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Beatriz Pereira\Downloads\"/>
    </mc:Choice>
  </mc:AlternateContent>
  <bookViews>
    <workbookView xWindow="0" yWindow="0" windowWidth="20490" windowHeight="7650" tabRatio="882"/>
  </bookViews>
  <sheets>
    <sheet name="Consolidado " sheetId="40" r:id="rId1"/>
  </sheets>
  <definedNames>
    <definedName name="_xlnm.Print_Area" localSheetId="0">'Consolidado '!$B$1:$BU$32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49" i="40" l="1"/>
  <c r="E250" i="40" s="1"/>
  <c r="E248" i="40"/>
  <c r="E242" i="40"/>
  <c r="E241" i="40"/>
  <c r="E240" i="40"/>
  <c r="E239" i="40"/>
  <c r="E238" i="40"/>
  <c r="E237" i="40"/>
  <c r="E236" i="40"/>
  <c r="E235" i="40"/>
  <c r="E234" i="40"/>
  <c r="E233" i="40"/>
  <c r="E232" i="40"/>
  <c r="E231" i="40"/>
  <c r="E227" i="40"/>
  <c r="E226" i="40"/>
  <c r="E225" i="40"/>
  <c r="E224" i="40"/>
  <c r="E223" i="40"/>
  <c r="E222" i="40"/>
  <c r="E221" i="40"/>
  <c r="E220" i="40"/>
  <c r="E219" i="40"/>
  <c r="E218" i="40"/>
  <c r="E217" i="40"/>
  <c r="E216" i="40"/>
  <c r="E215" i="40"/>
  <c r="E208" i="40"/>
  <c r="E207" i="40"/>
  <c r="E206" i="40"/>
  <c r="E205" i="40"/>
  <c r="E204" i="40"/>
  <c r="E203" i="40"/>
  <c r="E202" i="40"/>
  <c r="E201" i="40"/>
  <c r="E200" i="40"/>
  <c r="E199" i="40"/>
  <c r="E198" i="40"/>
  <c r="E197" i="40"/>
  <c r="E196" i="40"/>
  <c r="E195" i="40"/>
  <c r="E194" i="40"/>
  <c r="E193" i="40"/>
  <c r="E192" i="40"/>
  <c r="E191" i="40"/>
  <c r="E190" i="40"/>
  <c r="E189" i="40"/>
  <c r="E186" i="40"/>
  <c r="E185" i="40"/>
  <c r="E184" i="40"/>
  <c r="E183" i="40"/>
  <c r="E182" i="40"/>
  <c r="E181" i="40"/>
  <c r="E180" i="40"/>
  <c r="E179" i="40"/>
  <c r="E178" i="40"/>
  <c r="E177" i="40"/>
  <c r="E176" i="40"/>
  <c r="E175" i="40"/>
  <c r="E174" i="40"/>
  <c r="E173" i="40"/>
  <c r="E172" i="40"/>
  <c r="E171" i="40"/>
  <c r="E170" i="40"/>
  <c r="E169" i="40"/>
  <c r="E168" i="40"/>
  <c r="E167" i="40"/>
  <c r="E166" i="40"/>
  <c r="E165" i="40"/>
  <c r="E164" i="40"/>
  <c r="E163" i="40"/>
  <c r="E162" i="40"/>
  <c r="E161" i="40"/>
  <c r="E160" i="40"/>
  <c r="E158" i="40"/>
  <c r="E147" i="40"/>
  <c r="E148" i="40" s="1"/>
  <c r="E145" i="40"/>
  <c r="E141" i="40"/>
  <c r="E129" i="40"/>
  <c r="E116" i="40"/>
  <c r="E95" i="40"/>
  <c r="E97" i="40" s="1"/>
  <c r="E74" i="40"/>
  <c r="E14" i="40"/>
  <c r="E15" i="40"/>
  <c r="E16" i="40"/>
  <c r="E17" i="40"/>
  <c r="E19" i="40"/>
  <c r="E243" i="40" l="1"/>
  <c r="E228" i="40"/>
  <c r="E188" i="40"/>
  <c r="E159" i="40"/>
  <c r="E157" i="40" s="1"/>
  <c r="E209" i="40" l="1"/>
  <c r="E212" i="40" s="1"/>
  <c r="E245" i="40" s="1"/>
  <c r="E251" i="40" s="1"/>
  <c r="E38" i="40" l="1"/>
  <c r="E33" i="40"/>
  <c r="E32" i="40"/>
  <c r="E27" i="40"/>
  <c r="E26" i="40"/>
  <c r="E25" i="40"/>
  <c r="E18" i="40"/>
  <c r="E8" i="40"/>
  <c r="E6" i="40"/>
  <c r="D250" i="40"/>
  <c r="D248" i="40"/>
  <c r="F250" i="40"/>
  <c r="F243" i="40"/>
  <c r="F228" i="40"/>
  <c r="F188" i="40"/>
  <c r="F159" i="40"/>
  <c r="F157" i="40" s="1"/>
  <c r="F141" i="40"/>
  <c r="F145" i="40" s="1"/>
  <c r="F129" i="40"/>
  <c r="F116" i="40"/>
  <c r="F95" i="40"/>
  <c r="F74" i="40"/>
  <c r="D24" i="40"/>
  <c r="D13" i="40"/>
  <c r="D10" i="40"/>
  <c r="F31" i="40"/>
  <c r="F24" i="40"/>
  <c r="F13" i="40"/>
  <c r="F10" i="40"/>
  <c r="F11" i="40" s="1"/>
  <c r="D141" i="40"/>
  <c r="D145" i="40" s="1"/>
  <c r="D129" i="40"/>
  <c r="D116" i="40"/>
  <c r="D95" i="40"/>
  <c r="D74" i="40"/>
  <c r="F209" i="40" l="1"/>
  <c r="F212" i="40" s="1"/>
  <c r="F245" i="40" s="1"/>
  <c r="F251" i="40" s="1"/>
  <c r="D243" i="40"/>
  <c r="F147" i="40"/>
  <c r="E24" i="40"/>
  <c r="E31" i="40"/>
  <c r="E13" i="40"/>
  <c r="E10" i="40"/>
  <c r="D97" i="40"/>
  <c r="F97" i="40"/>
  <c r="D228" i="40"/>
  <c r="D147" i="40"/>
  <c r="D148" i="40" s="1"/>
  <c r="F21" i="40"/>
  <c r="F43" i="40" s="1"/>
  <c r="F44" i="40" s="1"/>
  <c r="D31" i="40"/>
  <c r="D188" i="40"/>
  <c r="D159" i="40"/>
  <c r="D157" i="40" s="1"/>
  <c r="D11" i="40"/>
  <c r="D21" i="40"/>
  <c r="F148" i="40" l="1"/>
  <c r="E11" i="40"/>
  <c r="E21" i="40"/>
  <c r="F29" i="40"/>
  <c r="F35" i="40" s="1"/>
  <c r="F22" i="40"/>
  <c r="D209" i="40"/>
  <c r="D212" i="40" s="1"/>
  <c r="D245" i="40" s="1"/>
  <c r="D251" i="40" s="1"/>
  <c r="D22" i="40"/>
  <c r="D43" i="40"/>
  <c r="D44" i="40" s="1"/>
  <c r="D29" i="40"/>
  <c r="D35" i="40" s="1"/>
  <c r="E22" i="40" l="1"/>
  <c r="E43" i="40"/>
  <c r="E44" i="40" s="1"/>
  <c r="E29" i="40"/>
  <c r="E35" i="40" s="1"/>
  <c r="F36" i="40"/>
  <c r="F40" i="40"/>
  <c r="F41" i="40" s="1"/>
  <c r="D36" i="40"/>
  <c r="D40" i="40"/>
  <c r="D41" i="40" s="1"/>
  <c r="E36" i="40" l="1"/>
  <c r="E40" i="40"/>
  <c r="E41" i="40" s="1"/>
  <c r="C250" i="40"/>
  <c r="C243" i="40"/>
  <c r="C228" i="40"/>
  <c r="C188" i="40"/>
  <c r="C159" i="40"/>
  <c r="C157" i="40" s="1"/>
  <c r="C209" i="40" l="1"/>
  <c r="C212" i="40" s="1"/>
  <c r="C245" i="40" s="1"/>
  <c r="C251" i="40" s="1"/>
  <c r="C141" i="40"/>
  <c r="C145" i="40" s="1"/>
  <c r="C129" i="40"/>
  <c r="C116" i="40"/>
  <c r="C95" i="40"/>
  <c r="C74" i="40"/>
  <c r="C31" i="40"/>
  <c r="C24" i="40"/>
  <c r="C13" i="40"/>
  <c r="C147" i="40" l="1"/>
  <c r="C97" i="40"/>
  <c r="C10" i="40"/>
  <c r="K63" i="40"/>
  <c r="C148" i="40" l="1"/>
  <c r="C11" i="40"/>
  <c r="C21" i="40"/>
  <c r="J216" i="40"/>
  <c r="J184" i="40"/>
  <c r="J161" i="40"/>
  <c r="J242" i="40"/>
  <c r="J241" i="40"/>
  <c r="J240" i="40"/>
  <c r="J239" i="40"/>
  <c r="J238" i="40"/>
  <c r="J237" i="40"/>
  <c r="J236" i="40"/>
  <c r="J235" i="40"/>
  <c r="J234" i="40"/>
  <c r="J233" i="40"/>
  <c r="J232" i="40"/>
  <c r="J227" i="40"/>
  <c r="J226" i="40"/>
  <c r="J225" i="40"/>
  <c r="J224" i="40"/>
  <c r="J223" i="40"/>
  <c r="J222" i="40"/>
  <c r="J221" i="40"/>
  <c r="J220" i="40"/>
  <c r="J219" i="40"/>
  <c r="J218" i="40"/>
  <c r="J217" i="40"/>
  <c r="K159" i="40"/>
  <c r="C22" i="40" l="1"/>
  <c r="C29" i="40"/>
  <c r="C35" i="40" s="1"/>
  <c r="C43" i="40"/>
  <c r="C44" i="40" s="1"/>
  <c r="J249" i="40"/>
  <c r="J248" i="40"/>
  <c r="K143" i="40"/>
  <c r="K140" i="40"/>
  <c r="K139" i="40"/>
  <c r="K138" i="40"/>
  <c r="K137" i="40"/>
  <c r="K136" i="40"/>
  <c r="K135" i="40"/>
  <c r="K134" i="40"/>
  <c r="K132" i="40"/>
  <c r="K128" i="40"/>
  <c r="K127" i="40"/>
  <c r="K126" i="40"/>
  <c r="K125" i="40"/>
  <c r="K124" i="40"/>
  <c r="K123" i="40"/>
  <c r="K122" i="40"/>
  <c r="K121" i="40"/>
  <c r="K120" i="40"/>
  <c r="K119" i="40"/>
  <c r="K115" i="40"/>
  <c r="K114" i="40"/>
  <c r="K113" i="40"/>
  <c r="K112" i="40"/>
  <c r="K111" i="40"/>
  <c r="K110" i="40"/>
  <c r="K109" i="40"/>
  <c r="K108" i="40"/>
  <c r="K107" i="40"/>
  <c r="K106" i="40"/>
  <c r="K105" i="40"/>
  <c r="K104" i="40"/>
  <c r="K103" i="40"/>
  <c r="K102" i="40"/>
  <c r="K101" i="40"/>
  <c r="K93" i="40"/>
  <c r="K92" i="40"/>
  <c r="K91" i="40"/>
  <c r="K90" i="40"/>
  <c r="K89" i="40"/>
  <c r="K88" i="40"/>
  <c r="K87" i="40"/>
  <c r="K86" i="40"/>
  <c r="K85" i="40"/>
  <c r="K84" i="40"/>
  <c r="K83" i="40"/>
  <c r="K82" i="40"/>
  <c r="K73" i="40"/>
  <c r="K72" i="40"/>
  <c r="K71" i="40"/>
  <c r="K70" i="40"/>
  <c r="K69" i="40"/>
  <c r="K68" i="40"/>
  <c r="K67" i="40"/>
  <c r="K66" i="40"/>
  <c r="K65" i="40"/>
  <c r="K64" i="40"/>
  <c r="K62" i="40"/>
  <c r="K61" i="40"/>
  <c r="K60" i="40"/>
  <c r="K59" i="40"/>
  <c r="I31" i="40"/>
  <c r="C40" i="40" l="1"/>
  <c r="C41" i="40" s="1"/>
  <c r="C36" i="40"/>
  <c r="J250" i="40"/>
  <c r="J231" i="40"/>
  <c r="J215" i="40"/>
  <c r="J211" i="40"/>
  <c r="J210" i="40"/>
  <c r="J208" i="40"/>
  <c r="J207" i="40"/>
  <c r="J206" i="40"/>
  <c r="J205" i="40"/>
  <c r="J204" i="40"/>
  <c r="J203" i="40"/>
  <c r="J202" i="40"/>
  <c r="J201" i="40"/>
  <c r="J200" i="40"/>
  <c r="J199" i="40"/>
  <c r="J198" i="40"/>
  <c r="J197" i="40"/>
  <c r="J196" i="40"/>
  <c r="J194" i="40"/>
  <c r="J193" i="40"/>
  <c r="J192" i="40"/>
  <c r="J191" i="40"/>
  <c r="J190" i="40"/>
  <c r="J189" i="40"/>
  <c r="J186" i="40"/>
  <c r="J185" i="40"/>
  <c r="J183" i="40"/>
  <c r="J182" i="40"/>
  <c r="J181" i="40"/>
  <c r="J180" i="40"/>
  <c r="J179" i="40"/>
  <c r="J178" i="40"/>
  <c r="J177" i="40"/>
  <c r="J176" i="40"/>
  <c r="J175" i="40"/>
  <c r="J174" i="40"/>
  <c r="J173" i="40"/>
  <c r="J172" i="40"/>
  <c r="J171" i="40"/>
  <c r="J170" i="40"/>
  <c r="J169" i="40"/>
  <c r="J168" i="40"/>
  <c r="J167" i="40"/>
  <c r="J166" i="40"/>
  <c r="J165" i="40"/>
  <c r="J164" i="40"/>
  <c r="J163" i="40"/>
  <c r="J162" i="40"/>
  <c r="J160" i="40"/>
  <c r="J158" i="40"/>
  <c r="J141" i="40"/>
  <c r="J145" i="40" s="1"/>
  <c r="J129" i="40"/>
  <c r="J116" i="40"/>
  <c r="J95" i="40"/>
  <c r="J74" i="40"/>
  <c r="J38" i="40"/>
  <c r="J33" i="40"/>
  <c r="J32" i="40"/>
  <c r="J27" i="40"/>
  <c r="J26" i="40"/>
  <c r="J25" i="40"/>
  <c r="J19" i="40"/>
  <c r="J18" i="40"/>
  <c r="J17" i="40"/>
  <c r="J16" i="40"/>
  <c r="J15" i="40"/>
  <c r="J14" i="40"/>
  <c r="J8" i="40"/>
  <c r="I141" i="40"/>
  <c r="I145" i="40" s="1"/>
  <c r="I129" i="40"/>
  <c r="I116" i="40"/>
  <c r="I95" i="40"/>
  <c r="K74" i="40"/>
  <c r="I74" i="40"/>
  <c r="I24" i="40"/>
  <c r="J6" i="40"/>
  <c r="I147" i="40" l="1"/>
  <c r="I97" i="40"/>
  <c r="J243" i="40"/>
  <c r="J188" i="40"/>
  <c r="J159" i="40"/>
  <c r="J228" i="40"/>
  <c r="J13" i="40"/>
  <c r="J31" i="40"/>
  <c r="J24" i="40"/>
  <c r="J10" i="40"/>
  <c r="J147" i="40"/>
  <c r="J97" i="40"/>
  <c r="I228" i="40"/>
  <c r="I250" i="40"/>
  <c r="I243" i="40"/>
  <c r="I188" i="40"/>
  <c r="I159" i="40"/>
  <c r="I13" i="40"/>
  <c r="I10" i="40"/>
  <c r="I11" i="40" s="1"/>
  <c r="J148" i="40" l="1"/>
  <c r="I148" i="40"/>
  <c r="J209" i="40"/>
  <c r="J212" i="40" s="1"/>
  <c r="J245" i="40" s="1"/>
  <c r="J251" i="40" s="1"/>
  <c r="J157" i="40"/>
  <c r="J21" i="40"/>
  <c r="J43" i="40" s="1"/>
  <c r="J44" i="40" s="1"/>
  <c r="J11" i="40"/>
  <c r="J29" i="40"/>
  <c r="J35" i="40" s="1"/>
  <c r="I21" i="40"/>
  <c r="I29" i="40" s="1"/>
  <c r="I35" i="40" s="1"/>
  <c r="I209" i="40"/>
  <c r="I212" i="40" s="1"/>
  <c r="I245" i="40" s="1"/>
  <c r="I251" i="40" s="1"/>
  <c r="I157" i="40"/>
  <c r="J22" i="40" l="1"/>
  <c r="I43" i="40"/>
  <c r="I44" i="40" s="1"/>
  <c r="I22" i="40"/>
  <c r="J36" i="40"/>
  <c r="J40" i="40"/>
  <c r="J41" i="40" s="1"/>
  <c r="I36" i="40"/>
  <c r="I40" i="40"/>
  <c r="I41" i="40" s="1"/>
  <c r="K250" i="40" l="1"/>
  <c r="H250" i="40"/>
  <c r="K243" i="40"/>
  <c r="H243" i="40"/>
  <c r="K228" i="40"/>
  <c r="H228" i="40"/>
  <c r="K188" i="40"/>
  <c r="K141" i="40"/>
  <c r="K145" i="40" s="1"/>
  <c r="H141" i="40"/>
  <c r="H145" i="40" s="1"/>
  <c r="K129" i="40"/>
  <c r="H129" i="40"/>
  <c r="K116" i="40"/>
  <c r="H116" i="40"/>
  <c r="K95" i="40"/>
  <c r="H95" i="40"/>
  <c r="H74" i="40"/>
  <c r="K31" i="40"/>
  <c r="K24" i="40"/>
  <c r="K13" i="40"/>
  <c r="G250" i="40"/>
  <c r="G243" i="40"/>
  <c r="G228" i="40"/>
  <c r="G188" i="40"/>
  <c r="G159" i="40"/>
  <c r="G157" i="40" s="1"/>
  <c r="K147" i="40" l="1"/>
  <c r="H13" i="40"/>
  <c r="H97" i="40"/>
  <c r="K97" i="40"/>
  <c r="H147" i="40"/>
  <c r="H148" i="40" s="1"/>
  <c r="H188" i="40"/>
  <c r="H24" i="40"/>
  <c r="H31" i="40"/>
  <c r="G209" i="40"/>
  <c r="G212" i="40" s="1"/>
  <c r="G245" i="40" s="1"/>
  <c r="G251" i="40" s="1"/>
  <c r="K148" i="40" l="1"/>
  <c r="G141" i="40"/>
  <c r="G145" i="40" s="1"/>
  <c r="G129" i="40"/>
  <c r="G116" i="40"/>
  <c r="G95" i="40"/>
  <c r="G74" i="40"/>
  <c r="G31" i="40"/>
  <c r="G24" i="40"/>
  <c r="G13" i="40"/>
  <c r="G10" i="40"/>
  <c r="G11" i="40" s="1"/>
  <c r="O242" i="40"/>
  <c r="O241" i="40"/>
  <c r="O240" i="40"/>
  <c r="O239" i="40"/>
  <c r="O238" i="40"/>
  <c r="O237" i="40"/>
  <c r="O236" i="40"/>
  <c r="O235" i="40"/>
  <c r="O234" i="40"/>
  <c r="O233" i="40"/>
  <c r="O232" i="40"/>
  <c r="O231" i="40"/>
  <c r="O227" i="40"/>
  <c r="O226" i="40"/>
  <c r="O225" i="40"/>
  <c r="O224" i="40"/>
  <c r="O223" i="40"/>
  <c r="O222" i="40"/>
  <c r="O221" i="40"/>
  <c r="O220" i="40"/>
  <c r="O219" i="40"/>
  <c r="O218" i="40"/>
  <c r="O217" i="40"/>
  <c r="O216" i="40"/>
  <c r="O215" i="40"/>
  <c r="O210" i="40"/>
  <c r="O211" i="40"/>
  <c r="O208" i="40"/>
  <c r="O207" i="40"/>
  <c r="O206" i="40"/>
  <c r="O205" i="40"/>
  <c r="O204" i="40"/>
  <c r="O203" i="40"/>
  <c r="O202" i="40"/>
  <c r="O201" i="40"/>
  <c r="O200" i="40"/>
  <c r="O199" i="40"/>
  <c r="O198" i="40"/>
  <c r="O197" i="40"/>
  <c r="O196" i="40"/>
  <c r="O194" i="40"/>
  <c r="O193" i="40"/>
  <c r="O192" i="40"/>
  <c r="O191" i="40"/>
  <c r="O190" i="40"/>
  <c r="O189" i="40"/>
  <c r="O186" i="40"/>
  <c r="O185" i="40"/>
  <c r="O184" i="40"/>
  <c r="O183" i="40"/>
  <c r="O182" i="40"/>
  <c r="O181" i="40"/>
  <c r="O180" i="40"/>
  <c r="O179" i="40"/>
  <c r="O178" i="40"/>
  <c r="O177" i="40"/>
  <c r="O176" i="40"/>
  <c r="O175" i="40"/>
  <c r="O174" i="40"/>
  <c r="O173" i="40"/>
  <c r="O172" i="40"/>
  <c r="O171" i="40"/>
  <c r="O170" i="40"/>
  <c r="O169" i="40"/>
  <c r="O168" i="40"/>
  <c r="O167" i="40"/>
  <c r="O166" i="40"/>
  <c r="O165" i="40"/>
  <c r="O164" i="40"/>
  <c r="O163" i="40"/>
  <c r="O162" i="40"/>
  <c r="O161" i="40"/>
  <c r="O160" i="40"/>
  <c r="O158" i="40"/>
  <c r="O249" i="40"/>
  <c r="G97" i="40" l="1"/>
  <c r="G147" i="40"/>
  <c r="G21" i="40"/>
  <c r="O38" i="40"/>
  <c r="O33" i="40"/>
  <c r="O32" i="40"/>
  <c r="O27" i="40"/>
  <c r="O26" i="40"/>
  <c r="O25" i="40"/>
  <c r="O19" i="40"/>
  <c r="O18" i="40"/>
  <c r="O17" i="40"/>
  <c r="O16" i="40"/>
  <c r="O15" i="40"/>
  <c r="O14" i="40"/>
  <c r="P10" i="40"/>
  <c r="O8" i="40"/>
  <c r="O6" i="40"/>
  <c r="O188" i="40"/>
  <c r="O159" i="40"/>
  <c r="O141" i="40"/>
  <c r="O145" i="40" s="1"/>
  <c r="O129" i="40"/>
  <c r="O116" i="40"/>
  <c r="O95" i="40"/>
  <c r="O74" i="40"/>
  <c r="N248" i="40"/>
  <c r="N250" i="40" s="1"/>
  <c r="M159" i="40"/>
  <c r="L159" i="40"/>
  <c r="P159" i="40"/>
  <c r="N159" i="40"/>
  <c r="G148" i="40" l="1"/>
  <c r="O24" i="40"/>
  <c r="O31" i="40"/>
  <c r="G43" i="40"/>
  <c r="G44" i="40" s="1"/>
  <c r="G29" i="40"/>
  <c r="G35" i="40" s="1"/>
  <c r="G22" i="40"/>
  <c r="O248" i="40"/>
  <c r="O250" i="40" s="1"/>
  <c r="O243" i="40"/>
  <c r="O228" i="40"/>
  <c r="O209" i="40"/>
  <c r="O212" i="40" s="1"/>
  <c r="O147" i="40"/>
  <c r="O97" i="40"/>
  <c r="O13" i="40"/>
  <c r="O10" i="40"/>
  <c r="O11" i="40" s="1"/>
  <c r="O157" i="40"/>
  <c r="N243" i="40"/>
  <c r="N228" i="40"/>
  <c r="N188" i="40"/>
  <c r="N157" i="40"/>
  <c r="G36" i="40" l="1"/>
  <c r="G40" i="40"/>
  <c r="G41" i="40" s="1"/>
  <c r="O21" i="40"/>
  <c r="O43" i="40" s="1"/>
  <c r="O44" i="40" s="1"/>
  <c r="O245" i="40"/>
  <c r="O251" i="40" s="1"/>
  <c r="O148" i="40"/>
  <c r="N209" i="40"/>
  <c r="N212" i="40" s="1"/>
  <c r="N245" i="40" s="1"/>
  <c r="N251" i="40" s="1"/>
  <c r="O29" i="40" l="1"/>
  <c r="O35" i="40" s="1"/>
  <c r="O40" i="40" s="1"/>
  <c r="O41" i="40" s="1"/>
  <c r="O22" i="40"/>
  <c r="N141" i="40"/>
  <c r="N145" i="40" s="1"/>
  <c r="N129" i="40"/>
  <c r="N116" i="40"/>
  <c r="P95" i="40"/>
  <c r="N95" i="40"/>
  <c r="N74" i="40"/>
  <c r="N31" i="40"/>
  <c r="N24" i="40"/>
  <c r="N13" i="40"/>
  <c r="N10" i="40"/>
  <c r="N11" i="40" s="1"/>
  <c r="O36" i="40" l="1"/>
  <c r="N147" i="40"/>
  <c r="N97" i="40"/>
  <c r="N21" i="40"/>
  <c r="N43" i="40" s="1"/>
  <c r="N148" i="40" l="1"/>
  <c r="N22" i="40"/>
  <c r="N44" i="40"/>
  <c r="N29" i="40"/>
  <c r="N35" i="40" l="1"/>
  <c r="N36" i="40" l="1"/>
  <c r="N40" i="40"/>
  <c r="N41" i="40" s="1"/>
  <c r="P243" i="40"/>
  <c r="M250" i="40" l="1"/>
  <c r="M243" i="40"/>
  <c r="P188" i="40" l="1"/>
  <c r="P141" i="40"/>
  <c r="P145" i="40" s="1"/>
  <c r="M141" i="40"/>
  <c r="M145" i="40" s="1"/>
  <c r="P129" i="40"/>
  <c r="M129" i="40"/>
  <c r="P116" i="40"/>
  <c r="M116" i="40"/>
  <c r="M95" i="40"/>
  <c r="P74" i="40"/>
  <c r="P97" i="40" s="1"/>
  <c r="M74" i="40"/>
  <c r="P31" i="40"/>
  <c r="M31" i="40"/>
  <c r="M24" i="40"/>
  <c r="M13" i="40"/>
  <c r="M10" i="40"/>
  <c r="M21" i="40" l="1"/>
  <c r="M43" i="40" s="1"/>
  <c r="M44" i="40" s="1"/>
  <c r="M97" i="40"/>
  <c r="P147" i="40"/>
  <c r="P24" i="40"/>
  <c r="M147" i="40"/>
  <c r="P157" i="40"/>
  <c r="P209" i="40"/>
  <c r="P212" i="40" s="1"/>
  <c r="M11" i="40"/>
  <c r="P13" i="40"/>
  <c r="M188" i="40"/>
  <c r="M29" i="40" l="1"/>
  <c r="M40" i="40" s="1"/>
  <c r="M41" i="40" s="1"/>
  <c r="M22" i="40"/>
  <c r="M148" i="40"/>
  <c r="P148" i="40"/>
  <c r="M157" i="40"/>
  <c r="M209" i="40"/>
  <c r="M212" i="40" s="1"/>
  <c r="M35" i="40" l="1"/>
  <c r="M36" i="40" s="1"/>
  <c r="L250" i="40"/>
  <c r="L243" i="40"/>
  <c r="L228" i="40"/>
  <c r="L188" i="40" l="1"/>
  <c r="L157" i="40"/>
  <c r="L141" i="40"/>
  <c r="L145" i="40" s="1"/>
  <c r="L129" i="40"/>
  <c r="L116" i="40"/>
  <c r="L95" i="40"/>
  <c r="L74" i="40"/>
  <c r="L97" i="40" l="1"/>
  <c r="L147" i="40"/>
  <c r="L209" i="40"/>
  <c r="L212" i="40" s="1"/>
  <c r="L245" i="40" s="1"/>
  <c r="L251" i="40" s="1"/>
  <c r="L31" i="40"/>
  <c r="L24" i="40"/>
  <c r="L148" i="40" l="1"/>
  <c r="L13" i="40"/>
  <c r="L10" i="40"/>
  <c r="P21" i="40" l="1"/>
  <c r="P43" i="40" s="1"/>
  <c r="P11" i="40"/>
  <c r="L11" i="40"/>
  <c r="L21" i="40"/>
  <c r="T249" i="40"/>
  <c r="P248" i="40" s="1"/>
  <c r="P250" i="40" s="1"/>
  <c r="T248" i="40"/>
  <c r="T242" i="40"/>
  <c r="T241" i="40"/>
  <c r="T240" i="40"/>
  <c r="T239" i="40"/>
  <c r="T238" i="40"/>
  <c r="T237" i="40"/>
  <c r="T236" i="40"/>
  <c r="T235" i="40"/>
  <c r="T234" i="40"/>
  <c r="T233" i="40"/>
  <c r="T232" i="40"/>
  <c r="T231" i="40"/>
  <c r="T227" i="40"/>
  <c r="T226" i="40"/>
  <c r="T225" i="40"/>
  <c r="T224" i="40"/>
  <c r="T223" i="40"/>
  <c r="T222" i="40"/>
  <c r="T221" i="40"/>
  <c r="T220" i="40"/>
  <c r="T219" i="40"/>
  <c r="T218" i="40"/>
  <c r="T217" i="40"/>
  <c r="T216" i="40"/>
  <c r="T215" i="40"/>
  <c r="T211" i="40"/>
  <c r="T210" i="40"/>
  <c r="T208" i="40"/>
  <c r="T207" i="40"/>
  <c r="T206" i="40"/>
  <c r="T205" i="40"/>
  <c r="T204" i="40"/>
  <c r="T202" i="40"/>
  <c r="T201" i="40"/>
  <c r="T200" i="40"/>
  <c r="T199" i="40"/>
  <c r="T198" i="40"/>
  <c r="T197" i="40"/>
  <c r="T196" i="40"/>
  <c r="T194" i="40"/>
  <c r="T193" i="40"/>
  <c r="T192" i="40"/>
  <c r="T191" i="40"/>
  <c r="T190" i="40"/>
  <c r="T189" i="40"/>
  <c r="T185" i="40"/>
  <c r="T184" i="40"/>
  <c r="T183" i="40"/>
  <c r="T182" i="40"/>
  <c r="T181" i="40"/>
  <c r="T180" i="40"/>
  <c r="T179" i="40"/>
  <c r="T178" i="40"/>
  <c r="T177" i="40"/>
  <c r="T176" i="40"/>
  <c r="T175" i="40"/>
  <c r="T174" i="40"/>
  <c r="T173" i="40"/>
  <c r="T172" i="40"/>
  <c r="T171" i="40"/>
  <c r="T170" i="40"/>
  <c r="T169" i="40"/>
  <c r="T168" i="40"/>
  <c r="T167" i="40"/>
  <c r="T166" i="40"/>
  <c r="T165" i="40"/>
  <c r="T164" i="40"/>
  <c r="T163" i="40"/>
  <c r="T162" i="40"/>
  <c r="T161" i="40"/>
  <c r="T160" i="40"/>
  <c r="T158" i="40"/>
  <c r="T243" i="40" l="1"/>
  <c r="P22" i="40"/>
  <c r="P44" i="40"/>
  <c r="P29" i="40"/>
  <c r="L22" i="40"/>
  <c r="L29" i="40"/>
  <c r="L43" i="40"/>
  <c r="L44" i="40" s="1"/>
  <c r="T159" i="40"/>
  <c r="T157" i="40" s="1"/>
  <c r="T250" i="40"/>
  <c r="T228" i="40"/>
  <c r="P35" i="40" l="1"/>
  <c r="L40" i="40"/>
  <c r="L41" i="40" s="1"/>
  <c r="L35" i="40"/>
  <c r="L36" i="40" s="1"/>
  <c r="T141" i="40"/>
  <c r="T145" i="40" s="1"/>
  <c r="T129" i="40"/>
  <c r="U116" i="40"/>
  <c r="T116" i="40"/>
  <c r="T95" i="40"/>
  <c r="U74" i="40"/>
  <c r="T74" i="40"/>
  <c r="T33" i="40"/>
  <c r="T32" i="40"/>
  <c r="T27" i="40"/>
  <c r="T26" i="40"/>
  <c r="T25" i="40"/>
  <c r="T19" i="40"/>
  <c r="T18" i="40"/>
  <c r="T17" i="40"/>
  <c r="T16" i="40"/>
  <c r="T15" i="40"/>
  <c r="T14" i="40"/>
  <c r="P36" i="40" l="1"/>
  <c r="P40" i="40"/>
  <c r="P41" i="40" s="1"/>
  <c r="T13" i="40"/>
  <c r="T24" i="40"/>
  <c r="T31" i="40"/>
  <c r="T97" i="40"/>
  <c r="T147" i="40"/>
  <c r="T8" i="40"/>
  <c r="T6" i="40"/>
  <c r="T148" i="40" l="1"/>
  <c r="T10" i="40"/>
  <c r="T21" i="40" s="1"/>
  <c r="S250" i="40"/>
  <c r="S243" i="40"/>
  <c r="S228" i="40"/>
  <c r="S159" i="40"/>
  <c r="S157" i="40" s="1"/>
  <c r="S141" i="40"/>
  <c r="S145" i="40" s="1"/>
  <c r="S129" i="40"/>
  <c r="U129" i="40"/>
  <c r="S116" i="40"/>
  <c r="S95" i="40"/>
  <c r="S74" i="40"/>
  <c r="S31" i="40"/>
  <c r="S24" i="40"/>
  <c r="T11" i="40" l="1"/>
  <c r="S147" i="40"/>
  <c r="S97" i="40"/>
  <c r="T22" i="40"/>
  <c r="T43" i="40"/>
  <c r="T44" i="40" s="1"/>
  <c r="T29" i="40"/>
  <c r="S10" i="40"/>
  <c r="S11" i="40" s="1"/>
  <c r="T40" i="40" l="1"/>
  <c r="T41" i="40" s="1"/>
  <c r="T35" i="40"/>
  <c r="T36" i="40" s="1"/>
  <c r="S148" i="40"/>
  <c r="U159" i="40"/>
  <c r="U250" i="40"/>
  <c r="R250" i="40"/>
  <c r="U243" i="40"/>
  <c r="U228" i="40"/>
  <c r="R228" i="40" l="1"/>
  <c r="R243" i="40"/>
  <c r="U141" i="40"/>
  <c r="U145" i="40" s="1"/>
  <c r="R141" i="40"/>
  <c r="R145" i="40" s="1"/>
  <c r="R129" i="40"/>
  <c r="R116" i="40"/>
  <c r="U95" i="40"/>
  <c r="U97" i="40" s="1"/>
  <c r="R95" i="40"/>
  <c r="R74" i="40"/>
  <c r="U147" i="40" l="1"/>
  <c r="U148" i="40" s="1"/>
  <c r="R147" i="40"/>
  <c r="R97" i="40"/>
  <c r="R148" i="40" l="1"/>
  <c r="U31" i="40"/>
  <c r="U24" i="40"/>
  <c r="R13" i="40"/>
  <c r="U13" i="40"/>
  <c r="R10" i="40"/>
  <c r="R11" i="40" s="1"/>
  <c r="U10" i="40"/>
  <c r="U11" i="40" s="1"/>
  <c r="Q250" i="40"/>
  <c r="Q243" i="40"/>
  <c r="Q228" i="40"/>
  <c r="Q159" i="40"/>
  <c r="Q157" i="40" s="1"/>
  <c r="Q141" i="40"/>
  <c r="Q145" i="40" s="1"/>
  <c r="Q129" i="40"/>
  <c r="Q116" i="40"/>
  <c r="Q95" i="40"/>
  <c r="Q74" i="40"/>
  <c r="Q31" i="40"/>
  <c r="Q24" i="40"/>
  <c r="Q13" i="40"/>
  <c r="Q10" i="40"/>
  <c r="Q11" i="40" s="1"/>
  <c r="Z249" i="40"/>
  <c r="Z242" i="40"/>
  <c r="Z241" i="40"/>
  <c r="Z240" i="40"/>
  <c r="Z239" i="40"/>
  <c r="Z238" i="40"/>
  <c r="Z237" i="40"/>
  <c r="Z236" i="40"/>
  <c r="Z235" i="40"/>
  <c r="Z234" i="40"/>
  <c r="Z233" i="40"/>
  <c r="Z232" i="40"/>
  <c r="Z231" i="40"/>
  <c r="Z227" i="40"/>
  <c r="Z226" i="40"/>
  <c r="Z225" i="40"/>
  <c r="Z224" i="40"/>
  <c r="Z223" i="40"/>
  <c r="Z222" i="40"/>
  <c r="Z221" i="40"/>
  <c r="Z220" i="40"/>
  <c r="Z219" i="40"/>
  <c r="Z218" i="40"/>
  <c r="Z217" i="40"/>
  <c r="Z216" i="40"/>
  <c r="Z215" i="40"/>
  <c r="Z211" i="40"/>
  <c r="Z210" i="40"/>
  <c r="Z208" i="40"/>
  <c r="Z207" i="40"/>
  <c r="Z206" i="40"/>
  <c r="Z205" i="40"/>
  <c r="Z204" i="40"/>
  <c r="Z202" i="40"/>
  <c r="Z201" i="40"/>
  <c r="Z200" i="40"/>
  <c r="Z199" i="40"/>
  <c r="Z198" i="40"/>
  <c r="Z197" i="40"/>
  <c r="Z196" i="40"/>
  <c r="Z194" i="40"/>
  <c r="Z193" i="40"/>
  <c r="Z192" i="40"/>
  <c r="Z191" i="40"/>
  <c r="Z190" i="40"/>
  <c r="Z189" i="40"/>
  <c r="Z184" i="40"/>
  <c r="Z183" i="40"/>
  <c r="Z182" i="40"/>
  <c r="Z181" i="40"/>
  <c r="Z180" i="40"/>
  <c r="Z179" i="40"/>
  <c r="Z178" i="40"/>
  <c r="Z177" i="40"/>
  <c r="Z176" i="40"/>
  <c r="Z175" i="40"/>
  <c r="Z174" i="40"/>
  <c r="Z173" i="40"/>
  <c r="Z172" i="40"/>
  <c r="Z171" i="40"/>
  <c r="Z170" i="40"/>
  <c r="Z169" i="40"/>
  <c r="Z168" i="40"/>
  <c r="Z167" i="40"/>
  <c r="Z166" i="40"/>
  <c r="Z165" i="40"/>
  <c r="Z164" i="40"/>
  <c r="Z163" i="40"/>
  <c r="Z162" i="40"/>
  <c r="Z161" i="40"/>
  <c r="Z160" i="40"/>
  <c r="Z158" i="40"/>
  <c r="R24" i="40" l="1"/>
  <c r="R31" i="40"/>
  <c r="R21" i="40"/>
  <c r="U21" i="40"/>
  <c r="U43" i="40" s="1"/>
  <c r="Q147" i="40"/>
  <c r="Q97" i="40"/>
  <c r="Q21" i="40"/>
  <c r="Z33" i="40"/>
  <c r="Z32" i="40"/>
  <c r="Z27" i="40"/>
  <c r="Z26" i="40"/>
  <c r="Z25" i="40"/>
  <c r="Z19" i="40"/>
  <c r="Z18" i="40"/>
  <c r="Z17" i="40"/>
  <c r="Z16" i="40"/>
  <c r="Z15" i="40"/>
  <c r="Z14" i="40"/>
  <c r="Z8" i="40"/>
  <c r="Z6" i="40"/>
  <c r="Y250" i="40"/>
  <c r="Y243" i="40"/>
  <c r="Y228" i="40"/>
  <c r="Y159" i="40"/>
  <c r="Y157" i="40" s="1"/>
  <c r="Y141" i="40"/>
  <c r="Y145" i="40" s="1"/>
  <c r="Y129" i="40"/>
  <c r="Y116" i="40"/>
  <c r="Y95" i="40"/>
  <c r="Y74" i="40"/>
  <c r="Y31" i="40"/>
  <c r="Y24" i="40"/>
  <c r="Y13" i="40"/>
  <c r="Y10" i="40"/>
  <c r="X248" i="40"/>
  <c r="X250" i="40" s="1"/>
  <c r="X243" i="40"/>
  <c r="X228" i="40"/>
  <c r="X159" i="40"/>
  <c r="X157" i="40" s="1"/>
  <c r="Q148" i="40" l="1"/>
  <c r="U22" i="40"/>
  <c r="U44" i="40"/>
  <c r="U29" i="40"/>
  <c r="Y21" i="40"/>
  <c r="Y22" i="40" s="1"/>
  <c r="R22" i="40"/>
  <c r="R43" i="40"/>
  <c r="R44" i="40" s="1"/>
  <c r="R29" i="40"/>
  <c r="Q22" i="40"/>
  <c r="Q29" i="40"/>
  <c r="Q43" i="40"/>
  <c r="Q44" i="40" s="1"/>
  <c r="Y147" i="40"/>
  <c r="Y97" i="40"/>
  <c r="Y11" i="40"/>
  <c r="R40" i="40" l="1"/>
  <c r="R41" i="40" s="1"/>
  <c r="R35" i="40"/>
  <c r="R36" i="40" s="1"/>
  <c r="Q40" i="40"/>
  <c r="Q41" i="40" s="1"/>
  <c r="Q35" i="40"/>
  <c r="Q36" i="40" s="1"/>
  <c r="U40" i="40"/>
  <c r="U41" i="40" s="1"/>
  <c r="U35" i="40"/>
  <c r="U36" i="40" s="1"/>
  <c r="Y29" i="40"/>
  <c r="Y43" i="40"/>
  <c r="Y44" i="40" s="1"/>
  <c r="Y148" i="40"/>
  <c r="X141" i="40"/>
  <c r="X145" i="40" s="1"/>
  <c r="X129" i="40"/>
  <c r="X116" i="40"/>
  <c r="X95" i="40"/>
  <c r="X74" i="40"/>
  <c r="X31" i="40"/>
  <c r="X24" i="40"/>
  <c r="X13" i="40"/>
  <c r="X10" i="40"/>
  <c r="Y40" i="40" l="1"/>
  <c r="Y41" i="40" s="1"/>
  <c r="Y35" i="40"/>
  <c r="Y36" i="40" s="1"/>
  <c r="X147" i="40"/>
  <c r="X97" i="40"/>
  <c r="X11" i="40"/>
  <c r="X21" i="40"/>
  <c r="X43" i="40" s="1"/>
  <c r="X44" i="40" s="1"/>
  <c r="W248" i="40"/>
  <c r="Z248" i="40" s="1"/>
  <c r="X148" i="40" l="1"/>
  <c r="X29" i="40"/>
  <c r="X22" i="40"/>
  <c r="Z31" i="40"/>
  <c r="Z250" i="40"/>
  <c r="Z243" i="40"/>
  <c r="Z228" i="40"/>
  <c r="Z159" i="40"/>
  <c r="Z141" i="40"/>
  <c r="Z145" i="40" s="1"/>
  <c r="Z129" i="40"/>
  <c r="Z116" i="40"/>
  <c r="Z95" i="40"/>
  <c r="Z74" i="40"/>
  <c r="W250" i="40"/>
  <c r="W243" i="40"/>
  <c r="W228" i="40"/>
  <c r="W159" i="40"/>
  <c r="W141" i="40"/>
  <c r="W145" i="40" s="1"/>
  <c r="W129" i="40"/>
  <c r="W116" i="40"/>
  <c r="W95" i="40"/>
  <c r="W74" i="40"/>
  <c r="W31" i="40"/>
  <c r="W24" i="40"/>
  <c r="W13" i="40"/>
  <c r="W10" i="40"/>
  <c r="W11" i="40" s="1"/>
  <c r="X40" i="40" l="1"/>
  <c r="X41" i="40" s="1"/>
  <c r="X35" i="40"/>
  <c r="X36" i="40" s="1"/>
  <c r="Z147" i="40"/>
  <c r="Z97" i="40"/>
  <c r="Z24" i="40"/>
  <c r="Z13" i="40"/>
  <c r="W147" i="40"/>
  <c r="W97" i="40"/>
  <c r="W21" i="40"/>
  <c r="W43" i="40" s="1"/>
  <c r="W44" i="40" s="1"/>
  <c r="Z148" i="40" l="1"/>
  <c r="W148" i="40"/>
  <c r="W29" i="40"/>
  <c r="W22" i="40"/>
  <c r="W40" i="40" l="1"/>
  <c r="W41" i="40" s="1"/>
  <c r="W35" i="40"/>
  <c r="W36" i="40" s="1"/>
  <c r="V250" i="40"/>
  <c r="V243" i="40"/>
  <c r="V228" i="40"/>
  <c r="V159" i="40"/>
  <c r="V157" i="40" s="1"/>
  <c r="V141" i="40"/>
  <c r="V145" i="40" s="1"/>
  <c r="V129" i="40"/>
  <c r="V116" i="40"/>
  <c r="V95" i="40"/>
  <c r="V74" i="40"/>
  <c r="V31" i="40"/>
  <c r="V24" i="40"/>
  <c r="V13" i="40"/>
  <c r="V10" i="40"/>
  <c r="Z10" i="40" s="1"/>
  <c r="V11" i="40" l="1"/>
  <c r="V21" i="40"/>
  <c r="V29" i="40" s="1"/>
  <c r="V147" i="40"/>
  <c r="V97" i="40"/>
  <c r="AD248" i="40"/>
  <c r="AD250" i="40" s="1"/>
  <c r="AD243" i="40"/>
  <c r="AE242" i="40"/>
  <c r="AE241" i="40"/>
  <c r="AE240" i="40"/>
  <c r="AE239" i="40"/>
  <c r="AE238" i="40"/>
  <c r="AE237" i="40"/>
  <c r="AE236" i="40"/>
  <c r="AE235" i="40"/>
  <c r="AE234" i="40"/>
  <c r="AE233" i="40"/>
  <c r="AE232" i="40"/>
  <c r="AE231" i="40"/>
  <c r="AE227" i="40"/>
  <c r="AE226" i="40"/>
  <c r="AE225" i="40"/>
  <c r="AE224" i="40"/>
  <c r="AE223" i="40"/>
  <c r="AE222" i="40"/>
  <c r="AE221" i="40"/>
  <c r="AE220" i="40"/>
  <c r="AE219" i="40"/>
  <c r="AE218" i="40"/>
  <c r="AE217" i="40"/>
  <c r="AE216" i="40"/>
  <c r="AE215" i="40"/>
  <c r="AD228" i="40"/>
  <c r="AE211" i="40"/>
  <c r="AE210" i="40"/>
  <c r="AE208" i="40"/>
  <c r="AE207" i="40"/>
  <c r="AE206" i="40"/>
  <c r="AE205" i="40"/>
  <c r="AE204" i="40"/>
  <c r="AE202" i="40"/>
  <c r="AE201" i="40"/>
  <c r="AE200" i="40"/>
  <c r="AE199" i="40"/>
  <c r="AE198" i="40"/>
  <c r="AE197" i="40"/>
  <c r="AE196" i="40"/>
  <c r="AE194" i="40"/>
  <c r="AE193" i="40"/>
  <c r="AE192" i="40"/>
  <c r="AE191" i="40"/>
  <c r="AE190" i="40"/>
  <c r="AE189" i="40"/>
  <c r="AE184" i="40"/>
  <c r="AE183" i="40"/>
  <c r="AE182" i="40"/>
  <c r="AE181" i="40"/>
  <c r="AE180" i="40"/>
  <c r="AE179" i="40"/>
  <c r="AE178" i="40"/>
  <c r="AE177" i="40"/>
  <c r="AE176" i="40"/>
  <c r="AE175" i="40"/>
  <c r="AE174" i="40"/>
  <c r="AE173" i="40"/>
  <c r="AE172" i="40"/>
  <c r="AE171" i="40"/>
  <c r="AE170" i="40"/>
  <c r="AE169" i="40"/>
  <c r="AE168" i="40"/>
  <c r="AE167" i="40"/>
  <c r="AE166" i="40"/>
  <c r="AE165" i="40"/>
  <c r="AE164" i="40"/>
  <c r="AE163" i="40"/>
  <c r="AE162" i="40"/>
  <c r="AE161" i="40"/>
  <c r="AE160" i="40"/>
  <c r="AD159" i="40"/>
  <c r="AD157" i="40" s="1"/>
  <c r="AE158" i="40"/>
  <c r="V40" i="40" l="1"/>
  <c r="V41" i="40" s="1"/>
  <c r="V35" i="40"/>
  <c r="V36" i="40" s="1"/>
  <c r="V43" i="40"/>
  <c r="V44" i="40" s="1"/>
  <c r="V22" i="40"/>
  <c r="Z21" i="40"/>
  <c r="Z11" i="40"/>
  <c r="V148" i="40"/>
  <c r="Z43" i="40" l="1"/>
  <c r="Z44" i="40" s="1"/>
  <c r="Z22" i="40"/>
  <c r="Z29" i="40"/>
  <c r="AE139" i="40"/>
  <c r="AE138" i="40"/>
  <c r="AE137" i="40"/>
  <c r="AE136" i="40"/>
  <c r="AE135" i="40"/>
  <c r="AE134" i="40"/>
  <c r="AE132" i="40"/>
  <c r="AE143" i="40"/>
  <c r="AD141" i="40"/>
  <c r="AD145" i="40" s="1"/>
  <c r="AD129" i="40"/>
  <c r="AE128" i="40"/>
  <c r="AE127" i="40"/>
  <c r="AE126" i="40"/>
  <c r="AE125" i="40"/>
  <c r="AE124" i="40"/>
  <c r="AE123" i="40"/>
  <c r="AE122" i="40"/>
  <c r="AE121" i="40"/>
  <c r="AE120" i="40"/>
  <c r="AE119" i="40"/>
  <c r="AD116" i="40"/>
  <c r="AE114" i="40"/>
  <c r="AE113" i="40"/>
  <c r="AE112" i="40"/>
  <c r="AE111" i="40"/>
  <c r="AE110" i="40"/>
  <c r="AE109" i="40"/>
  <c r="AE108" i="40"/>
  <c r="AE107" i="40"/>
  <c r="AE106" i="40"/>
  <c r="AE105" i="40"/>
  <c r="AE104" i="40"/>
  <c r="AE103" i="40"/>
  <c r="AE102" i="40"/>
  <c r="AE101" i="40"/>
  <c r="AD95" i="40"/>
  <c r="AE94" i="40"/>
  <c r="AE93" i="40"/>
  <c r="AE92" i="40"/>
  <c r="AE91" i="40"/>
  <c r="AE90" i="40"/>
  <c r="AE89" i="40"/>
  <c r="AE88" i="40"/>
  <c r="AE87" i="40"/>
  <c r="AE86" i="40"/>
  <c r="AE85" i="40"/>
  <c r="AE84" i="40"/>
  <c r="AE83" i="40"/>
  <c r="AE82" i="40"/>
  <c r="AD74" i="40"/>
  <c r="AE73" i="40"/>
  <c r="AE72" i="40"/>
  <c r="AE71" i="40"/>
  <c r="AE70" i="40"/>
  <c r="AE68" i="40"/>
  <c r="AE67" i="40"/>
  <c r="AE66" i="40"/>
  <c r="AE65" i="40"/>
  <c r="AE64" i="40"/>
  <c r="AE63" i="40"/>
  <c r="AE62" i="40"/>
  <c r="AE61" i="40"/>
  <c r="AE60" i="40"/>
  <c r="AE59" i="40"/>
  <c r="AE33" i="40"/>
  <c r="AE32" i="40"/>
  <c r="AD31" i="40"/>
  <c r="AE27" i="40"/>
  <c r="AE26" i="40"/>
  <c r="AE25" i="40"/>
  <c r="AD24" i="40"/>
  <c r="AE19" i="40"/>
  <c r="AE18" i="40"/>
  <c r="AE17" i="40"/>
  <c r="AE16" i="40"/>
  <c r="AE15" i="40"/>
  <c r="AE14" i="40"/>
  <c r="AD13" i="40"/>
  <c r="AD10" i="40"/>
  <c r="AD11" i="40" s="1"/>
  <c r="AE8" i="40"/>
  <c r="AE6" i="40"/>
  <c r="Z40" i="40" l="1"/>
  <c r="Z41" i="40" s="1"/>
  <c r="Z35" i="40"/>
  <c r="Z36" i="40" s="1"/>
  <c r="AD97" i="40"/>
  <c r="AD147" i="40"/>
  <c r="AD21" i="40"/>
  <c r="AC250" i="40"/>
  <c r="AC243" i="40"/>
  <c r="AC228" i="40"/>
  <c r="AC159" i="40"/>
  <c r="AC157" i="40" s="1"/>
  <c r="AC141" i="40"/>
  <c r="AC145" i="40" s="1"/>
  <c r="AC129" i="40"/>
  <c r="AC116" i="40"/>
  <c r="AC95" i="40"/>
  <c r="AC74" i="40"/>
  <c r="AC31" i="40"/>
  <c r="AC24" i="40"/>
  <c r="AC13" i="40"/>
  <c r="AC10" i="40"/>
  <c r="AD148" i="40" l="1"/>
  <c r="AD22" i="40"/>
  <c r="AD43" i="40"/>
  <c r="AD44" i="40" s="1"/>
  <c r="AD29" i="40"/>
  <c r="AC147" i="40"/>
  <c r="AC97" i="40"/>
  <c r="AC11" i="40"/>
  <c r="AC21" i="40"/>
  <c r="AB248" i="40"/>
  <c r="AD40" i="40" l="1"/>
  <c r="AD41" i="40" s="1"/>
  <c r="AD35" i="40"/>
  <c r="AD36" i="40" s="1"/>
  <c r="AC148" i="40"/>
  <c r="AC22" i="40"/>
  <c r="AC29" i="40"/>
  <c r="AC43" i="40"/>
  <c r="AC44" i="40" s="1"/>
  <c r="AE129" i="40"/>
  <c r="AE95" i="40"/>
  <c r="AE13" i="40"/>
  <c r="AE250" i="40"/>
  <c r="AJ6" i="40"/>
  <c r="AJ8" i="40"/>
  <c r="AA10" i="40"/>
  <c r="AB10" i="40"/>
  <c r="AB11" i="40" s="1"/>
  <c r="AF10" i="40"/>
  <c r="AF11" i="40" s="1"/>
  <c r="AG10" i="40"/>
  <c r="AH10" i="40"/>
  <c r="AI10" i="40"/>
  <c r="AK10" i="40"/>
  <c r="AL10" i="40"/>
  <c r="AL11" i="40" s="1"/>
  <c r="AM10" i="40"/>
  <c r="AM11" i="40" s="1"/>
  <c r="AN10" i="40"/>
  <c r="AN11" i="40" s="1"/>
  <c r="AO10" i="40"/>
  <c r="AP10" i="40"/>
  <c r="AP11" i="40" s="1"/>
  <c r="AQ10" i="40"/>
  <c r="AQ11" i="40" s="1"/>
  <c r="AR10" i="40"/>
  <c r="AR11" i="40" s="1"/>
  <c r="AS10" i="40"/>
  <c r="AT10" i="40"/>
  <c r="AT11" i="40" s="1"/>
  <c r="AU10" i="40"/>
  <c r="AU11" i="40" s="1"/>
  <c r="AV10" i="40"/>
  <c r="AV11" i="40" s="1"/>
  <c r="AW10" i="40"/>
  <c r="AX10" i="40"/>
  <c r="AX11" i="40" s="1"/>
  <c r="AY10" i="40"/>
  <c r="AY11" i="40" s="1"/>
  <c r="AZ10" i="40"/>
  <c r="AZ11" i="40" s="1"/>
  <c r="BA10" i="40"/>
  <c r="BB10" i="40"/>
  <c r="BB11" i="40" s="1"/>
  <c r="BC10" i="40"/>
  <c r="BC11" i="40" s="1"/>
  <c r="BD10" i="40"/>
  <c r="BD11" i="40" s="1"/>
  <c r="BE10" i="40"/>
  <c r="BF10" i="40"/>
  <c r="BF11" i="40" s="1"/>
  <c r="BG10" i="40"/>
  <c r="BG11" i="40" s="1"/>
  <c r="BH10" i="40"/>
  <c r="BH11" i="40" s="1"/>
  <c r="BI10" i="40"/>
  <c r="BJ10" i="40"/>
  <c r="BJ11" i="40" s="1"/>
  <c r="BK10" i="40"/>
  <c r="BK11" i="40" s="1"/>
  <c r="BL10" i="40"/>
  <c r="BL11" i="40" s="1"/>
  <c r="BM10" i="40"/>
  <c r="BN10" i="40"/>
  <c r="BN11" i="40" s="1"/>
  <c r="BO10" i="40"/>
  <c r="BO11" i="40" s="1"/>
  <c r="BP10" i="40"/>
  <c r="BP11" i="40" s="1"/>
  <c r="BQ10" i="40"/>
  <c r="BR10" i="40"/>
  <c r="BR11" i="40" s="1"/>
  <c r="BS10" i="40"/>
  <c r="BS11" i="40" s="1"/>
  <c r="BT10" i="40"/>
  <c r="BT11" i="40" s="1"/>
  <c r="BU10" i="40"/>
  <c r="AG11" i="40"/>
  <c r="AH11" i="40"/>
  <c r="AA13" i="40"/>
  <c r="AB13" i="40"/>
  <c r="AF13" i="40"/>
  <c r="AG13" i="40"/>
  <c r="AH13" i="40"/>
  <c r="AI13" i="40"/>
  <c r="AK13" i="40"/>
  <c r="AL13" i="40"/>
  <c r="AM13" i="40"/>
  <c r="AN13" i="40"/>
  <c r="AO13" i="40"/>
  <c r="AP13" i="40"/>
  <c r="AQ13" i="40"/>
  <c r="AR13" i="40"/>
  <c r="AS13" i="40"/>
  <c r="AT13" i="40"/>
  <c r="AU13" i="40"/>
  <c r="AV13" i="40"/>
  <c r="AW13" i="40"/>
  <c r="AX13" i="40"/>
  <c r="AY13" i="40"/>
  <c r="AZ13" i="40"/>
  <c r="BA13" i="40"/>
  <c r="BB13" i="40"/>
  <c r="BC13" i="40"/>
  <c r="BD13" i="40"/>
  <c r="BE13" i="40"/>
  <c r="BF13" i="40"/>
  <c r="BG13" i="40"/>
  <c r="BH13" i="40"/>
  <c r="BI13" i="40"/>
  <c r="BJ13" i="40"/>
  <c r="BK13" i="40"/>
  <c r="BL13" i="40"/>
  <c r="BM13" i="40"/>
  <c r="BN13" i="40"/>
  <c r="BO13" i="40"/>
  <c r="BP13" i="40"/>
  <c r="BQ13" i="40"/>
  <c r="BR13" i="40"/>
  <c r="BS13" i="40"/>
  <c r="BT13" i="40"/>
  <c r="BU13" i="40"/>
  <c r="AJ14" i="40"/>
  <c r="AJ15" i="40"/>
  <c r="AJ16" i="40"/>
  <c r="AJ17" i="40"/>
  <c r="AJ18" i="40"/>
  <c r="AJ19" i="40"/>
  <c r="AA24" i="40"/>
  <c r="AB24" i="40"/>
  <c r="AF24" i="40"/>
  <c r="AG24" i="40"/>
  <c r="AH24" i="40"/>
  <c r="AI24" i="40"/>
  <c r="AK24" i="40"/>
  <c r="AL24" i="40"/>
  <c r="AM24" i="40"/>
  <c r="AN24" i="40"/>
  <c r="AO24" i="40"/>
  <c r="AP24" i="40"/>
  <c r="AQ24" i="40"/>
  <c r="AR24" i="40"/>
  <c r="AS24" i="40"/>
  <c r="AT24" i="40"/>
  <c r="AU24" i="40"/>
  <c r="AV24" i="40"/>
  <c r="AW24" i="40"/>
  <c r="AX24" i="40"/>
  <c r="AY24" i="40"/>
  <c r="AZ24" i="40"/>
  <c r="BA24" i="40"/>
  <c r="BB24" i="40"/>
  <c r="BC24" i="40"/>
  <c r="BD24" i="40"/>
  <c r="BE24" i="40"/>
  <c r="BF24" i="40"/>
  <c r="BG24" i="40"/>
  <c r="BH24" i="40"/>
  <c r="BI24" i="40"/>
  <c r="BJ24" i="40"/>
  <c r="BK24" i="40"/>
  <c r="BL24" i="40"/>
  <c r="BM24" i="40"/>
  <c r="BN24" i="40"/>
  <c r="BO24" i="40"/>
  <c r="BP24" i="40"/>
  <c r="BQ24" i="40"/>
  <c r="BR24" i="40"/>
  <c r="BS24" i="40"/>
  <c r="BT24" i="40"/>
  <c r="BU24" i="40"/>
  <c r="AJ25" i="40"/>
  <c r="AJ26" i="40"/>
  <c r="AJ27" i="40"/>
  <c r="AA31" i="40"/>
  <c r="AB31" i="40"/>
  <c r="AF31" i="40"/>
  <c r="AG31" i="40"/>
  <c r="AH31" i="40"/>
  <c r="AI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BP31" i="40"/>
  <c r="BQ31" i="40"/>
  <c r="BR31" i="40"/>
  <c r="BS31" i="40"/>
  <c r="BT31" i="40"/>
  <c r="BU31" i="40"/>
  <c r="AJ32" i="40"/>
  <c r="AJ33" i="40"/>
  <c r="AJ59" i="40"/>
  <c r="AO59" i="40"/>
  <c r="AT59" i="40"/>
  <c r="AY59" i="40"/>
  <c r="BD59" i="40"/>
  <c r="BI59" i="40"/>
  <c r="BN59" i="40"/>
  <c r="BS59" i="40"/>
  <c r="AJ60" i="40"/>
  <c r="AO60" i="40"/>
  <c r="AT60" i="40"/>
  <c r="AY60" i="40"/>
  <c r="BD60" i="40"/>
  <c r="BI60" i="40"/>
  <c r="BN60" i="40"/>
  <c r="BS60" i="40"/>
  <c r="AJ61" i="40"/>
  <c r="AO61" i="40"/>
  <c r="AT61" i="40"/>
  <c r="AY61" i="40"/>
  <c r="BD61" i="40"/>
  <c r="BI61" i="40"/>
  <c r="BN61" i="40"/>
  <c r="BS61" i="40"/>
  <c r="AJ62" i="40"/>
  <c r="AO62" i="40"/>
  <c r="AT62" i="40"/>
  <c r="AY62" i="40"/>
  <c r="BD62" i="40"/>
  <c r="BI62" i="40"/>
  <c r="BN62" i="40"/>
  <c r="BS62" i="40"/>
  <c r="AJ63" i="40"/>
  <c r="AO63" i="40"/>
  <c r="AT63" i="40"/>
  <c r="AY63" i="40"/>
  <c r="BD63" i="40"/>
  <c r="BI63" i="40"/>
  <c r="BN63" i="40"/>
  <c r="BS63" i="40"/>
  <c r="AJ64" i="40"/>
  <c r="AO64" i="40"/>
  <c r="AT64" i="40"/>
  <c r="AY64" i="40"/>
  <c r="BD64" i="40"/>
  <c r="BI64" i="40"/>
  <c r="BN64" i="40"/>
  <c r="BS64" i="40"/>
  <c r="AJ65" i="40"/>
  <c r="AO65" i="40"/>
  <c r="AT65" i="40"/>
  <c r="AY65" i="40"/>
  <c r="BD65" i="40"/>
  <c r="BI65" i="40"/>
  <c r="BN65" i="40"/>
  <c r="BS65" i="40"/>
  <c r="AJ66" i="40"/>
  <c r="AO66" i="40"/>
  <c r="AT66" i="40"/>
  <c r="AY66" i="40"/>
  <c r="BD66" i="40"/>
  <c r="BI66" i="40"/>
  <c r="BN66" i="40"/>
  <c r="BS66" i="40"/>
  <c r="AJ67" i="40"/>
  <c r="AO67" i="40"/>
  <c r="AT67" i="40"/>
  <c r="AY67" i="40"/>
  <c r="BD67" i="40"/>
  <c r="BI67" i="40"/>
  <c r="BN67" i="40"/>
  <c r="BS67" i="40"/>
  <c r="AJ68" i="40"/>
  <c r="AO68" i="40"/>
  <c r="AT68" i="40"/>
  <c r="AY68" i="40"/>
  <c r="BD68" i="40"/>
  <c r="BI68" i="40"/>
  <c r="BN68" i="40"/>
  <c r="BS68" i="40"/>
  <c r="AJ70" i="40"/>
  <c r="AO70" i="40"/>
  <c r="AT70" i="40"/>
  <c r="AY70" i="40"/>
  <c r="BD70" i="40"/>
  <c r="BI70" i="40"/>
  <c r="BN70" i="40"/>
  <c r="BS70" i="40"/>
  <c r="AJ71" i="40"/>
  <c r="AO71" i="40"/>
  <c r="AT71" i="40"/>
  <c r="AY71" i="40"/>
  <c r="BD71" i="40"/>
  <c r="BI71" i="40"/>
  <c r="BN71" i="40"/>
  <c r="BS71" i="40"/>
  <c r="AJ72" i="40"/>
  <c r="AO72" i="40"/>
  <c r="AT72" i="40"/>
  <c r="AY72" i="40"/>
  <c r="BD72" i="40"/>
  <c r="BI72" i="40"/>
  <c r="BN72" i="40"/>
  <c r="BS72" i="40"/>
  <c r="AJ73" i="40"/>
  <c r="AO73" i="40"/>
  <c r="AT73" i="40"/>
  <c r="AY73" i="40"/>
  <c r="BD73" i="40"/>
  <c r="BI73" i="40"/>
  <c r="BN73" i="40"/>
  <c r="BS73" i="40"/>
  <c r="AA74" i="40"/>
  <c r="AB74" i="40"/>
  <c r="AF74" i="40"/>
  <c r="AG74" i="40"/>
  <c r="AH74" i="40"/>
  <c r="AI74" i="40"/>
  <c r="AK74" i="40"/>
  <c r="AL74" i="40"/>
  <c r="AM74" i="40"/>
  <c r="AN74" i="40"/>
  <c r="AP74" i="40"/>
  <c r="AQ74" i="40"/>
  <c r="AR74" i="40"/>
  <c r="AS74" i="40"/>
  <c r="AU74" i="40"/>
  <c r="AV74" i="40"/>
  <c r="AW74" i="40"/>
  <c r="AX74" i="40"/>
  <c r="AZ74" i="40"/>
  <c r="BA74" i="40"/>
  <c r="BB74" i="40"/>
  <c r="BC74" i="40"/>
  <c r="BE74" i="40"/>
  <c r="BF74" i="40"/>
  <c r="BG74" i="40"/>
  <c r="BH74" i="40"/>
  <c r="BJ74" i="40"/>
  <c r="BK74" i="40"/>
  <c r="BL74" i="40"/>
  <c r="BM74" i="40"/>
  <c r="BO74" i="40"/>
  <c r="BP74" i="40"/>
  <c r="BQ74" i="40"/>
  <c r="BR74" i="40"/>
  <c r="BT74" i="40"/>
  <c r="BU74" i="40"/>
  <c r="AO79" i="40"/>
  <c r="AT79" i="40"/>
  <c r="AY79" i="40"/>
  <c r="BD79" i="40"/>
  <c r="BI79" i="40"/>
  <c r="BN79" i="40"/>
  <c r="BS79" i="40"/>
  <c r="AO80" i="40"/>
  <c r="AT80" i="40"/>
  <c r="AY80" i="40"/>
  <c r="BD80" i="40"/>
  <c r="BI80" i="40"/>
  <c r="BN80" i="40"/>
  <c r="BS80" i="40"/>
  <c r="AO81" i="40"/>
  <c r="AT81" i="40"/>
  <c r="AY81" i="40"/>
  <c r="BD81" i="40"/>
  <c r="BI81" i="40"/>
  <c r="BN81" i="40"/>
  <c r="BS81" i="40"/>
  <c r="AJ82" i="40"/>
  <c r="AO82" i="40"/>
  <c r="AT82" i="40"/>
  <c r="AY82" i="40"/>
  <c r="BD82" i="40"/>
  <c r="BI82" i="40"/>
  <c r="BN82" i="40"/>
  <c r="BS82" i="40"/>
  <c r="AJ83" i="40"/>
  <c r="AO83" i="40"/>
  <c r="AT83" i="40"/>
  <c r="AY83" i="40"/>
  <c r="BD83" i="40"/>
  <c r="BI83" i="40"/>
  <c r="BN83" i="40"/>
  <c r="BS83" i="40"/>
  <c r="AO84" i="40"/>
  <c r="AT84" i="40"/>
  <c r="AY84" i="40"/>
  <c r="BD84" i="40"/>
  <c r="BI84" i="40"/>
  <c r="BN84" i="40"/>
  <c r="BS84" i="40"/>
  <c r="AJ85" i="40"/>
  <c r="AO85" i="40"/>
  <c r="AT85" i="40"/>
  <c r="AY85" i="40"/>
  <c r="BD85" i="40"/>
  <c r="BI85" i="40"/>
  <c r="BN85" i="40"/>
  <c r="BS85" i="40"/>
  <c r="AJ86" i="40"/>
  <c r="AO86" i="40"/>
  <c r="AT86" i="40"/>
  <c r="AY86" i="40"/>
  <c r="BD86" i="40"/>
  <c r="BI86" i="40"/>
  <c r="BN86" i="40"/>
  <c r="BS86" i="40"/>
  <c r="AJ87" i="40"/>
  <c r="AO87" i="40"/>
  <c r="AT87" i="40"/>
  <c r="AY87" i="40"/>
  <c r="BD87" i="40"/>
  <c r="BI87" i="40"/>
  <c r="BN87" i="40"/>
  <c r="BS87" i="40"/>
  <c r="AJ88" i="40"/>
  <c r="AO88" i="40"/>
  <c r="AT88" i="40"/>
  <c r="AY88" i="40"/>
  <c r="BD88" i="40"/>
  <c r="BI88" i="40"/>
  <c r="BN88" i="40"/>
  <c r="BS88" i="40"/>
  <c r="AJ89" i="40"/>
  <c r="AO89" i="40"/>
  <c r="AT89" i="40"/>
  <c r="AY89" i="40"/>
  <c r="BD89" i="40"/>
  <c r="BI89" i="40"/>
  <c r="BN89" i="40"/>
  <c r="BS89" i="40"/>
  <c r="AO90" i="40"/>
  <c r="AT90" i="40"/>
  <c r="AY90" i="40"/>
  <c r="BD90" i="40"/>
  <c r="BI90" i="40"/>
  <c r="BN90" i="40"/>
  <c r="BS90" i="40"/>
  <c r="AJ91" i="40"/>
  <c r="AO91" i="40"/>
  <c r="AT91" i="40"/>
  <c r="AY91" i="40"/>
  <c r="BD91" i="40"/>
  <c r="BI91" i="40"/>
  <c r="BN91" i="40"/>
  <c r="BS91" i="40"/>
  <c r="AJ92" i="40"/>
  <c r="AO92" i="40"/>
  <c r="AT92" i="40"/>
  <c r="AY92" i="40"/>
  <c r="BD92" i="40"/>
  <c r="BI92" i="40"/>
  <c r="BN92" i="40"/>
  <c r="BS92" i="40"/>
  <c r="AJ93" i="40"/>
  <c r="AO93" i="40"/>
  <c r="AT93" i="40"/>
  <c r="AY93" i="40"/>
  <c r="BD93" i="40"/>
  <c r="BI93" i="40"/>
  <c r="BN93" i="40"/>
  <c r="BS93" i="40"/>
  <c r="AJ94" i="40"/>
  <c r="AO94" i="40"/>
  <c r="AT94" i="40"/>
  <c r="AY94" i="40"/>
  <c r="BD94" i="40"/>
  <c r="BI94" i="40"/>
  <c r="BN94" i="40"/>
  <c r="BS94" i="40"/>
  <c r="AA95" i="40"/>
  <c r="AB95" i="40"/>
  <c r="AF95" i="40"/>
  <c r="AG95" i="40"/>
  <c r="AH95" i="40"/>
  <c r="AI95" i="40"/>
  <c r="AK95" i="40"/>
  <c r="AL95" i="40"/>
  <c r="AM95" i="40"/>
  <c r="AN95" i="40"/>
  <c r="AP95" i="40"/>
  <c r="AQ95" i="40"/>
  <c r="AR95" i="40"/>
  <c r="AS95" i="40"/>
  <c r="AU95" i="40"/>
  <c r="AV95" i="40"/>
  <c r="AW95" i="40"/>
  <c r="AX95" i="40"/>
  <c r="AZ95" i="40"/>
  <c r="BA95" i="40"/>
  <c r="BB95" i="40"/>
  <c r="BC95" i="40"/>
  <c r="BE95" i="40"/>
  <c r="BF95" i="40"/>
  <c r="BG95" i="40"/>
  <c r="BH95" i="40"/>
  <c r="BJ95" i="40"/>
  <c r="BK95" i="40"/>
  <c r="BL95" i="40"/>
  <c r="BM95" i="40"/>
  <c r="BO95" i="40"/>
  <c r="BP95" i="40"/>
  <c r="BQ95" i="40"/>
  <c r="BR95" i="40"/>
  <c r="BT95" i="40"/>
  <c r="BU95" i="40"/>
  <c r="AJ101" i="40"/>
  <c r="AO101" i="40"/>
  <c r="AT101" i="40"/>
  <c r="AY101" i="40"/>
  <c r="BD101" i="40"/>
  <c r="BI101" i="40"/>
  <c r="BN101" i="40"/>
  <c r="BS101" i="40"/>
  <c r="AJ102" i="40"/>
  <c r="AO102" i="40"/>
  <c r="AT102" i="40"/>
  <c r="AY102" i="40"/>
  <c r="BD102" i="40"/>
  <c r="BI102" i="40"/>
  <c r="BN102" i="40"/>
  <c r="BS102" i="40"/>
  <c r="AJ103" i="40"/>
  <c r="AO103" i="40"/>
  <c r="AT103" i="40"/>
  <c r="AY103" i="40"/>
  <c r="BD103" i="40"/>
  <c r="BI103" i="40"/>
  <c r="BN103" i="40"/>
  <c r="BS103" i="40"/>
  <c r="AJ104" i="40"/>
  <c r="AO104" i="40"/>
  <c r="AT104" i="40"/>
  <c r="AY104" i="40"/>
  <c r="BD104" i="40"/>
  <c r="BI104" i="40"/>
  <c r="BN104" i="40"/>
  <c r="BS104" i="40"/>
  <c r="AJ105" i="40"/>
  <c r="AO105" i="40"/>
  <c r="AT105" i="40"/>
  <c r="AY105" i="40"/>
  <c r="BD105" i="40"/>
  <c r="BI105" i="40"/>
  <c r="BN105" i="40"/>
  <c r="BS105" i="40"/>
  <c r="AJ106" i="40"/>
  <c r="AO106" i="40"/>
  <c r="AT106" i="40"/>
  <c r="AY106" i="40"/>
  <c r="BD106" i="40"/>
  <c r="BI106" i="40"/>
  <c r="BN106" i="40"/>
  <c r="BS106" i="40"/>
  <c r="AJ107" i="40"/>
  <c r="AO107" i="40"/>
  <c r="AT107" i="40"/>
  <c r="AY107" i="40"/>
  <c r="BD107" i="40"/>
  <c r="BI107" i="40"/>
  <c r="BN107" i="40"/>
  <c r="BS107" i="40"/>
  <c r="AJ108" i="40"/>
  <c r="AO108" i="40"/>
  <c r="AT108" i="40"/>
  <c r="AY108" i="40"/>
  <c r="BD108" i="40"/>
  <c r="BI108" i="40"/>
  <c r="BN108" i="40"/>
  <c r="BS108" i="40"/>
  <c r="AJ109" i="40"/>
  <c r="AO109" i="40"/>
  <c r="AT109" i="40"/>
  <c r="AY109" i="40"/>
  <c r="BD109" i="40"/>
  <c r="BI109" i="40"/>
  <c r="BN109" i="40"/>
  <c r="BS109" i="40"/>
  <c r="AJ110" i="40"/>
  <c r="AO110" i="40"/>
  <c r="AT110" i="40"/>
  <c r="AY110" i="40"/>
  <c r="BD110" i="40"/>
  <c r="BI110" i="40"/>
  <c r="BN110" i="40"/>
  <c r="BS110" i="40"/>
  <c r="AJ111" i="40"/>
  <c r="AO111" i="40"/>
  <c r="AT111" i="40"/>
  <c r="AY111" i="40"/>
  <c r="BD111" i="40"/>
  <c r="BI111" i="40"/>
  <c r="BN111" i="40"/>
  <c r="BS111" i="40"/>
  <c r="AJ112" i="40"/>
  <c r="AO112" i="40"/>
  <c r="AT112" i="40"/>
  <c r="AY112" i="40"/>
  <c r="BD112" i="40"/>
  <c r="BI112" i="40"/>
  <c r="BN112" i="40"/>
  <c r="BS112" i="40"/>
  <c r="AJ113" i="40"/>
  <c r="AO113" i="40"/>
  <c r="AT113" i="40"/>
  <c r="AY113" i="40"/>
  <c r="BD113" i="40"/>
  <c r="BI113" i="40"/>
  <c r="BN113" i="40"/>
  <c r="BS113" i="40"/>
  <c r="AJ114" i="40"/>
  <c r="AO114" i="40"/>
  <c r="AT114" i="40"/>
  <c r="AY114" i="40"/>
  <c r="BD114" i="40"/>
  <c r="BI114" i="40"/>
  <c r="BN114" i="40"/>
  <c r="BS114" i="40"/>
  <c r="AA116" i="40"/>
  <c r="AB116" i="40"/>
  <c r="AF116" i="40"/>
  <c r="AG116" i="40"/>
  <c r="AH116" i="40"/>
  <c r="AI116" i="40"/>
  <c r="AK116" i="40"/>
  <c r="AL116" i="40"/>
  <c r="AM116" i="40"/>
  <c r="AN116" i="40"/>
  <c r="AP116" i="40"/>
  <c r="AQ116" i="40"/>
  <c r="AR116" i="40"/>
  <c r="AS116" i="40"/>
  <c r="AU116" i="40"/>
  <c r="AV116" i="40"/>
  <c r="AW116" i="40"/>
  <c r="AX116" i="40"/>
  <c r="AZ116" i="40"/>
  <c r="BA116" i="40"/>
  <c r="BB116" i="40"/>
  <c r="BC116" i="40"/>
  <c r="BE116" i="40"/>
  <c r="BF116" i="40"/>
  <c r="BG116" i="40"/>
  <c r="BH116" i="40"/>
  <c r="BJ116" i="40"/>
  <c r="BK116" i="40"/>
  <c r="BL116" i="40"/>
  <c r="BM116" i="40"/>
  <c r="BO116" i="40"/>
  <c r="BP116" i="40"/>
  <c r="BQ116" i="40"/>
  <c r="BR116" i="40"/>
  <c r="BT116" i="40"/>
  <c r="BU116" i="40"/>
  <c r="AJ119" i="40"/>
  <c r="AO119" i="40"/>
  <c r="AT119" i="40"/>
  <c r="AY119" i="40"/>
  <c r="BD119" i="40"/>
  <c r="BI119" i="40"/>
  <c r="BN119" i="40"/>
  <c r="BS119" i="40"/>
  <c r="AJ120" i="40"/>
  <c r="AO120" i="40"/>
  <c r="AT120" i="40"/>
  <c r="AY120" i="40"/>
  <c r="BD120" i="40"/>
  <c r="BI120" i="40"/>
  <c r="BN120" i="40"/>
  <c r="BS120" i="40"/>
  <c r="AJ121" i="40"/>
  <c r="AO121" i="40"/>
  <c r="AT121" i="40"/>
  <c r="AY121" i="40"/>
  <c r="BD121" i="40"/>
  <c r="BI121" i="40"/>
  <c r="BN121" i="40"/>
  <c r="BS121" i="40"/>
  <c r="AJ122" i="40"/>
  <c r="AO122" i="40"/>
  <c r="AT122" i="40"/>
  <c r="AY122" i="40"/>
  <c r="BD122" i="40"/>
  <c r="BI122" i="40"/>
  <c r="BN122" i="40"/>
  <c r="BS122" i="40"/>
  <c r="AJ123" i="40"/>
  <c r="AO123" i="40"/>
  <c r="AT123" i="40"/>
  <c r="AY123" i="40"/>
  <c r="BD123" i="40"/>
  <c r="BI123" i="40"/>
  <c r="BN123" i="40"/>
  <c r="BS123" i="40"/>
  <c r="AJ124" i="40"/>
  <c r="AO124" i="40"/>
  <c r="AT124" i="40"/>
  <c r="AY124" i="40"/>
  <c r="BD124" i="40"/>
  <c r="BI124" i="40"/>
  <c r="BN124" i="40"/>
  <c r="BS124" i="40"/>
  <c r="AJ125" i="40"/>
  <c r="AO125" i="40"/>
  <c r="AT125" i="40"/>
  <c r="AY125" i="40"/>
  <c r="BD125" i="40"/>
  <c r="BI125" i="40"/>
  <c r="BN125" i="40"/>
  <c r="BS125" i="40"/>
  <c r="AJ126" i="40"/>
  <c r="AO126" i="40"/>
  <c r="AT126" i="40"/>
  <c r="AY126" i="40"/>
  <c r="BD126" i="40"/>
  <c r="BI126" i="40"/>
  <c r="BN126" i="40"/>
  <c r="BS126" i="40"/>
  <c r="AJ127" i="40"/>
  <c r="AO127" i="40"/>
  <c r="AT127" i="40"/>
  <c r="AY127" i="40"/>
  <c r="BD127" i="40"/>
  <c r="BI127" i="40"/>
  <c r="BN127" i="40"/>
  <c r="BS127" i="40"/>
  <c r="AJ128" i="40"/>
  <c r="AO128" i="40"/>
  <c r="AT128" i="40"/>
  <c r="AY128" i="40"/>
  <c r="BD128" i="40"/>
  <c r="BI128" i="40"/>
  <c r="BN128" i="40"/>
  <c r="BS128" i="40"/>
  <c r="AA129" i="40"/>
  <c r="AB129" i="40"/>
  <c r="AF129" i="40"/>
  <c r="AG129" i="40"/>
  <c r="AH129" i="40"/>
  <c r="AI129" i="40"/>
  <c r="AK129" i="40"/>
  <c r="AL129" i="40"/>
  <c r="AM129" i="40"/>
  <c r="AN129" i="40"/>
  <c r="AP129" i="40"/>
  <c r="AQ129" i="40"/>
  <c r="AR129" i="40"/>
  <c r="AS129" i="40"/>
  <c r="AU129" i="40"/>
  <c r="AV129" i="40"/>
  <c r="AW129" i="40"/>
  <c r="AX129" i="40"/>
  <c r="AZ129" i="40"/>
  <c r="BA129" i="40"/>
  <c r="BB129" i="40"/>
  <c r="BC129" i="40"/>
  <c r="BE129" i="40"/>
  <c r="BF129" i="40"/>
  <c r="BG129" i="40"/>
  <c r="BH129" i="40"/>
  <c r="BJ129" i="40"/>
  <c r="BK129" i="40"/>
  <c r="BL129" i="40"/>
  <c r="BM129" i="40"/>
  <c r="BO129" i="40"/>
  <c r="BP129" i="40"/>
  <c r="BQ129" i="40"/>
  <c r="BR129" i="40"/>
  <c r="BT129" i="40"/>
  <c r="BU129" i="40"/>
  <c r="AJ132" i="40"/>
  <c r="AO132" i="40"/>
  <c r="AT132" i="40"/>
  <c r="AY132" i="40"/>
  <c r="BD132" i="40"/>
  <c r="BI132" i="40"/>
  <c r="BN132" i="40"/>
  <c r="BS132" i="40"/>
  <c r="AJ134" i="40"/>
  <c r="AO134" i="40"/>
  <c r="AT134" i="40"/>
  <c r="AY134" i="40"/>
  <c r="BD134" i="40"/>
  <c r="BI134" i="40"/>
  <c r="BN134" i="40"/>
  <c r="BS134" i="40"/>
  <c r="AJ135" i="40"/>
  <c r="AO135" i="40"/>
  <c r="AT135" i="40"/>
  <c r="AY135" i="40"/>
  <c r="BD135" i="40"/>
  <c r="BI135" i="40"/>
  <c r="BN135" i="40"/>
  <c r="BS135" i="40"/>
  <c r="AJ136" i="40"/>
  <c r="AO136" i="40"/>
  <c r="AT136" i="40"/>
  <c r="AY136" i="40"/>
  <c r="BD136" i="40"/>
  <c r="BI136" i="40"/>
  <c r="BN136" i="40"/>
  <c r="BS136" i="40"/>
  <c r="AJ137" i="40"/>
  <c r="AO137" i="40"/>
  <c r="AT137" i="40"/>
  <c r="AY137" i="40"/>
  <c r="BD137" i="40"/>
  <c r="BI137" i="40"/>
  <c r="BN137" i="40"/>
  <c r="BS137" i="40"/>
  <c r="AJ138" i="40"/>
  <c r="AO138" i="40"/>
  <c r="AT138" i="40"/>
  <c r="AY138" i="40"/>
  <c r="BD138" i="40"/>
  <c r="BI138" i="40"/>
  <c r="BN138" i="40"/>
  <c r="BS138" i="40"/>
  <c r="AJ139" i="40"/>
  <c r="AO139" i="40"/>
  <c r="AT139" i="40"/>
  <c r="AY139" i="40"/>
  <c r="BD139" i="40"/>
  <c r="BI139" i="40"/>
  <c r="BN139" i="40"/>
  <c r="BS139" i="40"/>
  <c r="AJ140" i="40"/>
  <c r="AO140" i="40"/>
  <c r="AT140" i="40"/>
  <c r="AY140" i="40"/>
  <c r="BD140" i="40"/>
  <c r="BI140" i="40"/>
  <c r="BN140" i="40"/>
  <c r="BS140" i="40"/>
  <c r="AA141" i="40"/>
  <c r="AA145" i="40" s="1"/>
  <c r="AB141" i="40"/>
  <c r="AB145" i="40" s="1"/>
  <c r="AF141" i="40"/>
  <c r="AF145" i="40" s="1"/>
  <c r="AG141" i="40"/>
  <c r="AG145" i="40" s="1"/>
  <c r="AH141" i="40"/>
  <c r="AH145" i="40" s="1"/>
  <c r="AI141" i="40"/>
  <c r="AI145" i="40" s="1"/>
  <c r="AK141" i="40"/>
  <c r="AK145" i="40" s="1"/>
  <c r="AL141" i="40"/>
  <c r="AL145" i="40" s="1"/>
  <c r="AM141" i="40"/>
  <c r="AM145" i="40" s="1"/>
  <c r="AN141" i="40"/>
  <c r="AN145" i="40" s="1"/>
  <c r="AP141" i="40"/>
  <c r="AP145" i="40" s="1"/>
  <c r="AQ141" i="40"/>
  <c r="AQ145" i="40" s="1"/>
  <c r="AR141" i="40"/>
  <c r="AR145" i="40" s="1"/>
  <c r="AS141" i="40"/>
  <c r="AS145" i="40" s="1"/>
  <c r="AU141" i="40"/>
  <c r="AU145" i="40" s="1"/>
  <c r="AV141" i="40"/>
  <c r="AV145" i="40" s="1"/>
  <c r="AW141" i="40"/>
  <c r="AW145" i="40" s="1"/>
  <c r="AX141" i="40"/>
  <c r="AX145" i="40" s="1"/>
  <c r="AZ141" i="40"/>
  <c r="AZ145" i="40" s="1"/>
  <c r="BA141" i="40"/>
  <c r="BA145" i="40" s="1"/>
  <c r="BB141" i="40"/>
  <c r="BB145" i="40" s="1"/>
  <c r="BC141" i="40"/>
  <c r="BC145" i="40" s="1"/>
  <c r="BE141" i="40"/>
  <c r="BE145" i="40" s="1"/>
  <c r="BF141" i="40"/>
  <c r="BF145" i="40" s="1"/>
  <c r="BG141" i="40"/>
  <c r="BG145" i="40" s="1"/>
  <c r="BH141" i="40"/>
  <c r="BH145" i="40" s="1"/>
  <c r="BJ141" i="40"/>
  <c r="BJ145" i="40" s="1"/>
  <c r="BK141" i="40"/>
  <c r="BK145" i="40" s="1"/>
  <c r="BL141" i="40"/>
  <c r="BL145" i="40" s="1"/>
  <c r="BM141" i="40"/>
  <c r="BM145" i="40" s="1"/>
  <c r="BO141" i="40"/>
  <c r="BO145" i="40" s="1"/>
  <c r="BP141" i="40"/>
  <c r="BP145" i="40" s="1"/>
  <c r="BQ141" i="40"/>
  <c r="BQ145" i="40" s="1"/>
  <c r="BR141" i="40"/>
  <c r="BR145" i="40" s="1"/>
  <c r="BT141" i="40"/>
  <c r="BT145" i="40" s="1"/>
  <c r="BU141" i="40"/>
  <c r="BU145" i="40" s="1"/>
  <c r="AJ143" i="40"/>
  <c r="AO143" i="40"/>
  <c r="AT143" i="40"/>
  <c r="AY143" i="40"/>
  <c r="BD143" i="40"/>
  <c r="BI143" i="40"/>
  <c r="BN143" i="40"/>
  <c r="BS143" i="40"/>
  <c r="AJ158" i="40"/>
  <c r="AA159" i="40"/>
  <c r="AA157" i="40" s="1"/>
  <c r="AB159" i="40"/>
  <c r="AB157" i="40" s="1"/>
  <c r="AF159" i="40"/>
  <c r="AF157" i="40" s="1"/>
  <c r="AG159" i="40"/>
  <c r="AG157" i="40" s="1"/>
  <c r="AH159" i="40"/>
  <c r="AH157" i="40" s="1"/>
  <c r="AI159" i="40"/>
  <c r="AI157" i="40" s="1"/>
  <c r="AK159" i="40"/>
  <c r="AK157" i="40" s="1"/>
  <c r="AL159" i="40"/>
  <c r="AL157" i="40" s="1"/>
  <c r="AM159" i="40"/>
  <c r="AM157" i="40" s="1"/>
  <c r="AN159" i="40"/>
  <c r="AN157" i="40" s="1"/>
  <c r="AO159" i="40"/>
  <c r="AP159" i="40"/>
  <c r="AP157" i="40" s="1"/>
  <c r="AQ159" i="40"/>
  <c r="AQ157" i="40" s="1"/>
  <c r="AR159" i="40"/>
  <c r="AR157" i="40" s="1"/>
  <c r="AS159" i="40"/>
  <c r="AS157" i="40" s="1"/>
  <c r="AT159" i="40"/>
  <c r="AT157" i="40" s="1"/>
  <c r="AU159" i="40"/>
  <c r="AU157" i="40" s="1"/>
  <c r="AV159" i="40"/>
  <c r="AV157" i="40" s="1"/>
  <c r="AW159" i="40"/>
  <c r="AW157" i="40" s="1"/>
  <c r="AX159" i="40"/>
  <c r="AX157" i="40" s="1"/>
  <c r="AY159" i="40"/>
  <c r="AY157" i="40" s="1"/>
  <c r="AZ159" i="40"/>
  <c r="AZ157" i="40" s="1"/>
  <c r="BA159" i="40"/>
  <c r="BA157" i="40" s="1"/>
  <c r="BB159" i="40"/>
  <c r="BB157" i="40" s="1"/>
  <c r="BC159" i="40"/>
  <c r="BC157" i="40" s="1"/>
  <c r="BD159" i="40"/>
  <c r="BD157" i="40" s="1"/>
  <c r="BE159" i="40"/>
  <c r="BE157" i="40" s="1"/>
  <c r="BF159" i="40"/>
  <c r="BF157" i="40" s="1"/>
  <c r="BG159" i="40"/>
  <c r="BG157" i="40" s="1"/>
  <c r="BH159" i="40"/>
  <c r="BH157" i="40" s="1"/>
  <c r="BI159" i="40"/>
  <c r="BI157" i="40" s="1"/>
  <c r="BJ159" i="40"/>
  <c r="BJ157" i="40" s="1"/>
  <c r="BK159" i="40"/>
  <c r="BK157" i="40" s="1"/>
  <c r="BL159" i="40"/>
  <c r="BL157" i="40" s="1"/>
  <c r="BM159" i="40"/>
  <c r="BM157" i="40" s="1"/>
  <c r="BN159" i="40"/>
  <c r="BN157" i="40" s="1"/>
  <c r="BO159" i="40"/>
  <c r="BO157" i="40" s="1"/>
  <c r="BP159" i="40"/>
  <c r="BP157" i="40" s="1"/>
  <c r="BQ159" i="40"/>
  <c r="BQ157" i="40" s="1"/>
  <c r="BR159" i="40"/>
  <c r="BR157" i="40" s="1"/>
  <c r="BS159" i="40"/>
  <c r="BS157" i="40" s="1"/>
  <c r="BT159" i="40"/>
  <c r="BT157" i="40" s="1"/>
  <c r="BU159" i="40"/>
  <c r="AJ160" i="40"/>
  <c r="AJ161" i="40"/>
  <c r="AJ162" i="40"/>
  <c r="AJ163" i="40"/>
  <c r="AJ164" i="40"/>
  <c r="AJ165" i="40"/>
  <c r="AJ166" i="40"/>
  <c r="AJ167" i="40"/>
  <c r="AJ168" i="40"/>
  <c r="AJ169" i="40"/>
  <c r="AJ170" i="40"/>
  <c r="AJ171" i="40"/>
  <c r="AJ172" i="40"/>
  <c r="AJ173" i="40"/>
  <c r="AJ174" i="40"/>
  <c r="AJ175" i="40"/>
  <c r="AJ176" i="40"/>
  <c r="AJ177" i="40"/>
  <c r="AJ178" i="40"/>
  <c r="AJ179" i="40"/>
  <c r="AJ180" i="40"/>
  <c r="AJ181" i="40"/>
  <c r="AJ182" i="40"/>
  <c r="AJ183" i="40"/>
  <c r="AJ184" i="40"/>
  <c r="AJ187" i="40"/>
  <c r="AJ189" i="40"/>
  <c r="AJ190" i="40"/>
  <c r="AJ191" i="40"/>
  <c r="AJ192" i="40"/>
  <c r="AJ193" i="40"/>
  <c r="AJ194" i="40"/>
  <c r="AJ196" i="40"/>
  <c r="AJ197" i="40"/>
  <c r="AJ198" i="40"/>
  <c r="AJ199" i="40"/>
  <c r="AJ200" i="40"/>
  <c r="AJ201" i="40"/>
  <c r="AJ202" i="40"/>
  <c r="AJ204" i="40"/>
  <c r="AJ205" i="40"/>
  <c r="AJ206" i="40"/>
  <c r="AJ207" i="40"/>
  <c r="AJ208" i="40"/>
  <c r="AJ210" i="40"/>
  <c r="AJ211" i="40"/>
  <c r="AJ215" i="40"/>
  <c r="AJ216" i="40"/>
  <c r="AJ217" i="40"/>
  <c r="AJ218" i="40"/>
  <c r="AJ219" i="40"/>
  <c r="AJ220" i="40"/>
  <c r="AJ221" i="40"/>
  <c r="AJ222" i="40"/>
  <c r="AJ223" i="40"/>
  <c r="AJ224" i="40"/>
  <c r="AJ225" i="40"/>
  <c r="AJ226" i="40"/>
  <c r="AJ227" i="40"/>
  <c r="AA228" i="40"/>
  <c r="AB228" i="40"/>
  <c r="AF228" i="40"/>
  <c r="AG228" i="40"/>
  <c r="AH228" i="40"/>
  <c r="AI228" i="40"/>
  <c r="AK228" i="40"/>
  <c r="AL228" i="40"/>
  <c r="AM228" i="40"/>
  <c r="AN228" i="40"/>
  <c r="AO228" i="40"/>
  <c r="AP228" i="40"/>
  <c r="AQ228" i="40"/>
  <c r="AR228" i="40"/>
  <c r="AS228" i="40"/>
  <c r="AT228" i="40"/>
  <c r="AU228" i="40"/>
  <c r="AV228" i="40"/>
  <c r="AW228" i="40"/>
  <c r="AX228" i="40"/>
  <c r="AY228" i="40"/>
  <c r="AZ228" i="40"/>
  <c r="BA228" i="40"/>
  <c r="BB228" i="40"/>
  <c r="BC228" i="40"/>
  <c r="BD228" i="40"/>
  <c r="BE228" i="40"/>
  <c r="BF228" i="40"/>
  <c r="BG228" i="40"/>
  <c r="BH228" i="40"/>
  <c r="BI228" i="40"/>
  <c r="BJ228" i="40"/>
  <c r="BK228" i="40"/>
  <c r="BL228" i="40"/>
  <c r="BM228" i="40"/>
  <c r="BN228" i="40"/>
  <c r="BO228" i="40"/>
  <c r="BP228" i="40"/>
  <c r="BQ228" i="40"/>
  <c r="BR228" i="40"/>
  <c r="BS228" i="40"/>
  <c r="BT228" i="40"/>
  <c r="BU228" i="40"/>
  <c r="AJ231" i="40"/>
  <c r="AJ232" i="40"/>
  <c r="AJ233" i="40"/>
  <c r="AJ234" i="40"/>
  <c r="AJ235" i="40"/>
  <c r="AJ236" i="40"/>
  <c r="AJ237" i="40"/>
  <c r="AJ238" i="40"/>
  <c r="AJ239" i="40"/>
  <c r="AJ240" i="40"/>
  <c r="AJ241" i="40"/>
  <c r="AJ242" i="40"/>
  <c r="AA243" i="40"/>
  <c r="AB243" i="40"/>
  <c r="AF243" i="40"/>
  <c r="AG243" i="40"/>
  <c r="AH243" i="40"/>
  <c r="AI243" i="40"/>
  <c r="AK243" i="40"/>
  <c r="AL243" i="40"/>
  <c r="AM243" i="40"/>
  <c r="AN243" i="40"/>
  <c r="AO243" i="40"/>
  <c r="AP243" i="40"/>
  <c r="AQ243" i="40"/>
  <c r="AR243" i="40"/>
  <c r="AS243" i="40"/>
  <c r="AT243" i="40"/>
  <c r="AU243" i="40"/>
  <c r="AV243" i="40"/>
  <c r="AW243" i="40"/>
  <c r="AX243" i="40"/>
  <c r="AY243" i="40"/>
  <c r="AZ243" i="40"/>
  <c r="BA243" i="40"/>
  <c r="BB243" i="40"/>
  <c r="BC243" i="40"/>
  <c r="BD243" i="40"/>
  <c r="BE243" i="40"/>
  <c r="BF243" i="40"/>
  <c r="BG243" i="40"/>
  <c r="BH243" i="40"/>
  <c r="BI243" i="40"/>
  <c r="BJ243" i="40"/>
  <c r="BK243" i="40"/>
  <c r="BL243" i="40"/>
  <c r="BM243" i="40"/>
  <c r="BN243" i="40"/>
  <c r="BO243" i="40"/>
  <c r="BP243" i="40"/>
  <c r="BQ243" i="40"/>
  <c r="BR243" i="40"/>
  <c r="BS243" i="40"/>
  <c r="BT243" i="40"/>
  <c r="BU243" i="40"/>
  <c r="AN248" i="40"/>
  <c r="AN250" i="40" s="1"/>
  <c r="AA250" i="40"/>
  <c r="AB250" i="40"/>
  <c r="AF250" i="40"/>
  <c r="AG250" i="40"/>
  <c r="AH250" i="40"/>
  <c r="AI250" i="40"/>
  <c r="AJ250" i="40"/>
  <c r="AK250" i="40"/>
  <c r="AL250" i="40"/>
  <c r="AM250" i="40"/>
  <c r="AO250" i="40"/>
  <c r="AP250" i="40"/>
  <c r="AQ250" i="40"/>
  <c r="AR250" i="40"/>
  <c r="AS250" i="40"/>
  <c r="AT250" i="40"/>
  <c r="AU250" i="40"/>
  <c r="AV250" i="40"/>
  <c r="AW250" i="40"/>
  <c r="AX250" i="40"/>
  <c r="AY250" i="40"/>
  <c r="AZ250" i="40"/>
  <c r="BA250" i="40"/>
  <c r="BB250" i="40"/>
  <c r="BC250" i="40"/>
  <c r="BD250" i="40"/>
  <c r="BE250" i="40"/>
  <c r="BF250" i="40"/>
  <c r="BG250" i="40"/>
  <c r="BH250" i="40"/>
  <c r="BI250" i="40"/>
  <c r="BJ250" i="40"/>
  <c r="BK250" i="40"/>
  <c r="BL250" i="40"/>
  <c r="BM250" i="40"/>
  <c r="BN250" i="40"/>
  <c r="BO250" i="40"/>
  <c r="BP250" i="40"/>
  <c r="BQ250" i="40"/>
  <c r="BR250" i="40"/>
  <c r="BS250" i="40"/>
  <c r="BT250" i="40"/>
  <c r="BU250" i="40"/>
  <c r="AT141" i="40" l="1"/>
  <c r="AT129" i="40"/>
  <c r="BR21" i="40"/>
  <c r="BN21" i="40"/>
  <c r="BN29" i="40" s="1"/>
  <c r="BJ21" i="40"/>
  <c r="BJ43" i="40" s="1"/>
  <c r="BJ44" i="40" s="1"/>
  <c r="BF21" i="40"/>
  <c r="BF29" i="40" s="1"/>
  <c r="BB21" i="40"/>
  <c r="BB43" i="40" s="1"/>
  <c r="BB44" i="40" s="1"/>
  <c r="AX21" i="40"/>
  <c r="AX29" i="40" s="1"/>
  <c r="AT21" i="40"/>
  <c r="AT29" i="40" s="1"/>
  <c r="AP21" i="40"/>
  <c r="AP43" i="40" s="1"/>
  <c r="AP44" i="40" s="1"/>
  <c r="AL21" i="40"/>
  <c r="AL43" i="40" s="1"/>
  <c r="AL44" i="40" s="1"/>
  <c r="AG21" i="40"/>
  <c r="AG43" i="40" s="1"/>
  <c r="AG44" i="40" s="1"/>
  <c r="AC40" i="40"/>
  <c r="AC41" i="40" s="1"/>
  <c r="AC35" i="40"/>
  <c r="AC36" i="40" s="1"/>
  <c r="BI116" i="40"/>
  <c r="AX97" i="40"/>
  <c r="AX148" i="40" s="1"/>
  <c r="AV97" i="40"/>
  <c r="AL97" i="40"/>
  <c r="BF147" i="40"/>
  <c r="BA147" i="40"/>
  <c r="BA97" i="40"/>
  <c r="AQ97" i="40"/>
  <c r="AG97" i="40"/>
  <c r="BT147" i="40"/>
  <c r="BO147" i="40"/>
  <c r="AU147" i="40"/>
  <c r="BG97" i="40"/>
  <c r="BB97" i="40"/>
  <c r="AW97" i="40"/>
  <c r="AR97" i="40"/>
  <c r="BN129" i="40"/>
  <c r="BC97" i="40"/>
  <c r="AN97" i="40"/>
  <c r="AH21" i="40"/>
  <c r="AH43" i="40" s="1"/>
  <c r="AH44" i="40" s="1"/>
  <c r="AA21" i="40"/>
  <c r="AA22" i="40" s="1"/>
  <c r="AO116" i="40"/>
  <c r="BD74" i="40"/>
  <c r="AT145" i="40"/>
  <c r="BF97" i="40"/>
  <c r="AE10" i="40"/>
  <c r="AE21" i="40" s="1"/>
  <c r="AE43" i="40" s="1"/>
  <c r="AE44" i="40" s="1"/>
  <c r="BT97" i="40"/>
  <c r="BJ97" i="40"/>
  <c r="AA11" i="40"/>
  <c r="AI147" i="40"/>
  <c r="AE157" i="40"/>
  <c r="BP147" i="40"/>
  <c r="BI129" i="40"/>
  <c r="BN141" i="40"/>
  <c r="BN145" i="40" s="1"/>
  <c r="BU21" i="40"/>
  <c r="BU22" i="40" s="1"/>
  <c r="BQ21" i="40"/>
  <c r="BQ43" i="40" s="1"/>
  <c r="BQ44" i="40" s="1"/>
  <c r="BM21" i="40"/>
  <c r="BM43" i="40" s="1"/>
  <c r="BM44" i="40" s="1"/>
  <c r="BI21" i="40"/>
  <c r="BI43" i="40" s="1"/>
  <c r="BI44" i="40" s="1"/>
  <c r="BE21" i="40"/>
  <c r="BE43" i="40" s="1"/>
  <c r="BE44" i="40" s="1"/>
  <c r="BA21" i="40"/>
  <c r="BA22" i="40" s="1"/>
  <c r="AW21" i="40"/>
  <c r="AW22" i="40" s="1"/>
  <c r="AS21" i="40"/>
  <c r="AS22" i="40" s="1"/>
  <c r="AO21" i="40"/>
  <c r="AO43" i="40" s="1"/>
  <c r="AO44" i="40" s="1"/>
  <c r="AK21" i="40"/>
  <c r="AK22" i="40" s="1"/>
  <c r="AE116" i="40"/>
  <c r="BD116" i="40"/>
  <c r="AE141" i="40"/>
  <c r="AE145" i="40" s="1"/>
  <c r="AE228" i="40"/>
  <c r="AE74" i="40"/>
  <c r="AE97" i="40" s="1"/>
  <c r="AE24" i="40"/>
  <c r="AZ97" i="40"/>
  <c r="BK147" i="40"/>
  <c r="BG147" i="40"/>
  <c r="BG148" i="40" s="1"/>
  <c r="AF147" i="40"/>
  <c r="BR97" i="40"/>
  <c r="BI74" i="40"/>
  <c r="AE31" i="40"/>
  <c r="AE243" i="40"/>
  <c r="AQ147" i="40"/>
  <c r="BI141" i="40"/>
  <c r="BI145" i="40" s="1"/>
  <c r="AO141" i="40"/>
  <c r="AO145" i="40" s="1"/>
  <c r="AA147" i="40"/>
  <c r="BL147" i="40"/>
  <c r="AP147" i="40"/>
  <c r="AU97" i="40"/>
  <c r="AP97" i="40"/>
  <c r="AE159" i="40"/>
  <c r="AM147" i="40"/>
  <c r="BU147" i="40"/>
  <c r="BH147" i="40"/>
  <c r="BC147" i="40"/>
  <c r="AX147" i="40"/>
  <c r="AL147" i="40"/>
  <c r="BJ147" i="40"/>
  <c r="BB147" i="40"/>
  <c r="BU97" i="40"/>
  <c r="BP97" i="40"/>
  <c r="BK97" i="40"/>
  <c r="AM97" i="40"/>
  <c r="AA97" i="40"/>
  <c r="AA148" i="40" s="1"/>
  <c r="AV147" i="40"/>
  <c r="AR147" i="40"/>
  <c r="BD129" i="40"/>
  <c r="BH97" i="40"/>
  <c r="AZ147" i="40"/>
  <c r="AH147" i="40"/>
  <c r="BN116" i="40"/>
  <c r="AN147" i="40"/>
  <c r="AB147" i="40"/>
  <c r="BR147" i="40"/>
  <c r="AF97" i="40"/>
  <c r="BS74" i="40"/>
  <c r="AT116" i="40"/>
  <c r="AJ95" i="40"/>
  <c r="AO129" i="40"/>
  <c r="BQ97" i="40"/>
  <c r="BL97" i="40"/>
  <c r="AH97" i="40"/>
  <c r="AI97" i="40"/>
  <c r="AB97" i="40"/>
  <c r="AO74" i="40"/>
  <c r="AJ141" i="40"/>
  <c r="AJ145" i="40" s="1"/>
  <c r="BM147" i="40"/>
  <c r="BE147" i="40"/>
  <c r="AJ74" i="40"/>
  <c r="AJ228" i="40"/>
  <c r="BD141" i="40"/>
  <c r="BD145" i="40" s="1"/>
  <c r="AJ129" i="40"/>
  <c r="BQ147" i="40"/>
  <c r="AJ159" i="40"/>
  <c r="BU11" i="40"/>
  <c r="BQ11" i="40"/>
  <c r="BM11" i="40"/>
  <c r="BI11" i="40"/>
  <c r="BE11" i="40"/>
  <c r="BA11" i="40"/>
  <c r="AW11" i="40"/>
  <c r="AS11" i="40"/>
  <c r="AO11" i="40"/>
  <c r="AK11" i="40"/>
  <c r="AJ243" i="40"/>
  <c r="AG147" i="40"/>
  <c r="AJ116" i="40"/>
  <c r="BE97" i="40"/>
  <c r="AS97" i="40"/>
  <c r="AK97" i="40"/>
  <c r="AF21" i="40"/>
  <c r="AF22" i="40" s="1"/>
  <c r="AJ10" i="40"/>
  <c r="AJ11" i="40" s="1"/>
  <c r="AB21" i="40"/>
  <c r="AB43" i="40" s="1"/>
  <c r="AB44" i="40" s="1"/>
  <c r="AJ157" i="40"/>
  <c r="BU157" i="40"/>
  <c r="AO157" i="40"/>
  <c r="AW147" i="40"/>
  <c r="AS147" i="40"/>
  <c r="AK147" i="40"/>
  <c r="BM97" i="40"/>
  <c r="BI95" i="40"/>
  <c r="BO97" i="40"/>
  <c r="AJ24" i="40"/>
  <c r="AJ13" i="40"/>
  <c r="AI11" i="40"/>
  <c r="BS21" i="40"/>
  <c r="BS29" i="40" s="1"/>
  <c r="BO21" i="40"/>
  <c r="BO29" i="40" s="1"/>
  <c r="BK21" i="40"/>
  <c r="BK29" i="40" s="1"/>
  <c r="BG21" i="40"/>
  <c r="BG29" i="40" s="1"/>
  <c r="BC21" i="40"/>
  <c r="BC29" i="40" s="1"/>
  <c r="AY21" i="40"/>
  <c r="AY29" i="40" s="1"/>
  <c r="AU21" i="40"/>
  <c r="AU29" i="40" s="1"/>
  <c r="AQ21" i="40"/>
  <c r="AQ29" i="40" s="1"/>
  <c r="AM21" i="40"/>
  <c r="AM29" i="40" s="1"/>
  <c r="BD95" i="40"/>
  <c r="AT95" i="40"/>
  <c r="BL21" i="40"/>
  <c r="AY116" i="40"/>
  <c r="BR43" i="40"/>
  <c r="BR44" i="40" s="1"/>
  <c r="BR22" i="40"/>
  <c r="BR29" i="40"/>
  <c r="BP21" i="40"/>
  <c r="BD21" i="40"/>
  <c r="AV21" i="40"/>
  <c r="BS141" i="40"/>
  <c r="BS145" i="40" s="1"/>
  <c r="AY141" i="40"/>
  <c r="AY145" i="40" s="1"/>
  <c r="BS116" i="40"/>
  <c r="AO95" i="40"/>
  <c r="BN95" i="40"/>
  <c r="BT21" i="40"/>
  <c r="BH21" i="40"/>
  <c r="AZ21" i="40"/>
  <c r="AR21" i="40"/>
  <c r="AN21" i="40"/>
  <c r="BS129" i="40"/>
  <c r="AY129" i="40"/>
  <c r="AY74" i="40"/>
  <c r="BN74" i="40"/>
  <c r="AT74" i="40"/>
  <c r="AJ31" i="40"/>
  <c r="BS95" i="40"/>
  <c r="AY95" i="40"/>
  <c r="AI21" i="40"/>
  <c r="AX22" i="40" l="1"/>
  <c r="AG22" i="40"/>
  <c r="AX43" i="40"/>
  <c r="AX44" i="40" s="1"/>
  <c r="AL29" i="40"/>
  <c r="AL35" i="40" s="1"/>
  <c r="AL36" i="40" s="1"/>
  <c r="AL22" i="40"/>
  <c r="BB29" i="40"/>
  <c r="BB22" i="40"/>
  <c r="BN22" i="40"/>
  <c r="BI147" i="40"/>
  <c r="BN43" i="40"/>
  <c r="BN44" i="40" s="1"/>
  <c r="BC148" i="40"/>
  <c r="AG29" i="40"/>
  <c r="AG40" i="40" s="1"/>
  <c r="AG41" i="40" s="1"/>
  <c r="BJ29" i="40"/>
  <c r="BJ35" i="40" s="1"/>
  <c r="BJ36" i="40" s="1"/>
  <c r="BJ22" i="40"/>
  <c r="AT22" i="40"/>
  <c r="AT43" i="40"/>
  <c r="AT44" i="40" s="1"/>
  <c r="BF40" i="40"/>
  <c r="BF41" i="40" s="1"/>
  <c r="BF35" i="40"/>
  <c r="BF36" i="40" s="1"/>
  <c r="AT40" i="40"/>
  <c r="AT41" i="40" s="1"/>
  <c r="AT35" i="40"/>
  <c r="AT36" i="40" s="1"/>
  <c r="AM40" i="40"/>
  <c r="AM41" i="40" s="1"/>
  <c r="AM35" i="40"/>
  <c r="AM36" i="40" s="1"/>
  <c r="BS40" i="40"/>
  <c r="BS41" i="40" s="1"/>
  <c r="BS35" i="40"/>
  <c r="BS36" i="40" s="1"/>
  <c r="AQ40" i="40"/>
  <c r="AQ41" i="40" s="1"/>
  <c r="AQ35" i="40"/>
  <c r="AQ36" i="40" s="1"/>
  <c r="AX40" i="40"/>
  <c r="AX41" i="40" s="1"/>
  <c r="AX35" i="40"/>
  <c r="AX36" i="40" s="1"/>
  <c r="BR40" i="40"/>
  <c r="BR41" i="40" s="1"/>
  <c r="BR35" i="40"/>
  <c r="BR36" i="40" s="1"/>
  <c r="AU40" i="40"/>
  <c r="AU41" i="40" s="1"/>
  <c r="AU35" i="40"/>
  <c r="AU36" i="40" s="1"/>
  <c r="BK40" i="40"/>
  <c r="BK41" i="40" s="1"/>
  <c r="BK35" i="40"/>
  <c r="BK36" i="40" s="1"/>
  <c r="BF43" i="40"/>
  <c r="BF44" i="40" s="1"/>
  <c r="AP29" i="40"/>
  <c r="BN40" i="40"/>
  <c r="BN41" i="40" s="1"/>
  <c r="BN35" i="40"/>
  <c r="BN36" i="40" s="1"/>
  <c r="BC40" i="40"/>
  <c r="BC41" i="40" s="1"/>
  <c r="BC35" i="40"/>
  <c r="BC36" i="40" s="1"/>
  <c r="BG40" i="40"/>
  <c r="BG41" i="40" s="1"/>
  <c r="BG35" i="40"/>
  <c r="BG36" i="40" s="1"/>
  <c r="BF22" i="40"/>
  <c r="BB40" i="40"/>
  <c r="BB41" i="40" s="1"/>
  <c r="BB35" i="40"/>
  <c r="BB36" i="40" s="1"/>
  <c r="AY40" i="40"/>
  <c r="AY41" i="40" s="1"/>
  <c r="AY35" i="40"/>
  <c r="AY36" i="40" s="1"/>
  <c r="BO40" i="40"/>
  <c r="BO41" i="40" s="1"/>
  <c r="BO35" i="40"/>
  <c r="BO36" i="40" s="1"/>
  <c r="AP22" i="40"/>
  <c r="AR148" i="40"/>
  <c r="BA43" i="40"/>
  <c r="BA44" i="40" s="1"/>
  <c r="AN148" i="40"/>
  <c r="AV148" i="40"/>
  <c r="BP148" i="40"/>
  <c r="BS22" i="40"/>
  <c r="BO148" i="40"/>
  <c r="AW29" i="40"/>
  <c r="AM22" i="40"/>
  <c r="AO97" i="40"/>
  <c r="AA43" i="40"/>
  <c r="AA44" i="40" s="1"/>
  <c r="BM29" i="40"/>
  <c r="BC22" i="40"/>
  <c r="AH29" i="40"/>
  <c r="BB148" i="40"/>
  <c r="AU148" i="40"/>
  <c r="BF148" i="40"/>
  <c r="AW43" i="40"/>
  <c r="AW44" i="40" s="1"/>
  <c r="AL148" i="40"/>
  <c r="AQ148" i="40"/>
  <c r="AG148" i="40"/>
  <c r="BM22" i="40"/>
  <c r="BA148" i="40"/>
  <c r="BN147" i="40"/>
  <c r="BT148" i="40"/>
  <c r="AW148" i="40"/>
  <c r="AH148" i="40"/>
  <c r="AF29" i="40"/>
  <c r="AJ147" i="40"/>
  <c r="AK43" i="40"/>
  <c r="AK44" i="40" s="1"/>
  <c r="BU148" i="40"/>
  <c r="AF148" i="40"/>
  <c r="BJ148" i="40"/>
  <c r="AK29" i="40"/>
  <c r="BA29" i="40"/>
  <c r="AA29" i="40"/>
  <c r="BQ22" i="40"/>
  <c r="BQ29" i="40"/>
  <c r="AO29" i="40"/>
  <c r="BG43" i="40"/>
  <c r="BG44" i="40" s="1"/>
  <c r="AO22" i="40"/>
  <c r="BI29" i="40"/>
  <c r="AH22" i="40"/>
  <c r="AO147" i="40"/>
  <c r="BI22" i="40"/>
  <c r="AZ148" i="40"/>
  <c r="BU29" i="40"/>
  <c r="BE22" i="40"/>
  <c r="BG22" i="40"/>
  <c r="BD97" i="40"/>
  <c r="BE29" i="40"/>
  <c r="AQ43" i="40"/>
  <c r="AQ44" i="40" s="1"/>
  <c r="BU43" i="40"/>
  <c r="BU44" i="40" s="1"/>
  <c r="AT147" i="40"/>
  <c r="BH148" i="40"/>
  <c r="AU22" i="40"/>
  <c r="AS29" i="40"/>
  <c r="AF43" i="40"/>
  <c r="AF44" i="40" s="1"/>
  <c r="BI97" i="40"/>
  <c r="AS43" i="40"/>
  <c r="AS44" i="40" s="1"/>
  <c r="BR148" i="40"/>
  <c r="BK148" i="40"/>
  <c r="AE11" i="40"/>
  <c r="AP148" i="40"/>
  <c r="AM43" i="40"/>
  <c r="AM44" i="40" s="1"/>
  <c r="BC43" i="40"/>
  <c r="BC44" i="40" s="1"/>
  <c r="BS43" i="40"/>
  <c r="BS44" i="40" s="1"/>
  <c r="AI148" i="40"/>
  <c r="AE147" i="40"/>
  <c r="AE148" i="40" s="1"/>
  <c r="AB22" i="40"/>
  <c r="AY22" i="40"/>
  <c r="BE148" i="40"/>
  <c r="BO22" i="40"/>
  <c r="BM148" i="40"/>
  <c r="BL148" i="40"/>
  <c r="AE22" i="40"/>
  <c r="AE29" i="40"/>
  <c r="AS148" i="40"/>
  <c r="AM148" i="40"/>
  <c r="BS97" i="40"/>
  <c r="AQ22" i="40"/>
  <c r="BK43" i="40"/>
  <c r="BK44" i="40" s="1"/>
  <c r="AB29" i="40"/>
  <c r="BD147" i="40"/>
  <c r="AB148" i="40"/>
  <c r="AJ97" i="40"/>
  <c r="AU43" i="40"/>
  <c r="AU44" i="40" s="1"/>
  <c r="BK22" i="40"/>
  <c r="AK148" i="40"/>
  <c r="AJ21" i="40"/>
  <c r="AJ29" i="40" s="1"/>
  <c r="BQ148" i="40"/>
  <c r="AY43" i="40"/>
  <c r="AY44" i="40" s="1"/>
  <c r="BO43" i="40"/>
  <c r="BO44" i="40" s="1"/>
  <c r="BN97" i="40"/>
  <c r="BS147" i="40"/>
  <c r="AN29" i="40"/>
  <c r="AN22" i="40"/>
  <c r="AN43" i="40"/>
  <c r="AN44" i="40" s="1"/>
  <c r="AR29" i="40"/>
  <c r="AR22" i="40"/>
  <c r="AR43" i="40"/>
  <c r="AR44" i="40" s="1"/>
  <c r="AV29" i="40"/>
  <c r="AV22" i="40"/>
  <c r="AV43" i="40"/>
  <c r="AV44" i="40" s="1"/>
  <c r="BL29" i="40"/>
  <c r="BL22" i="40"/>
  <c r="BL43" i="40"/>
  <c r="BL44" i="40" s="1"/>
  <c r="AI22" i="40"/>
  <c r="AI43" i="40"/>
  <c r="AI44" i="40" s="1"/>
  <c r="AI29" i="40"/>
  <c r="AY97" i="40"/>
  <c r="AZ29" i="40"/>
  <c r="AZ22" i="40"/>
  <c r="AZ43" i="40"/>
  <c r="AZ44" i="40" s="1"/>
  <c r="AY147" i="40"/>
  <c r="BD29" i="40"/>
  <c r="BD22" i="40"/>
  <c r="BD43" i="40"/>
  <c r="BD44" i="40" s="1"/>
  <c r="BT29" i="40"/>
  <c r="BT22" i="40"/>
  <c r="BT43" i="40"/>
  <c r="BT44" i="40" s="1"/>
  <c r="BH29" i="40"/>
  <c r="BH22" i="40"/>
  <c r="BH43" i="40"/>
  <c r="BH44" i="40" s="1"/>
  <c r="BP29" i="40"/>
  <c r="BP22" i="40"/>
  <c r="BP43" i="40"/>
  <c r="BP44" i="40" s="1"/>
  <c r="AT97" i="40"/>
  <c r="AL40" i="40" l="1"/>
  <c r="AL41" i="40" s="1"/>
  <c r="BI148" i="40"/>
  <c r="AG35" i="40"/>
  <c r="AG36" i="40" s="1"/>
  <c r="BJ40" i="40"/>
  <c r="BJ41" i="40" s="1"/>
  <c r="AY148" i="40"/>
  <c r="AT148" i="40"/>
  <c r="BD40" i="40"/>
  <c r="BD41" i="40" s="1"/>
  <c r="BD35" i="40"/>
  <c r="BD36" i="40" s="1"/>
  <c r="AZ40" i="40"/>
  <c r="AZ41" i="40" s="1"/>
  <c r="AZ35" i="40"/>
  <c r="AZ36" i="40" s="1"/>
  <c r="AN40" i="40"/>
  <c r="AN41" i="40" s="1"/>
  <c r="AN35" i="40"/>
  <c r="AN36" i="40" s="1"/>
  <c r="AW40" i="40"/>
  <c r="AW41" i="40" s="1"/>
  <c r="AW35" i="40"/>
  <c r="AW36" i="40" s="1"/>
  <c r="AP40" i="40"/>
  <c r="AP41" i="40" s="1"/>
  <c r="AP35" i="40"/>
  <c r="AP36" i="40" s="1"/>
  <c r="BT40" i="40"/>
  <c r="BT41" i="40" s="1"/>
  <c r="BT35" i="40"/>
  <c r="BT36" i="40" s="1"/>
  <c r="AR40" i="40"/>
  <c r="AR41" i="40" s="1"/>
  <c r="AR35" i="40"/>
  <c r="AR36" i="40" s="1"/>
  <c r="BU40" i="40"/>
  <c r="BU41" i="40" s="1"/>
  <c r="BU35" i="40"/>
  <c r="BU36" i="40" s="1"/>
  <c r="AO40" i="40"/>
  <c r="AO41" i="40" s="1"/>
  <c r="AO35" i="40"/>
  <c r="AO36" i="40" s="1"/>
  <c r="BH40" i="40"/>
  <c r="BH41" i="40" s="1"/>
  <c r="BH35" i="40"/>
  <c r="BH36" i="40" s="1"/>
  <c r="AI40" i="40"/>
  <c r="AI41" i="40" s="1"/>
  <c r="AI35" i="40"/>
  <c r="AI36" i="40" s="1"/>
  <c r="AV40" i="40"/>
  <c r="AV41" i="40" s="1"/>
  <c r="AV35" i="40"/>
  <c r="AV36" i="40" s="1"/>
  <c r="AJ40" i="40"/>
  <c r="AJ41" i="40" s="1"/>
  <c r="AJ35" i="40"/>
  <c r="AJ36" i="40" s="1"/>
  <c r="BI40" i="40"/>
  <c r="BI41" i="40" s="1"/>
  <c r="BI35" i="40"/>
  <c r="BI36" i="40" s="1"/>
  <c r="BQ40" i="40"/>
  <c r="BQ41" i="40" s="1"/>
  <c r="BQ35" i="40"/>
  <c r="BQ36" i="40" s="1"/>
  <c r="AK40" i="40"/>
  <c r="AK41" i="40" s="1"/>
  <c r="AK35" i="40"/>
  <c r="AK36" i="40" s="1"/>
  <c r="AH40" i="40"/>
  <c r="AH41" i="40" s="1"/>
  <c r="AH35" i="40"/>
  <c r="AH36" i="40" s="1"/>
  <c r="AA40" i="40"/>
  <c r="AA41" i="40" s="1"/>
  <c r="AA35" i="40"/>
  <c r="AA36" i="40" s="1"/>
  <c r="AF40" i="40"/>
  <c r="AF41" i="40" s="1"/>
  <c r="AF35" i="40"/>
  <c r="AF36" i="40" s="1"/>
  <c r="BM40" i="40"/>
  <c r="BM41" i="40" s="1"/>
  <c r="BM35" i="40"/>
  <c r="BM36" i="40" s="1"/>
  <c r="AB40" i="40"/>
  <c r="AB41" i="40" s="1"/>
  <c r="AB35" i="40"/>
  <c r="AB36" i="40" s="1"/>
  <c r="BE40" i="40"/>
  <c r="BE41" i="40" s="1"/>
  <c r="BE35" i="40"/>
  <c r="BE36" i="40" s="1"/>
  <c r="BA40" i="40"/>
  <c r="BA41" i="40" s="1"/>
  <c r="BA35" i="40"/>
  <c r="BA36" i="40" s="1"/>
  <c r="BP40" i="40"/>
  <c r="BP41" i="40" s="1"/>
  <c r="BP35" i="40"/>
  <c r="BP36" i="40" s="1"/>
  <c r="BL40" i="40"/>
  <c r="BL41" i="40" s="1"/>
  <c r="BL35" i="40"/>
  <c r="BL36" i="40" s="1"/>
  <c r="AE40" i="40"/>
  <c r="AE41" i="40" s="1"/>
  <c r="AE35" i="40"/>
  <c r="AE36" i="40" s="1"/>
  <c r="AS40" i="40"/>
  <c r="AS41" i="40" s="1"/>
  <c r="AS35" i="40"/>
  <c r="AS36" i="40" s="1"/>
  <c r="BN148" i="40"/>
  <c r="BD148" i="40"/>
  <c r="AO148" i="40"/>
  <c r="AJ148" i="40"/>
  <c r="AJ43" i="40"/>
  <c r="AJ44" i="40" s="1"/>
  <c r="AJ22" i="40"/>
  <c r="BS148" i="40"/>
  <c r="Z157" i="40" l="1"/>
  <c r="W157" i="40"/>
  <c r="R159" i="40" l="1"/>
  <c r="R157" i="40" l="1"/>
  <c r="U157" i="40"/>
  <c r="S13" i="40" l="1"/>
  <c r="S21" i="40" s="1"/>
  <c r="S22" i="40" l="1"/>
  <c r="S43" i="40"/>
  <c r="S44" i="40" s="1"/>
  <c r="S29" i="40"/>
  <c r="S40" i="40" l="1"/>
  <c r="S41" i="40" s="1"/>
  <c r="S35" i="40"/>
  <c r="S36" i="40" s="1"/>
  <c r="U188" i="40"/>
  <c r="U209" i="40" s="1"/>
  <c r="U212" i="40" s="1"/>
  <c r="U245" i="40" s="1"/>
  <c r="U251" i="40" s="1"/>
  <c r="R188" i="40"/>
  <c r="R209" i="40" s="1"/>
  <c r="R212" i="40" s="1"/>
  <c r="R245" i="40" s="1"/>
  <c r="R251" i="40" s="1"/>
  <c r="W188" i="40"/>
  <c r="W209" i="40" s="1"/>
  <c r="W212" i="40" s="1"/>
  <c r="W245" i="40" s="1"/>
  <c r="W251" i="40" s="1"/>
  <c r="Z188" i="40"/>
  <c r="Z209" i="40" s="1"/>
  <c r="Z212" i="40" s="1"/>
  <c r="Z245" i="40" s="1"/>
  <c r="Z251" i="40" s="1"/>
  <c r="AJ188" i="40"/>
  <c r="AJ209" i="40" s="1"/>
  <c r="AJ212" i="40" s="1"/>
  <c r="AJ245" i="40" s="1"/>
  <c r="AJ251" i="40" s="1"/>
  <c r="AE188" i="40"/>
  <c r="AE209" i="40" s="1"/>
  <c r="AE212" i="40" s="1"/>
  <c r="AE245" i="40" s="1"/>
  <c r="AE251" i="40" s="1"/>
  <c r="BP188" i="40"/>
  <c r="BP209" i="40" s="1"/>
  <c r="BP212" i="40" s="1"/>
  <c r="BP245" i="40" s="1"/>
  <c r="BP251" i="40" s="1"/>
  <c r="BD188" i="40"/>
  <c r="BD209" i="40" s="1"/>
  <c r="BD212" i="40" s="1"/>
  <c r="BD245" i="40" s="1"/>
  <c r="BD251" i="40" s="1"/>
  <c r="BH188" i="40"/>
  <c r="BH209" i="40" s="1"/>
  <c r="BH212" i="40" s="1"/>
  <c r="BH245" i="40" s="1"/>
  <c r="BH251" i="40" s="1"/>
  <c r="BM188" i="40"/>
  <c r="BM209" i="40" s="1"/>
  <c r="BM212" i="40" s="1"/>
  <c r="BM245" i="40" s="1"/>
  <c r="BM251" i="40" s="1"/>
  <c r="AA188" i="40"/>
  <c r="AA209" i="40" s="1"/>
  <c r="AA212" i="40" s="1"/>
  <c r="AA245" i="40" s="1"/>
  <c r="AA251" i="40" s="1"/>
  <c r="AU188" i="40"/>
  <c r="AU209" i="40" s="1"/>
  <c r="AU212" i="40" s="1"/>
  <c r="AU245" i="40" s="1"/>
  <c r="AU251" i="40" s="1"/>
  <c r="BK188" i="40"/>
  <c r="BK209" i="40" s="1"/>
  <c r="BK212" i="40" s="1"/>
  <c r="BK245" i="40" s="1"/>
  <c r="BK251" i="40" s="1"/>
  <c r="AL188" i="40"/>
  <c r="AL209" i="40" s="1"/>
  <c r="AL212" i="40" s="1"/>
  <c r="AL245" i="40" s="1"/>
  <c r="AL251" i="40" s="1"/>
  <c r="BB188" i="40"/>
  <c r="BB209" i="40" s="1"/>
  <c r="BB212" i="40" s="1"/>
  <c r="BB245" i="40" s="1"/>
  <c r="BB251" i="40" s="1"/>
  <c r="BR188" i="40"/>
  <c r="BR209" i="40" s="1"/>
  <c r="BR212" i="40" s="1"/>
  <c r="BR245" i="40" s="1"/>
  <c r="BR251" i="40" s="1"/>
  <c r="AK188" i="40"/>
  <c r="AK209" i="40" s="1"/>
  <c r="AK212" i="40" s="1"/>
  <c r="AK245" i="40" s="1"/>
  <c r="AK251" i="40" s="1"/>
  <c r="BL188" i="40"/>
  <c r="BL209" i="40" s="1"/>
  <c r="BL212" i="40" s="1"/>
  <c r="BL245" i="40" s="1"/>
  <c r="BL251" i="40" s="1"/>
  <c r="AO188" i="40"/>
  <c r="AO209" i="40" s="1"/>
  <c r="AO212" i="40" s="1"/>
  <c r="AO245" i="40" s="1"/>
  <c r="AO251" i="40" s="1"/>
  <c r="BU188" i="40"/>
  <c r="BU209" i="40" s="1"/>
  <c r="BU212" i="40" s="1"/>
  <c r="BU245" i="40" s="1"/>
  <c r="BU251" i="40" s="1"/>
  <c r="AH188" i="40"/>
  <c r="AH209" i="40" s="1"/>
  <c r="AH212" i="40" s="1"/>
  <c r="AH245" i="40" s="1"/>
  <c r="AH251" i="40" s="1"/>
  <c r="AY188" i="40"/>
  <c r="AY209" i="40" s="1"/>
  <c r="AY212" i="40" s="1"/>
  <c r="AY245" i="40" s="1"/>
  <c r="AY251" i="40" s="1"/>
  <c r="BO188" i="40"/>
  <c r="BO209" i="40" s="1"/>
  <c r="BO212" i="40" s="1"/>
  <c r="BO245" i="40" s="1"/>
  <c r="BO251" i="40" s="1"/>
  <c r="BI188" i="40"/>
  <c r="BI209" i="40" s="1"/>
  <c r="BI212" i="40" s="1"/>
  <c r="BI245" i="40" s="1"/>
  <c r="BI251" i="40" s="1"/>
  <c r="AP188" i="40"/>
  <c r="AP209" i="40" s="1"/>
  <c r="AP212" i="40" s="1"/>
  <c r="AP245" i="40" s="1"/>
  <c r="AP251" i="40" s="1"/>
  <c r="BF188" i="40"/>
  <c r="BF209" i="40" s="1"/>
  <c r="BF212" i="40" s="1"/>
  <c r="BF245" i="40" s="1"/>
  <c r="BF251" i="40" s="1"/>
  <c r="BA188" i="40"/>
  <c r="BA209" i="40" s="1"/>
  <c r="BA212" i="40" s="1"/>
  <c r="BA245" i="40" s="1"/>
  <c r="BA251" i="40" s="1"/>
  <c r="AS188" i="40"/>
  <c r="AS209" i="40" s="1"/>
  <c r="AS212" i="40" s="1"/>
  <c r="AS245" i="40" s="1"/>
  <c r="AS251" i="40" s="1"/>
  <c r="AN188" i="40"/>
  <c r="AN209" i="40" s="1"/>
  <c r="AN212" i="40" s="1"/>
  <c r="AN245" i="40" s="1"/>
  <c r="AN251" i="40" s="1"/>
  <c r="BT188" i="40"/>
  <c r="BT209" i="40" s="1"/>
  <c r="BT212" i="40" s="1"/>
  <c r="BT245" i="40" s="1"/>
  <c r="BT251" i="40" s="1"/>
  <c r="AR188" i="40"/>
  <c r="AR209" i="40" s="1"/>
  <c r="AR212" i="40" s="1"/>
  <c r="AR245" i="40" s="1"/>
  <c r="AR251" i="40" s="1"/>
  <c r="AW188" i="40"/>
  <c r="AW209" i="40" s="1"/>
  <c r="AW212" i="40" s="1"/>
  <c r="AW245" i="40" s="1"/>
  <c r="AW251" i="40" s="1"/>
  <c r="AB188" i="40"/>
  <c r="AB209" i="40" s="1"/>
  <c r="AB212" i="40" s="1"/>
  <c r="AB245" i="40" s="1"/>
  <c r="AB251" i="40" s="1"/>
  <c r="AM188" i="40"/>
  <c r="AM209" i="40" s="1"/>
  <c r="AM212" i="40" s="1"/>
  <c r="AM245" i="40" s="1"/>
  <c r="AM251" i="40" s="1"/>
  <c r="BC188" i="40"/>
  <c r="BC209" i="40" s="1"/>
  <c r="BC212" i="40" s="1"/>
  <c r="BC245" i="40" s="1"/>
  <c r="BC251" i="40" s="1"/>
  <c r="BS188" i="40"/>
  <c r="BS209" i="40" s="1"/>
  <c r="BS212" i="40" s="1"/>
  <c r="BS245" i="40" s="1"/>
  <c r="BS251" i="40" s="1"/>
  <c r="AT188" i="40"/>
  <c r="AT209" i="40" s="1"/>
  <c r="AT212" i="40" s="1"/>
  <c r="AT245" i="40" s="1"/>
  <c r="AT251" i="40" s="1"/>
  <c r="BJ188" i="40"/>
  <c r="BJ209" i="40" s="1"/>
  <c r="BJ212" i="40" s="1"/>
  <c r="BJ245" i="40" s="1"/>
  <c r="BJ251" i="40" s="1"/>
  <c r="BQ188" i="40"/>
  <c r="BQ209" i="40" s="1"/>
  <c r="BQ212" i="40" s="1"/>
  <c r="BQ245" i="40" s="1"/>
  <c r="BQ251" i="40" s="1"/>
  <c r="AF188" i="40"/>
  <c r="AF209" i="40" s="1"/>
  <c r="AF212" i="40" s="1"/>
  <c r="AF245" i="40" s="1"/>
  <c r="AF251" i="40" s="1"/>
  <c r="AV188" i="40"/>
  <c r="AV209" i="40" s="1"/>
  <c r="AV212" i="40" s="1"/>
  <c r="AV245" i="40" s="1"/>
  <c r="AV251" i="40" s="1"/>
  <c r="AZ188" i="40"/>
  <c r="AZ209" i="40" s="1"/>
  <c r="AZ212" i="40" s="1"/>
  <c r="AZ245" i="40" s="1"/>
  <c r="AZ251" i="40" s="1"/>
  <c r="BE188" i="40"/>
  <c r="BE209" i="40" s="1"/>
  <c r="BE212" i="40" s="1"/>
  <c r="BE245" i="40" s="1"/>
  <c r="BE251" i="40" s="1"/>
  <c r="AI188" i="40"/>
  <c r="AI209" i="40" s="1"/>
  <c r="AI212" i="40" s="1"/>
  <c r="AI245" i="40" s="1"/>
  <c r="AI251" i="40" s="1"/>
  <c r="AQ188" i="40"/>
  <c r="AQ209" i="40" s="1"/>
  <c r="AQ212" i="40" s="1"/>
  <c r="AQ245" i="40" s="1"/>
  <c r="AQ251" i="40" s="1"/>
  <c r="BG188" i="40"/>
  <c r="BG209" i="40" s="1"/>
  <c r="BG212" i="40" s="1"/>
  <c r="BG245" i="40" s="1"/>
  <c r="BG251" i="40" s="1"/>
  <c r="AG188" i="40"/>
  <c r="AG209" i="40" s="1"/>
  <c r="AG212" i="40" s="1"/>
  <c r="AG245" i="40" s="1"/>
  <c r="AG251" i="40" s="1"/>
  <c r="AX188" i="40"/>
  <c r="AX209" i="40" s="1"/>
  <c r="AX212" i="40" s="1"/>
  <c r="AX245" i="40" s="1"/>
  <c r="AX251" i="40" s="1"/>
  <c r="BN188" i="40"/>
  <c r="BN209" i="40" s="1"/>
  <c r="BN212" i="40" s="1"/>
  <c r="BN245" i="40" s="1"/>
  <c r="BN251" i="40" s="1"/>
  <c r="AC188" i="40"/>
  <c r="AC209" i="40" s="1"/>
  <c r="AC212" i="40" s="1"/>
  <c r="AC245" i="40" s="1"/>
  <c r="AC251" i="40" s="1"/>
  <c r="AD188" i="40"/>
  <c r="AD209" i="40" s="1"/>
  <c r="AD212" i="40" s="1"/>
  <c r="AD245" i="40" s="1"/>
  <c r="AD251" i="40" s="1"/>
  <c r="V188" i="40"/>
  <c r="V209" i="40" s="1"/>
  <c r="V212" i="40" s="1"/>
  <c r="V245" i="40" s="1"/>
  <c r="V251" i="40" s="1"/>
  <c r="X188" i="40"/>
  <c r="X209" i="40" s="1"/>
  <c r="X212" i="40" s="1"/>
  <c r="X245" i="40" s="1"/>
  <c r="X251" i="40" s="1"/>
  <c r="Y188" i="40"/>
  <c r="Y209" i="40" s="1"/>
  <c r="Y212" i="40" s="1"/>
  <c r="Y245" i="40" s="1"/>
  <c r="Y251" i="40" s="1"/>
  <c r="Q188" i="40"/>
  <c r="Q209" i="40" s="1"/>
  <c r="Q212" i="40" s="1"/>
  <c r="Q245" i="40" s="1"/>
  <c r="Q251" i="40" s="1"/>
  <c r="S188" i="40"/>
  <c r="S209" i="40" s="1"/>
  <c r="S212" i="40" s="1"/>
  <c r="S245" i="40" s="1"/>
  <c r="S251" i="40" s="1"/>
  <c r="T188" i="40"/>
  <c r="T209" i="40" s="1"/>
  <c r="T212" i="40" s="1"/>
  <c r="T245" i="40" s="1"/>
  <c r="T251" i="40" s="1"/>
  <c r="P228" i="40"/>
  <c r="P245" i="40" s="1"/>
  <c r="P251" i="40" s="1"/>
  <c r="M228" i="40" l="1"/>
  <c r="M245" i="40" s="1"/>
  <c r="M251" i="40" s="1"/>
  <c r="H159" i="40" l="1"/>
  <c r="K157" i="40" l="1"/>
  <c r="K209" i="40"/>
  <c r="K212" i="40" s="1"/>
  <c r="K245" i="40" s="1"/>
  <c r="K251" i="40" s="1"/>
  <c r="H157" i="40"/>
  <c r="H209" i="40"/>
  <c r="H212" i="40" s="1"/>
  <c r="H245" i="40" s="1"/>
  <c r="H251" i="40" s="1"/>
  <c r="H10" i="40"/>
  <c r="K10" i="40"/>
  <c r="K21" i="40" s="1"/>
  <c r="K29" i="40" l="1"/>
  <c r="K35" i="40" s="1"/>
  <c r="K22" i="40"/>
  <c r="K43" i="40"/>
  <c r="K44" i="40" s="1"/>
  <c r="H11" i="40"/>
  <c r="H21" i="40"/>
  <c r="K11" i="40"/>
  <c r="H29" i="40" l="1"/>
  <c r="H35" i="40" s="1"/>
  <c r="H43" i="40"/>
  <c r="H44" i="40" s="1"/>
  <c r="H22" i="40"/>
  <c r="K36" i="40"/>
  <c r="K40" i="40"/>
  <c r="K41" i="40" s="1"/>
  <c r="H40" i="40" l="1"/>
  <c r="H41" i="40" s="1"/>
  <c r="H36" i="40"/>
</calcChain>
</file>

<file path=xl/sharedStrings.xml><?xml version="1.0" encoding="utf-8"?>
<sst xmlns="http://schemas.openxmlformats.org/spreadsheetml/2006/main" count="318" uniqueCount="235">
  <si>
    <t>Outras Receitas (Despesas) Operacionais</t>
  </si>
  <si>
    <t>Margem Bruta</t>
  </si>
  <si>
    <t>Ativo circulante</t>
  </si>
  <si>
    <t>Títulos e valores mobiliários</t>
  </si>
  <si>
    <t>Contas a receber</t>
  </si>
  <si>
    <t>Impostos a recuperar</t>
  </si>
  <si>
    <t>Outros créditos</t>
  </si>
  <si>
    <t>Total do ativo circulante</t>
  </si>
  <si>
    <t>Ativo não circulante</t>
  </si>
  <si>
    <t>Realizável a longo prazo</t>
  </si>
  <si>
    <t>Partes relacionadas</t>
  </si>
  <si>
    <t xml:space="preserve">Investimentos </t>
  </si>
  <si>
    <t>Imobilizado</t>
  </si>
  <si>
    <t>Intangível</t>
  </si>
  <si>
    <t>Total do ativo não circulante</t>
  </si>
  <si>
    <t>Total do ativo</t>
  </si>
  <si>
    <t>Passivo circulante</t>
  </si>
  <si>
    <t>Empréstimos e financiamentos</t>
  </si>
  <si>
    <t xml:space="preserve">Fornecedores  </t>
  </si>
  <si>
    <t>Obrigações trabalhistas</t>
  </si>
  <si>
    <t>Total do passivo circulante</t>
  </si>
  <si>
    <t>Passivo não circulante</t>
  </si>
  <si>
    <t>Total do passivo não circulante</t>
  </si>
  <si>
    <t>Patrimônio líquido</t>
  </si>
  <si>
    <t>Total do passivo e patrimônio líquido</t>
  </si>
  <si>
    <t>Depósitos judiciais</t>
  </si>
  <si>
    <t>Imposto de renda e contribuição social diferidos</t>
  </si>
  <si>
    <t>Participação dos acionistas não controladores</t>
  </si>
  <si>
    <t>Ativos de operações descontinuadas</t>
  </si>
  <si>
    <t xml:space="preserve">Reservas de lucros </t>
  </si>
  <si>
    <t>Total do patrimônio líquido</t>
  </si>
  <si>
    <t>Despesas antecipadas</t>
  </si>
  <si>
    <t>1T12</t>
  </si>
  <si>
    <t>(-) Custos Totais</t>
  </si>
  <si>
    <t>(=) Lucro Bruto</t>
  </si>
  <si>
    <t>Despesas com Vendas</t>
  </si>
  <si>
    <t>(+-) Resultado Financeiro</t>
  </si>
  <si>
    <t>(=) Lucro antes dos impostos</t>
  </si>
  <si>
    <t>Impostos e contribuições sobre o lucro</t>
  </si>
  <si>
    <t>Margem Líquida Total</t>
  </si>
  <si>
    <t>EBITDA</t>
  </si>
  <si>
    <t>Margem EBITDA</t>
  </si>
  <si>
    <t>(-) Despesas Operacionais Antes do Resultado Financeiro</t>
  </si>
  <si>
    <t>EBIT</t>
  </si>
  <si>
    <t>Margem EBIT</t>
  </si>
  <si>
    <t xml:space="preserve">(=) Lucro Líquido </t>
  </si>
  <si>
    <t>2T12</t>
  </si>
  <si>
    <t>3T12</t>
  </si>
  <si>
    <t>4T12</t>
  </si>
  <si>
    <t>1T13</t>
  </si>
  <si>
    <t>2T13</t>
  </si>
  <si>
    <t>Instrumentos financeiros derivativos</t>
  </si>
  <si>
    <t>3T13</t>
  </si>
  <si>
    <t>4T13</t>
  </si>
  <si>
    <t>Caixas e equivalentes de caixa</t>
  </si>
  <si>
    <t>Estoques</t>
  </si>
  <si>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</si>
  <si>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</si>
  <si>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</si>
  <si>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</si>
  <si>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</si>
  <si>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</si>
  <si>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</si>
  <si>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</si>
  <si>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</si>
  <si>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</si>
  <si>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Partes Relacionadas</t>
  </si>
  <si>
    <t>3T16</t>
  </si>
  <si>
    <t>Fundo para capitalização de concessionárias</t>
  </si>
  <si>
    <t>4T16</t>
  </si>
  <si>
    <t>1T17</t>
  </si>
  <si>
    <t>2T17</t>
  </si>
  <si>
    <t>3T17</t>
  </si>
  <si>
    <t>4T17</t>
  </si>
  <si>
    <t>Imposto de renda e contribuição social</t>
  </si>
  <si>
    <t>Outros resultados abrangentes</t>
  </si>
  <si>
    <t>Receitas Financeiras</t>
  </si>
  <si>
    <t>Adiantamento de clientes</t>
  </si>
  <si>
    <t>2T19</t>
  </si>
  <si>
    <t>1T19</t>
  </si>
  <si>
    <t>4T18</t>
  </si>
  <si>
    <t>1T18</t>
  </si>
  <si>
    <t>2T18</t>
  </si>
  <si>
    <t>3T18</t>
  </si>
  <si>
    <t>Consolidado (R$ milhares) - DRE</t>
  </si>
  <si>
    <t>Despesas Gerais e Administrativas</t>
  </si>
  <si>
    <t>Equivalência Patrimonial</t>
  </si>
  <si>
    <t>Depreciações e amortizações</t>
  </si>
  <si>
    <t>Variação cambial, líquida</t>
  </si>
  <si>
    <t>Ganho na remensuração de participação</t>
  </si>
  <si>
    <t>Receita Líquida</t>
  </si>
  <si>
    <t>-</t>
  </si>
  <si>
    <t>Correntes</t>
  </si>
  <si>
    <t>Diferidos</t>
  </si>
  <si>
    <t>Dividendos a receber</t>
  </si>
  <si>
    <t>Créditos diversos</t>
  </si>
  <si>
    <t>Ativos classificados como mantidos para venda</t>
  </si>
  <si>
    <t>Ágio</t>
  </si>
  <si>
    <t>Obrigações decorrente de compra de mercadoria e serviços</t>
  </si>
  <si>
    <t>Impostos a recolher</t>
  </si>
  <si>
    <t xml:space="preserve">Contas a pagar </t>
  </si>
  <si>
    <t>Parcelamento de tributos</t>
  </si>
  <si>
    <t>Dividendos a pagar</t>
  </si>
  <si>
    <t xml:space="preserve">Arrendamento operacional - lojas </t>
  </si>
  <si>
    <t xml:space="preserve">Provisão para imposto de renda e contribuição social </t>
  </si>
  <si>
    <t xml:space="preserve">Passivos diretamente associados a ativos mantidos para venda </t>
  </si>
  <si>
    <t xml:space="preserve">Ajustes de avaliação patrimonial </t>
  </si>
  <si>
    <t xml:space="preserve">Provisão para passivo a descoberto </t>
  </si>
  <si>
    <t xml:space="preserve">Provisão para riscos tributários, cíveis e trabalhistas </t>
  </si>
  <si>
    <t>Contas a pagar</t>
  </si>
  <si>
    <t xml:space="preserve">Dividendos a pagar </t>
  </si>
  <si>
    <t xml:space="preserve">Imposto de renda e contribuição social diferidos </t>
  </si>
  <si>
    <t xml:space="preserve">Passivo de Arrendamento </t>
  </si>
  <si>
    <t>Patrimônio líquido atribuído aos controladores</t>
  </si>
  <si>
    <t xml:space="preserve">Capital social </t>
  </si>
  <si>
    <t>Reserva especial de ágio</t>
  </si>
  <si>
    <t>Plano de opções de compra de ações</t>
  </si>
  <si>
    <t xml:space="preserve">Prejuízos acumulados </t>
  </si>
  <si>
    <t>AFAC - adiantamento para futuro aumento de capital</t>
  </si>
  <si>
    <t>Consolidado (R$ milhares) - Balanço</t>
  </si>
  <si>
    <t>Fluxo de caixa das atividades operacionais</t>
  </si>
  <si>
    <t xml:space="preserve">(Prejuízo) lucro antes do imposto de renda e da contribuição social </t>
  </si>
  <si>
    <t>Ajustes para reconciliar o lucro antes do imposto de renda e da contribuição social com o caixa líquido aplicados nas atividades operacionais</t>
  </si>
  <si>
    <t xml:space="preserve">Depreciações e amortizações </t>
  </si>
  <si>
    <t xml:space="preserve">Provisão para créditos de liquidação duvidosa </t>
  </si>
  <si>
    <t>Provisão para devolução de venda</t>
  </si>
  <si>
    <t xml:space="preserve">Resultado de equivalência patrimonial </t>
  </si>
  <si>
    <t xml:space="preserve">Plano de opção de ações </t>
  </si>
  <si>
    <t xml:space="preserve">Ganho na venda de imobilizado </t>
  </si>
  <si>
    <t xml:space="preserve">Baixa de intangível e imobilizado </t>
  </si>
  <si>
    <t xml:space="preserve">Constituição (reversão) de provisão para riscos tributários, cíveis e trabalhistas </t>
  </si>
  <si>
    <t xml:space="preserve">Juros provisionados sobre empréstimos e financiamentos </t>
  </si>
  <si>
    <t xml:space="preserve">Juros provisionados sobre contas a pagar </t>
  </si>
  <si>
    <t xml:space="preserve">Receita financeira sobre mútuo com partes relacionadas </t>
  </si>
  <si>
    <t xml:space="preserve">Juros sobre parcelamento de impostos </t>
  </si>
  <si>
    <t xml:space="preserve">Baixa de parcelamento de tributos - consolidação dos débitos pela Receita Federal </t>
  </si>
  <si>
    <t xml:space="preserve">Receita financeira sobre títulos e valores mobiliários </t>
  </si>
  <si>
    <t xml:space="preserve">Ganho na remensuração de participação </t>
  </si>
  <si>
    <t xml:space="preserve">Outras provisões </t>
  </si>
  <si>
    <t>Efeito de segmento descontinuado (constituição cancelamento)</t>
  </si>
  <si>
    <t xml:space="preserve">Provisão para perdas em investimento em coligada </t>
  </si>
  <si>
    <t xml:space="preserve">Provisão para perda nos estoques </t>
  </si>
  <si>
    <t xml:space="preserve">Provisão para perda no imobilizado/intangível "impairment" </t>
  </si>
  <si>
    <t>Variação nos ativos e passivos operacionais</t>
  </si>
  <si>
    <t xml:space="preserve">Adição de Parcelamento de Tributos </t>
  </si>
  <si>
    <t xml:space="preserve">Parcelamento de Tributo </t>
  </si>
  <si>
    <t xml:space="preserve">Baixa de Parcelamento de Tributos </t>
  </si>
  <si>
    <t xml:space="preserve">Contas a receber </t>
  </si>
  <si>
    <t xml:space="preserve">Estoques </t>
  </si>
  <si>
    <t xml:space="preserve">Créditos diversos </t>
  </si>
  <si>
    <t xml:space="preserve">Dividendos recebidos de controladas </t>
  </si>
  <si>
    <t xml:space="preserve">Depósitos judiciais </t>
  </si>
  <si>
    <t xml:space="preserve">Fornecedores </t>
  </si>
  <si>
    <t xml:space="preserve">Obrigações Decorrente de Compra de Mercadoria e Serviços </t>
  </si>
  <si>
    <t xml:space="preserve">Salários, provisões e contribuições sociais </t>
  </si>
  <si>
    <t xml:space="preserve">Adiantamento de clientes </t>
  </si>
  <si>
    <t xml:space="preserve">Pagamento de parcelamento de tributos </t>
  </si>
  <si>
    <t xml:space="preserve">Caixa gerado pelas (aplicado nas) atividades operacionais </t>
  </si>
  <si>
    <t xml:space="preserve">Juros pagos </t>
  </si>
  <si>
    <t xml:space="preserve">Imposto de renda e contribuição social pagos </t>
  </si>
  <si>
    <t>Caixa líquido aplicado nas atividades operacionais</t>
  </si>
  <si>
    <t xml:space="preserve">FLUXO DE CAIXA DAS ATIVIDADES DE INVESTIMENTO </t>
  </si>
  <si>
    <t>Adições do ativo imobilizado</t>
  </si>
  <si>
    <t xml:space="preserve">Adições do ativo intangível </t>
  </si>
  <si>
    <t xml:space="preserve">Aplicação de títulos e valores mobiliários </t>
  </si>
  <si>
    <t xml:space="preserve">Resgate de títulos e valores mobiliários </t>
  </si>
  <si>
    <t>Integralização de capital em controladas</t>
  </si>
  <si>
    <t xml:space="preserve">Recebimento na venda de imobilizado </t>
  </si>
  <si>
    <t xml:space="preserve">Empréstimo concedido a partes relacionadas </t>
  </si>
  <si>
    <t xml:space="preserve">Aumento de capital em controlada </t>
  </si>
  <si>
    <t>Adiantamento para futuro aumento de capital em controladas</t>
  </si>
  <si>
    <t xml:space="preserve">Caixa na descontinuidade de controlada e controlada em conjunto </t>
  </si>
  <si>
    <t>Caixa líquido na aquisição de empresa</t>
  </si>
  <si>
    <t xml:space="preserve">Caixa líquido (aplicado nas) gerado pelas atividades de investimento </t>
  </si>
  <si>
    <t xml:space="preserve">FLUXO DE CAIXA DAS ATIVIDADES DE FINANCIAMENTO </t>
  </si>
  <si>
    <t xml:space="preserve">Juros Pagos </t>
  </si>
  <si>
    <t xml:space="preserve">Pagamento de empréstimos </t>
  </si>
  <si>
    <t xml:space="preserve">Captação de empréstimos </t>
  </si>
  <si>
    <t xml:space="preserve">Aumento de capital em controladora </t>
  </si>
  <si>
    <t xml:space="preserve">Captação de partes relacionadas </t>
  </si>
  <si>
    <t>Pagamentos na aquisição de controladas</t>
  </si>
  <si>
    <t>Dividendos distribuídos por controlada</t>
  </si>
  <si>
    <t xml:space="preserve">Juros sobre o capital próprio e dividendos pagos </t>
  </si>
  <si>
    <t xml:space="preserve">Ganho recompra debêntures </t>
  </si>
  <si>
    <t xml:space="preserve">Caixa líquido gerado pelas atividades de financiamento </t>
  </si>
  <si>
    <t xml:space="preserve">AUMENTO (REDUÇÃO) DO SALDO DE CAIXA E EQUIVALENTES DE CAIXA </t>
  </si>
  <si>
    <t xml:space="preserve">DEMONSTRAÇÃO DA VARIAÇÃO NOS SALDOS DE CAIXA E EQUIVALENTES DE CAIXA </t>
  </si>
  <si>
    <t xml:space="preserve">Saldo inicial </t>
  </si>
  <si>
    <t>Saldo final</t>
  </si>
  <si>
    <t xml:space="preserve">Juros sobre Arrendamento mercantil </t>
  </si>
  <si>
    <t>Pagamento de principal - Arrendamento mercantil</t>
  </si>
  <si>
    <t>Pagamento de juros - Arrendamento mercantil</t>
  </si>
  <si>
    <t xml:space="preserve">Baixa Arrendamento mercantil </t>
  </si>
  <si>
    <t xml:space="preserve">Aumento/(Redução) da participação dos acionistas não controladores </t>
  </si>
  <si>
    <t>AFAC - adiantamento futuro aumento capital</t>
  </si>
  <si>
    <t>Provisão para perda nos estoques</t>
  </si>
  <si>
    <t>Consolidado (R$ milhares) - DFC - Fluxo de Caixa</t>
  </si>
  <si>
    <t>3T19</t>
  </si>
  <si>
    <t>4T19</t>
  </si>
  <si>
    <t>Despesas Financeiras</t>
  </si>
  <si>
    <t>Baixa por redução do valor recuperável</t>
  </si>
  <si>
    <t>1T20</t>
  </si>
  <si>
    <t>2T20</t>
  </si>
  <si>
    <t>Desconto arrendamento mercantil</t>
  </si>
  <si>
    <t>3T20</t>
  </si>
  <si>
    <t>4T20</t>
  </si>
  <si>
    <t>1T21</t>
  </si>
  <si>
    <t>2T21</t>
  </si>
  <si>
    <t>3T21</t>
  </si>
  <si>
    <t>4T21</t>
  </si>
  <si>
    <t>1T22</t>
  </si>
  <si>
    <t>2T22</t>
  </si>
  <si>
    <t>Baixa de Parcelamento de Tributos - consolidação dos débitos pela Receita Federal</t>
  </si>
  <si>
    <t>3T22</t>
  </si>
  <si>
    <t>4T22</t>
  </si>
  <si>
    <t>1T23</t>
  </si>
  <si>
    <t>2T23</t>
  </si>
  <si>
    <t>2023</t>
  </si>
  <si>
    <t>Instrumentos Financeiro derivativos</t>
  </si>
  <si>
    <t>Instrumento Financeiro derivativo a pagar</t>
  </si>
  <si>
    <t>3T23</t>
  </si>
  <si>
    <t>Prejuízo do período proveniente de operações continuadas</t>
  </si>
  <si>
    <t>Lucro do período proveniente de operações descontinuadas</t>
  </si>
  <si>
    <t>Lucro proveniente de operações descontinuadas</t>
  </si>
  <si>
    <t>4T23</t>
  </si>
  <si>
    <t>1T24</t>
  </si>
  <si>
    <t>Instrumentos financeiros derivativos a receber</t>
  </si>
  <si>
    <t>2T24</t>
  </si>
  <si>
    <t>3T24</t>
  </si>
  <si>
    <t>4T24</t>
  </si>
  <si>
    <t>1T25</t>
  </si>
  <si>
    <t>2T25</t>
  </si>
  <si>
    <t>Aumento de capital em coligada</t>
  </si>
  <si>
    <t>3T25</t>
  </si>
  <si>
    <t>Reserva de Capital - Transações com acionistas não controladores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</si>
</sst>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.00_);_(&quot;R$&quot;* \(#,##0.00\);_(&quot;R$&quot;* &quot;-&quot;??_);_(@_)"/>
    <numFmt numFmtId="167" formatCode="0.0%"/>
    <numFmt numFmtId="168" formatCode="_(* #,##0.0_);_(* \(#,##0.0\);_(* &quot;-&quot;??_);_(@_)"/>
    <numFmt numFmtId="169" formatCode="_-* #,##0.0_-;\-* #,##0.0_-;_-* &quot;-&quot;??_-;_-@_-"/>
    <numFmt numFmtId="170" formatCode="_(* #,##0.0_);_(* \(#,##0.0\);_(* &quot;-&quot;?_);_(@_)"/>
    <numFmt numFmtId="171" formatCode="#"/>
    <numFmt numFmtId="172" formatCode="_-* #,##0_-;\-* #,##0_-;_-* &quot;-&quot;??_-;_-@_-"/>
    <numFmt numFmtId="173" formatCode="[$-409]d\-mmm\-yy;@"/>
    <numFmt numFmtId="174" formatCode="General_)"/>
    <numFmt numFmtId="175" formatCode="0.0"/>
    <numFmt numFmtId="176" formatCode="_(* #,##0.0_);_(* \(#,##0.0\);_(* &quot;-&quot;_);_(@_)"/>
    <numFmt numFmtId="177" formatCode="#,##0.0_);\(#,##0.0\);#,##0.0_);@_)"/>
    <numFmt numFmtId="178" formatCode="#,##0.0_);\(#,##0.0\);&quot;-&quot;?_);@_)"/>
    <numFmt numFmtId="179" formatCode="#,###\-"/>
    <numFmt numFmtId="180" formatCode="#,##0%"/>
    <numFmt numFmtId="181" formatCode="#,##0.0%"/>
    <numFmt numFmtId="182" formatCode="\$#,##0.0_);\(\$#,##0.0\)"/>
    <numFmt numFmtId="183" formatCode="&quot;$&quot;#,##0.0_);\(&quot;$&quot;#,##0.0\);&quot;-&quot;?_);@_)"/>
    <numFmt numFmtId="184" formatCode="0.0%;\-0.0%;&quot;-&quot;?_);@_)"/>
    <numFmt numFmtId="185" formatCode="0.0_)\%;\(0.0\)\%;0.0_)\%;@_)_%"/>
    <numFmt numFmtId="186" formatCode="#,##0.0_)_%;\(#,##0.0\)_%;0.0_)_%;@_)_%"/>
    <numFmt numFmtId="187" formatCode="#,##0.0_);\(#,##0.0\)"/>
    <numFmt numFmtId="188" formatCode="&quot;$&quot;_(#,##0.00_);&quot;$&quot;\(#,##0.00\);&quot;$&quot;_(0.00_);@_)"/>
    <numFmt numFmtId="189" formatCode="&quot;$&quot;_(#,##0.00_);&quot;$&quot;\(#,##0.00\)"/>
    <numFmt numFmtId="190" formatCode="&quot;£&quot;_(#,##0.00_);&quot;£&quot;\(#,##0.00\)"/>
    <numFmt numFmtId="191" formatCode="&quot;€&quot;_(#,##0.00_);&quot;€&quot;\(#,##0.00\)"/>
    <numFmt numFmtId="192" formatCode="&quot;£&quot;_(#,##0.00_);&quot;£&quot;\(#,##0.00\);&quot;£&quot;_(0.00_);@_)"/>
    <numFmt numFmtId="193" formatCode="&quot;€&quot;_(#,##0.00_);&quot;€&quot;\(#,##0.00\);&quot;€&quot;_(0.00_);@_)"/>
    <numFmt numFmtId="194" formatCode="&quot;€&quot;#,##0.0_);\(&quot;€&quot;#,##0.0\)"/>
    <numFmt numFmtId="195" formatCode="\£\ #,##0_);[Red]\(\£\ #,##0\)"/>
    <numFmt numFmtId="196" formatCode="\¥\ #,##0_);[Red]\(\¥\ #,##0\)"/>
    <numFmt numFmtId="197" formatCode="\€#,##0.0_);\(\€#,##0.0\)"/>
    <numFmt numFmtId="198" formatCode="#,##0.0_);\(#,##0.0\);\-\ \ \ \ \ "/>
    <numFmt numFmtId="199" formatCode="_ * #,##0.00_)&quot;Cr$&quot;_ ;_ * \(#,##0.00\)&quot;Cr$&quot;_ ;_ * &quot;-&quot;??_)&quot;Cr$&quot;_ ;_ @_ "/>
    <numFmt numFmtId="200" formatCode="#,##0.00000_);\(#,##0.00000\)"/>
    <numFmt numFmtId="201" formatCode="#,##0.0\x_0;[Red]\-#,##0.0\x_0;&quot;...&quot;;@&quot;   &quot;"/>
    <numFmt numFmtId="202" formatCode="_ * #,##0.00_)_C_r_$_ ;_ * \(#,##0.00\)_C_r_$_ ;_ * &quot;-&quot;??_)_C_r_$_ ;_ @_ "/>
    <numFmt numFmtId="203" formatCode="_-* #,##0.00\ _F_-;\-* #,##0.00\ _F_-;_-* &quot;-&quot;??\ _F_-;_-@_-"/>
    <numFmt numFmtId="204" formatCode="#,##0&quot;$&quot;_);[Red]\(#,##0&quot;$&quot;\)"/>
    <numFmt numFmtId="205" formatCode="&quot;$&quot;#,##0_);[Red]\(&quot;$&quot;#,##0\)"/>
    <numFmt numFmtId="206" formatCode="#,##0.0,_);\(#,##0.0,\)"/>
    <numFmt numFmtId="207" formatCode="#\ ###\ ###\ ##0\ "/>
    <numFmt numFmtId="208" formatCode="\•\ \ @"/>
    <numFmt numFmtId="209" formatCode="d\ mmm\ yyyy"/>
    <numFmt numFmtId="210" formatCode="[Red]#,##0;[Red]\(#,##0\)"/>
    <numFmt numFmtId="211" formatCode="[Blue]0.0%;[Blue]\(0.0%\)"/>
    <numFmt numFmtId="212" formatCode="0.0%;\(0.0%\)"/>
    <numFmt numFmtId="213" formatCode="[Red]0.0%;[Red]\(0.0%\)"/>
    <numFmt numFmtId="214" formatCode="[Blue]#,##0_);[Blue]\(#,##0\)"/>
    <numFmt numFmtId="215" formatCode="#,##0_);[Blue]\(#,##0\)"/>
    <numFmt numFmtId="216" formatCode="&quot;R$ &quot;#,##0.00_);[Red]\(&quot;R$ &quot;#,##0.00\)"/>
    <numFmt numFmtId="217" formatCode="0.00000000000"/>
    <numFmt numFmtId="218" formatCode="_-* #,##0\ _B_F_-;\-* #,##0\ _B_F_-;_-* &quot;-&quot;\ _B_F_-;_-@_-"/>
    <numFmt numFmtId="219" formatCode="_-* #,##0.00\ _B_F_-;\-* #,##0.00\ _B_F_-;_-* &quot;-&quot;??\ _B_F_-;_-@_-"/>
    <numFmt numFmtId="220" formatCode="0.0\x"/>
    <numFmt numFmtId="221" formatCode="#,##0.0;\(#,##0.0\)"/>
    <numFmt numFmtId="222" formatCode="#,##0_%_);\(#,##0\)_%;#,##0_%_);@_%_)"/>
    <numFmt numFmtId="223" formatCode="#,##0.00_%_);\(#,##0.00\)_%;#,##0.00_%_);@_%_)"/>
    <numFmt numFmtId="224" formatCode="&quot;$&quot;#,##0.00_);[Red]\(&quot;$&quot;#,##0.00\)"/>
    <numFmt numFmtId="225" formatCode="&quot;$&quot;#,##0_%_);\(&quot;$&quot;#,##0\)_%;&quot;$&quot;#,##0_%_);@_%_)"/>
    <numFmt numFmtId="226" formatCode="&quot;$&quot;#,##0.00_%_);\(&quot;$&quot;#,##0.00\)_%;&quot;$&quot;#,##0.00_%_);@_%_)"/>
    <numFmt numFmtId="227" formatCode="&quot;$&quot;#,##0_);\(&quot;$&quot;#,##0\)"/>
    <numFmt numFmtId="228" formatCode="&quot;R$ &quot;#,##0_);\(&quot;R$ &quot;#,##0\)"/>
    <numFmt numFmtId="229" formatCode="&quot;R$ &quot;#,##0.00_%_);\(&quot;R$ &quot;#,##0.00\)_%;&quot;R$ &quot;###0.00_%_);@_%_)"/>
    <numFmt numFmtId="230" formatCode="0.0000000000"/>
    <numFmt numFmtId="231" formatCode="#,##0.0_ ;\-#,##0.0\ "/>
    <numFmt numFmtId="232" formatCode="\ \ _•\–\ \ \ \ @"/>
    <numFmt numFmtId="233" formatCode="_(* #,##0.0000_);_(* \(#,##0.0000\);_(* &quot;-&quot;??_);_(@_)"/>
    <numFmt numFmtId="234" formatCode="#,##0.0_);[Red]\(#,##0.0\)"/>
    <numFmt numFmtId="235" formatCode="_(&quot;$&quot;* #,##0.00_);_(&quot;$&quot;* \(#,##0.00\);_(&quot;$&quot;* &quot;-&quot;??_);_(@_)"/>
    <numFmt numFmtId="236" formatCode="mmm\-yyyy"/>
    <numFmt numFmtId="237" formatCode="m/d/yy_%_)"/>
    <numFmt numFmtId="238" formatCode="dd\ mmm\ yyyy"/>
    <numFmt numFmtId="239" formatCode="mmmm\-yy"/>
    <numFmt numFmtId="240" formatCode="&quot;$&quot;#,##0;\-&quot;$&quot;#,##0"/>
    <numFmt numFmtId="241" formatCode="&quot;$&quot;#,##0.0_);[Red]\(&quot;$&quot;#,##0.0\)"/>
    <numFmt numFmtId="242" formatCode="&quot;R$ &quot;#,##0.0_);[Red]\(&quot;R$ &quot;#,##0.0\)"/>
    <numFmt numFmtId="243" formatCode="_(&quot;$&quot;* #,##0_);_(&quot;$&quot;* \(#,##0\);_(&quot;$&quot;* &quot;-&quot;_);_(@_)"/>
    <numFmt numFmtId="244" formatCode="_ * #,##0.00_)&quot;£&quot;_ ;_ * \(#,##0.00\)&quot;£&quot;_ ;_ * &quot;-&quot;??_)&quot;£&quot;_ ;_ @_ "/>
    <numFmt numFmtId="245" formatCode="&quot;R$ &quot;#,##0.00"/>
    <numFmt numFmtId="246" formatCode="0_%_);\(0\)_%;0_%_);@_%_)"/>
    <numFmt numFmtId="247" formatCode="_-* #,##0\ _z_ł_-;\-* #,##0\ _z_ł_-;_-* &quot;-&quot;\ _z_ł_-;_-@_-"/>
    <numFmt numFmtId="248" formatCode="_ * #,##0.00_ ;_ * \-#,##0.00_ ;_ * &quot;-&quot;??_ ;_ @_ "/>
    <numFmt numFmtId="249" formatCode="_-* #,##0.00\ _z_ł_-;\-* #,##0.00\ _z_ł_-;_-* &quot;-&quot;??\ _z_ł_-;_-@_-"/>
    <numFmt numFmtId="250" formatCode="&quot;Fr.&quot;\ #,##0;[Red]&quot;Fr.&quot;\ \-#,##0"/>
    <numFmt numFmtId="251" formatCode="#,"/>
    <numFmt numFmtId="252" formatCode="_([$€-2]* #,##0.00_);_([$€-2]* \(#,##0.00\);_([$€-2]* &quot;-&quot;??_)"/>
    <numFmt numFmtId="253" formatCode="_-* #,##0\ _F_t_-;\-* #,##0\ _F_t_-;_-* &quot;-&quot;\ _F_t_-;_-@_-"/>
    <numFmt numFmtId="254" formatCode="_-* #,##0.00\ _F_t_-;\-* #,##0.00\ _F_t_-;_-* &quot;-&quot;??\ _F_t_-;_-@_-"/>
    <numFmt numFmtId="255" formatCode="#,#00"/>
    <numFmt numFmtId="256" formatCode="#.##000"/>
    <numFmt numFmtId="257" formatCode="###0_);\(###0\)"/>
    <numFmt numFmtId="258" formatCode=".\ ##\ ###\ ##0__x0001_;_@"/>
    <numFmt numFmtId="259" formatCode="#\ ###"/>
    <numFmt numFmtId="260" formatCode="0.00%;\(0.00%\)"/>
    <numFmt numFmtId="261" formatCode="0.0\%_);\(0.0\%\);0.0\%_);@_%_)"/>
    <numFmt numFmtId="262" formatCode="#,##0.000_);\(#,##0.000\)"/>
    <numFmt numFmtId="263" formatCode="&quot;   &quot;@"/>
    <numFmt numFmtId="264" formatCode="#,##0;\(#,##0\);\-_)"/>
    <numFmt numFmtId="265" formatCode="#,##0.0_);\(#,##0.0\);\-_)"/>
    <numFmt numFmtId="266" formatCode="#,##0.00_);\(#,##0.00\);\-_)"/>
    <numFmt numFmtId="267" formatCode="#,##0.000"/>
    <numFmt numFmtId="268" formatCode="&quot;&quot;"/>
    <numFmt numFmtId="269" formatCode="#,##0\ ;\(#,##0\);\ \-\ "/>
    <numFmt numFmtId="270" formatCode="mmm\ yyyy;;&quot;n.a.&quot;;@"/>
    <numFmt numFmtId="271" formatCode="\+\ 0.0%\ ;[Red]\-\ 0.0%\ ;;\ @_)"/>
    <numFmt numFmtId="272" formatCode="#,##0.00\ "/>
    <numFmt numFmtId="273" formatCode="_-* #,##0\ _P_t_s_-;\-* #,##0\ _P_t_s_-;_-* &quot;-&quot;\ _P_t_s_-;_-@_-"/>
    <numFmt numFmtId="274" formatCode="_-* #,##0.00\ _P_t_s_-;\-* #,##0.00\ _P_t_s_-;_-* &quot;-&quot;??\ _P_t_s_-;_-@_-"/>
    <numFmt numFmtId="275" formatCode="[&gt;=10000]#\'\'000\'0\ \ ;[&lt;=-10000]\-#\'\'000\'0\ \ ;#\'0\ \ ;"/>
    <numFmt numFmtId="276" formatCode="_([$US$]\ * #,##0.00_);_([$US$]\ * \(#,##0.00\);_([$US$]\ * &quot;0,00&quot;??_);_(@_)"/>
    <numFmt numFmtId="277" formatCode="_(&quot;R$ &quot;* #,##0.00_);_(&quot;R$ &quot;* \(#,##0.00\);_(&quot;R$ &quot;* &quot;-&quot;??_);_(@_)"/>
    <numFmt numFmtId="278" formatCode="_-* #,##0\ &quot;Pts&quot;_-;\-* #,##0\ &quot;Pts&quot;_-;_-* &quot;-&quot;\ &quot;Pts&quot;_-;_-@_-"/>
    <numFmt numFmtId="279" formatCode="_-* #,##0.00\ &quot;Pts&quot;_-;\-* #,##0.00\ &quot;Pts&quot;_-;_-* &quot;-&quot;??\ &quot;Pts&quot;_-;_-@_-"/>
    <numFmt numFmtId="280" formatCode="_-&quot;$&quot;* #,##0.00_-;\-&quot;$&quot;* #,##0.00_-;_-&quot;$&quot;* &quot;-&quot;??_-;_-@_-"/>
    <numFmt numFmtId="281" formatCode="&quot;$&quot;#,#00"/>
    <numFmt numFmtId="282" formatCode="#,##0.0\x_)_);\(#,##0.0\x\)_);#,##0.0\x_)_);@_%_)"/>
    <numFmt numFmtId="283" formatCode="_ * #,##0.000000_)_C_r_$_ ;_ * \(#,##0.000000\)_C_r_$_ ;_ * &quot;-&quot;??_)_C_r_$_ ;_ @_ "/>
    <numFmt numFmtId="284" formatCode="0.0&quot;x&quot;;&quot;nm&quot;;\-_x"/>
    <numFmt numFmtId="285" formatCode="0.00&quot;x&quot;;&quot;nm&quot;;\-_x"/>
    <numFmt numFmtId="286" formatCode="#,##0.00&quot;Cr$&quot;_);[Red]\(#,##0.00&quot;Cr$&quot;\)"/>
    <numFmt numFmtId="287" formatCode="0.0\ ;\(0.0\)"/>
    <numFmt numFmtId="288" formatCode="#,##0.000_);[Red]\(#,##0.000\)"/>
    <numFmt numFmtId="289" formatCode="[$-416]mmm\-yy;@"/>
    <numFmt numFmtId="290" formatCode="0.000000"/>
    <numFmt numFmtId="291" formatCode="_ * #,##0_)&quot;Cr$&quot;_ ;_ * \(#,##0\)&quot;Cr$&quot;_ ;_ * &quot;-&quot;_)&quot;Cr$&quot;_ ;_ @_ "/>
    <numFmt numFmtId="292" formatCode="#,##0.00&quot;$&quot;_);\(#,##0.00&quot;$&quot;\)"/>
    <numFmt numFmtId="293" formatCode="#,##0.00&quot;R$ &quot;_);\(#,##0.00&quot;R$ &quot;\)"/>
    <numFmt numFmtId="294" formatCode="#,##0&quot;Cr$&quot;_);[Red]\(#,##0&quot;Cr$&quot;\)"/>
    <numFmt numFmtId="295" formatCode="0.00_)"/>
    <numFmt numFmtId="296" formatCode="#,##0_);\(#,##0\);&quot;-  &quot;"/>
    <numFmt numFmtId="297" formatCode="#,##0.0_);\(#,##0.0\);&quot;-  &quot;"/>
    <numFmt numFmtId="298" formatCode="#,##0.0_);\(#,##0.0\);0.0_)"/>
    <numFmt numFmtId="299" formatCode="#,##0.0;[Red]\-#,##0.0;\-"/>
    <numFmt numFmtId="300" formatCode="#,##0.000\ ;\(#,##0.000\)"/>
    <numFmt numFmtId="301" formatCode="0.00\ \x_);\(0.00\ \x\)"/>
    <numFmt numFmtId="302" formatCode="&quot;Median &quot;#,##0.0&quot; x&quot;;&quot;Median &quot;\(#,##0.0\)&quot; x&quot;"/>
    <numFmt numFmtId="303" formatCode="#,##0.0%_);\(#,##0.0%\)"/>
    <numFmt numFmtId="304" formatCode="&quot;  -  &quot;0&quot;  -  &quot;"/>
    <numFmt numFmtId="305" formatCode="0%;[Red]\(0%\)"/>
    <numFmt numFmtId="306" formatCode="0%;\(0%\)"/>
    <numFmt numFmtId="307" formatCode="0.0%_);\(0.0%\);&quot;-  &quot;"/>
    <numFmt numFmtId="308" formatCode="#,##0.0\%_);\(#,##0.0\%\);#,##0.0\%_);@_%_)"/>
    <numFmt numFmtId="309" formatCode="0%_);\(0%\);\-_%_)"/>
    <numFmt numFmtId="310" formatCode="0.0%_);\(0.0%\);\-_%_)"/>
    <numFmt numFmtId="311" formatCode="0.00%_);\(0.00%\);\-_%_)"/>
    <numFmt numFmtId="312" formatCode="##0&quot;bp&quot;_);\(##0&quot;bp&quot;\);\-_b_p_)"/>
    <numFmt numFmtId="313" formatCode="#.##00\x"/>
    <numFmt numFmtId="314" formatCode="0.0%&quot;Sales&quot;"/>
    <numFmt numFmtId="315" formatCode=".\ #\ ###\ ##0__x0001_;_@"/>
    <numFmt numFmtId="316" formatCode=".\ \ \ #__x0001_;__x000c_"/>
    <numFmt numFmtId="317" formatCode="##0.00%;\(##0.00\)%"/>
    <numFmt numFmtId="318" formatCode="%#,#00"/>
    <numFmt numFmtId="319" formatCode="&quot;R$ &quot;#,##0.0_);\(&quot;R$ &quot;#,##0.0\)"/>
    <numFmt numFmtId="320" formatCode="#,##0.00\x"/>
    <numFmt numFmtId="321" formatCode="#.##\x"/>
    <numFmt numFmtId="322" formatCode="&quot;$&quot;#,##0.00_);\(&quot;$&quot;#,##0.00\)"/>
    <numFmt numFmtId="323" formatCode="#.#\x"/>
    <numFmt numFmtId="324" formatCode="_ * #,##0_ ;_ * \-#,##0_ ;_ * &quot;-&quot;_ ;_ @_ "/>
    <numFmt numFmtId="325" formatCode="[$-416]mmmm\-yy;@"/>
    <numFmt numFmtId="326" formatCode="[Blue]#,##0.0\ ;\(#,##0\)"/>
    <numFmt numFmtId="327" formatCode="_(&quot;CR$&quot;* #,##0_);_(&quot;CR$&quot;* \(#,##0\);_(&quot;CR$&quot;* &quot;-&quot;_);_(@_)"/>
    <numFmt numFmtId="328" formatCode="#,##0;\(#,##0\)"/>
    <numFmt numFmtId="329" formatCode="#,##0&quot;$&quot;_);\(#,##0&quot;$&quot;\)"/>
    <numFmt numFmtId="330" formatCode="0.00000%"/>
    <numFmt numFmtId="331" formatCode="&quot;$&quot;#,##0"/>
    <numFmt numFmtId="332" formatCode="&quot;R$ &quot;#,##0"/>
    <numFmt numFmtId="333" formatCode="#,##0_);\(#,##0_)"/>
    <numFmt numFmtId="334" formatCode="#,##0.00_)\ \x;\(#,##0.00\)\ \x"/>
    <numFmt numFmtId="335" formatCode="_(* #,##0.00000000_);_(* \(#,##0.00000000\);_(* &quot;-&quot;??_);_(@_)"/>
    <numFmt numFmtId="336" formatCode=".\ \ ###\ ##0__x0001_;_@"/>
    <numFmt numFmtId="337" formatCode="_(* #,##0.000000_);_(* \(#,##0.000000\);_(* &quot;-&quot;??_);_(@_)"/>
    <numFmt numFmtId="338" formatCode="&quot;L.&quot;\ #,##0;[Red]&quot;L.&quot;\ \-#,##0"/>
    <numFmt numFmtId="339" formatCode="&quot;L.&quot;\ #,##0;[Red]\-&quot;L.&quot;\ #,##0"/>
    <numFmt numFmtId="340" formatCode="#,##0\ &quot;DM&quot;;[Red]\-#,##0\ &quot;DM&quot;"/>
    <numFmt numFmtId="341" formatCode="#,##0.00\ &quot;DM&quot;;[Red]\-#,##0.00\ &quot;DM&quot;"/>
    <numFmt numFmtId="342" formatCode="_-* #,##0\ &quot;zł&quot;_-;\-* #,##0\ &quot;zł&quot;_-;_-* &quot;-&quot;\ &quot;zł&quot;_-;_-@_-"/>
    <numFmt numFmtId="343" formatCode="_-* #,##0.00\ &quot;zł&quot;_-;\-* #,##0.00\ &quot;zł&quot;_-;_-* &quot;-&quot;??\ &quot;zł&quot;_-;_-@_-"/>
    <numFmt numFmtId="344" formatCode="yyyy&quot;A&quot;"/>
    <numFmt numFmtId="345" formatCode="yyyy&quot;E&quot;"/>
    <numFmt numFmtId="346" formatCode="0&quot;E&quot;"/>
    <numFmt numFmtId="347" formatCode="###0_)"/>
    <numFmt numFmtId="348" formatCode="&quot;Yes&quot;_%_);&quot;Error&quot;_%_);&quot;No&quot;_%_);&quot;--&quot;_%_)"/>
    <numFmt numFmtId="349" formatCode="#,##0_);\(#,##0\);\-"/>
    <numFmt numFmtId="350" formatCode="#,##0.0_);\(#,##0.0\);\-"/>
    <numFmt numFmtId="351" formatCode="#,##0.0_);\(#,##0.0\);&quot;    -   &quot;"/>
    <numFmt numFmtId="352" formatCode="m\-d\-yy"/>
    <numFmt numFmtId="353" formatCode="0%_);\(0%\)"/>
    <numFmt numFmtId="354" formatCode="\$#,##0\ ;\(\$#,##0\)"/>
    <numFmt numFmtId="355" formatCode="0."/>
    <numFmt numFmtId="356" formatCode="#,##0.00&quot; $&quot;;\-#,##0.00&quot; $&quot;"/>
    <numFmt numFmtId="357" formatCode="_([$€-2]* #,##0.0000_);_([$€-2]* \(#,##0.0000\);_([$€-2]* &quot;-&quot;??_)"/>
    <numFmt numFmtId="358" formatCode="_(* #,##0_);_(* \(#,##0\);_(* &quot;-&quot;??_);_(@_)"/>
  </numFmts>
  <fonts count="27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ourier"/>
      <family val="3"/>
    </font>
    <font>
      <b/>
      <sz val="11"/>
      <name val="Calibri"/>
      <family val="2"/>
      <scheme val="minor"/>
    </font>
    <font>
      <sz val="10"/>
      <color theme="0"/>
      <name val="Arial"/>
      <family val="2"/>
    </font>
    <font>
      <sz val="9"/>
      <name val="Arial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rgb="FFFF0000"/>
      <name val="Arial"/>
      <family val="2"/>
    </font>
    <font>
      <sz val="8"/>
      <color indexed="12"/>
      <name val="Arial"/>
      <family val="2"/>
    </font>
    <font>
      <sz val="10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0"/>
      <name val="Arial Narrow"/>
      <family val="2"/>
    </font>
    <font>
      <sz val="8"/>
      <name val="Frutiger 45 Light"/>
      <family val="2"/>
    </font>
    <font>
      <sz val="9"/>
      <name val="Times New Roman"/>
      <family val="1"/>
    </font>
    <font>
      <b/>
      <sz val="22"/>
      <color indexed="18"/>
      <name val="Arial"/>
      <family val="2"/>
    </font>
    <font>
      <sz val="12"/>
      <name val="Frutiger 45 Light"/>
    </font>
    <font>
      <sz val="9"/>
      <color indexed="10"/>
      <name val="Geneva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sz val="12"/>
      <name val="Times New Roman"/>
      <family val="1"/>
    </font>
    <font>
      <sz val="10"/>
      <name val="MS Sans Serif"/>
      <family val="2"/>
    </font>
    <font>
      <b/>
      <sz val="18"/>
      <name val="Arial"/>
      <family val="2"/>
    </font>
    <font>
      <sz val="8.25"/>
      <name val="Helv"/>
    </font>
    <font>
      <sz val="9"/>
      <color theme="1"/>
      <name val="Calibri"/>
      <family val="2"/>
    </font>
    <font>
      <sz val="11"/>
      <color indexed="9"/>
      <name val="Calibri"/>
      <family val="2"/>
    </font>
    <font>
      <sz val="9"/>
      <color theme="0"/>
      <name val="Calibri"/>
      <family val="2"/>
    </font>
    <font>
      <sz val="11"/>
      <name val="Arial Narrow"/>
      <family val="2"/>
    </font>
    <font>
      <sz val="8"/>
      <name val="Times"/>
      <family val="1"/>
    </font>
    <font>
      <sz val="10"/>
      <name val="Frutiger 45 Light"/>
    </font>
    <font>
      <sz val="14"/>
      <color indexed="12"/>
      <name val="Arial Narrow"/>
      <family val="2"/>
    </font>
    <font>
      <sz val="10"/>
      <name val="Geneva"/>
      <family val="2"/>
    </font>
    <font>
      <sz val="10"/>
      <color indexed="17"/>
      <name val="MS Sans Serif"/>
      <family val="2"/>
    </font>
    <font>
      <sz val="11"/>
      <color indexed="20"/>
      <name val="Calibri"/>
      <family val="2"/>
    </font>
    <font>
      <sz val="11"/>
      <name val="Helvetica"/>
      <family val="2"/>
    </font>
    <font>
      <b/>
      <sz val="12"/>
      <name val="Times New Roman"/>
      <family val="1"/>
    </font>
    <font>
      <sz val="8"/>
      <name val="SwitzerlandLight"/>
    </font>
    <font>
      <sz val="7"/>
      <name val="SwitzerlandLight"/>
    </font>
    <font>
      <sz val="9"/>
      <color rgb="FF006100"/>
      <name val="Calibri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sz val="8"/>
      <name val="Times New Roman"/>
      <family val="1"/>
    </font>
    <font>
      <b/>
      <sz val="7"/>
      <name val="Arial"/>
      <family val="2"/>
    </font>
    <font>
      <b/>
      <i/>
      <sz val="12"/>
      <name val="Times New Roman"/>
      <family val="1"/>
    </font>
    <font>
      <u val="singleAccounting"/>
      <sz val="1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b/>
      <sz val="9"/>
      <color rgb="FFFA7D00"/>
      <name val="Calibri"/>
      <family val="2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0"/>
      <name val="Helv"/>
    </font>
    <font>
      <b/>
      <sz val="9"/>
      <color theme="0"/>
      <name val="Calibri"/>
      <family val="2"/>
    </font>
    <font>
      <sz val="9"/>
      <color rgb="FFFA7D00"/>
      <name val="Calibri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b/>
      <sz val="11"/>
      <color indexed="9"/>
      <name val="Calibri"/>
      <family val="2"/>
    </font>
    <font>
      <sz val="8"/>
      <name val="Helvetica"/>
      <family val="2"/>
    </font>
    <font>
      <sz val="11"/>
      <color indexed="12"/>
      <name val="Arial"/>
      <family val="2"/>
    </font>
    <font>
      <b/>
      <sz val="8"/>
      <name val="Arial"/>
      <family val="2"/>
    </font>
    <font>
      <strike/>
      <sz val="10"/>
      <name val="Times New Roman"/>
      <family val="1"/>
    </font>
    <font>
      <sz val="14"/>
      <name val="Arial"/>
      <family val="2"/>
    </font>
    <font>
      <sz val="10"/>
      <name val="sabon"/>
    </font>
    <font>
      <sz val="8"/>
      <name val="Palatino"/>
      <family val="1"/>
    </font>
    <font>
      <sz val="10"/>
      <name val="Helv"/>
    </font>
    <font>
      <b/>
      <i/>
      <u/>
      <sz val="10"/>
      <color indexed="62"/>
      <name val="Arial"/>
      <family val="2"/>
    </font>
    <font>
      <b/>
      <u/>
      <sz val="10"/>
      <color indexed="16"/>
      <name val="Arial"/>
      <family val="2"/>
    </font>
    <font>
      <b/>
      <i/>
      <sz val="12"/>
      <name val="Arial"/>
      <family val="2"/>
    </font>
    <font>
      <sz val="10"/>
      <color indexed="13"/>
      <name val="MS Sans Serif"/>
      <family val="2"/>
    </font>
    <font>
      <sz val="10"/>
      <color indexed="12"/>
      <name val="MS Sans Serif"/>
      <family val="2"/>
    </font>
    <font>
      <sz val="9"/>
      <name val="Frutiger 45 Light"/>
      <family val="2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b/>
      <sz val="16"/>
      <name val="Arial"/>
      <family val="2"/>
    </font>
    <font>
      <b/>
      <sz val="14"/>
      <name val="MS Sans Serif"/>
      <family val="2"/>
    </font>
    <font>
      <sz val="10"/>
      <name val="Frutiger 45 Light"/>
      <family val="2"/>
    </font>
    <font>
      <sz val="8"/>
      <color indexed="14"/>
      <name val="Times New Roman"/>
      <family val="1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sz val="9"/>
      <color rgb="FF3F3F76"/>
      <name val="Calibri"/>
      <family val="2"/>
    </font>
    <font>
      <sz val="10"/>
      <color indexed="62"/>
      <name val="Arial"/>
      <family val="2"/>
    </font>
    <font>
      <sz val="10"/>
      <color rgb="FF3F3F76"/>
      <name val="Arial"/>
      <family val="2"/>
    </font>
    <font>
      <i/>
      <sz val="11"/>
      <color indexed="23"/>
      <name val="Calibri"/>
      <family val="2"/>
    </font>
    <font>
      <sz val="10"/>
      <name val="Arial CE"/>
      <charset val="238"/>
    </font>
    <font>
      <sz val="1"/>
      <color indexed="16"/>
      <name val="Courier"/>
      <family val="3"/>
    </font>
    <font>
      <sz val="10"/>
      <name val="Helvetica"/>
      <family val="2"/>
    </font>
    <font>
      <sz val="11"/>
      <color indexed="17"/>
      <name val="Calibri"/>
      <family val="2"/>
    </font>
    <font>
      <sz val="8"/>
      <name val="Courier"/>
      <family val="3"/>
    </font>
    <font>
      <b/>
      <sz val="8"/>
      <name val="Courier"/>
      <family val="3"/>
    </font>
    <font>
      <b/>
      <u/>
      <sz val="10"/>
      <name val="Courier"/>
      <family val="3"/>
    </font>
    <font>
      <sz val="9"/>
      <name val="Futura UBS Bk"/>
      <family val="2"/>
    </font>
    <font>
      <sz val="10.5"/>
      <name val="Times New Roman"/>
      <family val="1"/>
    </font>
    <font>
      <b/>
      <sz val="9"/>
      <name val="Arial"/>
      <family val="2"/>
    </font>
    <font>
      <b/>
      <sz val="15"/>
      <color indexed="56"/>
      <name val="Calibri"/>
      <family val="2"/>
    </font>
    <font>
      <sz val="18"/>
      <name val="Helvetica-Black"/>
      <family val="2"/>
    </font>
    <font>
      <b/>
      <sz val="13"/>
      <color indexed="56"/>
      <name val="Calibri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b/>
      <i/>
      <sz val="22"/>
      <name val="Times New Roman"/>
      <family val="1"/>
    </font>
    <font>
      <sz val="10"/>
      <color indexed="9"/>
      <name val="Univers (WN)"/>
    </font>
    <font>
      <sz val="10"/>
      <color indexed="9"/>
      <name val="Frutiger 45 Light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9"/>
      <color rgb="FF9C0006"/>
      <name val="Calibri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0"/>
      <color indexed="18"/>
      <name val="Arial"/>
      <family val="2"/>
    </font>
    <font>
      <sz val="11"/>
      <color indexed="62"/>
      <name val="Calibri"/>
      <family val="2"/>
    </font>
    <font>
      <b/>
      <sz val="9"/>
      <name val="Geneva"/>
      <family val="2"/>
    </font>
    <font>
      <sz val="9"/>
      <color indexed="12"/>
      <name val="Frutiger 45 Light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8"/>
      <color indexed="12"/>
      <name val="Arial Narrow"/>
      <family val="2"/>
    </font>
    <font>
      <sz val="8"/>
      <color indexed="12"/>
      <name val="Helv"/>
    </font>
    <font>
      <sz val="10"/>
      <color indexed="16"/>
      <name val="MS Sans Serif"/>
      <family val="2"/>
    </font>
    <font>
      <sz val="11"/>
      <color indexed="52"/>
      <name val="Calibri"/>
      <family val="2"/>
    </font>
    <font>
      <sz val="9"/>
      <color indexed="8"/>
      <name val="Calibri"/>
      <family val="2"/>
    </font>
    <font>
      <sz val="10"/>
      <color indexed="8"/>
      <name val="Calibri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9"/>
      <color rgb="FF9C6500"/>
      <name val="Calibri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8"/>
      <color indexed="23"/>
      <name val="Arial Narrow"/>
      <family val="2"/>
    </font>
    <font>
      <sz val="8"/>
      <name val="Courier New"/>
      <family val="3"/>
    </font>
    <font>
      <sz val="12"/>
      <name val="Garamond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EEW31"/>
      <charset val="238"/>
    </font>
    <font>
      <sz val="9"/>
      <color indexed="14"/>
      <name val="Sabon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sz val="8.5"/>
      <name val="Arial Narrow"/>
      <family val="2"/>
    </font>
    <font>
      <sz val="12"/>
      <name val="Arial MT"/>
    </font>
    <font>
      <b/>
      <sz val="11"/>
      <color indexed="63"/>
      <name val="Calibri"/>
      <family val="2"/>
    </font>
    <font>
      <sz val="10"/>
      <color indexed="8"/>
      <name val="Helvetica-Narrow"/>
      <family val="2"/>
    </font>
    <font>
      <sz val="11"/>
      <color indexed="8"/>
      <name val="Times New Roman"/>
      <family val="1"/>
    </font>
    <font>
      <u/>
      <sz val="10"/>
      <name val="Times New Roman"/>
      <family val="1"/>
    </font>
    <font>
      <sz val="12"/>
      <name val="Univers (W1)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  <family val="2"/>
    </font>
    <font>
      <sz val="8"/>
      <name val="Helv"/>
    </font>
    <font>
      <b/>
      <u/>
      <sz val="10"/>
      <name val="Helv"/>
    </font>
    <font>
      <b/>
      <sz val="18"/>
      <name val="Frutiger 45 Light"/>
      <family val="2"/>
    </font>
    <font>
      <sz val="22"/>
      <name val="UBSHeadline"/>
      <family val="1"/>
    </font>
    <font>
      <sz val="8.0500000000000007"/>
      <color indexed="8"/>
      <name val="Times New Roman"/>
      <family val="1"/>
    </font>
    <font>
      <sz val="10"/>
      <name val="Univers (W1)"/>
      <family val="2"/>
    </font>
    <font>
      <sz val="7"/>
      <color indexed="12"/>
      <name val="Arial"/>
      <family val="2"/>
    </font>
    <font>
      <u val="singleAccounting"/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9"/>
      <color indexed="12"/>
      <name val="Times New Roman"/>
      <family val="1"/>
    </font>
    <font>
      <sz val="7"/>
      <name val="Times New Roman"/>
      <family val="1"/>
    </font>
    <font>
      <b/>
      <sz val="9"/>
      <color rgb="FF3F3F3F"/>
      <name val="Calibri"/>
      <family val="2"/>
    </font>
    <font>
      <b/>
      <sz val="10"/>
      <color indexed="63"/>
      <name val="Arial"/>
      <family val="2"/>
    </font>
    <font>
      <b/>
      <sz val="10"/>
      <color rgb="FF3F3F3F"/>
      <name val="Arial"/>
      <family val="2"/>
    </font>
    <font>
      <b/>
      <sz val="16"/>
      <color indexed="23"/>
      <name val="Arial"/>
      <family val="2"/>
    </font>
    <font>
      <sz val="10"/>
      <color indexed="18"/>
      <name val="MS Sans Serif"/>
      <family val="2"/>
    </font>
    <font>
      <u val="singleAccounting"/>
      <sz val="10"/>
      <name val="Times New Roman"/>
      <family val="1"/>
    </font>
    <font>
      <sz val="12"/>
      <color indexed="10"/>
      <name val="MS Sans Serif"/>
      <family val="2"/>
    </font>
    <font>
      <b/>
      <sz val="10"/>
      <color indexed="32"/>
      <name val="Arial"/>
      <family val="2"/>
    </font>
    <font>
      <b/>
      <u/>
      <sz val="12"/>
      <color indexed="10"/>
      <name val="MS Sans Serif"/>
      <family val="2"/>
    </font>
    <font>
      <sz val="12"/>
      <name val="SWISS"/>
    </font>
    <font>
      <b/>
      <sz val="10"/>
      <color indexed="16"/>
      <name val="Courier"/>
      <family val="3"/>
    </font>
    <font>
      <b/>
      <u/>
      <sz val="14"/>
      <color indexed="8"/>
      <name val="MS Sans Serif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8.5"/>
      <name val="Arial"/>
      <family val="2"/>
    </font>
    <font>
      <b/>
      <sz val="10"/>
      <name val="Arial Narrow"/>
      <family val="2"/>
    </font>
    <font>
      <b/>
      <u val="singleAccounting"/>
      <sz val="10"/>
      <name val="Arial Narrow"/>
      <family val="2"/>
    </font>
    <font>
      <b/>
      <sz val="9"/>
      <name val="Arial Narrow"/>
      <family val="2"/>
    </font>
    <font>
      <b/>
      <sz val="11"/>
      <color indexed="9"/>
      <name val="Arial Narrow"/>
      <family val="2"/>
    </font>
    <font>
      <u val="singleAccounting"/>
      <sz val="11"/>
      <name val="Arial Narrow"/>
      <family val="2"/>
    </font>
    <font>
      <sz val="13"/>
      <name val="Arial Narrow"/>
      <family val="2"/>
    </font>
    <font>
      <sz val="12"/>
      <name val="Arial Narrow"/>
      <family val="2"/>
    </font>
    <font>
      <b/>
      <sz val="14"/>
      <name val="Frutiger 45 Light"/>
      <family val="2"/>
    </font>
    <font>
      <b/>
      <sz val="11"/>
      <name val="Arial Narrow"/>
      <family val="2"/>
    </font>
    <font>
      <sz val="9"/>
      <color rgb="FFFF0000"/>
      <name val="Calibri"/>
      <family val="2"/>
    </font>
    <font>
      <sz val="10"/>
      <color indexed="10"/>
      <name val="Arial"/>
      <family val="2"/>
    </font>
    <font>
      <i/>
      <sz val="9"/>
      <color rgb="FF7F7F7F"/>
      <name val="Calibri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sz val="7"/>
      <name val="Arial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4"/>
      <color indexed="9"/>
      <name val="Arial Narrow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5"/>
      <color theme="3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2"/>
      <color indexed="8"/>
      <name val="Times New Roman"/>
      <family val="1"/>
    </font>
    <font>
      <sz val="10"/>
      <color indexed="32"/>
      <name val="Arial"/>
      <family val="2"/>
    </font>
    <font>
      <i/>
      <sz val="10"/>
      <name val="Times New Roman"/>
      <family val="1"/>
    </font>
    <font>
      <b/>
      <sz val="9"/>
      <color theme="1"/>
      <name val="Calibri"/>
      <family val="2"/>
    </font>
    <font>
      <b/>
      <sz val="7"/>
      <color indexed="12"/>
      <name val="Arial"/>
      <family val="2"/>
    </font>
    <font>
      <sz val="10"/>
      <color indexed="20"/>
      <name val="MS Sans Serif"/>
      <family val="2"/>
    </font>
    <font>
      <sz val="11"/>
      <color indexed="10"/>
      <name val="Calibri"/>
      <family val="2"/>
    </font>
    <font>
      <sz val="12"/>
      <name val="Frutiger 45 Light"/>
      <family val="2"/>
    </font>
    <font>
      <b/>
      <sz val="12"/>
      <name val="MS Sans Serif"/>
      <family val="2"/>
    </font>
    <font>
      <sz val="10"/>
      <color indexed="24"/>
      <name val="Arial"/>
      <family val="2"/>
    </font>
    <font>
      <sz val="7.5"/>
      <color indexed="9"/>
      <name val="Arial"/>
      <family val="2"/>
    </font>
    <font>
      <u/>
      <sz val="6.6"/>
      <color theme="10"/>
      <name val="Calibri"/>
      <family val="2"/>
    </font>
    <font>
      <sz val="10"/>
      <name val="Tahoma"/>
      <family val="2"/>
    </font>
    <font>
      <sz val="7"/>
      <name val="Small Fonts"/>
      <family val="2"/>
    </font>
    <font>
      <sz val="10"/>
      <color indexed="39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sz val="8.25"/>
      <color indexed="8"/>
      <name val="Times New Roman"/>
      <family val="1"/>
    </font>
    <font>
      <b/>
      <sz val="11"/>
      <color indexed="8"/>
      <name val="Calibri"/>
      <family val="2"/>
    </font>
    <font>
      <sz val="9"/>
      <color indexed="8"/>
      <name val="Times New Roman"/>
      <family val="1"/>
    </font>
    <font>
      <sz val="9.85"/>
      <color indexed="8"/>
      <name val="Times New Roman"/>
      <family val="1"/>
    </font>
    <font>
      <b/>
      <u/>
      <sz val="11"/>
      <color indexed="37"/>
      <name val="Arial"/>
      <family val="2"/>
    </font>
    <font>
      <b/>
      <sz val="12"/>
      <name val="Tahoma"/>
      <family val="2"/>
    </font>
    <font>
      <sz val="10"/>
      <color indexed="12"/>
      <name val="Arial"/>
      <family val="2"/>
    </font>
    <font>
      <b/>
      <i/>
      <sz val="16"/>
      <name val="Helv"/>
    </font>
    <font>
      <sz val="12"/>
      <name val="Courier"/>
      <family val="3"/>
    </font>
    <font>
      <sz val="10"/>
      <color indexed="18"/>
      <name val="Univers (W1)"/>
      <family val="2"/>
    </font>
    <font>
      <b/>
      <u/>
      <sz val="12"/>
      <name val="Arial"/>
      <family val="2"/>
    </font>
    <font>
      <u/>
      <sz val="8"/>
      <color theme="10"/>
      <name val="Calibri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19"/>
        <bgColor indexed="19"/>
      </patternFill>
    </fill>
    <fill>
      <patternFill patternType="solid">
        <fgColor indexed="51"/>
        <bgColor indexed="64"/>
      </patternFill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19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4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1"/>
        <bgColor indexed="19"/>
      </patternFill>
    </fill>
    <fill>
      <patternFill patternType="gray0625">
        <fgColor indexed="11"/>
      </patternFill>
    </fill>
    <fill>
      <patternFill patternType="solid">
        <fgColor indexed="13"/>
      </patternFill>
    </fill>
    <fill>
      <patternFill patternType="solid">
        <fgColor indexed="43"/>
        <bgColor indexed="64"/>
      </patternFill>
    </fill>
    <fill>
      <patternFill patternType="gray0625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9"/>
      </patternFill>
    </fill>
    <fill>
      <patternFill patternType="solid">
        <fgColor indexed="2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lightGray">
        <fgColor indexed="12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19"/>
      </patternFill>
    </fill>
    <fill>
      <patternFill patternType="solid">
        <fgColor indexed="15"/>
        <bgColor indexed="64"/>
      </patternFill>
    </fill>
    <fill>
      <patternFill patternType="solid">
        <fgColor indexed="58"/>
        <b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</fills>
  <borders count="61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18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medium">
        <color indexed="8"/>
      </right>
      <top style="thin">
        <color indexed="22"/>
      </top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9"/>
      </top>
      <bottom style="medium">
        <color indexed="8"/>
      </bottom>
      <diagonal/>
    </border>
    <border>
      <left/>
      <right style="thin">
        <color indexed="8"/>
      </right>
      <top style="thin">
        <color indexed="9"/>
      </top>
      <bottom style="medium">
        <color indexed="8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8564">
    <xf numFmtId="0" fontId="0" fillId="0" borderId="0"/>
    <xf numFmtId="0" fontId="2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73" fontId="2" fillId="0" borderId="0"/>
    <xf numFmtId="173" fontId="14" fillId="0" borderId="0"/>
    <xf numFmtId="43" fontId="14" fillId="0" borderId="0" applyFont="0" applyFill="0" applyBorder="0" applyAlignment="0" applyProtection="0"/>
    <xf numFmtId="173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3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47" fillId="0" borderId="0">
      <alignment horizontal="right"/>
    </xf>
    <xf numFmtId="0" fontId="48" fillId="0" borderId="0"/>
    <xf numFmtId="0" fontId="49" fillId="0" borderId="0"/>
    <xf numFmtId="0" fontId="2" fillId="0" borderId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/>
    <xf numFmtId="177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9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82" fontId="53" fillId="0" borderId="0" applyFont="0" applyFill="0" applyBorder="0" applyAlignment="0" applyProtection="0"/>
    <xf numFmtId="183" fontId="52" fillId="0" borderId="0" applyFont="0" applyFill="0" applyBorder="0" applyAlignment="0" applyProtection="0"/>
    <xf numFmtId="0" fontId="2" fillId="0" borderId="0"/>
    <xf numFmtId="184" fontId="5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5" fontId="54" fillId="0" borderId="0" applyFont="0" applyFill="0" applyBorder="0" applyAlignment="0" applyProtection="0"/>
    <xf numFmtId="186" fontId="54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49" fillId="0" borderId="0"/>
    <xf numFmtId="0" fontId="4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54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32" fillId="0" borderId="0" applyFont="0" applyFill="0" applyBorder="0" applyAlignment="0" applyProtection="0"/>
    <xf numFmtId="177" fontId="2" fillId="0" borderId="0" applyFont="0" applyFill="0" applyBorder="0" applyAlignment="0" applyProtection="0"/>
    <xf numFmtId="188" fontId="54" fillId="0" borderId="0" applyFont="0" applyFill="0" applyBorder="0" applyAlignment="0" applyProtection="0"/>
    <xf numFmtId="189" fontId="28" fillId="0" borderId="0" applyFont="0" applyFill="0" applyBorder="0" applyAlignment="0" applyProtection="0"/>
    <xf numFmtId="189" fontId="28" fillId="0" borderId="0" applyFont="0" applyFill="0" applyBorder="0" applyAlignment="0" applyProtection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89" fontId="2" fillId="0" borderId="0" applyFont="0" applyFill="0" applyBorder="0" applyAlignment="0" applyProtection="0"/>
    <xf numFmtId="189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90" fontId="32" fillId="0" borderId="0" applyFont="0" applyFill="0" applyBorder="0" applyAlignment="0" applyProtection="0"/>
    <xf numFmtId="192" fontId="2" fillId="0" borderId="0" applyFont="0" applyFill="0" applyBorder="0" applyAlignment="0" applyProtection="0"/>
    <xf numFmtId="193" fontId="32" fillId="0" borderId="0" applyFont="0" applyFill="0" applyBorder="0" applyAlignment="0" applyProtection="0"/>
    <xf numFmtId="190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" fillId="0" borderId="0"/>
    <xf numFmtId="0" fontId="2" fillId="0" borderId="0"/>
    <xf numFmtId="0" fontId="2" fillId="0" borderId="0"/>
    <xf numFmtId="9" fontId="56" fillId="0" borderId="0">
      <alignment horizontal="right"/>
    </xf>
    <xf numFmtId="9" fontId="47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57" fillId="0" borderId="0"/>
    <xf numFmtId="0" fontId="2" fillId="0" borderId="0"/>
    <xf numFmtId="174" fontId="25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 applyNumberFormat="0" applyFill="0" applyBorder="0" applyProtection="0">
      <alignment vertical="top"/>
    </xf>
    <xf numFmtId="0" fontId="2" fillId="0" borderId="0"/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59" fillId="0" borderId="13" applyNumberFormat="0" applyFill="0" applyProtection="0">
      <alignment horizont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94" fontId="53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5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6" fontId="60" fillId="0" borderId="0" applyFont="0" applyFill="0" applyBorder="0" applyAlignment="0" applyProtection="0"/>
    <xf numFmtId="197" fontId="53" fillId="0" borderId="0" applyFont="0" applyFill="0" applyBorder="0" applyAlignment="0" applyProtection="0"/>
    <xf numFmtId="1" fontId="61" fillId="0" borderId="0"/>
    <xf numFmtId="198" fontId="62" fillId="0" borderId="0" applyFont="0" applyAlignment="0">
      <alignment horizontal="center"/>
    </xf>
    <xf numFmtId="0" fontId="49" fillId="0" borderId="0"/>
    <xf numFmtId="175" fontId="63" fillId="0" borderId="14" applyFont="0" applyFill="0" applyBorder="0" applyAlignment="0" applyProtection="0">
      <alignment horizontal="right"/>
    </xf>
    <xf numFmtId="1" fontId="61" fillId="0" borderId="0"/>
    <xf numFmtId="1" fontId="61" fillId="0" borderId="0"/>
    <xf numFmtId="1" fontId="61" fillId="0" borderId="0"/>
    <xf numFmtId="1" fontId="61" fillId="0" borderId="0"/>
    <xf numFmtId="198" fontId="20" fillId="0" borderId="0" applyFont="0" applyFill="0" applyBorder="0" applyAlignment="0" applyProtection="0"/>
    <xf numFmtId="198" fontId="62" fillId="0" borderId="0" applyFont="0" applyAlignment="0">
      <alignment horizontal="center"/>
    </xf>
    <xf numFmtId="187" fontId="2" fillId="0" borderId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" fillId="3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4" fillId="3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4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4" fillId="37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4" fillId="38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27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4" fillId="39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4" fillId="40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4" fillId="41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4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4" fillId="37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4" fillId="40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4" fillId="43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5" fillId="44" borderId="0" applyNumberFormat="0" applyBorder="0" applyAlignment="0" applyProtection="0"/>
    <xf numFmtId="0" fontId="65" fillId="41" borderId="0" applyNumberFormat="0" applyBorder="0" applyAlignment="0" applyProtection="0"/>
    <xf numFmtId="0" fontId="65" fillId="42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5" fillId="4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" fillId="41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5" fillId="42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5" fillId="4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5" fillId="46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29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5" fillId="47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199" fontId="67" fillId="0" borderId="15">
      <alignment horizontal="right"/>
    </xf>
    <xf numFmtId="0" fontId="2" fillId="0" borderId="0"/>
    <xf numFmtId="0" fontId="2" fillId="0" borderId="0"/>
    <xf numFmtId="3" fontId="4" fillId="48" borderId="0">
      <alignment horizontal="left"/>
    </xf>
    <xf numFmtId="0" fontId="65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6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65" fillId="54" borderId="0" applyNumberFormat="0" applyBorder="0" applyAlignment="0" applyProtection="0"/>
    <xf numFmtId="0" fontId="65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65" fillId="54" borderId="0" applyNumberFormat="0" applyBorder="0" applyAlignment="0" applyProtection="0"/>
    <xf numFmtId="0" fontId="65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9" borderId="0" applyNumberFormat="0" applyBorder="0" applyAlignment="0" applyProtection="0"/>
    <xf numFmtId="0" fontId="1" fillId="53" borderId="0" applyNumberFormat="0" applyBorder="0" applyAlignment="0" applyProtection="0"/>
    <xf numFmtId="0" fontId="1" fillId="60" borderId="0" applyNumberFormat="0" applyBorder="0" applyAlignment="0" applyProtection="0"/>
    <xf numFmtId="0" fontId="65" fillId="60" borderId="0" applyNumberFormat="0" applyBorder="0" applyAlignment="0" applyProtection="0"/>
    <xf numFmtId="200" fontId="68" fillId="0" borderId="0" applyFont="0" applyFill="0" applyBorder="0" applyAlignment="0" applyProtection="0"/>
    <xf numFmtId="201" fontId="69" fillId="0" borderId="0" applyFont="0" applyFill="0" applyBorder="0" applyAlignment="0" applyProtection="0"/>
    <xf numFmtId="202" fontId="67" fillId="0" borderId="15">
      <alignment horizontal="right"/>
    </xf>
    <xf numFmtId="202" fontId="67" fillId="0" borderId="15" applyFill="0">
      <alignment horizontal="right"/>
    </xf>
    <xf numFmtId="3" fontId="2" fillId="0" borderId="15" applyFill="0">
      <alignment horizontal="right"/>
    </xf>
    <xf numFmtId="203" fontId="52" fillId="0" borderId="15" applyFill="0">
      <alignment horizontal="right"/>
    </xf>
    <xf numFmtId="0" fontId="70" fillId="0" borderId="0" applyBorder="0"/>
    <xf numFmtId="0" fontId="2" fillId="0" borderId="0"/>
    <xf numFmtId="3" fontId="7" fillId="61" borderId="16">
      <alignment horizontal="center"/>
    </xf>
    <xf numFmtId="3" fontId="20" fillId="62" borderId="17">
      <alignment horizontal="center"/>
    </xf>
    <xf numFmtId="204" fontId="67" fillId="0" borderId="15">
      <alignment horizontal="right"/>
      <protection locked="0"/>
    </xf>
    <xf numFmtId="205" fontId="52" fillId="0" borderId="15" applyNumberFormat="0" applyFont="0" applyBorder="0" applyProtection="0">
      <alignment horizontal="right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1" fillId="63" borderId="15" applyNumberFormat="0" applyFont="0" applyBorder="0" applyAlignment="0" applyProtection="0">
      <protection hidden="1"/>
    </xf>
    <xf numFmtId="3" fontId="72" fillId="63" borderId="18" applyFont="0" applyAlignment="0">
      <alignment horizontal="left"/>
    </xf>
    <xf numFmtId="0" fontId="54" fillId="0" borderId="0"/>
    <xf numFmtId="0" fontId="73" fillId="35" borderId="0" applyNumberFormat="0" applyBorder="0" applyAlignment="0" applyProtection="0"/>
    <xf numFmtId="206" fontId="52" fillId="0" borderId="0"/>
    <xf numFmtId="187" fontId="2" fillId="0" borderId="0" applyNumberFormat="0" applyFont="0" applyAlignment="0" applyProtection="0"/>
    <xf numFmtId="164" fontId="74" fillId="64" borderId="15" applyNumberFormat="0" applyFont="0" applyBorder="0" applyAlignment="0"/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0" fontId="75" fillId="0" borderId="11" applyNumberFormat="0" applyFill="0" applyAlignment="0" applyProtection="0"/>
    <xf numFmtId="174" fontId="76" fillId="0" borderId="0">
      <alignment vertical="top"/>
    </xf>
    <xf numFmtId="207" fontId="77" fillId="0" borderId="19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79" fillId="3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80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78" fillId="3" borderId="0" applyNumberFormat="0" applyBorder="0" applyAlignment="0" applyProtection="0"/>
    <xf numFmtId="0" fontId="81" fillId="0" borderId="20" applyNumberFormat="0" applyFont="0" applyFill="0" applyAlignment="0" applyProtection="0"/>
    <xf numFmtId="0" fontId="82" fillId="0" borderId="21" applyNumberFormat="0" applyFont="0" applyFill="0" applyAlignment="0" applyProtection="0">
      <alignment horizontal="centerContinuous"/>
    </xf>
    <xf numFmtId="0" fontId="83" fillId="0" borderId="22" applyFill="0" applyProtection="0">
      <alignment horizontal="right"/>
    </xf>
    <xf numFmtId="0" fontId="84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9" fontId="69" fillId="0" borderId="0" applyFill="0" applyBorder="0" applyAlignment="0"/>
    <xf numFmtId="210" fontId="85" fillId="0" borderId="0" applyFill="0" applyBorder="0" applyAlignment="0"/>
    <xf numFmtId="211" fontId="2" fillId="0" borderId="0" applyFill="0" applyBorder="0" applyAlignment="0"/>
    <xf numFmtId="212" fontId="2" fillId="0" borderId="0" applyFill="0" applyBorder="0" applyAlignment="0"/>
    <xf numFmtId="213" fontId="2" fillId="0" borderId="0" applyFill="0" applyBorder="0" applyAlignment="0"/>
    <xf numFmtId="214" fontId="2" fillId="0" borderId="0" applyFill="0" applyBorder="0" applyAlignment="0"/>
    <xf numFmtId="215" fontId="2" fillId="0" borderId="0" applyFill="0" applyBorder="0" applyAlignment="0"/>
    <xf numFmtId="210" fontId="85" fillId="0" borderId="0" applyFill="0" applyBorder="0" applyAlignment="0"/>
    <xf numFmtId="0" fontId="86" fillId="63" borderId="23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8" fillId="63" borderId="23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89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43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87" fillId="7" borderId="5" applyNumberFormat="0" applyAlignment="0" applyProtection="0"/>
    <xf numFmtId="0" fontId="2" fillId="0" borderId="0"/>
    <xf numFmtId="0" fontId="2" fillId="0" borderId="0"/>
    <xf numFmtId="0" fontId="2" fillId="0" borderId="0"/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187" fontId="81" fillId="66" borderId="0" applyNumberFormat="0" applyFont="0" applyBorder="0" applyAlignment="0">
      <alignment horizontal="left"/>
    </xf>
    <xf numFmtId="0" fontId="90" fillId="0" borderId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6" fillId="67" borderId="24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16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0" fontId="91" fillId="8" borderId="8" applyNumberFormat="0" applyAlignment="0" applyProtection="0"/>
    <xf numFmtId="3" fontId="61" fillId="68" borderId="25">
      <alignment horizontal="center"/>
    </xf>
    <xf numFmtId="167" fontId="61" fillId="68" borderId="25">
      <alignment horizontal="center"/>
    </xf>
    <xf numFmtId="3" fontId="61" fillId="68" borderId="25">
      <alignment horizontal="center"/>
    </xf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3" fillId="0" borderId="26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9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0" fontId="92" fillId="0" borderId="7" applyNumberFormat="0" applyFill="0" applyAlignment="0" applyProtection="0"/>
    <xf numFmtId="216" fontId="2" fillId="0" borderId="27" applyFont="0" applyFill="0" applyBorder="0" applyProtection="0">
      <alignment horizontal="right"/>
    </xf>
    <xf numFmtId="217" fontId="2" fillId="0" borderId="0" applyFont="0" applyFill="0" applyBorder="0" applyProtection="0">
      <alignment horizontal="center" vertical="center"/>
    </xf>
    <xf numFmtId="0" fontId="95" fillId="67" borderId="24" applyNumberFormat="0" applyAlignment="0" applyProtection="0"/>
    <xf numFmtId="218" fontId="2" fillId="0" borderId="0" applyFont="0" applyFill="0" applyBorder="0" applyAlignment="0" applyProtection="0"/>
    <xf numFmtId="219" fontId="2" fillId="0" borderId="0" applyFont="0" applyFill="0" applyBorder="0" applyAlignment="0" applyProtection="0"/>
    <xf numFmtId="0" fontId="75" fillId="0" borderId="28" applyNumberFormat="0" applyFill="0" applyProtection="0">
      <alignment horizontal="left" vertical="center"/>
    </xf>
    <xf numFmtId="0" fontId="2" fillId="0" borderId="0">
      <alignment horizontal="center" wrapText="1"/>
      <protection hidden="1"/>
    </xf>
    <xf numFmtId="164" fontId="96" fillId="0" borderId="0" applyFont="0" applyFill="0" applyBorder="0" applyAlignment="0" applyProtection="0"/>
    <xf numFmtId="0" fontId="97" fillId="0" borderId="0">
      <alignment horizontal="right"/>
    </xf>
    <xf numFmtId="0" fontId="98" fillId="0" borderId="29">
      <alignment horizontal="center"/>
    </xf>
    <xf numFmtId="220" fontId="99" fillId="0" borderId="0"/>
    <xf numFmtId="220" fontId="99" fillId="0" borderId="0"/>
    <xf numFmtId="220" fontId="99" fillId="0" borderId="0"/>
    <xf numFmtId="220" fontId="99" fillId="0" borderId="0"/>
    <xf numFmtId="220" fontId="99" fillId="0" borderId="0"/>
    <xf numFmtId="220" fontId="99" fillId="0" borderId="0"/>
    <xf numFmtId="220" fontId="99" fillId="0" borderId="0"/>
    <xf numFmtId="220" fontId="99" fillId="0" borderId="0"/>
    <xf numFmtId="221" fontId="100" fillId="0" borderId="0"/>
    <xf numFmtId="214" fontId="2" fillId="0" borderId="0" applyFont="0" applyFill="0" applyBorder="0" applyAlignment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176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48" fillId="0" borderId="0" applyFill="0" applyBorder="0" applyProtection="0"/>
    <xf numFmtId="0" fontId="101" fillId="0" borderId="0" applyFont="0" applyFill="0" applyBorder="0" applyProtection="0">
      <alignment horizontal="right"/>
    </xf>
    <xf numFmtId="222" fontId="102" fillId="0" borderId="0" applyFont="0" applyFill="0" applyBorder="0" applyAlignment="0" applyProtection="0">
      <alignment horizontal="right"/>
    </xf>
    <xf numFmtId="223" fontId="102" fillId="0" borderId="0" applyFont="0" applyFill="0" applyBorder="0" applyAlignment="0" applyProtection="0">
      <alignment horizontal="right"/>
    </xf>
    <xf numFmtId="40" fontId="2" fillId="0" borderId="0" applyFont="0" applyFill="0" applyBorder="0" applyProtection="0">
      <alignment horizontal="right"/>
    </xf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37" fontId="81" fillId="0" borderId="0" applyFill="0" applyBorder="0" applyAlignment="0" applyProtection="0"/>
    <xf numFmtId="165" fontId="2" fillId="0" borderId="0" applyFont="0" applyFill="0" applyBorder="0" applyAlignment="0" applyProtection="0"/>
    <xf numFmtId="0" fontId="103" fillId="0" borderId="0"/>
    <xf numFmtId="0" fontId="104" fillId="0" borderId="0">
      <alignment wrapText="1"/>
    </xf>
    <xf numFmtId="0" fontId="105" fillId="0" borderId="0"/>
    <xf numFmtId="37" fontId="50" fillId="0" borderId="0" applyBorder="0" applyAlignment="0">
      <alignment horizontal="center"/>
    </xf>
    <xf numFmtId="0" fontId="106" fillId="65" borderId="28">
      <alignment horizontal="center"/>
    </xf>
    <xf numFmtId="0" fontId="20" fillId="65" borderId="30">
      <alignment wrapText="1"/>
    </xf>
    <xf numFmtId="0" fontId="2" fillId="0" borderId="0" applyFill="0" applyBorder="0">
      <alignment horizontal="right"/>
      <protection locked="0"/>
    </xf>
    <xf numFmtId="221" fontId="100" fillId="0" borderId="0"/>
    <xf numFmtId="210" fontId="85" fillId="0" borderId="0" applyFont="0" applyFill="0" applyBorder="0" applyAlignment="0" applyProtection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224" fontId="2" fillId="0" borderId="0" applyFont="0" applyFill="0" applyBorder="0" applyAlignment="0"/>
    <xf numFmtId="0" fontId="101" fillId="0" borderId="0" applyFont="0" applyFill="0" applyBorder="0" applyProtection="0">
      <alignment horizontal="right"/>
    </xf>
    <xf numFmtId="225" fontId="102" fillId="0" borderId="0" applyFont="0" applyFill="0" applyBorder="0" applyAlignment="0" applyProtection="0">
      <alignment horizontal="right"/>
    </xf>
    <xf numFmtId="226" fontId="102" fillId="0" borderId="0" applyFont="0" applyFill="0" applyBorder="0" applyAlignment="0" applyProtection="0">
      <alignment horizontal="right"/>
    </xf>
    <xf numFmtId="227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7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8" fontId="81" fillId="0" borderId="0" applyFill="0" applyBorder="0" applyAlignment="0" applyProtection="0"/>
    <xf numFmtId="227" fontId="81" fillId="0" borderId="0" applyFill="0" applyBorder="0" applyAlignment="0" applyProtection="0"/>
    <xf numFmtId="229" fontId="48" fillId="0" borderId="0" applyFont="0" applyFill="0" applyBorder="0" applyProtection="0">
      <alignment horizontal="right"/>
    </xf>
    <xf numFmtId="230" fontId="2" fillId="0" borderId="0" applyFont="0" applyFill="0" applyBorder="0" applyAlignment="0" applyProtection="0">
      <alignment vertical="center"/>
    </xf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3" fontId="107" fillId="63" borderId="18">
      <alignment horizontal="left"/>
    </xf>
    <xf numFmtId="3" fontId="108" fillId="63" borderId="18">
      <alignment horizontal="left"/>
    </xf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2" fontId="60" fillId="0" borderId="0" applyFont="0" applyFill="0" applyBorder="0" applyAlignment="0" applyProtection="0"/>
    <xf numFmtId="233" fontId="67" fillId="69" borderId="0" applyFont="0" applyFill="0" applyBorder="0" applyAlignment="0" applyProtection="0">
      <alignment vertical="center"/>
    </xf>
    <xf numFmtId="15" fontId="2" fillId="0" borderId="0" applyFont="0" applyFill="0" applyBorder="0" applyProtection="0">
      <alignment horizontal="right"/>
    </xf>
    <xf numFmtId="0" fontId="103" fillId="0" borderId="0"/>
    <xf numFmtId="15" fontId="2" fillId="0" borderId="0" applyFill="0" applyBorder="0" applyAlignment="0"/>
    <xf numFmtId="234" fontId="2" fillId="70" borderId="0" applyFont="0" applyFill="0" applyBorder="0" applyAlignment="0" applyProtection="0"/>
    <xf numFmtId="235" fontId="67" fillId="70" borderId="31" applyFont="0" applyFill="0" applyBorder="0" applyAlignment="0" applyProtection="0"/>
    <xf numFmtId="234" fontId="85" fillId="70" borderId="0" applyFont="0" applyFill="0" applyBorder="0" applyAlignment="0" applyProtection="0"/>
    <xf numFmtId="17" fontId="2" fillId="0" borderId="0" applyFill="0" applyBorder="0">
      <alignment horizontal="right"/>
    </xf>
    <xf numFmtId="236" fontId="2" fillId="0" borderId="28"/>
    <xf numFmtId="236" fontId="2" fillId="0" borderId="28"/>
    <xf numFmtId="236" fontId="2" fillId="0" borderId="28"/>
    <xf numFmtId="236" fontId="2" fillId="0" borderId="28"/>
    <xf numFmtId="236" fontId="2" fillId="0" borderId="28"/>
    <xf numFmtId="236" fontId="2" fillId="0" borderId="28"/>
    <xf numFmtId="236" fontId="2" fillId="0" borderId="28"/>
    <xf numFmtId="15" fontId="61" fillId="0" borderId="0"/>
    <xf numFmtId="237" fontId="102" fillId="0" borderId="0" applyFont="0" applyFill="0" applyBorder="0" applyAlignment="0" applyProtection="0"/>
    <xf numFmtId="14" fontId="4" fillId="0" borderId="0" applyFill="0" applyBorder="0" applyAlignment="0"/>
    <xf numFmtId="238" fontId="109" fillId="0" borderId="0" applyFill="0" applyBorder="0" applyProtection="0"/>
    <xf numFmtId="14" fontId="109" fillId="0" borderId="0" applyFill="0" applyBorder="0" applyProtection="0"/>
    <xf numFmtId="15" fontId="2" fillId="0" borderId="0" applyFont="0" applyFill="0" applyBorder="0" applyProtection="0">
      <alignment horizontal="right"/>
    </xf>
    <xf numFmtId="239" fontId="67" fillId="0" borderId="0" applyFill="0" applyBorder="0">
      <alignment horizontal="right"/>
    </xf>
    <xf numFmtId="240" fontId="67" fillId="0" borderId="32">
      <alignment horizontal="center"/>
    </xf>
    <xf numFmtId="0" fontId="61" fillId="0" borderId="0"/>
    <xf numFmtId="241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1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2" fontId="2" fillId="0" borderId="12"/>
    <xf numFmtId="241" fontId="2" fillId="0" borderId="12"/>
    <xf numFmtId="243" fontId="110" fillId="0" borderId="0"/>
    <xf numFmtId="0" fontId="85" fillId="0" borderId="0"/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244" fontId="2" fillId="0" borderId="33">
      <alignment vertical="center"/>
    </xf>
    <xf numFmtId="167" fontId="108" fillId="63" borderId="18">
      <alignment horizontal="left"/>
    </xf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0" fontId="2" fillId="0" borderId="0" applyNumberFormat="0" applyFont="0" applyBorder="0" applyAlignment="0"/>
    <xf numFmtId="38" fontId="61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11" fillId="0" borderId="0">
      <protection locked="0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14" fillId="0" borderId="0"/>
    <xf numFmtId="243" fontId="48" fillId="0" borderId="0"/>
    <xf numFmtId="245" fontId="115" fillId="0" borderId="0" applyFont="0" applyFill="0" applyBorder="0" applyAlignment="0" applyProtection="0"/>
    <xf numFmtId="246" fontId="102" fillId="0" borderId="36" applyNumberFormat="0" applyFont="0" applyFill="0" applyAlignment="0" applyProtection="0"/>
    <xf numFmtId="243" fontId="116" fillId="0" borderId="0" applyFill="0" applyBorder="0" applyAlignment="0" applyProtection="0"/>
    <xf numFmtId="247" fontId="2" fillId="0" borderId="0" applyFont="0" applyFill="0" applyBorder="0" applyAlignment="0" applyProtection="0"/>
    <xf numFmtId="248" fontId="2" fillId="0" borderId="0" applyFont="0" applyFill="0" applyBorder="0" applyAlignment="0" applyProtection="0"/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40" fontId="61" fillId="0" borderId="0" applyFont="0" applyFill="0" applyBorder="0" applyAlignment="0" applyProtection="0"/>
    <xf numFmtId="251" fontId="117" fillId="0" borderId="0">
      <protection locked="0"/>
    </xf>
    <xf numFmtId="251" fontId="117" fillId="0" borderId="0">
      <protection locked="0"/>
    </xf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5" fillId="4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5" fillId="52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5" fillId="56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5" fillId="45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5" fillId="4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26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5" fillId="59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0" fontId="66" fillId="30" borderId="0" applyNumberFormat="0" applyBorder="0" applyAlignment="0" applyProtection="0"/>
    <xf numFmtId="214" fontId="2" fillId="0" borderId="0" applyFill="0" applyBorder="0" applyAlignment="0"/>
    <xf numFmtId="210" fontId="85" fillId="0" borderId="0" applyFill="0" applyBorder="0" applyAlignment="0"/>
    <xf numFmtId="214" fontId="2" fillId="0" borderId="0" applyFill="0" applyBorder="0" applyAlignment="0"/>
    <xf numFmtId="215" fontId="2" fillId="0" borderId="0" applyFill="0" applyBorder="0" applyAlignment="0"/>
    <xf numFmtId="210" fontId="85" fillId="0" borderId="0" applyFill="0" applyBorder="0" applyAlignment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19" fillId="39" borderId="23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120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118" fillId="6" borderId="5" applyNumberFormat="0" applyAlignment="0" applyProtection="0"/>
    <xf numFmtId="0" fontId="2" fillId="0" borderId="0">
      <alignment vertical="top"/>
    </xf>
    <xf numFmtId="0" fontId="57" fillId="0" borderId="0"/>
    <xf numFmtId="0" fontId="57" fillId="0" borderId="0"/>
    <xf numFmtId="0" fontId="57" fillId="0" borderId="0"/>
    <xf numFmtId="0" fontId="14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57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9" fillId="0" borderId="0"/>
    <xf numFmtId="0" fontId="4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9" fillId="0" borderId="0"/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48" fillId="0" borderId="0">
      <alignment vertical="top"/>
    </xf>
    <xf numFmtId="0" fontId="108" fillId="63" borderId="18">
      <alignment horizontal="left" vertical="center"/>
    </xf>
    <xf numFmtId="252" fontId="2" fillId="0" borderId="0" applyFont="0" applyFill="0" applyBorder="0" applyAlignment="0" applyProtection="0"/>
    <xf numFmtId="252" fontId="1" fillId="0" borderId="0" applyFont="0" applyFill="0" applyBorder="0" applyAlignment="0" applyProtection="0"/>
    <xf numFmtId="3" fontId="7" fillId="0" borderId="37" applyFill="0" applyBorder="0"/>
    <xf numFmtId="174" fontId="25" fillId="0" borderId="0"/>
    <xf numFmtId="0" fontId="121" fillId="0" borderId="0" applyNumberFormat="0" applyFill="0" applyBorder="0" applyAlignment="0" applyProtection="0"/>
    <xf numFmtId="253" fontId="122" fillId="0" borderId="0" applyFont="0" applyFill="0" applyBorder="0" applyAlignment="0" applyProtection="0"/>
    <xf numFmtId="254" fontId="122" fillId="0" borderId="0" applyFont="0" applyFill="0" applyBorder="0" applyAlignment="0" applyProtection="0"/>
    <xf numFmtId="0" fontId="123" fillId="0" borderId="0">
      <protection locked="0"/>
    </xf>
    <xf numFmtId="0" fontId="123" fillId="0" borderId="0">
      <protection locked="0"/>
    </xf>
    <xf numFmtId="0" fontId="123" fillId="0" borderId="0">
      <protection locked="0"/>
    </xf>
    <xf numFmtId="0" fontId="123" fillId="0" borderId="0">
      <protection locked="0"/>
    </xf>
    <xf numFmtId="0" fontId="123" fillId="0" borderId="0">
      <protection locked="0"/>
    </xf>
    <xf numFmtId="0" fontId="123" fillId="0" borderId="0">
      <protection locked="0"/>
    </xf>
    <xf numFmtId="0" fontId="123" fillId="0" borderId="0">
      <protection locked="0"/>
    </xf>
    <xf numFmtId="3" fontId="108" fillId="63" borderId="18">
      <alignment horizontal="left"/>
    </xf>
    <xf numFmtId="3" fontId="72" fillId="63" borderId="18" applyAlignment="0"/>
    <xf numFmtId="0" fontId="85" fillId="72" borderId="38" applyNumberFormat="0" applyFill="0" applyBorder="0" applyAlignment="0" applyProtection="0">
      <protection locked="0"/>
    </xf>
    <xf numFmtId="255" fontId="111" fillId="0" borderId="0">
      <protection locked="0"/>
    </xf>
    <xf numFmtId="256" fontId="111" fillId="0" borderId="0">
      <protection locked="0"/>
    </xf>
    <xf numFmtId="0" fontId="123" fillId="0" borderId="0">
      <protection locked="0"/>
    </xf>
    <xf numFmtId="257" fontId="2" fillId="70" borderId="0" applyFont="0" applyFill="0" applyBorder="0" applyAlignment="0"/>
    <xf numFmtId="0" fontId="123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258" fontId="2" fillId="0" borderId="0">
      <protection locked="0"/>
    </xf>
    <xf numFmtId="0" fontId="2" fillId="0" borderId="0"/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0" fontId="48" fillId="0" borderId="0" applyNumberFormat="0" applyFill="0" applyBorder="0" applyProtection="0">
      <alignment horizontal="left" vertical="center"/>
    </xf>
    <xf numFmtId="37" fontId="28" fillId="0" borderId="0" applyNumberFormat="0" applyFill="0" applyBorder="0" applyAlignment="0" applyProtection="0"/>
    <xf numFmtId="259" fontId="72" fillId="0" borderId="39" applyFont="0" applyBorder="0"/>
    <xf numFmtId="164" fontId="124" fillId="73" borderId="0" applyNumberFormat="0" applyFont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5" fillId="36" borderId="0" applyNumberFormat="0" applyBorder="0" applyAlignment="0" applyProtection="0"/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38" fontId="85" fillId="65" borderId="0" applyNumberFormat="0" applyFont="0" applyBorder="0" applyAlignment="0">
      <protection hidden="1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0" fontId="12" fillId="0" borderId="11" applyFill="0" applyProtection="0">
      <alignment horizontal="centerContinuous"/>
    </xf>
    <xf numFmtId="164" fontId="7" fillId="0" borderId="0"/>
    <xf numFmtId="0" fontId="126" fillId="0" borderId="0" applyNumberFormat="0">
      <alignment horizontal="right"/>
    </xf>
    <xf numFmtId="0" fontId="127" fillId="0" borderId="0" applyNumberFormat="0">
      <alignment horizontal="right"/>
    </xf>
    <xf numFmtId="0" fontId="127" fillId="0" borderId="0" applyNumberFormat="0">
      <alignment horizontal="left"/>
    </xf>
    <xf numFmtId="0" fontId="126" fillId="0" borderId="0" applyNumberFormat="0">
      <alignment horizontal="left"/>
    </xf>
    <xf numFmtId="0" fontId="128" fillId="0" borderId="0" applyNumberFormat="0">
      <alignment horizontal="left" vertical="top"/>
    </xf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167" fontId="2" fillId="74" borderId="30" applyNumberFormat="0" applyFont="0" applyBorder="0" applyAlignment="0" applyProtection="0"/>
    <xf numFmtId="260" fontId="98" fillId="70" borderId="30" applyNumberFormat="0" applyFont="0" applyAlignment="0"/>
    <xf numFmtId="261" fontId="102" fillId="0" borderId="0" applyFont="0" applyFill="0" applyBorder="0" applyAlignment="0" applyProtection="0">
      <alignment horizontal="right"/>
    </xf>
    <xf numFmtId="187" fontId="129" fillId="74" borderId="0" applyNumberFormat="0" applyFont="0" applyAlignment="0"/>
    <xf numFmtId="0" fontId="130" fillId="0" borderId="0" applyProtection="0">
      <alignment horizontal="right" vertical="top"/>
    </xf>
    <xf numFmtId="0" fontId="20" fillId="0" borderId="40" applyNumberFormat="0" applyAlignment="0" applyProtection="0">
      <alignment horizontal="left" vertical="center"/>
    </xf>
    <xf numFmtId="0" fontId="20" fillId="0" borderId="41">
      <alignment horizontal="left" vertical="center"/>
    </xf>
    <xf numFmtId="0" fontId="20" fillId="0" borderId="41">
      <alignment horizontal="left" vertical="center"/>
    </xf>
    <xf numFmtId="0" fontId="20" fillId="0" borderId="41">
      <alignment horizontal="left" vertical="center"/>
    </xf>
    <xf numFmtId="0" fontId="20" fillId="0" borderId="41">
      <alignment horizontal="left" vertical="center"/>
    </xf>
    <xf numFmtId="0" fontId="20" fillId="0" borderId="41">
      <alignment horizontal="left" vertical="center"/>
    </xf>
    <xf numFmtId="0" fontId="131" fillId="0" borderId="0" applyFill="0" applyBorder="0" applyProtection="0">
      <alignment horizontal="right"/>
    </xf>
    <xf numFmtId="0" fontId="132" fillId="0" borderId="42" applyNumberFormat="0" applyFill="0" applyAlignment="0" applyProtection="0"/>
    <xf numFmtId="0" fontId="133" fillId="0" borderId="0" applyProtection="0">
      <alignment horizontal="left"/>
    </xf>
    <xf numFmtId="0" fontId="134" fillId="0" borderId="43" applyNumberFormat="0" applyFill="0" applyAlignment="0" applyProtection="0"/>
    <xf numFmtId="0" fontId="135" fillId="0" borderId="0" applyProtection="0">
      <alignment horizontal="left"/>
    </xf>
    <xf numFmtId="0" fontId="136" fillId="0" borderId="44" applyNumberFormat="0" applyFill="0" applyAlignment="0" applyProtection="0"/>
    <xf numFmtId="0" fontId="136" fillId="0" borderId="0" applyNumberFormat="0" applyFill="0" applyBorder="0" applyAlignment="0" applyProtection="0"/>
    <xf numFmtId="0" fontId="131" fillId="0" borderId="0" applyFill="0" applyBorder="0" applyProtection="0">
      <alignment horizontal="right"/>
    </xf>
    <xf numFmtId="0" fontId="137" fillId="0" borderId="0">
      <protection locked="0"/>
    </xf>
    <xf numFmtId="0" fontId="137" fillId="0" borderId="0">
      <protection locked="0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" fillId="65" borderId="0">
      <alignment vertical="top"/>
    </xf>
    <xf numFmtId="0" fontId="28" fillId="65" borderId="0">
      <alignment vertical="top"/>
    </xf>
    <xf numFmtId="0" fontId="138" fillId="0" borderId="45" applyNumberFormat="0" applyFill="0" applyBorder="0" applyAlignment="0" applyProtection="0">
      <alignment horizontal="left"/>
    </xf>
    <xf numFmtId="262" fontId="139" fillId="0" borderId="0" applyNumberFormat="0" applyFill="0" applyBorder="0" applyAlignment="0">
      <protection locked="0" hidden="1"/>
    </xf>
    <xf numFmtId="174" fontId="140" fillId="75" borderId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5" fillId="35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146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39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144" fillId="4" borderId="0" applyNumberFormat="0" applyBorder="0" applyAlignment="0" applyProtection="0"/>
    <xf numFmtId="0" fontId="25" fillId="0" borderId="0"/>
    <xf numFmtId="263" fontId="52" fillId="0" borderId="0"/>
    <xf numFmtId="4" fontId="2" fillId="76" borderId="0"/>
    <xf numFmtId="0" fontId="2" fillId="0" borderId="0" applyNumberFormat="0" applyFill="0" applyBorder="0" applyAlignment="0" applyProtection="0"/>
    <xf numFmtId="187" fontId="147" fillId="70" borderId="30" applyNumberFormat="0" applyAlignment="0" applyProtection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>
      <alignment horizontal="right"/>
    </xf>
    <xf numFmtId="10" fontId="85" fillId="70" borderId="30" applyNumberFormat="0" applyBorder="0" applyAlignment="0" applyProtection="0"/>
    <xf numFmtId="0" fontId="148" fillId="39" borderId="23" applyNumberFormat="0" applyAlignment="0" applyProtection="0"/>
    <xf numFmtId="224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24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16" fontId="85" fillId="0" borderId="0"/>
    <xf numFmtId="224" fontId="85" fillId="0" borderId="0"/>
    <xf numFmtId="235" fontId="67" fillId="70" borderId="0" applyFont="0" applyBorder="0" applyAlignment="0" applyProtection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57" fontId="85" fillId="70" borderId="0" applyFont="0" applyBorder="0" applyAlignment="0">
      <protection locked="0"/>
    </xf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0" fontId="149" fillId="77" borderId="0" applyNumberFormat="0" applyBorder="0" applyAlignment="0">
      <protection locked="0"/>
    </xf>
    <xf numFmtId="234" fontId="85" fillId="0" borderId="0"/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10" fontId="85" fillId="70" borderId="0">
      <protection locked="0"/>
    </xf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2" fillId="70" borderId="0" applyNumberFormat="0" applyBorder="0" applyAlignment="0">
      <protection locked="0"/>
    </xf>
    <xf numFmtId="264" fontId="150" fillId="0" borderId="0" applyFill="0" applyBorder="0" applyProtection="0"/>
    <xf numFmtId="265" fontId="150" fillId="0" borderId="0" applyFill="0" applyBorder="0" applyProtection="0"/>
    <xf numFmtId="266" fontId="150" fillId="0" borderId="0" applyFill="0" applyBorder="0" applyProtection="0"/>
    <xf numFmtId="0" fontId="100" fillId="78" borderId="0" applyNumberFormat="0" applyFont="0" applyBorder="0" applyAlignment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172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231" fontId="52" fillId="0" borderId="0"/>
    <xf numFmtId="0" fontId="151" fillId="70" borderId="0" applyNumberFormat="0" applyFont="0" applyBorder="0" applyAlignment="0">
      <alignment horizontal="right"/>
      <protection locked="0"/>
    </xf>
    <xf numFmtId="0" fontId="152" fillId="73" borderId="0" applyNumberFormat="0" applyFont="0" applyBorder="0" applyAlignment="0">
      <alignment horizontal="right" vertical="top"/>
      <protection locked="0"/>
    </xf>
    <xf numFmtId="174" fontId="153" fillId="79" borderId="46" applyNumberFormat="0" applyFont="0" applyBorder="0" applyAlignment="0">
      <alignment horizontal="right" vertical="center"/>
      <protection locked="0"/>
    </xf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167" fontId="154" fillId="0" borderId="0"/>
    <xf numFmtId="0" fontId="152" fillId="73" borderId="0" applyNumberFormat="0" applyFont="0" applyBorder="0" applyAlignment="0">
      <alignment horizontal="right" vertical="top"/>
      <protection locked="0"/>
    </xf>
    <xf numFmtId="0" fontId="2" fillId="0" borderId="0" applyFill="0" applyBorder="0">
      <alignment horizontal="right"/>
      <protection locked="0"/>
    </xf>
    <xf numFmtId="268" fontId="140" fillId="0" borderId="47" applyFont="0" applyFill="0" applyBorder="0" applyAlignment="0" applyProtection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174" fontId="60" fillId="0" borderId="0"/>
    <xf numFmtId="269" fontId="2" fillId="80" borderId="0" applyBorder="0"/>
    <xf numFmtId="0" fontId="7" fillId="81" borderId="48">
      <alignment horizontal="left" vertical="center" wrapText="1"/>
    </xf>
    <xf numFmtId="3" fontId="155" fillId="63" borderId="49" applyBorder="0">
      <alignment horizontal="center" vertical="center"/>
    </xf>
    <xf numFmtId="0" fontId="60" fillId="0" borderId="0" applyNumberFormat="0" applyFill="0" applyBorder="0" applyProtection="0">
      <alignment horizontal="left" vertical="center"/>
    </xf>
    <xf numFmtId="0" fontId="2" fillId="0" borderId="0"/>
    <xf numFmtId="214" fontId="2" fillId="0" borderId="0" applyFill="0" applyBorder="0" applyAlignment="0"/>
    <xf numFmtId="210" fontId="85" fillId="0" borderId="0" applyFill="0" applyBorder="0" applyAlignment="0"/>
    <xf numFmtId="214" fontId="2" fillId="0" borderId="0" applyFill="0" applyBorder="0" applyAlignment="0"/>
    <xf numFmtId="215" fontId="2" fillId="0" borderId="0" applyFill="0" applyBorder="0" applyAlignment="0"/>
    <xf numFmtId="210" fontId="85" fillId="0" borderId="0" applyFill="0" applyBorder="0" applyAlignment="0"/>
    <xf numFmtId="0" fontId="156" fillId="0" borderId="26" applyNumberFormat="0" applyFill="0" applyAlignment="0" applyProtection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87" fontId="2" fillId="0" borderId="0" applyNumberFormat="0" applyFont="0" applyFill="0" applyBorder="0" applyAlignment="0"/>
    <xf numFmtId="167" fontId="79" fillId="0" borderId="0"/>
    <xf numFmtId="270" fontId="69" fillId="0" borderId="0" applyFont="0" applyFill="0" applyBorder="0" applyProtection="0">
      <alignment horizontal="right"/>
    </xf>
    <xf numFmtId="271" fontId="69" fillId="0" borderId="0" applyFont="0" applyFill="0" applyBorder="0" applyProtection="0">
      <alignment horizontal="right"/>
    </xf>
    <xf numFmtId="167" fontId="79" fillId="0" borderId="0"/>
    <xf numFmtId="272" fontId="2" fillId="0" borderId="0" applyFont="0" applyFill="0" applyBorder="0" applyAlignment="0" applyProtection="0"/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274" fontId="2" fillId="0" borderId="0" applyFont="0" applyFill="0" applyBorder="0" applyAlignment="0" applyProtection="0"/>
    <xf numFmtId="275" fontId="10" fillId="0" borderId="0" applyFont="0" applyFill="0" applyBorder="0" applyProtection="0">
      <alignment horizontal="right"/>
    </xf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0" fontId="122" fillId="0" borderId="20"/>
    <xf numFmtId="276" fontId="2" fillId="0" borderId="0" applyFont="0" applyFill="0" applyBorder="0" applyAlignment="0" applyProtection="0">
      <alignment vertical="center" wrapText="1"/>
    </xf>
    <xf numFmtId="235" fontId="157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58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30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195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35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ill="0" applyBorder="0" applyAlignment="0" applyProtection="0"/>
    <xf numFmtId="187" fontId="2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167" fontId="69" fillId="0" borderId="0" applyFont="0" applyFill="0" applyBorder="0" applyAlignment="0" applyProtection="0"/>
    <xf numFmtId="277" fontId="14" fillId="0" borderId="0" applyFont="0" applyFill="0" applyBorder="0" applyAlignment="0" applyProtection="0"/>
    <xf numFmtId="167" fontId="6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59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4" fillId="0" borderId="0" applyFont="0" applyFill="0" applyBorder="0" applyAlignment="0" applyProtection="0"/>
    <xf numFmtId="277" fontId="160" fillId="0" borderId="0" applyFont="0" applyFill="0" applyBorder="0" applyAlignment="0" applyProtection="0"/>
    <xf numFmtId="233" fontId="9" fillId="0" borderId="0" applyFont="0" applyFill="0" applyBorder="0" applyAlignment="0" applyProtection="0"/>
    <xf numFmtId="233" fontId="9" fillId="0" borderId="0" applyFont="0" applyFill="0" applyBorder="0" applyAlignment="0" applyProtection="0"/>
    <xf numFmtId="233" fontId="9" fillId="0" borderId="0" applyFont="0" applyFill="0" applyBorder="0" applyAlignment="0" applyProtection="0"/>
    <xf numFmtId="277" fontId="1" fillId="0" borderId="0" applyFont="0" applyFill="0" applyBorder="0" applyAlignment="0" applyProtection="0"/>
    <xf numFmtId="255" fontId="157" fillId="0" borderId="0" applyFont="0" applyFill="0" applyBorder="0" applyAlignment="0" applyProtection="0"/>
    <xf numFmtId="276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78" fontId="2" fillId="0" borderId="0" applyFont="0" applyFill="0" applyBorder="0" applyAlignment="0" applyProtection="0"/>
    <xf numFmtId="279" fontId="2" fillId="0" borderId="0" applyFont="0" applyFill="0" applyBorder="0" applyAlignment="0" applyProtection="0"/>
    <xf numFmtId="2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81" fontId="111" fillId="0" borderId="0">
      <protection locked="0"/>
    </xf>
    <xf numFmtId="282" fontId="102" fillId="0" borderId="0" applyFont="0" applyFill="0" applyBorder="0" applyProtection="0">
      <alignment horizontal="right"/>
    </xf>
    <xf numFmtId="0" fontId="101" fillId="0" borderId="0" applyFont="0" applyFill="0" applyBorder="0" applyProtection="0">
      <alignment horizontal="right"/>
    </xf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283" fontId="60" fillId="0" borderId="0" applyFill="0" applyBorder="0" applyAlignment="0" applyProtection="0"/>
    <xf numFmtId="0" fontId="101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284" fontId="109" fillId="0" borderId="0" applyFill="0" applyBorder="0" applyProtection="0">
      <alignment horizontal="right"/>
    </xf>
    <xf numFmtId="285" fontId="109" fillId="0" borderId="0" applyFill="0" applyBorder="0" applyProtection="0">
      <alignment horizontal="right"/>
    </xf>
    <xf numFmtId="175" fontId="2" fillId="0" borderId="0" applyFont="0" applyFill="0" applyBorder="0" applyProtection="0">
      <alignment horizontal="right"/>
    </xf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6" fontId="52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283" fontId="60" fillId="0" borderId="0"/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85" fillId="65" borderId="0" applyFont="0" applyBorder="0" applyAlignment="0" applyProtection="0">
      <alignment horizontal="right"/>
      <protection hidden="1"/>
    </xf>
    <xf numFmtId="0" fontId="2" fillId="0" borderId="19" applyBorder="0" applyAlignment="0" applyProtection="0">
      <alignment horizontal="center"/>
    </xf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2" fillId="73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163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1" fillId="5" borderId="0" applyNumberFormat="0" applyBorder="0" applyAlignment="0" applyProtection="0"/>
    <xf numFmtId="0" fontId="164" fillId="73" borderId="0" applyNumberFormat="0" applyBorder="0" applyAlignment="0" applyProtection="0"/>
    <xf numFmtId="0" fontId="48" fillId="0" borderId="0"/>
    <xf numFmtId="174" fontId="52" fillId="0" borderId="0" applyNumberFormat="0" applyFont="0" applyFill="0" applyBorder="0" applyAlignment="0" applyProtection="0">
      <alignment vertical="center"/>
    </xf>
    <xf numFmtId="0" fontId="28" fillId="82" borderId="0" applyNumberFormat="0" applyBorder="0" applyAlignment="0">
      <alignment horizontal="right"/>
      <protection hidden="1"/>
    </xf>
    <xf numFmtId="174" fontId="165" fillId="0" borderId="0" applyNumberFormat="0" applyFill="0" applyBorder="0" applyAlignment="0" applyProtection="0">
      <alignment vertical="center"/>
    </xf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87" fontId="6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38" fontId="85" fillId="0" borderId="0" applyFont="0" applyFill="0" applyBorder="0" applyAlignment="0"/>
    <xf numFmtId="234" fontId="2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40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288" fontId="85" fillId="0" borderId="0" applyFont="0" applyFill="0" applyBorder="0" applyAlignment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289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5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57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59" fillId="0" borderId="0"/>
    <xf numFmtId="0" fontId="14" fillId="0" borderId="0"/>
    <xf numFmtId="0" fontId="14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14" fillId="0" borderId="0"/>
    <xf numFmtId="0" fontId="15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5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59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67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14" fillId="0" borderId="0"/>
    <xf numFmtId="0" fontId="14" fillId="0" borderId="0"/>
    <xf numFmtId="0" fontId="69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8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33" fillId="0" borderId="0"/>
    <xf numFmtId="0" fontId="30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0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60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2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5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66" fillId="0" borderId="0"/>
    <xf numFmtId="0" fontId="14" fillId="0" borderId="0"/>
    <xf numFmtId="0" fontId="160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1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51" fillId="0" borderId="0"/>
    <xf numFmtId="0" fontId="2" fillId="0" borderId="0"/>
    <xf numFmtId="0" fontId="14" fillId="0" borderId="0"/>
    <xf numFmtId="0" fontId="2" fillId="0" borderId="0"/>
    <xf numFmtId="0" fontId="51" fillId="0" borderId="0"/>
    <xf numFmtId="0" fontId="2" fillId="0" borderId="0"/>
    <xf numFmtId="234" fontId="2" fillId="0" borderId="0" applyNumberFormat="0" applyFill="0" applyBorder="0" applyAlignment="0" applyProtection="0"/>
    <xf numFmtId="0" fontId="60" fillId="0" borderId="0"/>
    <xf numFmtId="0" fontId="168" fillId="0" borderId="0"/>
    <xf numFmtId="0" fontId="169" fillId="69" borderId="0"/>
    <xf numFmtId="290" fontId="67" fillId="0" borderId="0" applyFont="0" applyFill="0" applyBorder="0" applyAlignment="0" applyProtection="0"/>
    <xf numFmtId="0" fontId="12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67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1" fontId="52" fillId="0" borderId="0"/>
    <xf numFmtId="292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2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3" fontId="52" fillId="0" borderId="0"/>
    <xf numFmtId="292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294" fontId="52" fillId="0" borderId="0"/>
    <xf numFmtId="37" fontId="25" fillId="0" borderId="0"/>
    <xf numFmtId="295" fontId="170" fillId="0" borderId="29" applyFont="0" applyFill="0" applyBorder="0" applyAlignment="0" applyProtection="0">
      <protection locked="0"/>
    </xf>
    <xf numFmtId="0" fontId="122" fillId="0" borderId="0"/>
    <xf numFmtId="0" fontId="2" fillId="0" borderId="0"/>
    <xf numFmtId="170" fontId="171" fillId="0" borderId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157" fillId="9" borderId="9" applyNumberFormat="0" applyFont="0" applyAlignment="0" applyProtection="0"/>
    <xf numFmtId="0" fontId="157" fillId="9" borderId="9" applyNumberFormat="0" applyFont="0" applyAlignment="0" applyProtection="0"/>
    <xf numFmtId="0" fontId="157" fillId="9" borderId="9" applyNumberFormat="0" applyFont="0" applyAlignment="0" applyProtection="0"/>
    <xf numFmtId="0" fontId="157" fillId="9" borderId="9" applyNumberFormat="0" applyFont="0" applyAlignment="0" applyProtection="0"/>
    <xf numFmtId="0" fontId="157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4" fillId="83" borderId="50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83" borderId="50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1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64" fillId="9" borderId="9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0" fontId="166" fillId="83" borderId="50" applyNumberFormat="0" applyFont="0" applyAlignment="0" applyProtection="0"/>
    <xf numFmtId="243" fontId="67" fillId="0" borderId="0" applyFont="0" applyFill="0" applyBorder="0" applyAlignment="0" applyProtection="0"/>
    <xf numFmtId="296" fontId="109" fillId="0" borderId="0" applyBorder="0" applyProtection="0">
      <alignment horizontal="right"/>
    </xf>
    <xf numFmtId="296" fontId="150" fillId="84" borderId="0" applyBorder="0" applyProtection="0">
      <alignment horizontal="right"/>
    </xf>
    <xf numFmtId="296" fontId="172" fillId="0" borderId="41" applyBorder="0"/>
    <xf numFmtId="296" fontId="173" fillId="0" borderId="0" applyBorder="0" applyProtection="0">
      <alignment horizontal="right"/>
    </xf>
    <xf numFmtId="297" fontId="173" fillId="0" borderId="0" applyBorder="0" applyProtection="0">
      <alignment horizontal="right"/>
    </xf>
    <xf numFmtId="297" fontId="174" fillId="84" borderId="0" applyProtection="0">
      <alignment horizontal="right"/>
    </xf>
    <xf numFmtId="37" fontId="114" fillId="0" borderId="0" applyFill="0" applyBorder="0" applyProtection="0">
      <alignment horizontal="right"/>
    </xf>
    <xf numFmtId="298" fontId="175" fillId="0" borderId="0" applyFont="0" applyFill="0" applyBorder="0" applyAlignment="0" applyProtection="0"/>
    <xf numFmtId="264" fontId="109" fillId="0" borderId="0" applyFill="0" applyBorder="0" applyProtection="0"/>
    <xf numFmtId="265" fontId="109" fillId="0" borderId="0" applyFill="0" applyBorder="0" applyProtection="0"/>
    <xf numFmtId="266" fontId="109" fillId="0" borderId="0" applyFill="0" applyBorder="0" applyProtection="0"/>
    <xf numFmtId="299" fontId="2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76" fillId="85" borderId="0"/>
    <xf numFmtId="0" fontId="177" fillId="63" borderId="51" applyNumberFormat="0" applyAlignment="0" applyProtection="0"/>
    <xf numFmtId="0" fontId="178" fillId="70" borderId="0">
      <alignment horizontal="right"/>
    </xf>
    <xf numFmtId="0" fontId="2" fillId="0" borderId="0">
      <alignment horizontal="right"/>
    </xf>
    <xf numFmtId="40" fontId="179" fillId="69" borderId="0">
      <alignment horizontal="right"/>
    </xf>
    <xf numFmtId="0" fontId="2" fillId="0" borderId="0" applyNumberFormat="0" applyFill="0" applyBorder="0" applyAlignment="0" applyProtection="0"/>
    <xf numFmtId="300" fontId="68" fillId="0" borderId="0"/>
    <xf numFmtId="300" fontId="68" fillId="0" borderId="0"/>
    <xf numFmtId="300" fontId="68" fillId="0" borderId="0"/>
    <xf numFmtId="300" fontId="68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1" fontId="81" fillId="0" borderId="0"/>
    <xf numFmtId="302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02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01" fontId="180" fillId="0" borderId="0"/>
    <xf numFmtId="301" fontId="180" fillId="0" borderId="0"/>
    <xf numFmtId="303" fontId="114" fillId="0" borderId="0" applyFill="0" applyBorder="0" applyAlignment="0" applyProtection="0"/>
    <xf numFmtId="302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02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7" fontId="181" fillId="0" borderId="15">
      <alignment horizontal="center"/>
    </xf>
    <xf numFmtId="0" fontId="182" fillId="0" borderId="0" applyProtection="0">
      <alignment horizontal="left"/>
    </xf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/>
    </xf>
    <xf numFmtId="1" fontId="184" fillId="0" borderId="0" applyProtection="0">
      <alignment horizontal="right" vertical="center"/>
    </xf>
    <xf numFmtId="37" fontId="62" fillId="0" borderId="0" applyNumberFormat="0" applyFill="0" applyBorder="0" applyAlignment="0" applyProtection="0"/>
    <xf numFmtId="0" fontId="185" fillId="0" borderId="0">
      <alignment horizontal="center"/>
    </xf>
    <xf numFmtId="0" fontId="186" fillId="0" borderId="0">
      <alignment horizontal="center"/>
    </xf>
    <xf numFmtId="174" fontId="187" fillId="0" borderId="0" applyNumberFormat="0" applyFill="0" applyProtection="0"/>
    <xf numFmtId="304" fontId="7" fillId="0" borderId="0" applyFont="0">
      <alignment horizontal="centerContinuous"/>
    </xf>
    <xf numFmtId="205" fontId="61" fillId="0" borderId="0" applyFont="0" applyFill="0" applyBorder="0" applyAlignment="0" applyProtection="0"/>
    <xf numFmtId="174" fontId="188" fillId="0" borderId="11">
      <alignment vertical="center"/>
    </xf>
    <xf numFmtId="243" fontId="122" fillId="0" borderId="0" applyFont="0" applyFill="0" applyBorder="0" applyAlignment="0" applyProtection="0"/>
    <xf numFmtId="243" fontId="122" fillId="0" borderId="0" applyFont="0" applyFill="0" applyBorder="0" applyAlignment="0" applyProtection="0"/>
    <xf numFmtId="235" fontId="122" fillId="0" borderId="0" applyFont="0" applyFill="0" applyBorder="0" applyAlignment="0" applyProtection="0"/>
    <xf numFmtId="235" fontId="122" fillId="0" borderId="0" applyFont="0" applyFill="0" applyBorder="0" applyAlignment="0" applyProtection="0"/>
    <xf numFmtId="2" fontId="79" fillId="0" borderId="0"/>
    <xf numFmtId="10" fontId="61" fillId="68" borderId="0"/>
    <xf numFmtId="305" fontId="2" fillId="0" borderId="0" applyFont="0" applyFill="0" applyBorder="0" applyAlignment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85" fillId="0" borderId="0" applyFont="0" applyFill="0" applyBorder="0" applyAlignment="0"/>
    <xf numFmtId="0" fontId="2" fillId="0" borderId="0" applyFont="0" applyFill="0" applyBorder="0" applyAlignment="0"/>
    <xf numFmtId="307" fontId="109" fillId="0" borderId="0" applyBorder="0" applyProtection="0">
      <alignment horizontal="right"/>
    </xf>
    <xf numFmtId="307" fontId="150" fillId="84" borderId="0" applyProtection="0">
      <alignment horizontal="right"/>
    </xf>
    <xf numFmtId="307" fontId="173" fillId="0" borderId="0" applyFont="0" applyBorder="0" applyProtection="0">
      <alignment horizontal="right"/>
    </xf>
    <xf numFmtId="9" fontId="2" fillId="0" borderId="0" applyFont="0" applyFill="0" applyBorder="0" applyAlignment="0" applyProtection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308" fontId="81" fillId="0" borderId="0" applyFont="0" applyFill="0" applyBorder="0" applyProtection="0">
      <alignment horizontal="right"/>
    </xf>
    <xf numFmtId="287" fontId="68" fillId="0" borderId="0" applyFill="0" applyBorder="0" applyAlignment="0" applyProtection="0"/>
    <xf numFmtId="309" fontId="109" fillId="0" borderId="0" applyFill="0" applyBorder="0" applyProtection="0"/>
    <xf numFmtId="310" fontId="109" fillId="0" borderId="0" applyFill="0" applyBorder="0" applyProtection="0"/>
    <xf numFmtId="311" fontId="109" fillId="0" borderId="0" applyFill="0" applyBorder="0" applyProtection="0"/>
    <xf numFmtId="312" fontId="109" fillId="0" borderId="0" applyFill="0" applyBorder="0" applyProtection="0"/>
    <xf numFmtId="167" fontId="48" fillId="0" borderId="0"/>
    <xf numFmtId="9" fontId="2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313" fontId="2" fillId="0" borderId="0" applyFill="0" applyBorder="0">
      <alignment horizontal="right"/>
      <protection locked="0"/>
    </xf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4" fontId="85" fillId="0" borderId="0" applyFont="0" applyFill="0" applyBorder="0" applyAlignment="0" applyProtection="0"/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315" fontId="2" fillId="0" borderId="0">
      <protection locked="0"/>
    </xf>
    <xf numFmtId="187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316" fontId="2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9" fillId="0" borderId="0" applyFont="0" applyFill="0" applyBorder="0" applyAlignment="0" applyProtection="0"/>
    <xf numFmtId="0" fontId="1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317" fontId="2" fillId="0" borderId="0" applyFont="0" applyFill="0" applyBorder="0" applyAlignment="0" applyProtection="0"/>
    <xf numFmtId="318" fontId="111" fillId="0" borderId="0">
      <protection locked="0"/>
    </xf>
    <xf numFmtId="0" fontId="48" fillId="0" borderId="0" applyFont="0" applyFill="0" applyBorder="0" applyAlignment="0" applyProtection="0"/>
    <xf numFmtId="167" fontId="190" fillId="0" borderId="0" applyFont="0" applyFill="0" applyBorder="0" applyAlignment="0" applyProtection="0"/>
    <xf numFmtId="214" fontId="2" fillId="0" borderId="0" applyFill="0" applyBorder="0" applyAlignment="0"/>
    <xf numFmtId="210" fontId="85" fillId="0" borderId="0" applyFill="0" applyBorder="0" applyAlignment="0"/>
    <xf numFmtId="214" fontId="2" fillId="0" borderId="0" applyFill="0" applyBorder="0" applyAlignment="0"/>
    <xf numFmtId="215" fontId="2" fillId="0" borderId="0" applyFill="0" applyBorder="0" applyAlignment="0"/>
    <xf numFmtId="210" fontId="85" fillId="0" borderId="0" applyFill="0" applyBorder="0" applyAlignment="0"/>
    <xf numFmtId="267" fontId="2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319" fontId="191" fillId="0" borderId="0"/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0" fontId="2" fillId="0" borderId="0" applyFont="0" applyFill="0" applyBorder="0" applyProtection="0">
      <alignment horizontal="right"/>
    </xf>
    <xf numFmtId="320" fontId="2" fillId="0" borderId="0" applyFont="0" applyFill="0" applyBorder="0" applyProtection="0">
      <alignment horizontal="right"/>
    </xf>
    <xf numFmtId="321" fontId="2" fillId="0" borderId="0">
      <alignment horizontal="right"/>
      <protection locked="0"/>
    </xf>
    <xf numFmtId="234" fontId="2" fillId="0" borderId="0" applyNumberFormat="0" applyFill="0" applyBorder="0" applyAlignment="0" applyProtection="0">
      <alignment horizontal="left"/>
    </xf>
    <xf numFmtId="322" fontId="192" fillId="69" borderId="0">
      <alignment horizontal="right"/>
    </xf>
    <xf numFmtId="241" fontId="193" fillId="86" borderId="0" applyFont="0" applyFill="0"/>
    <xf numFmtId="168" fontId="194" fillId="69" borderId="0">
      <alignment horizontal="right"/>
    </xf>
    <xf numFmtId="175" fontId="195" fillId="69" borderId="0"/>
    <xf numFmtId="322" fontId="192" fillId="69" borderId="0">
      <alignment horizontal="right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0" fontId="60" fillId="0" borderId="0" applyNumberFormat="0" applyFill="0" applyBorder="0" applyProtection="0">
      <alignment horizontal="right" vertical="center"/>
    </xf>
    <xf numFmtId="207" fontId="196" fillId="0" borderId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8" fillId="63" borderId="51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199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42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0" fontId="197" fillId="7" borderId="6" applyNumberFormat="0" applyAlignment="0" applyProtection="0"/>
    <xf numFmtId="167" fontId="108" fillId="63" borderId="18">
      <alignment horizontal="left"/>
    </xf>
    <xf numFmtId="37" fontId="31" fillId="65" borderId="0">
      <alignment horizontal="left"/>
    </xf>
    <xf numFmtId="4" fontId="2" fillId="0" borderId="0" applyNumberFormat="0" applyProtection="0">
      <alignment vertical="center"/>
    </xf>
    <xf numFmtId="4" fontId="2" fillId="0" borderId="0" applyNumberFormat="0" applyProtection="0">
      <alignment vertical="center"/>
    </xf>
    <xf numFmtId="4" fontId="2" fillId="0" borderId="0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2" fillId="0" borderId="0" applyNumberFormat="0" applyProtection="0">
      <alignment vertical="center"/>
    </xf>
    <xf numFmtId="4" fontId="2" fillId="0" borderId="0" applyNumberFormat="0" applyProtection="0">
      <alignment vertical="center"/>
    </xf>
    <xf numFmtId="4" fontId="2" fillId="0" borderId="0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right" vertical="center"/>
    </xf>
    <xf numFmtId="4" fontId="2" fillId="0" borderId="0" applyNumberFormat="0" applyProtection="0">
      <alignment horizontal="left" vertical="center" wrapTex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0" fontId="200" fillId="0" borderId="0"/>
    <xf numFmtId="4" fontId="2" fillId="0" borderId="0" applyNumberFormat="0" applyProtection="0">
      <alignment horizontal="right" vertical="center"/>
    </xf>
    <xf numFmtId="323" fontId="2" fillId="0" borderId="0" applyFill="0" applyBorder="0">
      <alignment horizontal="right"/>
      <protection hidden="1"/>
    </xf>
    <xf numFmtId="0" fontId="20" fillId="0" borderId="0" applyFill="0" applyBorder="0" applyProtection="0">
      <alignment horizontal="left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0" fontId="20" fillId="91" borderId="30">
      <alignment horizontal="center" vertical="center" wrapText="1"/>
      <protection hidden="1"/>
    </xf>
    <xf numFmtId="3" fontId="201" fillId="68" borderId="0"/>
    <xf numFmtId="38" fontId="6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7" fillId="0" borderId="0" applyFont="0" applyFill="0" applyBorder="0" applyAlignment="0" applyProtection="0"/>
    <xf numFmtId="324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4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324" fontId="167" fillId="0" borderId="0" applyFont="0" applyFill="0" applyBorder="0" applyAlignment="0" applyProtection="0"/>
    <xf numFmtId="325" fontId="16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16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325" fontId="1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7" fillId="0" borderId="0" applyFont="0" applyFill="0" applyBorder="0" applyAlignment="0" applyProtection="0"/>
    <xf numFmtId="165" fontId="16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25" fontId="1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9" fillId="0" borderId="0" applyFont="0" applyFill="0" applyBorder="0" applyAlignment="0" applyProtection="0"/>
    <xf numFmtId="43" fontId="189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7" fillId="65" borderId="0" applyFont="0">
      <alignment vertical="top"/>
    </xf>
    <xf numFmtId="0" fontId="48" fillId="92" borderId="0" applyNumberFormat="0" applyFont="0" applyBorder="0" applyAlignment="0" applyProtection="0"/>
    <xf numFmtId="326" fontId="68" fillId="0" borderId="0">
      <alignment horizontal="center"/>
    </xf>
    <xf numFmtId="1" fontId="2" fillId="0" borderId="0"/>
    <xf numFmtId="220" fontId="69" fillId="0" borderId="0">
      <alignment horizontal="center"/>
    </xf>
    <xf numFmtId="164" fontId="202" fillId="0" borderId="0"/>
    <xf numFmtId="0" fontId="85" fillId="0" borderId="0"/>
    <xf numFmtId="1" fontId="185" fillId="0" borderId="0"/>
    <xf numFmtId="0" fontId="185" fillId="0" borderId="0"/>
    <xf numFmtId="3" fontId="203" fillId="63" borderId="18">
      <alignment horizontal="left" vertical="center"/>
    </xf>
    <xf numFmtId="3" fontId="204" fillId="93" borderId="0">
      <alignment horizontal="left"/>
    </xf>
    <xf numFmtId="3" fontId="205" fillId="63" borderId="18">
      <alignment horizontal="center" vertical="center"/>
    </xf>
    <xf numFmtId="0" fontId="2" fillId="0" borderId="0"/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12" fontId="2" fillId="0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" fillId="94" borderId="0" applyFont="0" applyFill="0" applyBorder="0" applyProtection="0">
      <alignment horizontal="right"/>
    </xf>
    <xf numFmtId="0" fontId="206" fillId="0" borderId="0"/>
    <xf numFmtId="0" fontId="20" fillId="0" borderId="0"/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0" fontId="75" fillId="0" borderId="0" applyNumberFormat="0" applyFill="0" applyBorder="0" applyProtection="0">
      <alignment horizontal="left" vertical="center"/>
    </xf>
    <xf numFmtId="3" fontId="9" fillId="93" borderId="0">
      <alignment horizontal="left"/>
    </xf>
    <xf numFmtId="174" fontId="207" fillId="0" borderId="0"/>
    <xf numFmtId="0" fontId="75" fillId="0" borderId="41" applyNumberFormat="0" applyFill="0" applyProtection="0">
      <alignment horizontal="left" vertical="center"/>
    </xf>
    <xf numFmtId="327" fontId="2" fillId="95" borderId="0" applyNumberFormat="0" applyBorder="0">
      <alignment horizontal="center" vertical="center"/>
      <protection locked="0"/>
    </xf>
    <xf numFmtId="3" fontId="208" fillId="63" borderId="18">
      <alignment horizontal="center" vertical="center"/>
    </xf>
    <xf numFmtId="3" fontId="208" fillId="63" borderId="18">
      <alignment horizontal="center" vertical="center"/>
    </xf>
    <xf numFmtId="0" fontId="82" fillId="0" borderId="0" applyFill="0" applyBorder="0" applyProtection="0">
      <alignment horizontal="center" vertical="center"/>
    </xf>
    <xf numFmtId="0" fontId="209" fillId="0" borderId="0" applyBorder="0" applyProtection="0">
      <alignment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246" fontId="209" fillId="0" borderId="11" applyBorder="0" applyProtection="0">
      <alignment horizontal="right" vertical="center"/>
    </xf>
    <xf numFmtId="0" fontId="210" fillId="96" borderId="0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210" fillId="97" borderId="11" applyBorder="0" applyProtection="0">
      <alignment horizontal="centerContinuous" vertical="center"/>
    </xf>
    <xf numFmtId="0" fontId="82" fillId="0" borderId="0" applyFill="0" applyBorder="0" applyProtection="0"/>
    <xf numFmtId="0" fontId="211" fillId="0" borderId="0" applyFill="0" applyBorder="0" applyProtection="0">
      <alignment horizontal="left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0" fontId="196" fillId="0" borderId="0" applyFill="0" applyBorder="0" applyProtection="0">
      <alignment horizontal="left" vertical="top"/>
    </xf>
    <xf numFmtId="328" fontId="85" fillId="69" borderId="0" applyFont="0" applyFill="0" applyBorder="0" applyAlignment="0" applyProtection="0">
      <alignment vertical="center"/>
    </xf>
    <xf numFmtId="174" fontId="2" fillId="69" borderId="52" applyNumberFormat="0" applyAlignment="0">
      <alignment vertical="center"/>
    </xf>
    <xf numFmtId="174" fontId="212" fillId="85" borderId="53" applyNumberFormat="0" applyBorder="0" applyAlignment="0" applyProtection="0">
      <alignment vertical="center"/>
    </xf>
    <xf numFmtId="174" fontId="67" fillId="0" borderId="0" applyNumberFormat="0" applyBorder="0" applyProtection="0">
      <alignment vertical="center"/>
    </xf>
    <xf numFmtId="174" fontId="52" fillId="0" borderId="0" applyNumberFormat="0" applyBorder="0" applyProtection="0">
      <alignment vertical="center"/>
    </xf>
    <xf numFmtId="329" fontId="2" fillId="0" borderId="0" applyNumberFormat="0" applyBorder="0" applyProtection="0">
      <alignment horizontal="right" vertical="center"/>
    </xf>
    <xf numFmtId="174" fontId="213" fillId="0" borderId="0" applyNumberFormat="0" applyFill="0">
      <alignment horizontal="centerContinuous" vertical="top"/>
    </xf>
    <xf numFmtId="174" fontId="212" fillId="0" borderId="0" applyNumberFormat="0" applyFill="0" applyBorder="0">
      <alignment horizontal="center" vertical="top"/>
    </xf>
    <xf numFmtId="174" fontId="214" fillId="0" borderId="0" applyNumberFormat="0" applyFill="0">
      <alignment horizontal="center" vertical="top"/>
    </xf>
    <xf numFmtId="174" fontId="2" fillId="69" borderId="52" applyNumberFormat="0" applyProtection="0">
      <alignment horizontal="centerContinuous" vertical="center"/>
    </xf>
    <xf numFmtId="174" fontId="212" fillId="0" borderId="0" applyNumberFormat="0" applyBorder="0">
      <alignment horizontal="left" vertical="center"/>
    </xf>
    <xf numFmtId="174" fontId="215" fillId="0" borderId="0" applyNumberFormat="0" applyAlignment="0">
      <alignment vertical="center"/>
    </xf>
    <xf numFmtId="174" fontId="52" fillId="0" borderId="22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67" fillId="0" borderId="28" applyNumberFormat="0" applyFont="0" applyFill="0" applyAlignment="0">
      <alignment vertical="center"/>
    </xf>
    <xf numFmtId="174" fontId="2" fillId="85" borderId="0" applyBorder="0" applyAlignment="0" applyProtection="0">
      <alignment vertical="center"/>
    </xf>
    <xf numFmtId="330" fontId="2" fillId="0" borderId="0" applyFill="0" applyBorder="0" applyProtection="0">
      <alignment horizontal="left" vertical="center"/>
    </xf>
    <xf numFmtId="174" fontId="216" fillId="0" borderId="0" applyNumberFormat="0" applyFill="0" applyBorder="0">
      <alignment vertical="center"/>
    </xf>
    <xf numFmtId="174" fontId="217" fillId="0" borderId="0" applyNumberFormat="0" applyFill="0" applyBorder="0" applyAlignment="0">
      <alignment vertical="center"/>
    </xf>
    <xf numFmtId="174" fontId="218" fillId="0" borderId="0" applyNumberFormat="0" applyFill="0" applyBorder="0" applyAlignment="0">
      <alignment vertical="center"/>
    </xf>
    <xf numFmtId="174" fontId="212" fillId="0" borderId="0" applyNumberFormat="0" applyFill="0" applyBorder="0">
      <alignment vertical="center"/>
    </xf>
    <xf numFmtId="174" fontId="212" fillId="0" borderId="0" applyNumberFormat="0" applyFill="0" applyBorder="0">
      <alignment vertical="center"/>
    </xf>
    <xf numFmtId="174" fontId="219" fillId="0" borderId="0" applyNumberFormat="0" applyFill="0" applyBorder="0" applyProtection="0">
      <alignment horizontal="left"/>
    </xf>
    <xf numFmtId="174" fontId="219" fillId="0" borderId="0" applyNumberFormat="0" applyFill="0" applyBorder="0" applyProtection="0">
      <alignment horizontal="left" vertical="top"/>
    </xf>
    <xf numFmtId="174" fontId="220" fillId="0" borderId="0" applyNumberFormat="0" applyFill="0">
      <alignment vertical="center"/>
    </xf>
    <xf numFmtId="174" fontId="220" fillId="0" borderId="0" applyNumberFormat="0" applyFill="0" applyBorder="0">
      <alignment vertical="center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49" fontId="114" fillId="0" borderId="28">
      <alignment vertical="center"/>
    </xf>
    <xf numFmtId="49" fontId="114" fillId="0" borderId="28">
      <alignment vertical="center"/>
    </xf>
    <xf numFmtId="49" fontId="114" fillId="0" borderId="28">
      <alignment vertical="center"/>
    </xf>
    <xf numFmtId="49" fontId="114" fillId="0" borderId="28">
      <alignment vertical="center"/>
    </xf>
    <xf numFmtId="49" fontId="114" fillId="0" borderId="28">
      <alignment vertical="center"/>
    </xf>
    <xf numFmtId="49" fontId="114" fillId="0" borderId="28">
      <alignment vertical="center"/>
    </xf>
    <xf numFmtId="49" fontId="114" fillId="0" borderId="28">
      <alignment vertical="center"/>
    </xf>
    <xf numFmtId="0" fontId="85" fillId="0" borderId="0"/>
    <xf numFmtId="331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1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332" fontId="2" fillId="0" borderId="0" applyFill="0" applyBorder="0" applyAlignment="0" applyProtection="0"/>
    <xf numFmtId="49" fontId="4" fillId="0" borderId="0" applyFill="0" applyBorder="0" applyAlignment="0"/>
    <xf numFmtId="213" fontId="85" fillId="0" borderId="0" applyFill="0" applyBorder="0" applyAlignment="0"/>
    <xf numFmtId="333" fontId="2" fillId="0" borderId="0" applyFill="0" applyBorder="0" applyAlignment="0"/>
    <xf numFmtId="228" fontId="2" fillId="0" borderId="0" applyFill="0" applyBorder="0" applyAlignment="0" applyProtection="0"/>
    <xf numFmtId="37" fontId="32" fillId="69" borderId="0">
      <alignment horizontal="left"/>
    </xf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234" fontId="226" fillId="0" borderId="0" applyFill="0" applyBorder="0" applyAlignment="0" applyProtection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4" fontId="2" fillId="0" borderId="0"/>
    <xf numFmtId="40" fontId="169" fillId="0" borderId="0"/>
    <xf numFmtId="0" fontId="227" fillId="0" borderId="28" applyFill="0" applyAlignment="0" applyProtection="0">
      <alignment horizontal="left"/>
    </xf>
    <xf numFmtId="0" fontId="228" fillId="0" borderId="0" applyNumberFormat="0" applyFill="0" applyBorder="0" applyAlignment="0" applyProtection="0"/>
    <xf numFmtId="335" fontId="67" fillId="97" borderId="0" applyNumberFormat="0" applyProtection="0">
      <alignment horizontal="left" vertical="center"/>
    </xf>
    <xf numFmtId="0" fontId="2" fillId="0" borderId="0" applyNumberFormat="0" applyProtection="0">
      <alignment horizontal="left" vertical="center"/>
    </xf>
    <xf numFmtId="0" fontId="229" fillId="96" borderId="0" applyBorder="0"/>
    <xf numFmtId="0" fontId="230" fillId="0" borderId="54" applyNumberFormat="0" applyFill="0" applyBorder="0" applyAlignment="0">
      <alignment horizontal="left" vertical="center"/>
    </xf>
    <xf numFmtId="174" fontId="231" fillId="0" borderId="54"/>
    <xf numFmtId="0" fontId="228" fillId="0" borderId="0" applyNumberFormat="0" applyFill="0" applyBorder="0" applyAlignment="0" applyProtection="0"/>
    <xf numFmtId="0" fontId="132" fillId="0" borderId="42" applyNumberFormat="0" applyFill="0" applyAlignment="0" applyProtection="0"/>
    <xf numFmtId="0" fontId="132" fillId="0" borderId="4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3" fillId="0" borderId="4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234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35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0" fontId="232" fillId="0" borderId="2" applyNumberFormat="0" applyFill="0" applyAlignment="0" applyProtection="0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6" fillId="0" borderId="4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237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0" fontId="235" fillId="0" borderId="3" applyNumberFormat="0" applyFill="0" applyAlignment="0" applyProtection="0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174" fontId="231" fillId="0" borderId="54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39" fillId="0" borderId="4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240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0" fontId="238" fillId="0" borderId="4" applyNumberFormat="0" applyFill="0" applyAlignment="0" applyProtection="0"/>
    <xf numFmtId="174" fontId="231" fillId="0" borderId="54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4" fontId="231" fillId="0" borderId="54"/>
    <xf numFmtId="0" fontId="34" fillId="0" borderId="0" applyNumberFormat="0" applyFill="0" applyBorder="0" applyAlignment="0" applyProtection="0"/>
    <xf numFmtId="174" fontId="231" fillId="0" borderId="54"/>
    <xf numFmtId="0" fontId="228" fillId="0" borderId="0" applyNumberFormat="0" applyFill="0" applyBorder="0" applyAlignment="0" applyProtection="0"/>
    <xf numFmtId="174" fontId="231" fillId="0" borderId="54"/>
    <xf numFmtId="0" fontId="228" fillId="0" borderId="0" applyNumberFormat="0" applyFill="0" applyBorder="0" applyAlignment="0" applyProtection="0"/>
    <xf numFmtId="174" fontId="231" fillId="0" borderId="54"/>
    <xf numFmtId="0" fontId="228" fillId="0" borderId="0" applyNumberFormat="0" applyFill="0" applyBorder="0" applyAlignment="0" applyProtection="0"/>
    <xf numFmtId="174" fontId="231" fillId="0" borderId="54"/>
    <xf numFmtId="174" fontId="231" fillId="0" borderId="54"/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36" fontId="2" fillId="0" borderId="0">
      <protection locked="0"/>
    </xf>
    <xf numFmtId="37" fontId="31" fillId="98" borderId="20">
      <alignment horizontal="centerContinuous"/>
    </xf>
    <xf numFmtId="3" fontId="241" fillId="69" borderId="11">
      <alignment horizontal="center" vertical="center"/>
    </xf>
    <xf numFmtId="337" fontId="67" fillId="0" borderId="0" applyNumberFormat="0" applyFill="0" applyBorder="0" applyProtection="0">
      <alignment vertical="top"/>
    </xf>
    <xf numFmtId="3" fontId="108" fillId="63" borderId="18">
      <alignment horizontal="left"/>
    </xf>
    <xf numFmtId="3" fontId="242" fillId="93" borderId="0">
      <alignment horizontal="left"/>
    </xf>
    <xf numFmtId="0" fontId="243" fillId="0" borderId="0" applyFill="0" applyBorder="0" applyAlignment="0" applyProtection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2" fillId="0" borderId="12" applyNumberFormat="0" applyFont="0" applyFill="0" applyAlignment="0"/>
    <xf numFmtId="187" fontId="90" fillId="0" borderId="55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3" fillId="0" borderId="10" applyNumberFormat="0" applyFill="0" applyAlignment="0" applyProtection="0"/>
    <xf numFmtId="0" fontId="3" fillId="0" borderId="56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0" fontId="17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23" fillId="0" borderId="10" applyNumberFormat="0" applyFill="0" applyAlignment="0" applyProtection="0"/>
    <xf numFmtId="0" fontId="244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336" fontId="2" fillId="0" borderId="57">
      <protection locked="0"/>
    </xf>
    <xf numFmtId="0" fontId="244" fillId="0" borderId="10" applyNumberFormat="0" applyFill="0" applyAlignment="0" applyProtection="0"/>
    <xf numFmtId="336" fontId="2" fillId="0" borderId="57">
      <protection locked="0"/>
    </xf>
    <xf numFmtId="336" fontId="2" fillId="0" borderId="57">
      <protection locked="0"/>
    </xf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3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0" fontId="244" fillId="0" borderId="10" applyNumberFormat="0" applyFill="0" applyAlignment="0" applyProtection="0"/>
    <xf numFmtId="3" fontId="3" fillId="99" borderId="0">
      <alignment horizontal="right"/>
    </xf>
    <xf numFmtId="0" fontId="245" fillId="0" borderId="0">
      <alignment horizontal="left"/>
      <protection locked="0"/>
    </xf>
    <xf numFmtId="0" fontId="90" fillId="0" borderId="0" applyNumberFormat="0" applyFill="0" applyBorder="0" applyAlignment="0" applyProtection="0"/>
    <xf numFmtId="0" fontId="185" fillId="0" borderId="0"/>
    <xf numFmtId="0" fontId="185" fillId="0" borderId="0"/>
    <xf numFmtId="338" fontId="61" fillId="0" borderId="0" applyFont="0" applyFill="0" applyBorder="0" applyAlignment="0" applyProtection="0"/>
    <xf numFmtId="339" fontId="61" fillId="0" borderId="0" applyFont="0" applyFill="0" applyBorder="0" applyAlignment="0" applyProtection="0"/>
    <xf numFmtId="3" fontId="246" fillId="63" borderId="18"/>
    <xf numFmtId="174" fontId="98" fillId="0" borderId="0">
      <alignment horizontal="center"/>
    </xf>
    <xf numFmtId="165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40" fontId="61" fillId="0" borderId="0" applyFont="0" applyFill="0" applyBorder="0" applyAlignment="0" applyProtection="0"/>
    <xf numFmtId="341" fontId="61" fillId="0" borderId="0" applyFont="0" applyFill="0" applyBorder="0" applyAlignment="0" applyProtection="0"/>
    <xf numFmtId="342" fontId="2" fillId="0" borderId="0" applyFont="0" applyFill="0" applyBorder="0" applyAlignment="0" applyProtection="0"/>
    <xf numFmtId="343" fontId="2" fillId="0" borderId="0" applyFont="0" applyFill="0" applyBorder="0" applyAlignment="0" applyProtection="0"/>
    <xf numFmtId="0" fontId="2" fillId="0" borderId="0" applyNumberFormat="0" applyBorder="0" applyProtection="0">
      <alignment horizontal="centerContinuous" vertical="center"/>
    </xf>
    <xf numFmtId="0" fontId="247" fillId="0" borderId="0" applyNumberFormat="0" applyFill="0" applyBorder="0" applyAlignment="0" applyProtection="0"/>
    <xf numFmtId="49" fontId="248" fillId="0" borderId="0" applyFill="0" applyBorder="0" applyAlignment="0" applyProtection="0">
      <alignment vertical="center"/>
    </xf>
    <xf numFmtId="246" fontId="81" fillId="0" borderId="0" applyFont="0" applyFill="0" applyBorder="0" applyProtection="0">
      <alignment horizontal="right"/>
    </xf>
    <xf numFmtId="344" fontId="109" fillId="0" borderId="0" applyFill="0" applyBorder="0" applyProtection="0"/>
    <xf numFmtId="345" fontId="109" fillId="0" borderId="0" applyFill="0" applyBorder="0" applyProtection="0"/>
    <xf numFmtId="346" fontId="212" fillId="0" borderId="0"/>
    <xf numFmtId="347" fontId="131" fillId="0" borderId="11">
      <alignment horizontal="right"/>
    </xf>
    <xf numFmtId="347" fontId="131" fillId="0" borderId="11">
      <alignment horizontal="right"/>
    </xf>
    <xf numFmtId="347" fontId="131" fillId="0" borderId="11">
      <alignment horizontal="right"/>
    </xf>
    <xf numFmtId="347" fontId="131" fillId="0" borderId="11">
      <alignment horizontal="right"/>
    </xf>
    <xf numFmtId="347" fontId="131" fillId="0" borderId="11">
      <alignment horizontal="right"/>
    </xf>
    <xf numFmtId="347" fontId="131" fillId="0" borderId="11">
      <alignment horizontal="right"/>
    </xf>
    <xf numFmtId="347" fontId="131" fillId="0" borderId="11">
      <alignment horizontal="right"/>
    </xf>
    <xf numFmtId="348" fontId="194" fillId="0" borderId="0" applyFont="0" applyFill="0" applyBorder="0" applyProtection="0">
      <alignment horizontal="right"/>
    </xf>
    <xf numFmtId="349" fontId="249" fillId="0" borderId="0">
      <alignment horizontal="center"/>
    </xf>
    <xf numFmtId="349" fontId="249" fillId="0" borderId="0" applyFont="0" applyFill="0" applyBorder="0" applyAlignment="0" applyProtection="0">
      <alignment horizontal="center"/>
    </xf>
    <xf numFmtId="350" fontId="61" fillId="0" borderId="0" applyFont="0" applyFill="0" applyBorder="0" applyAlignment="0" applyProtection="0"/>
    <xf numFmtId="351" fontId="85" fillId="0" borderId="0"/>
    <xf numFmtId="350" fontId="50" fillId="0" borderId="0" applyFont="0" applyFill="0" applyBorder="0" applyAlignment="0" applyProtection="0"/>
    <xf numFmtId="350" fontId="50" fillId="0" borderId="0">
      <alignment horizontal="center"/>
    </xf>
    <xf numFmtId="0" fontId="2" fillId="0" borderId="0"/>
    <xf numFmtId="164" fontId="2" fillId="0" borderId="0" applyFont="0" applyFill="0" applyBorder="0" applyAlignment="0" applyProtection="0"/>
    <xf numFmtId="252" fontId="2" fillId="0" borderId="0"/>
    <xf numFmtId="0" fontId="142" fillId="0" borderId="0" applyNumberFormat="0" applyFill="0" applyBorder="0" applyAlignment="0" applyProtection="0">
      <alignment vertical="top"/>
      <protection locked="0"/>
    </xf>
    <xf numFmtId="235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3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3" fontId="14" fillId="0" borderId="0"/>
    <xf numFmtId="173" fontId="69" fillId="0" borderId="0"/>
    <xf numFmtId="0" fontId="14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52" fontId="7" fillId="100" borderId="58">
      <alignment horizontal="center" vertical="center"/>
    </xf>
    <xf numFmtId="3" fontId="7" fillId="61" borderId="16">
      <alignment horizontal="center"/>
    </xf>
    <xf numFmtId="3" fontId="20" fillId="62" borderId="17">
      <alignment horizontal="center"/>
    </xf>
    <xf numFmtId="0" fontId="2" fillId="0" borderId="0"/>
    <xf numFmtId="0" fontId="2" fillId="0" borderId="0"/>
    <xf numFmtId="3" fontId="61" fillId="68" borderId="25">
      <alignment horizontal="center"/>
    </xf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3" fontId="250" fillId="0" borderId="0" applyFont="0" applyFill="0" applyBorder="0" applyAlignment="0" applyProtection="0"/>
    <xf numFmtId="0" fontId="103" fillId="0" borderId="0"/>
    <xf numFmtId="0" fontId="106" fillId="65" borderId="11">
      <alignment horizontal="center"/>
    </xf>
    <xf numFmtId="0" fontId="7" fillId="65" borderId="0" applyNumberFormat="0" applyFont="0" applyFill="0" applyBorder="0" applyProtection="0">
      <alignment horizontal="left"/>
    </xf>
    <xf numFmtId="0" fontId="103" fillId="0" borderId="0"/>
    <xf numFmtId="0" fontId="251" fillId="101" borderId="29" applyNumberFormat="0" applyBorder="0" applyAlignment="0">
      <alignment horizontal="center"/>
      <protection hidden="1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108" fillId="63" borderId="18">
      <alignment horizontal="left" vertical="center"/>
    </xf>
    <xf numFmtId="173" fontId="142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3" fillId="70" borderId="0">
      <alignment horizontal="left" wrapText="1" indent="2"/>
    </xf>
    <xf numFmtId="10" fontId="85" fillId="70" borderId="30" applyNumberFormat="0" applyBorder="0" applyAlignment="0" applyProtection="0"/>
    <xf numFmtId="3" fontId="155" fillId="63" borderId="49" applyBorder="0">
      <alignment horizontal="center" vertical="center"/>
    </xf>
    <xf numFmtId="37" fontId="25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51" fillId="0" borderId="0"/>
    <xf numFmtId="173" fontId="14" fillId="0" borderId="0"/>
    <xf numFmtId="0" fontId="176" fillId="85" borderId="0"/>
    <xf numFmtId="35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0" fillId="61" borderId="16">
      <alignment horizontal="center"/>
    </xf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173" fontId="2" fillId="89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173" fontId="2" fillId="90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173" fontId="2" fillId="65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173" fontId="2" fillId="87" borderId="51" applyNumberFormat="0" applyProtection="0">
      <alignment horizontal="left" vertical="center" indent="1"/>
    </xf>
    <xf numFmtId="0" fontId="200" fillId="0" borderId="0"/>
    <xf numFmtId="0" fontId="200" fillId="0" borderId="0"/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103" fillId="0" borderId="0"/>
    <xf numFmtId="0" fontId="103" fillId="0" borderId="0"/>
    <xf numFmtId="0" fontId="256" fillId="70" borderId="0">
      <alignment wrapText="1"/>
    </xf>
    <xf numFmtId="0" fontId="257" fillId="0" borderId="0" applyFill="0" applyBorder="0" applyProtection="0">
      <alignment horizontal="left" vertical="top"/>
    </xf>
    <xf numFmtId="37" fontId="85" fillId="79" borderId="0" applyNumberFormat="0" applyBorder="0" applyAlignment="0" applyProtection="0"/>
    <xf numFmtId="37" fontId="85" fillId="0" borderId="0"/>
    <xf numFmtId="38" fontId="258" fillId="0" borderId="0" applyNumberFormat="0" applyBorder="0" applyAlignment="0">
      <protection locked="0"/>
    </xf>
    <xf numFmtId="43" fontId="14" fillId="0" borderId="0" applyFont="0" applyFill="0" applyBorder="0" applyAlignment="0" applyProtection="0"/>
    <xf numFmtId="165" fontId="259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59" fillId="0" borderId="0" applyFont="0" applyFill="0" applyBorder="0" applyAlignment="0" applyProtection="0"/>
    <xf numFmtId="43" fontId="26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1" fillId="0" borderId="0"/>
    <xf numFmtId="0" fontId="259" fillId="0" borderId="0"/>
    <xf numFmtId="0" fontId="51" fillId="0" borderId="0"/>
    <xf numFmtId="165" fontId="262" fillId="0" borderId="0" applyFont="0" applyFill="0" applyBorder="0" applyAlignment="0" applyProtection="0"/>
    <xf numFmtId="165" fontId="262" fillId="0" borderId="0" applyFont="0" applyFill="0" applyBorder="0" applyAlignment="0" applyProtection="0"/>
    <xf numFmtId="165" fontId="26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6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62" fillId="0" borderId="0" applyFont="0" applyFill="0" applyBorder="0" applyAlignment="0" applyProtection="0"/>
    <xf numFmtId="0" fontId="2" fillId="0" borderId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65" fillId="44" borderId="0" applyNumberFormat="0" applyBorder="0" applyAlignment="0" applyProtection="0"/>
    <xf numFmtId="0" fontId="65" fillId="41" borderId="0" applyNumberFormat="0" applyBorder="0" applyAlignment="0" applyProtection="0"/>
    <xf numFmtId="0" fontId="65" fillId="42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125" fillId="36" borderId="0" applyNumberFormat="0" applyBorder="0" applyAlignment="0" applyProtection="0"/>
    <xf numFmtId="0" fontId="86" fillId="63" borderId="23" applyNumberFormat="0" applyAlignment="0" applyProtection="0"/>
    <xf numFmtId="0" fontId="95" fillId="67" borderId="24" applyNumberFormat="0" applyAlignment="0" applyProtection="0"/>
    <xf numFmtId="0" fontId="156" fillId="0" borderId="26" applyNumberFormat="0" applyFill="0" applyAlignment="0" applyProtection="0"/>
    <xf numFmtId="354" fontId="250" fillId="0" borderId="0" applyFont="0" applyFill="0" applyBorder="0" applyAlignment="0" applyProtection="0"/>
    <xf numFmtId="0" fontId="250" fillId="0" borderId="0" applyFont="0" applyFill="0" applyBorder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0" fontId="65" fillId="59" borderId="0" applyNumberFormat="0" applyBorder="0" applyAlignment="0" applyProtection="0"/>
    <xf numFmtId="0" fontId="148" fillId="39" borderId="23" applyNumberFormat="0" applyAlignment="0" applyProtection="0"/>
    <xf numFmtId="2" fontId="250" fillId="0" borderId="0" applyFont="0" applyFill="0" applyBorder="0" applyAlignment="0" applyProtection="0"/>
    <xf numFmtId="38" fontId="85" fillId="65" borderId="0" applyNumberFormat="0" applyBorder="0" applyAlignment="0" applyProtection="0"/>
    <xf numFmtId="0" fontId="264" fillId="0" borderId="0" applyNumberFormat="0" applyFill="0" applyBorder="0" applyAlignment="0" applyProtection="0"/>
    <xf numFmtId="355" fontId="265" fillId="70" borderId="0">
      <alignment horizontal="left" vertical="top"/>
    </xf>
    <xf numFmtId="356" fontId="2" fillId="0" borderId="0">
      <protection locked="0"/>
    </xf>
    <xf numFmtId="356" fontId="2" fillId="0" borderId="0">
      <protection locked="0"/>
    </xf>
    <xf numFmtId="0" fontId="266" fillId="0" borderId="60" applyNumberFormat="0" applyFill="0" applyAlignment="0" applyProtection="0"/>
    <xf numFmtId="0" fontId="73" fillId="35" borderId="0" applyNumberFormat="0" applyBorder="0" applyAlignment="0" applyProtection="0"/>
    <xf numFmtId="0" fontId="164" fillId="73" borderId="0" applyNumberFormat="0" applyBorder="0" applyAlignment="0" applyProtection="0"/>
    <xf numFmtId="295" fontId="267" fillId="0" borderId="0"/>
    <xf numFmtId="0" fontId="2" fillId="0" borderId="0"/>
    <xf numFmtId="3" fontId="270" fillId="93" borderId="0">
      <alignment horizontal="center"/>
    </xf>
    <xf numFmtId="0" fontId="2" fillId="83" borderId="50" applyNumberFormat="0" applyFont="0" applyAlignment="0" applyProtection="0"/>
    <xf numFmtId="10" fontId="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7" fillId="63" borderId="51" applyNumberFormat="0" applyAlignment="0" applyProtection="0"/>
    <xf numFmtId="43" fontId="2" fillId="0" borderId="0" applyFont="0" applyFill="0" applyBorder="0" applyAlignment="0" applyProtection="0"/>
    <xf numFmtId="248" fontId="4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24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32" fillId="0" borderId="42" applyNumberFormat="0" applyFill="0" applyAlignment="0" applyProtection="0"/>
    <xf numFmtId="0" fontId="134" fillId="0" borderId="43" applyNumberFormat="0" applyFill="0" applyAlignment="0" applyProtection="0"/>
    <xf numFmtId="0" fontId="136" fillId="0" borderId="44" applyNumberFormat="0" applyFill="0" applyAlignment="0" applyProtection="0"/>
    <xf numFmtId="0" fontId="136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61" fillId="0" borderId="56" applyNumberFormat="0" applyFill="0" applyAlignment="0" applyProtection="0"/>
    <xf numFmtId="174" fontId="268" fillId="0" borderId="0"/>
    <xf numFmtId="187" fontId="269" fillId="0" borderId="0" applyNumberFormat="0" applyFill="0" applyBorder="0" applyAlignment="0">
      <protection locked="0"/>
    </xf>
    <xf numFmtId="277" fontId="1" fillId="0" borderId="0" applyFont="0" applyFill="0" applyBorder="0" applyAlignment="0" applyProtection="0"/>
    <xf numFmtId="277" fontId="2" fillId="0" borderId="0" applyFont="0" applyFill="0" applyBorder="0" applyAlignment="0" applyProtection="0"/>
    <xf numFmtId="277" fontId="2" fillId="0" borderId="0" applyFont="0" applyFill="0" applyBorder="0" applyAlignment="0" applyProtection="0"/>
    <xf numFmtId="0" fontId="14" fillId="0" borderId="0"/>
    <xf numFmtId="0" fontId="2" fillId="0" borderId="0"/>
    <xf numFmtId="3" fontId="61" fillId="63" borderId="18"/>
    <xf numFmtId="9" fontId="2" fillId="0" borderId="0" applyFont="0" applyFill="0" applyBorder="0" applyAlignment="0" applyProtection="0"/>
    <xf numFmtId="4" fontId="11" fillId="101" borderId="0" applyNumberFormat="0" applyProtection="0">
      <alignment horizontal="left" vertical="center" indent="1"/>
    </xf>
    <xf numFmtId="2" fontId="250" fillId="0" borderId="0" applyFont="0" applyFill="0" applyBorder="0" applyAlignment="0" applyProtection="0"/>
    <xf numFmtId="0" fontId="250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" fontId="270" fillId="93" borderId="0">
      <alignment horizontal="center"/>
    </xf>
    <xf numFmtId="3" fontId="241" fillId="69" borderId="28">
      <alignment horizontal="center" vertical="center"/>
    </xf>
    <xf numFmtId="0" fontId="259" fillId="0" borderId="0"/>
    <xf numFmtId="165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259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6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18" fillId="0" borderId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357" fontId="14" fillId="0" borderId="0"/>
    <xf numFmtId="0" fontId="2" fillId="89" borderId="51" applyNumberFormat="0" applyProtection="0">
      <alignment horizontal="left" vertical="center" indent="1"/>
    </xf>
    <xf numFmtId="357" fontId="2" fillId="0" borderId="0"/>
    <xf numFmtId="0" fontId="2" fillId="87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357" fontId="2" fillId="0" borderId="0" applyNumberFormat="0" applyFill="0" applyBorder="0" applyAlignment="0" applyProtection="0"/>
    <xf numFmtId="357" fontId="2" fillId="0" borderId="0" applyNumberFormat="0" applyFill="0" applyBorder="0" applyAlignment="0" applyProtection="0"/>
    <xf numFmtId="357" fontId="2" fillId="0" borderId="0" applyNumberFormat="0" applyFill="0" applyBorder="0" applyAlignment="0" applyProtection="0"/>
    <xf numFmtId="357" fontId="2" fillId="0" borderId="0" applyNumberFormat="0" applyFill="0" applyBorder="0" applyAlignment="0" applyProtection="0"/>
    <xf numFmtId="357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357" fontId="103" fillId="0" borderId="0"/>
    <xf numFmtId="357" fontId="106" fillId="65" borderId="28">
      <alignment horizontal="center"/>
    </xf>
    <xf numFmtId="3" fontId="113" fillId="68" borderId="34">
      <alignment horizontal="center"/>
    </xf>
    <xf numFmtId="4" fontId="4" fillId="70" borderId="51" applyNumberFormat="0" applyProtection="0">
      <alignment horizontal="left" vertical="center" indent="1"/>
    </xf>
    <xf numFmtId="357" fontId="103" fillId="0" borderId="0"/>
    <xf numFmtId="4" fontId="4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108" fillId="63" borderId="18">
      <alignment horizontal="left" vertical="center"/>
    </xf>
    <xf numFmtId="357" fontId="2" fillId="0" borderId="0" applyFont="0" applyFill="0" applyBorder="0" applyAlignment="0" applyProtection="0"/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57" fontId="2" fillId="0" borderId="0"/>
    <xf numFmtId="357" fontId="1" fillId="0" borderId="0"/>
    <xf numFmtId="357" fontId="2" fillId="0" borderId="0"/>
    <xf numFmtId="357" fontId="14" fillId="0" borderId="0"/>
    <xf numFmtId="357" fontId="176" fillId="85" borderId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5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00" fillId="0" borderId="0"/>
    <xf numFmtId="357" fontId="200" fillId="0" borderId="0"/>
    <xf numFmtId="4" fontId="4" fillId="70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4" fontId="4" fillId="70" borderId="51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14" fillId="0" borderId="0"/>
    <xf numFmtId="3" fontId="112" fillId="71" borderId="17">
      <alignment horizontal="center"/>
    </xf>
    <xf numFmtId="357" fontId="25" fillId="0" borderId="0"/>
    <xf numFmtId="357" fontId="2" fillId="0" borderId="0"/>
    <xf numFmtId="4" fontId="4" fillId="7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4" fontId="4" fillId="79" borderId="51" applyNumberFormat="0" applyProtection="0">
      <alignment horizontal="left" vertical="center" indent="1"/>
    </xf>
    <xf numFmtId="4" fontId="4" fillId="105" borderId="51" applyNumberFormat="0" applyProtection="0">
      <alignment horizontal="right" vertical="center"/>
    </xf>
    <xf numFmtId="3" fontId="113" fillId="68" borderId="34">
      <alignment horizontal="center"/>
    </xf>
    <xf numFmtId="3" fontId="113" fillId="68" borderId="35">
      <alignment horizontal="center"/>
    </xf>
    <xf numFmtId="357" fontId="2" fillId="0" borderId="0"/>
    <xf numFmtId="357" fontId="2" fillId="0" borderId="0"/>
    <xf numFmtId="357" fontId="2" fillId="0" borderId="0"/>
    <xf numFmtId="4" fontId="4" fillId="103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357" fontId="2" fillId="87" borderId="51" applyNumberFormat="0" applyProtection="0">
      <alignment horizontal="left" vertical="center" indent="1"/>
    </xf>
    <xf numFmtId="357" fontId="1" fillId="0" borderId="0"/>
    <xf numFmtId="357" fontId="2" fillId="0" borderId="0"/>
    <xf numFmtId="357" fontId="2" fillId="0" borderId="0"/>
    <xf numFmtId="357" fontId="2" fillId="0" borderId="0"/>
    <xf numFmtId="357" fontId="2" fillId="0" borderId="0"/>
    <xf numFmtId="357" fontId="1" fillId="0" borderId="0"/>
    <xf numFmtId="357" fontId="1" fillId="0" borderId="0"/>
    <xf numFmtId="357" fontId="2" fillId="9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0" fontId="2" fillId="65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7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14" fillId="0" borderId="0"/>
    <xf numFmtId="357" fontId="2" fillId="87" borderId="51" applyNumberFormat="0" applyProtection="0">
      <alignment horizontal="left" vertical="center" indent="1"/>
    </xf>
    <xf numFmtId="357" fontId="2" fillId="0" borderId="0"/>
    <xf numFmtId="357" fontId="142" fillId="0" borderId="0" applyNumberFormat="0" applyFill="0" applyBorder="0" applyAlignment="0" applyProtection="0">
      <alignment vertical="top"/>
      <protection locked="0"/>
    </xf>
    <xf numFmtId="0" fontId="2" fillId="90" borderId="51" applyNumberFormat="0" applyProtection="0">
      <alignment horizontal="left" vertical="center" indent="1"/>
    </xf>
    <xf numFmtId="357" fontId="14" fillId="0" borderId="0"/>
    <xf numFmtId="357" fontId="2" fillId="0" borderId="0"/>
    <xf numFmtId="357" fontId="14" fillId="0" borderId="0"/>
    <xf numFmtId="357" fontId="142" fillId="0" borderId="0" applyNumberFormat="0" applyFill="0" applyBorder="0" applyAlignment="0" applyProtection="0">
      <alignment vertical="top"/>
      <protection locked="0"/>
    </xf>
    <xf numFmtId="357" fontId="14" fillId="0" borderId="0"/>
    <xf numFmtId="357" fontId="14" fillId="0" borderId="0"/>
    <xf numFmtId="357" fontId="2" fillId="0" borderId="0"/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0" fontId="2" fillId="90" borderId="51" applyNumberFormat="0" applyProtection="0">
      <alignment horizontal="left" vertical="center" indent="1"/>
    </xf>
    <xf numFmtId="43" fontId="14" fillId="0" borderId="0" applyFont="0" applyFill="0" applyBorder="0" applyAlignment="0" applyProtection="0"/>
    <xf numFmtId="4" fontId="4" fillId="102" borderId="51" applyNumberFormat="0" applyProtection="0">
      <alignment horizontal="right" vertical="center"/>
    </xf>
    <xf numFmtId="0" fontId="2" fillId="89" borderId="51" applyNumberFormat="0" applyProtection="0">
      <alignment horizontal="left" vertical="center" indent="1"/>
    </xf>
    <xf numFmtId="3" fontId="112" fillId="71" borderId="17">
      <alignment horizontal="center"/>
    </xf>
    <xf numFmtId="3" fontId="112" fillId="71" borderId="17">
      <alignment horizontal="center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165" fontId="14" fillId="0" borderId="0" applyFont="0" applyFill="0" applyBorder="0" applyAlignment="0" applyProtection="0"/>
    <xf numFmtId="4" fontId="4" fillId="98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3" fontId="113" fillId="68" borderId="34">
      <alignment horizontal="center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43" fontId="2" fillId="0" borderId="0" applyFont="0" applyFill="0" applyBorder="0" applyAlignment="0" applyProtection="0"/>
    <xf numFmtId="165" fontId="259" fillId="0" borderId="0" applyFont="0" applyFill="0" applyBorder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" fillId="0" borderId="0"/>
    <xf numFmtId="0" fontId="106" fillId="65" borderId="28">
      <alignment horizontal="center"/>
    </xf>
    <xf numFmtId="252" fontId="2" fillId="0" borderId="0" applyFont="0" applyFill="0" applyBorder="0" applyAlignment="0" applyProtection="0"/>
    <xf numFmtId="0" fontId="2" fillId="65" borderId="51" applyNumberFormat="0" applyProtection="0">
      <alignment horizontal="left" vertical="center" indent="1"/>
    </xf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187" fontId="269" fillId="0" borderId="0" applyNumberFormat="0" applyFill="0" applyBorder="0" applyAlignment="0">
      <protection locked="0"/>
    </xf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51" fillId="0" borderId="0"/>
    <xf numFmtId="43" fontId="14" fillId="0" borderId="0" applyFon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44" fontId="14" fillId="0" borderId="0" applyFont="0" applyFill="0" applyBorder="0" applyAlignment="0" applyProtection="0"/>
    <xf numFmtId="0" fontId="259" fillId="0" borderId="0"/>
    <xf numFmtId="43" fontId="14" fillId="0" borderId="0" applyFont="0" applyFill="0" applyBorder="0" applyAlignment="0" applyProtection="0"/>
    <xf numFmtId="0" fontId="51" fillId="0" borderId="0"/>
    <xf numFmtId="277" fontId="14" fillId="0" borderId="0" applyFont="0" applyFill="0" applyBorder="0" applyAlignment="0" applyProtection="0"/>
    <xf numFmtId="0" fontId="51" fillId="0" borderId="0"/>
    <xf numFmtId="43" fontId="260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59" fillId="0" borderId="0"/>
    <xf numFmtId="0" fontId="14" fillId="0" borderId="0"/>
    <xf numFmtId="0" fontId="259" fillId="0" borderId="0"/>
    <xf numFmtId="0" fontId="51" fillId="0" borderId="0"/>
    <xf numFmtId="44" fontId="14" fillId="0" borderId="0" applyFont="0" applyFill="0" applyBorder="0" applyAlignment="0" applyProtection="0"/>
    <xf numFmtId="0" fontId="259" fillId="0" borderId="0"/>
    <xf numFmtId="166" fontId="14" fillId="0" borderId="0" applyFont="0" applyFill="0" applyBorder="0" applyAlignment="0" applyProtection="0"/>
    <xf numFmtId="0" fontId="259" fillId="0" borderId="0"/>
    <xf numFmtId="166" fontId="25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277" fontId="2" fillId="0" borderId="0" applyFont="0" applyFill="0" applyBorder="0" applyAlignment="0" applyProtection="0"/>
    <xf numFmtId="0" fontId="2" fillId="0" borderId="0"/>
    <xf numFmtId="0" fontId="2" fillId="0" borderId="0"/>
    <xf numFmtId="165" fontId="25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86" fillId="63" borderId="23" applyNumberFormat="0" applyAlignment="0" applyProtection="0"/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61" fillId="63" borderId="18"/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0" fontId="2" fillId="0" borderId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65" fillId="44" borderId="0" applyNumberFormat="0" applyBorder="0" applyAlignment="0" applyProtection="0"/>
    <xf numFmtId="0" fontId="65" fillId="41" borderId="0" applyNumberFormat="0" applyBorder="0" applyAlignment="0" applyProtection="0"/>
    <xf numFmtId="0" fontId="65" fillId="42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125" fillId="36" borderId="0" applyNumberFormat="0" applyBorder="0" applyAlignment="0" applyProtection="0"/>
    <xf numFmtId="0" fontId="86" fillId="63" borderId="23" applyNumberFormat="0" applyAlignment="0" applyProtection="0"/>
    <xf numFmtId="0" fontId="95" fillId="67" borderId="24" applyNumberFormat="0" applyAlignment="0" applyProtection="0"/>
    <xf numFmtId="0" fontId="156" fillId="0" borderId="26" applyNumberFormat="0" applyFill="0" applyAlignment="0" applyProtection="0"/>
    <xf numFmtId="0" fontId="65" fillId="49" borderId="0" applyNumberFormat="0" applyBorder="0" applyAlignment="0" applyProtection="0"/>
    <xf numFmtId="0" fontId="65" fillId="52" borderId="0" applyNumberFormat="0" applyBorder="0" applyAlignment="0" applyProtection="0"/>
    <xf numFmtId="0" fontId="65" fillId="56" borderId="0" applyNumberFormat="0" applyBorder="0" applyAlignment="0" applyProtection="0"/>
    <xf numFmtId="0" fontId="65" fillId="45" borderId="0" applyNumberFormat="0" applyBorder="0" applyAlignment="0" applyProtection="0"/>
    <xf numFmtId="0" fontId="65" fillId="46" borderId="0" applyNumberFormat="0" applyBorder="0" applyAlignment="0" applyProtection="0"/>
    <xf numFmtId="0" fontId="65" fillId="59" borderId="0" applyNumberFormat="0" applyBorder="0" applyAlignment="0" applyProtection="0"/>
    <xf numFmtId="0" fontId="148" fillId="39" borderId="23" applyNumberFormat="0" applyAlignment="0" applyProtection="0"/>
    <xf numFmtId="0" fontId="73" fillId="35" borderId="0" applyNumberFormat="0" applyBorder="0" applyAlignment="0" applyProtection="0"/>
    <xf numFmtId="0" fontId="164" fillId="73" borderId="0" applyNumberFormat="0" applyBorder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0" fontId="24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2" fillId="0" borderId="0"/>
    <xf numFmtId="0" fontId="132" fillId="0" borderId="42" applyNumberFormat="0" applyFill="0" applyAlignment="0" applyProtection="0"/>
    <xf numFmtId="0" fontId="134" fillId="0" borderId="43" applyNumberFormat="0" applyFill="0" applyAlignment="0" applyProtection="0"/>
    <xf numFmtId="0" fontId="136" fillId="0" borderId="44" applyNumberFormat="0" applyFill="0" applyAlignment="0" applyProtection="0"/>
    <xf numFmtId="0" fontId="136" fillId="0" borderId="0" applyNumberFormat="0" applyFill="0" applyBorder="0" applyAlignment="0" applyProtection="0"/>
    <xf numFmtId="0" fontId="261" fillId="0" borderId="56" applyNumberFormat="0" applyFill="0" applyAlignment="0" applyProtection="0"/>
    <xf numFmtId="0" fontId="14" fillId="0" borderId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4" fillId="0" borderId="0"/>
    <xf numFmtId="0" fontId="51" fillId="0" borderId="0"/>
    <xf numFmtId="0" fontId="51" fillId="0" borderId="0"/>
    <xf numFmtId="165" fontId="260" fillId="0" borderId="0" applyFont="0" applyFill="0" applyBorder="0" applyAlignment="0" applyProtection="0"/>
    <xf numFmtId="43" fontId="260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29" fillId="0" borderId="0"/>
    <xf numFmtId="0" fontId="29" fillId="0" borderId="0"/>
    <xf numFmtId="0" fontId="14" fillId="0" borderId="0"/>
    <xf numFmtId="0" fontId="2" fillId="0" borderId="0"/>
    <xf numFmtId="4" fontId="4" fillId="88" borderId="59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113" fillId="68" borderId="35">
      <alignment horizontal="center"/>
    </xf>
    <xf numFmtId="3" fontId="113" fillId="68" borderId="35">
      <alignment horizontal="center"/>
    </xf>
    <xf numFmtId="4" fontId="4" fillId="107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89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14" fillId="0" borderId="0"/>
    <xf numFmtId="357" fontId="2" fillId="8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" fontId="113" fillId="68" borderId="34">
      <alignment horizontal="center"/>
    </xf>
    <xf numFmtId="357" fontId="2" fillId="90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" fontId="113" fillId="68" borderId="34">
      <alignment horizontal="center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0" fontId="148" fillId="39" borderId="23" applyNumberFormat="0" applyAlignment="0" applyProtection="0"/>
    <xf numFmtId="3" fontId="155" fillId="63" borderId="49" applyBorder="0">
      <alignment horizontal="center" vertic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357" fontId="2" fillId="65" borderId="51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3" fontId="61" fillId="68" borderId="25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0" fontId="261" fillId="0" borderId="56" applyNumberFormat="0" applyFill="0" applyAlignment="0" applyProtection="0"/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" fontId="7" fillId="61" borderId="16">
      <alignment horizontal="center"/>
    </xf>
    <xf numFmtId="3" fontId="20" fillId="62" borderId="17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10" fontId="85" fillId="70" borderId="30" applyNumberFormat="0" applyBorder="0" applyAlignment="0" applyProtection="0"/>
    <xf numFmtId="3" fontId="155" fillId="63" borderId="49" applyBorder="0">
      <alignment horizontal="center" vertical="center"/>
    </xf>
    <xf numFmtId="3" fontId="20" fillId="61" borderId="16">
      <alignment horizont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0" fontId="86" fillId="63" borderId="23" applyNumberFormat="0" applyAlignment="0" applyProtection="0"/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3" fontId="113" fillId="68" borderId="34">
      <alignment horizontal="center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4" fontId="4" fillId="107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255" fillId="88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4" fontId="255" fillId="79" borderId="51" applyNumberFormat="0" applyProtection="0">
      <alignment vertical="center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4" fontId="4" fillId="107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255" fillId="88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4" fontId="4" fillId="107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255" fillId="88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4" fontId="4" fillId="88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4" fontId="4" fillId="107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255" fillId="88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0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4" fontId="255" fillId="88" borderId="51" applyNumberFormat="0" applyProtection="0">
      <alignment horizontal="right" vertical="center"/>
    </xf>
    <xf numFmtId="4" fontId="255" fillId="79" borderId="51" applyNumberFormat="0" applyProtection="0">
      <alignment vertical="center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" fontId="113" fillId="68" borderId="35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0" fontId="261" fillId="0" borderId="56" applyNumberFormat="0" applyFill="0" applyAlignment="0" applyProtection="0"/>
    <xf numFmtId="4" fontId="4" fillId="7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105" borderId="51" applyNumberFormat="0" applyProtection="0">
      <alignment horizontal="right" vertical="center"/>
    </xf>
    <xf numFmtId="3" fontId="61" fillId="68" borderId="25">
      <alignment horizontal="center"/>
    </xf>
    <xf numFmtId="4" fontId="4" fillId="88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3" fontId="112" fillId="71" borderId="17">
      <alignment horizontal="center"/>
    </xf>
    <xf numFmtId="357" fontId="14" fillId="0" borderId="0"/>
    <xf numFmtId="357" fontId="2" fillId="65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65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4" fontId="255" fillId="88" borderId="51" applyNumberFormat="0" applyProtection="0">
      <alignment horizontal="right" vertical="center"/>
    </xf>
    <xf numFmtId="4" fontId="4" fillId="89" borderId="51" applyNumberFormat="0" applyProtection="0">
      <alignment horizontal="left" vertical="center" indent="1"/>
    </xf>
    <xf numFmtId="357" fontId="14" fillId="0" borderId="0"/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61" fillId="68" borderId="25">
      <alignment horizontal="center"/>
    </xf>
    <xf numFmtId="167" fontId="61" fillId="68" borderId="25">
      <alignment horizontal="center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48" fillId="39" borderId="23" applyNumberFormat="0" applyAlignment="0" applyProtection="0"/>
    <xf numFmtId="357" fontId="2" fillId="65" borderId="51" applyNumberFormat="0" applyProtection="0">
      <alignment horizontal="left" vertical="center" indent="1"/>
    </xf>
    <xf numFmtId="3" fontId="113" fillId="68" borderId="34">
      <alignment horizontal="center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357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9" borderId="51" applyNumberFormat="0" applyProtection="0">
      <alignment vertical="center"/>
    </xf>
    <xf numFmtId="357" fontId="14" fillId="0" borderId="0"/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64" borderId="51" applyNumberFormat="0" applyProtection="0">
      <alignment horizontal="right" vertical="center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4" fontId="255" fillId="70" borderId="51" applyNumberFormat="0" applyProtection="0">
      <alignment vertical="center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4" fontId="255" fillId="88" borderId="51" applyNumberFormat="0" applyProtection="0">
      <alignment horizontal="right" vertical="center"/>
    </xf>
    <xf numFmtId="0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88" borderId="59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0" fontId="2" fillId="90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4" fontId="255" fillId="8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357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57" fontId="2" fillId="87" borderId="51" applyNumberFormat="0" applyProtection="0">
      <alignment horizontal="left" vertical="center" indent="1"/>
    </xf>
    <xf numFmtId="4" fontId="4" fillId="103" borderId="51" applyNumberFormat="0" applyProtection="0">
      <alignment horizontal="right" vertical="center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65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3" fontId="61" fillId="68" borderId="25">
      <alignment horizontal="center"/>
    </xf>
    <xf numFmtId="4" fontId="4" fillId="98" borderId="51" applyNumberFormat="0" applyProtection="0">
      <alignment horizontal="right" vertical="center"/>
    </xf>
    <xf numFmtId="0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" fillId="87" borderId="51" applyNumberFormat="0" applyProtection="0">
      <alignment horizontal="left" vertical="center" indent="1"/>
    </xf>
    <xf numFmtId="3" fontId="7" fillId="61" borderId="16">
      <alignment horizontal="center"/>
    </xf>
    <xf numFmtId="4" fontId="4" fillId="79" borderId="51" applyNumberFormat="0" applyProtection="0">
      <alignment horizontal="left" vertical="center" indent="1"/>
    </xf>
    <xf numFmtId="4" fontId="4" fillId="62" borderId="51" applyNumberFormat="0" applyProtection="0">
      <alignment horizontal="right" vertical="center"/>
    </xf>
    <xf numFmtId="0" fontId="148" fillId="39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155" fillId="63" borderId="49" applyBorder="0">
      <alignment horizontal="center" vertical="center"/>
    </xf>
    <xf numFmtId="0" fontId="2" fillId="90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79" borderId="51" applyNumberFormat="0" applyProtection="0">
      <alignment vertical="center"/>
    </xf>
    <xf numFmtId="4" fontId="255" fillId="70" borderId="51" applyNumberFormat="0" applyProtection="0">
      <alignment vertical="center"/>
    </xf>
    <xf numFmtId="357" fontId="14" fillId="0" borderId="0"/>
    <xf numFmtId="3" fontId="61" fillId="68" borderId="25">
      <alignment horizontal="center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62" borderId="51" applyNumberFormat="0" applyProtection="0">
      <alignment horizontal="right" vertical="center"/>
    </xf>
    <xf numFmtId="3" fontId="112" fillId="71" borderId="17">
      <alignment horizontal="center"/>
    </xf>
    <xf numFmtId="357" fontId="2" fillId="90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4" fontId="4" fillId="105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3" fontId="112" fillId="71" borderId="17">
      <alignment horizontal="center"/>
    </xf>
    <xf numFmtId="0" fontId="2" fillId="87" borderId="51" applyNumberFormat="0" applyProtection="0">
      <alignment horizontal="left" vertical="center" indent="1"/>
    </xf>
    <xf numFmtId="4" fontId="4" fillId="98" borderId="51" applyNumberFormat="0" applyProtection="0">
      <alignment horizontal="right" vertical="center"/>
    </xf>
    <xf numFmtId="3" fontId="20" fillId="62" borderId="17">
      <alignment horizontal="center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" fontId="113" fillId="68" borderId="35">
      <alignment horizontal="center"/>
    </xf>
    <xf numFmtId="0" fontId="2" fillId="87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0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357" fontId="2" fillId="89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4" fontId="3" fillId="10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4" fontId="4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20" fillId="61" borderId="16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105" borderId="51" applyNumberFormat="0" applyProtection="0">
      <alignment horizontal="right" vertical="center"/>
    </xf>
    <xf numFmtId="4" fontId="4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" fontId="7" fillId="61" borderId="16">
      <alignment horizontal="center"/>
    </xf>
    <xf numFmtId="10" fontId="85" fillId="70" borderId="30" applyNumberFormat="0" applyBorder="0" applyAlignment="0" applyProtection="0"/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4" fontId="4" fillId="70" borderId="51" applyNumberFormat="0" applyProtection="0">
      <alignment vertical="center"/>
    </xf>
    <xf numFmtId="0" fontId="177" fillId="63" borderId="51" applyNumberFormat="0" applyAlignment="0" applyProtection="0"/>
    <xf numFmtId="0" fontId="2" fillId="83" borderId="50" applyNumberFormat="0" applyFont="0" applyAlignment="0" applyProtection="0"/>
    <xf numFmtId="3" fontId="20" fillId="62" borderId="17">
      <alignment horizontal="center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9" borderId="51" applyNumberFormat="0" applyProtection="0">
      <alignment vertical="center"/>
    </xf>
    <xf numFmtId="4" fontId="3" fillId="108" borderId="51" applyNumberFormat="0" applyProtection="0">
      <alignment horizontal="left" vertical="center" indent="1"/>
    </xf>
    <xf numFmtId="357" fontId="14" fillId="0" borderId="0"/>
    <xf numFmtId="4" fontId="4" fillId="88" borderId="51" applyNumberFormat="0" applyProtection="0">
      <alignment horizontal="left" vertical="center" indent="1"/>
    </xf>
    <xf numFmtId="0" fontId="86" fillId="63" borderId="23" applyNumberFormat="0" applyAlignment="0" applyProtection="0"/>
    <xf numFmtId="3" fontId="61" fillId="68" borderId="25">
      <alignment horizontal="center"/>
    </xf>
    <xf numFmtId="3" fontId="61" fillId="68" borderId="25">
      <alignment horizontal="center"/>
    </xf>
    <xf numFmtId="167" fontId="61" fillId="68" borderId="25">
      <alignment horizontal="center"/>
    </xf>
    <xf numFmtId="167" fontId="61" fillId="68" borderId="25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5">
      <alignment horizontal="center"/>
    </xf>
    <xf numFmtId="3" fontId="113" fillId="68" borderId="35">
      <alignment horizontal="center"/>
    </xf>
    <xf numFmtId="3" fontId="113" fillId="68" borderId="34">
      <alignment horizontal="center"/>
    </xf>
    <xf numFmtId="0" fontId="148" fillId="39" borderId="23" applyNumberFormat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4" fontId="4" fillId="7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102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5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3" fillId="10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4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4" fontId="255" fillId="88" borderId="51" applyNumberFormat="0" applyProtection="0">
      <alignment horizontal="right" vertical="center"/>
    </xf>
    <xf numFmtId="0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" fontId="112" fillId="71" borderId="17">
      <alignment horizontal="center"/>
    </xf>
    <xf numFmtId="357" fontId="2" fillId="87" borderId="51" applyNumberFormat="0" applyProtection="0">
      <alignment horizontal="left" vertical="center" indent="1"/>
    </xf>
    <xf numFmtId="4" fontId="4" fillId="104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4" fontId="4" fillId="70" borderId="51" applyNumberFormat="0" applyProtection="0">
      <alignment vertical="center"/>
    </xf>
    <xf numFmtId="4" fontId="222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0" fontId="148" fillId="39" borderId="23" applyNumberFormat="0" applyAlignment="0" applyProtection="0"/>
    <xf numFmtId="10" fontId="85" fillId="70" borderId="30" applyNumberFormat="0" applyBorder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4" fontId="4" fillId="70" borderId="51" applyNumberFormat="0" applyProtection="0">
      <alignment vertical="center"/>
    </xf>
    <xf numFmtId="357" fontId="2" fillId="87" borderId="51" applyNumberFormat="0" applyProtection="0">
      <alignment horizontal="left" vertical="center" indent="1"/>
    </xf>
    <xf numFmtId="3" fontId="113" fillId="68" borderId="35">
      <alignment horizontal="center"/>
    </xf>
    <xf numFmtId="0" fontId="261" fillId="0" borderId="56" applyNumberFormat="0" applyFill="0" applyAlignment="0" applyProtection="0"/>
    <xf numFmtId="357" fontId="2" fillId="87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167" fontId="61" fillId="68" borderId="25">
      <alignment horizontal="center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0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148" fillId="39" borderId="23" applyNumberFormat="0" applyAlignment="0" applyProtection="0"/>
    <xf numFmtId="3" fontId="113" fillId="68" borderId="34">
      <alignment horizontal="center"/>
    </xf>
    <xf numFmtId="3" fontId="112" fillId="71" borderId="17">
      <alignment horizontal="center"/>
    </xf>
    <xf numFmtId="3" fontId="112" fillId="71" borderId="17">
      <alignment horizontal="center"/>
    </xf>
    <xf numFmtId="0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4" fontId="4" fillId="79" borderId="51" applyNumberFormat="0" applyProtection="0">
      <alignment vertical="center"/>
    </xf>
    <xf numFmtId="0" fontId="86" fillId="63" borderId="23" applyNumberFormat="0" applyAlignment="0" applyProtection="0"/>
    <xf numFmtId="3" fontId="112" fillId="71" borderId="17">
      <alignment horizontal="center"/>
    </xf>
    <xf numFmtId="4" fontId="4" fillId="107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4" fontId="4" fillId="102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3" fontId="112" fillId="71" borderId="17">
      <alignment horizontal="center"/>
    </xf>
    <xf numFmtId="3" fontId="113" fillId="68" borderId="34">
      <alignment horizontal="center"/>
    </xf>
    <xf numFmtId="4" fontId="4" fillId="79" borderId="51" applyNumberFormat="0" applyProtection="0">
      <alignment vertical="center"/>
    </xf>
    <xf numFmtId="4" fontId="4" fillId="79" borderId="51" applyNumberFormat="0" applyProtection="0">
      <alignment vertical="center"/>
    </xf>
    <xf numFmtId="0" fontId="177" fillId="63" borderId="51" applyNumberFormat="0" applyAlignment="0" applyProtection="0"/>
    <xf numFmtId="4" fontId="4" fillId="62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4" fontId="4" fillId="107" borderId="51" applyNumberFormat="0" applyProtection="0">
      <alignment horizontal="right" vertical="center"/>
    </xf>
    <xf numFmtId="4" fontId="4" fillId="103" borderId="51" applyNumberFormat="0" applyProtection="0">
      <alignment horizontal="right" vertical="center"/>
    </xf>
    <xf numFmtId="4" fontId="4" fillId="104" borderId="51" applyNumberFormat="0" applyProtection="0">
      <alignment horizontal="right" vertical="center"/>
    </xf>
    <xf numFmtId="4" fontId="4" fillId="64" borderId="51" applyNumberFormat="0" applyProtection="0">
      <alignment horizontal="right" vertical="center"/>
    </xf>
    <xf numFmtId="4" fontId="4" fillId="9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167" fontId="61" fillId="68" borderId="25">
      <alignment horizontal="center"/>
    </xf>
    <xf numFmtId="4" fontId="4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3" fontId="113" fillId="68" borderId="35">
      <alignment horizontal="center"/>
    </xf>
    <xf numFmtId="3" fontId="155" fillId="63" borderId="49" applyBorder="0">
      <alignment horizontal="center" vertical="center"/>
    </xf>
    <xf numFmtId="3" fontId="113" fillId="68" borderId="34">
      <alignment horizontal="center"/>
    </xf>
    <xf numFmtId="3" fontId="7" fillId="61" borderId="16">
      <alignment horizontal="center"/>
    </xf>
    <xf numFmtId="3" fontId="20" fillId="62" borderId="17">
      <alignment horizontal="center"/>
    </xf>
    <xf numFmtId="0" fontId="261" fillId="0" borderId="56" applyNumberFormat="0" applyFill="0" applyAlignment="0" applyProtection="0"/>
    <xf numFmtId="0" fontId="2" fillId="83" borderId="50" applyNumberFormat="0" applyFont="0" applyAlignment="0" applyProtection="0"/>
    <xf numFmtId="0" fontId="177" fillId="63" borderId="51" applyNumberFormat="0" applyAlignment="0" applyProtection="0"/>
    <xf numFmtId="0" fontId="148" fillId="39" borderId="23" applyNumberFormat="0" applyAlignment="0" applyProtection="0"/>
    <xf numFmtId="4" fontId="4" fillId="64" borderId="51" applyNumberFormat="0" applyProtection="0">
      <alignment horizontal="right" vertical="center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177" fillId="63" borderId="51" applyNumberFormat="0" applyAlignment="0" applyProtection="0"/>
    <xf numFmtId="3" fontId="113" fillId="68" borderId="34">
      <alignment horizontal="center"/>
    </xf>
    <xf numFmtId="3" fontId="61" fillId="68" borderId="25">
      <alignment horizontal="center"/>
    </xf>
    <xf numFmtId="3" fontId="112" fillId="71" borderId="17">
      <alignment horizontal="center"/>
    </xf>
    <xf numFmtId="3" fontId="155" fillId="63" borderId="49" applyBorder="0">
      <alignment horizontal="center" vertical="center"/>
    </xf>
    <xf numFmtId="4" fontId="222" fillId="88" borderId="51" applyNumberFormat="0" applyProtection="0">
      <alignment horizontal="right" vertical="center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4" fillId="107" borderId="51" applyNumberFormat="0" applyProtection="0">
      <alignment horizontal="right" vertical="center"/>
    </xf>
    <xf numFmtId="4" fontId="4" fillId="62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167" fontId="61" fillId="68" borderId="25">
      <alignment horizontal="center"/>
    </xf>
    <xf numFmtId="3" fontId="61" fillId="68" borderId="25">
      <alignment horizontal="center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left" vertical="center" indent="1"/>
    </xf>
    <xf numFmtId="4" fontId="3" fillId="108" borderId="51" applyNumberFormat="0" applyProtection="0">
      <alignment horizontal="left" vertical="center" indent="1"/>
    </xf>
    <xf numFmtId="4" fontId="255" fillId="79" borderId="51" applyNumberFormat="0" applyProtection="0">
      <alignment vertical="center"/>
    </xf>
    <xf numFmtId="4" fontId="4" fillId="79" borderId="51" applyNumberFormat="0" applyProtection="0">
      <alignment horizontal="left" vertical="center" indent="1"/>
    </xf>
    <xf numFmtId="4" fontId="4" fillId="106" borderId="51" applyNumberFormat="0" applyProtection="0">
      <alignment horizontal="right" vertic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3" fontId="112" fillId="71" borderId="17">
      <alignment horizontal="center"/>
    </xf>
    <xf numFmtId="3" fontId="113" fillId="68" borderId="34">
      <alignment horizontal="center"/>
    </xf>
    <xf numFmtId="0" fontId="2" fillId="83" borderId="50" applyNumberFormat="0" applyFont="0" applyAlignment="0" applyProtection="0"/>
    <xf numFmtId="0" fontId="148" fillId="39" borderId="23" applyNumberFormat="0" applyAlignment="0" applyProtection="0"/>
    <xf numFmtId="3" fontId="113" fillId="68" borderId="34">
      <alignment horizontal="center"/>
    </xf>
    <xf numFmtId="3" fontId="113" fillId="68" borderId="35">
      <alignment horizontal="center"/>
    </xf>
    <xf numFmtId="4" fontId="255" fillId="79" borderId="51" applyNumberFormat="0" applyProtection="0">
      <alignment vertical="center"/>
    </xf>
    <xf numFmtId="10" fontId="85" fillId="70" borderId="30" applyNumberFormat="0" applyBorder="0" applyAlignment="0" applyProtection="0"/>
    <xf numFmtId="3" fontId="112" fillId="71" borderId="17">
      <alignment horizontal="center"/>
    </xf>
    <xf numFmtId="0" fontId="2" fillId="83" borderId="50" applyNumberFormat="0" applyFont="0" applyAlignment="0" applyProtection="0"/>
    <xf numFmtId="4" fontId="4" fillId="104" borderId="51" applyNumberFormat="0" applyProtection="0">
      <alignment horizontal="right" vertical="center"/>
    </xf>
    <xf numFmtId="3" fontId="7" fillId="61" borderId="16">
      <alignment horizontal="center"/>
    </xf>
    <xf numFmtId="357" fontId="2" fillId="87" borderId="51" applyNumberFormat="0" applyProtection="0">
      <alignment horizontal="left" vertical="center" indent="1"/>
    </xf>
    <xf numFmtId="4" fontId="255" fillId="70" borderId="51" applyNumberFormat="0" applyProtection="0">
      <alignment vertical="center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70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4" fontId="4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4" fontId="255" fillId="88" borderId="51" applyNumberFormat="0" applyProtection="0">
      <alignment horizontal="right" vertical="center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357" fontId="2" fillId="87" borderId="51" applyNumberFormat="0" applyProtection="0">
      <alignment horizontal="left" vertical="center" indent="1"/>
    </xf>
    <xf numFmtId="4" fontId="222" fillId="88" borderId="51" applyNumberFormat="0" applyProtection="0">
      <alignment horizontal="right" vertical="center"/>
    </xf>
    <xf numFmtId="4" fontId="222" fillId="88" borderId="51" applyNumberFormat="0" applyProtection="0">
      <alignment horizontal="right" vertical="center"/>
    </xf>
    <xf numFmtId="0" fontId="261" fillId="0" borderId="56" applyNumberFormat="0" applyFill="0" applyAlignment="0" applyProtection="0"/>
    <xf numFmtId="0" fontId="2" fillId="65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2" fillId="71" borderId="17">
      <alignment horizontal="center"/>
    </xf>
    <xf numFmtId="0" fontId="86" fillId="63" borderId="23" applyNumberFormat="0" applyAlignment="0" applyProtection="0"/>
    <xf numFmtId="357" fontId="2" fillId="87" borderId="51" applyNumberFormat="0" applyProtection="0">
      <alignment horizontal="left" vertical="center" indent="1"/>
    </xf>
    <xf numFmtId="4" fontId="4" fillId="88" borderId="51" applyNumberFormat="0" applyProtection="0">
      <alignment horizontal="right" vertical="center"/>
    </xf>
    <xf numFmtId="357" fontId="2" fillId="65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90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357" fontId="2" fillId="89" borderId="51" applyNumberFormat="0" applyProtection="0">
      <alignment horizontal="left" vertical="center" indent="1"/>
    </xf>
    <xf numFmtId="4" fontId="4" fillId="89" borderId="51" applyNumberFormat="0" applyProtection="0">
      <alignment horizontal="left" vertical="center" indent="1"/>
    </xf>
    <xf numFmtId="0" fontId="148" fillId="39" borderId="23" applyNumberFormat="0" applyAlignment="0" applyProtection="0"/>
    <xf numFmtId="4" fontId="4" fillId="102" borderId="51" applyNumberFormat="0" applyProtection="0">
      <alignment horizontal="right" vertical="center"/>
    </xf>
    <xf numFmtId="0" fontId="2" fillId="83" borderId="50" applyNumberFormat="0" applyFont="0" applyAlignment="0" applyProtection="0"/>
    <xf numFmtId="0" fontId="177" fillId="63" borderId="51" applyNumberFormat="0" applyAlignment="0" applyProtection="0"/>
    <xf numFmtId="0" fontId="261" fillId="0" borderId="56" applyNumberFormat="0" applyFill="0" applyAlignment="0" applyProtection="0"/>
    <xf numFmtId="3" fontId="112" fillId="71" borderId="17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3" fontId="113" fillId="68" borderId="34">
      <alignment horizontal="center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89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90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65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0" fontId="2" fillId="87" borderId="51" applyNumberFormat="0" applyProtection="0">
      <alignment horizontal="left" vertical="center" indent="1"/>
    </xf>
    <xf numFmtId="3" fontId="113" fillId="68" borderId="34">
      <alignment horizontal="center"/>
    </xf>
    <xf numFmtId="3" fontId="112" fillId="71" borderId="17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3" fontId="112" fillId="71" borderId="17">
      <alignment horizontal="center"/>
    </xf>
    <xf numFmtId="3" fontId="113" fillId="68" borderId="34">
      <alignment horizontal="center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92">
    <xf numFmtId="0" fontId="0" fillId="0" borderId="0" xfId="0"/>
    <xf numFmtId="168" fontId="2" fillId="0" borderId="0" xfId="2" applyNumberFormat="1" applyFont="1" applyFill="1" applyAlignment="1" applyProtection="1">
      <alignment vertical="center" shrinkToFit="1"/>
    </xf>
    <xf numFmtId="168" fontId="7" fillId="0" borderId="0" xfId="2" applyNumberFormat="1" applyFont="1" applyFill="1" applyAlignment="1" applyProtection="1">
      <alignment vertical="center" shrinkToFit="1"/>
    </xf>
    <xf numFmtId="0" fontId="19" fillId="0" borderId="0" xfId="0" applyFont="1"/>
    <xf numFmtId="169" fontId="19" fillId="0" borderId="0" xfId="7" applyNumberFormat="1" applyFont="1" applyFill="1"/>
    <xf numFmtId="167" fontId="13" fillId="0" borderId="0" xfId="5" applyNumberFormat="1" applyFont="1" applyFill="1" applyAlignment="1" applyProtection="1">
      <alignment vertical="center" shrinkToFit="1"/>
    </xf>
    <xf numFmtId="169" fontId="26" fillId="0" borderId="0" xfId="7" applyNumberFormat="1" applyFont="1" applyFill="1"/>
    <xf numFmtId="0" fontId="2" fillId="0" borderId="0" xfId="4" applyFont="1"/>
    <xf numFmtId="0" fontId="5" fillId="0" borderId="0" xfId="4" applyFont="1" applyAlignment="1">
      <alignment horizontal="right" shrinkToFit="1"/>
    </xf>
    <xf numFmtId="169" fontId="19" fillId="0" borderId="0" xfId="0" applyNumberFormat="1" applyFont="1"/>
    <xf numFmtId="169" fontId="7" fillId="0" borderId="0" xfId="2" applyNumberFormat="1" applyFont="1" applyFill="1" applyAlignment="1" applyProtection="1">
      <alignment vertical="center" shrinkToFi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8" fillId="0" borderId="0" xfId="0" applyFont="1"/>
    <xf numFmtId="167" fontId="18" fillId="0" borderId="0" xfId="5" applyNumberFormat="1" applyFont="1"/>
    <xf numFmtId="0" fontId="18" fillId="2" borderId="0" xfId="0" applyFont="1" applyFill="1"/>
    <xf numFmtId="168" fontId="18" fillId="0" borderId="0" xfId="0" applyNumberFormat="1" applyFont="1"/>
    <xf numFmtId="168" fontId="2" fillId="0" borderId="0" xfId="7" applyNumberFormat="1" applyFont="1" applyFill="1"/>
    <xf numFmtId="0" fontId="272" fillId="0" borderId="0" xfId="0" applyFont="1"/>
    <xf numFmtId="0" fontId="272" fillId="2" borderId="0" xfId="0" applyFont="1" applyFill="1"/>
    <xf numFmtId="173" fontId="18" fillId="0" borderId="0" xfId="0" applyNumberFormat="1" applyFont="1"/>
    <xf numFmtId="173" fontId="4" fillId="0" borderId="0" xfId="4" applyNumberFormat="1" applyFont="1" applyAlignment="1">
      <alignment vertical="center"/>
    </xf>
    <xf numFmtId="173" fontId="3" fillId="0" borderId="0" xfId="4" applyNumberFormat="1" applyFont="1" applyAlignment="1">
      <alignment vertical="center" wrapText="1"/>
    </xf>
    <xf numFmtId="173" fontId="8" fillId="0" borderId="0" xfId="4" applyNumberFormat="1" applyFont="1" applyAlignment="1">
      <alignment vertical="center"/>
    </xf>
    <xf numFmtId="173" fontId="8" fillId="0" borderId="0" xfId="0" applyNumberFormat="1" applyFont="1" applyAlignment="1">
      <alignment horizontal="left" vertical="center" indent="1"/>
    </xf>
    <xf numFmtId="173" fontId="3" fillId="109" borderId="0" xfId="4" applyNumberFormat="1" applyFont="1" applyFill="1" applyAlignment="1">
      <alignment vertical="center"/>
    </xf>
    <xf numFmtId="173" fontId="3" fillId="109" borderId="0" xfId="4" applyNumberFormat="1" applyFont="1" applyFill="1" applyAlignment="1">
      <alignment vertical="center" wrapText="1"/>
    </xf>
    <xf numFmtId="173" fontId="3" fillId="109" borderId="0" xfId="0" applyNumberFormat="1" applyFont="1" applyFill="1" applyAlignment="1">
      <alignment vertical="center"/>
    </xf>
    <xf numFmtId="168" fontId="7" fillId="109" borderId="0" xfId="2" applyNumberFormat="1" applyFont="1" applyFill="1" applyAlignment="1" applyProtection="1">
      <alignment vertical="center" shrinkToFit="1"/>
    </xf>
    <xf numFmtId="0" fontId="2" fillId="109" borderId="0" xfId="0" applyFont="1" applyFill="1"/>
    <xf numFmtId="0" fontId="18" fillId="109" borderId="0" xfId="0" applyFont="1" applyFill="1"/>
    <xf numFmtId="168" fontId="18" fillId="109" borderId="0" xfId="0" applyNumberFormat="1" applyFont="1" applyFill="1"/>
    <xf numFmtId="168" fontId="2" fillId="109" borderId="0" xfId="0" applyNumberFormat="1" applyFont="1" applyFill="1"/>
    <xf numFmtId="0" fontId="7" fillId="109" borderId="0" xfId="0" applyFont="1" applyFill="1" applyProtection="1">
      <protection locked="0"/>
    </xf>
    <xf numFmtId="0" fontId="2" fillId="0" borderId="0" xfId="0" applyFont="1" applyAlignment="1" applyProtection="1">
      <alignment horizontal="left" indent="1"/>
      <protection locked="0"/>
    </xf>
    <xf numFmtId="0" fontId="4" fillId="0" borderId="0" xfId="0" applyFont="1" applyAlignment="1">
      <alignment horizontal="left" indent="1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>
      <alignment horizontal="left" indent="1"/>
    </xf>
    <xf numFmtId="171" fontId="2" fillId="0" borderId="0" xfId="0" applyNumberFormat="1" applyFont="1" applyAlignment="1">
      <alignment horizontal="left"/>
    </xf>
    <xf numFmtId="171" fontId="2" fillId="0" borderId="0" xfId="0" applyNumberFormat="1" applyFont="1" applyAlignment="1">
      <alignment horizontal="left" indent="1"/>
    </xf>
    <xf numFmtId="0" fontId="3" fillId="109" borderId="0" xfId="0" applyFont="1" applyFill="1"/>
    <xf numFmtId="0" fontId="0" fillId="109" borderId="0" xfId="0" applyFill="1"/>
    <xf numFmtId="0" fontId="7" fillId="109" borderId="0" xfId="0" applyFont="1" applyFill="1" applyAlignment="1">
      <alignment horizontal="left"/>
    </xf>
    <xf numFmtId="169" fontId="7" fillId="109" borderId="0" xfId="7" applyNumberFormat="1" applyFont="1" applyFill="1" applyAlignment="1" applyProtection="1">
      <alignment vertical="center" shrinkToFit="1"/>
    </xf>
    <xf numFmtId="169" fontId="26" fillId="109" borderId="0" xfId="7" applyNumberFormat="1" applyFont="1" applyFill="1"/>
    <xf numFmtId="169" fontId="7" fillId="109" borderId="0" xfId="2" applyNumberFormat="1" applyFont="1" applyFill="1" applyAlignment="1" applyProtection="1">
      <alignment vertical="center" shrinkToFit="1"/>
    </xf>
    <xf numFmtId="169" fontId="26" fillId="109" borderId="0" xfId="0" applyNumberFormat="1" applyFont="1" applyFill="1"/>
    <xf numFmtId="169" fontId="19" fillId="109" borderId="0" xfId="7" applyNumberFormat="1" applyFont="1" applyFill="1"/>
    <xf numFmtId="0" fontId="19" fillId="109" borderId="0" xfId="0" applyFont="1" applyFill="1"/>
    <xf numFmtId="169" fontId="19" fillId="109" borderId="0" xfId="0" applyNumberFormat="1" applyFont="1" applyFill="1"/>
    <xf numFmtId="0" fontId="17" fillId="0" borderId="0" xfId="0" applyFont="1"/>
    <xf numFmtId="0" fontId="17" fillId="2" borderId="0" xfId="0" applyFont="1" applyFill="1"/>
    <xf numFmtId="0" fontId="273" fillId="2" borderId="0" xfId="0" applyFont="1" applyFill="1"/>
    <xf numFmtId="170" fontId="18" fillId="0" borderId="0" xfId="0" applyNumberFormat="1" applyFont="1"/>
    <xf numFmtId="170" fontId="16" fillId="110" borderId="0" xfId="4" applyNumberFormat="1" applyFont="1" applyFill="1" applyAlignment="1">
      <alignment vertical="center"/>
    </xf>
    <xf numFmtId="0" fontId="16" fillId="110" borderId="1" xfId="4" applyFont="1" applyFill="1" applyBorder="1" applyAlignment="1">
      <alignment horizontal="center" vertical="center"/>
    </xf>
    <xf numFmtId="14" fontId="16" fillId="110" borderId="1" xfId="4" applyNumberFormat="1" applyFont="1" applyFill="1" applyBorder="1" applyAlignment="1">
      <alignment horizontal="center"/>
    </xf>
    <xf numFmtId="14" fontId="16" fillId="110" borderId="1" xfId="38557" applyNumberFormat="1" applyFont="1" applyFill="1" applyBorder="1" applyAlignment="1">
      <alignment horizontal="center"/>
    </xf>
    <xf numFmtId="0" fontId="18" fillId="110" borderId="0" xfId="0" applyFont="1" applyFill="1"/>
    <xf numFmtId="0" fontId="16" fillId="110" borderId="0" xfId="0" applyFont="1" applyFill="1" applyProtection="1">
      <protection locked="0"/>
    </xf>
    <xf numFmtId="0" fontId="16" fillId="110" borderId="0" xfId="0" applyFont="1" applyFill="1" applyAlignment="1">
      <alignment horizontal="left"/>
    </xf>
    <xf numFmtId="358" fontId="7" fillId="109" borderId="0" xfId="2" applyNumberFormat="1" applyFont="1" applyFill="1" applyAlignment="1" applyProtection="1">
      <alignment vertical="center" shrinkToFit="1"/>
    </xf>
    <xf numFmtId="358" fontId="2" fillId="0" borderId="0" xfId="2" applyNumberFormat="1" applyFont="1" applyFill="1" applyAlignment="1" applyProtection="1">
      <alignment vertical="center" shrinkToFit="1"/>
    </xf>
    <xf numFmtId="358" fontId="272" fillId="0" borderId="0" xfId="0" applyNumberFormat="1" applyFont="1"/>
    <xf numFmtId="358" fontId="2" fillId="0" borderId="0" xfId="7" applyNumberFormat="1" applyFont="1" applyFill="1"/>
    <xf numFmtId="358" fontId="18" fillId="0" borderId="0" xfId="0" applyNumberFormat="1" applyFont="1"/>
    <xf numFmtId="358" fontId="7" fillId="109" borderId="0" xfId="0" applyNumberFormat="1" applyFont="1" applyFill="1" applyProtection="1">
      <protection locked="0"/>
    </xf>
    <xf numFmtId="358" fontId="17" fillId="109" borderId="0" xfId="0" applyNumberFormat="1" applyFont="1" applyFill="1"/>
    <xf numFmtId="358" fontId="2" fillId="0" borderId="0" xfId="0" applyNumberFormat="1" applyFont="1"/>
    <xf numFmtId="358" fontId="7" fillId="109" borderId="0" xfId="7" applyNumberFormat="1" applyFont="1" applyFill="1" applyAlignment="1" applyProtection="1">
      <alignment vertical="center" shrinkToFit="1"/>
    </xf>
    <xf numFmtId="358" fontId="16" fillId="110" borderId="0" xfId="7" applyNumberFormat="1" applyFont="1" applyFill="1" applyAlignment="1" applyProtection="1">
      <alignment vertical="center" shrinkToFit="1"/>
    </xf>
    <xf numFmtId="172" fontId="19" fillId="0" borderId="0" xfId="7" applyNumberFormat="1" applyFont="1" applyFill="1"/>
    <xf numFmtId="172" fontId="19" fillId="0" borderId="0" xfId="0" applyNumberFormat="1" applyFont="1"/>
    <xf numFmtId="172" fontId="7" fillId="109" borderId="0" xfId="7" applyNumberFormat="1" applyFont="1" applyFill="1" applyAlignment="1" applyProtection="1">
      <alignment vertical="center" shrinkToFit="1"/>
    </xf>
    <xf numFmtId="172" fontId="18" fillId="0" borderId="0" xfId="0" applyNumberFormat="1" applyFont="1"/>
    <xf numFmtId="172" fontId="7" fillId="109" borderId="0" xfId="0" applyNumberFormat="1" applyFont="1" applyFill="1" applyAlignment="1">
      <alignment horizontal="left"/>
    </xf>
    <xf numFmtId="172" fontId="2" fillId="0" borderId="0" xfId="2" applyNumberFormat="1" applyFont="1" applyFill="1" applyAlignment="1" applyProtection="1">
      <alignment vertical="center" shrinkToFit="1"/>
    </xf>
    <xf numFmtId="172" fontId="26" fillId="0" borderId="0" xfId="0" applyNumberFormat="1" applyFont="1"/>
    <xf numFmtId="172" fontId="16" fillId="110" borderId="0" xfId="7" applyNumberFormat="1" applyFont="1" applyFill="1" applyAlignment="1" applyProtection="1">
      <alignment vertical="center" shrinkToFit="1"/>
    </xf>
    <xf numFmtId="172" fontId="7" fillId="109" borderId="0" xfId="0" applyNumberFormat="1" applyFont="1" applyFill="1" applyAlignment="1">
      <alignment horizontal="left" vertical="center" wrapText="1"/>
    </xf>
    <xf numFmtId="0" fontId="18" fillId="0" borderId="0" xfId="0" applyFont="1" applyAlignment="1">
      <alignment horizontal="left" indent="1"/>
    </xf>
    <xf numFmtId="164" fontId="7" fillId="109" borderId="0" xfId="7" applyNumberFormat="1" applyFont="1" applyFill="1" applyBorder="1" applyAlignment="1" applyProtection="1">
      <alignment horizontal="left"/>
    </xf>
    <xf numFmtId="164" fontId="7" fillId="109" borderId="0" xfId="7" applyNumberFormat="1" applyFont="1" applyFill="1" applyBorder="1" applyAlignment="1" applyProtection="1">
      <alignment horizontal="left" vertical="center"/>
    </xf>
    <xf numFmtId="170" fontId="16" fillId="0" borderId="0" xfId="4" applyNumberFormat="1" applyFont="1" applyAlignment="1">
      <alignment vertical="center"/>
    </xf>
    <xf numFmtId="0" fontId="16" fillId="0" borderId="0" xfId="4" applyFont="1" applyAlignment="1">
      <alignment horizontal="center" vertical="center"/>
    </xf>
    <xf numFmtId="172" fontId="7" fillId="0" borderId="0" xfId="0" applyNumberFormat="1" applyFont="1" applyAlignment="1">
      <alignment horizontal="left"/>
    </xf>
    <xf numFmtId="164" fontId="7" fillId="0" borderId="0" xfId="7" applyNumberFormat="1" applyFont="1" applyFill="1" applyBorder="1" applyAlignment="1" applyProtection="1">
      <alignment horizontal="left"/>
    </xf>
    <xf numFmtId="164" fontId="18" fillId="0" borderId="0" xfId="0" applyNumberFormat="1" applyFont="1"/>
    <xf numFmtId="43" fontId="18" fillId="0" borderId="0" xfId="7" applyFont="1"/>
    <xf numFmtId="0" fontId="16" fillId="110" borderId="1" xfId="4" quotePrefix="1" applyFont="1" applyFill="1" applyBorder="1" applyAlignment="1">
      <alignment horizontal="center" vertical="center"/>
    </xf>
  </cellXfs>
  <cellStyles count="38564">
    <cellStyle name="_x0002_" xfId="21"/>
    <cellStyle name="-" xfId="22"/>
    <cellStyle name="          _x000d__x000a_386grabber=VGA.3GR_x000d__x000a_" xfId="23"/>
    <cellStyle name=" 1" xfId="24"/>
    <cellStyle name="_x0002_ 2" xfId="34784"/>
    <cellStyle name="_x0002_ 3" xfId="35227"/>
    <cellStyle name=" Task]_x000d__x000a_TaskName=Scan At_x000d__x000a_TaskID=3_x000d__x000a_WorkstationName=SmarTone_x000d__x000a_LastExecuted=0_x000d__x000a_LastSt" xfId="25"/>
    <cellStyle name="_x000a_386grabber=M" xfId="26"/>
    <cellStyle name="_x000a_386grabber=M 2" xfId="27"/>
    <cellStyle name="_x000d__x000a_JournalTemplate=C:\COMFO\CTALK\JOURSTD.TPL_x000d__x000a_LbStateAddress=3 3 0 251 1 89 2 311_x000d__x000a_LbStateJou" xfId="28"/>
    <cellStyle name="#" xfId="29"/>
    <cellStyle name="#-" xfId="30"/>
    <cellStyle name="#,##-" xfId="31"/>
    <cellStyle name="#,##0" xfId="32"/>
    <cellStyle name="#,##0%" xfId="33"/>
    <cellStyle name="#,##0.0%" xfId="34"/>
    <cellStyle name="#_Latam Comps_12.20.07" xfId="35"/>
    <cellStyle name="#_Latam Comps_12.20.07_Medley_Financial_Model_v5" xfId="36"/>
    <cellStyle name="#_Latam Comps_2.5.08_HC" xfId="37"/>
    <cellStyle name="#_Latam Comps_2.5.08_HC_Medley_Financial_Model_v5" xfId="38"/>
    <cellStyle name="#_Modelo Puerto 2007 Management Case DB 14-11 (DB) v20" xfId="39"/>
    <cellStyle name="$" xfId="40"/>
    <cellStyle name="$-" xfId="41"/>
    <cellStyle name="%" xfId="42"/>
    <cellStyle name="%-" xfId="43"/>
    <cellStyle name="% 2" xfId="44"/>
    <cellStyle name="%_DOAR 2007 última versão" xfId="34785"/>
    <cellStyle name="******************************************" xfId="45"/>
    <cellStyle name="?Q\?1@" xfId="46"/>
    <cellStyle name="]_x000d__x000a_Zoomed=1_x000d__x000a_Row=0_x000d__x000a_Column=0_x000d__x000a_Height=0_x000d__x000a_Width=0_x000d__x000a_FontName=FoxFont_x000d__x000a_FontStyle=0_x000d__x000a_FontSize=9_x000d__x000a_PrtFontName=FoxPrin" xfId="47"/>
    <cellStyle name="_%(SignOnly)" xfId="48"/>
    <cellStyle name="_%(SignSpaceOnly)" xfId="49"/>
    <cellStyle name="_Agosto - 07 BW para SPC setembro (3)" xfId="50"/>
    <cellStyle name="_Capital de Giro" xfId="51"/>
    <cellStyle name="_Capital de Giro 1 trim 2008_1" xfId="52"/>
    <cellStyle name="_CdG 1200000 unidades" xfId="53"/>
    <cellStyle name="_CdG 1200000 unidades 10" xfId="54"/>
    <cellStyle name="_CdG 1200000 unidades 11" xfId="55"/>
    <cellStyle name="_CdG 1200000 unidades 12" xfId="56"/>
    <cellStyle name="_CdG 1200000 unidades 13" xfId="57"/>
    <cellStyle name="_CdG 1200000 unidades 14" xfId="58"/>
    <cellStyle name="_CdG 1200000 unidades 15" xfId="59"/>
    <cellStyle name="_CdG 1200000 unidades 16" xfId="60"/>
    <cellStyle name="_CdG 1200000 unidades 17" xfId="61"/>
    <cellStyle name="_CdG 1200000 unidades 18" xfId="62"/>
    <cellStyle name="_CdG 1200000 unidades 19" xfId="63"/>
    <cellStyle name="_CdG 1200000 unidades 2" xfId="64"/>
    <cellStyle name="_CdG 1200000 unidades 2_Renda Fixa_06022009" xfId="65"/>
    <cellStyle name="_CdG 1200000 unidades 20" xfId="66"/>
    <cellStyle name="_CdG 1200000 unidades 21" xfId="67"/>
    <cellStyle name="_CdG 1200000 unidades 22" xfId="68"/>
    <cellStyle name="_CdG 1200000 unidades 23" xfId="69"/>
    <cellStyle name="_CdG 1200000 unidades 24" xfId="70"/>
    <cellStyle name="_CdG 1200000 unidades 3" xfId="71"/>
    <cellStyle name="_CdG 1200000 unidades 4" xfId="72"/>
    <cellStyle name="_CdG 1200000 unidades 5" xfId="73"/>
    <cellStyle name="_CdG 1200000 unidades 6" xfId="74"/>
    <cellStyle name="_CdG 1200000 unidades 7" xfId="75"/>
    <cellStyle name="_CdG 1200000 unidades 8" xfId="76"/>
    <cellStyle name="_CdG 1200000 unidades 9" xfId="77"/>
    <cellStyle name="_CdG 1200000 unidades_Base Excel_Release 2T08_MASTER" xfId="78"/>
    <cellStyle name="_CdG 1200000 unidades_Base Excel_Release 2T08_MASTER_Renda Fixa_06022009" xfId="79"/>
    <cellStyle name="_CdG 1200000 unidades_Base Excel_Release 2T08_planilha Contabilidade" xfId="80"/>
    <cellStyle name="_CdG 1200000 unidades_Base Excel_Release 2T08_planilha Contabilidade_Renda Fixa_06022009" xfId="81"/>
    <cellStyle name="_CdG 1200000 unidades_Base Excel_Release 3T08_MASTER" xfId="82"/>
    <cellStyle name="_CdG 1200000 unidades_Base Excel_Release 3T08_MASTER_Renda Fixa_06022009" xfId="83"/>
    <cellStyle name="_CdG 1200000 unidades_Pasta4" xfId="84"/>
    <cellStyle name="_CdG 1200000 unidades_Pasta4_Renda Fixa_06022009" xfId="85"/>
    <cellStyle name="_Comma" xfId="86"/>
    <cellStyle name="_Comma__DCF Template" xfId="87"/>
    <cellStyle name="_Comma_04 Alaska Model 2002-05-31 GS" xfId="88"/>
    <cellStyle name="_Comma_Control" xfId="89"/>
    <cellStyle name="_Comma_Dividend Template" xfId="90"/>
    <cellStyle name="_Comma_Pro-Forma Financials" xfId="91"/>
    <cellStyle name="_Comma_Pro-Forma Spin-off" xfId="92"/>
    <cellStyle name="_Comma_Rider Henning" xfId="93"/>
    <cellStyle name="_Currency" xfId="94"/>
    <cellStyle name="_Currency__DCF Template" xfId="95"/>
    <cellStyle name="_Currency_04 Alaska Model 2002-05-31 GS" xfId="96"/>
    <cellStyle name="_Currency_BASF" xfId="97"/>
    <cellStyle name="_Currency_Book1" xfId="98"/>
    <cellStyle name="_Currency_Book3" xfId="99"/>
    <cellStyle name="_Currency_com_sel_bro_Eagle" xfId="100"/>
    <cellStyle name="_Currency_Control" xfId="101"/>
    <cellStyle name="_Currency_Dividend Template" xfId="102"/>
    <cellStyle name="_Currency_Eagle Financial Model" xfId="103"/>
    <cellStyle name="_Currency_Eagle-NewCastle Model 20Mar2001" xfId="104"/>
    <cellStyle name="_Currency_Hokuriku Financials" xfId="105"/>
    <cellStyle name="_Currency_Indicative Valuation Summary" xfId="106"/>
    <cellStyle name="_Currency_Indicative Valuation Summary DCF Valuation" xfId="107"/>
    <cellStyle name="_Currency_Model 2000-09-04" xfId="108"/>
    <cellStyle name="_Currency_NK104 US Output" xfId="109"/>
    <cellStyle name="_Currency_Preliminary Valuation Summary of Seahawk" xfId="110"/>
    <cellStyle name="_Currency_Preliminary Valuation Summary of Seahawk b" xfId="111"/>
    <cellStyle name="_Currency_Pro-Forma Financials" xfId="112"/>
    <cellStyle name="_Currency_Pro-Forma Spin-off" xfId="113"/>
    <cellStyle name="_Currency_Proposed Cost Structure" xfId="114"/>
    <cellStyle name="_Currency_Rider Henning" xfId="115"/>
    <cellStyle name="_Currency_Scaled Synergies Analysis - Mathematical Illustration - Gem as Target" xfId="116"/>
    <cellStyle name="_Fluxo RCA Dez_Gerencial" xfId="117"/>
    <cellStyle name="_Fluxo RCA Dez_Gerencial_Renda Fixa_06022009" xfId="118"/>
    <cellStyle name="_ForecastAccuracy Deliverables wkg" xfId="119"/>
    <cellStyle name="_General Cost Center Structure" xfId="120"/>
    <cellStyle name="_Heading_16 Detail of Key Metrics_mario marco" xfId="121"/>
    <cellStyle name="_Informaes Folha 2008" xfId="122"/>
    <cellStyle name="_LPC" xfId="123"/>
    <cellStyle name="_LPC 2" xfId="124"/>
    <cellStyle name="-_MATR_covenants" xfId="125"/>
    <cellStyle name="-_Model30" xfId="126"/>
    <cellStyle name="_Plano_CDC_07_08_C_V2" xfId="127"/>
    <cellStyle name="_RCA DEZ 07 _Gerencial" xfId="128"/>
    <cellStyle name="_RCA DEZ 07 _Gerencial_Renda Fixa_06022009" xfId="129"/>
    <cellStyle name="_x0002__Relatorio 311208 - VPAR_Controladora" xfId="130"/>
    <cellStyle name="_x0002__Relatorio 311208 - VPAR_Controladora 2" xfId="34786"/>
    <cellStyle name="_x0002__Relatorio 311208 - VPAR_Controladora 3" xfId="35228"/>
    <cellStyle name="_Resumo de P&amp;D" xfId="131"/>
    <cellStyle name="_Sheet1" xfId="132"/>
    <cellStyle name="_Sheet1_Suporte Lista B2B (2)" xfId="133"/>
    <cellStyle name="_Sheet2" xfId="134"/>
    <cellStyle name="_Simulao de Custos para Mudana para Manaus Maio.08" xfId="135"/>
    <cellStyle name="_Simulao de Custos para Mudana para Manaus Maio.08_Base Excel_Release 2T08_MASTER" xfId="136"/>
    <cellStyle name="_Simulao de Custos para Mudana para Manaus Maio.08_Base Excel_Release 2T08_MASTER_Renda Fixa_06022009" xfId="137"/>
    <cellStyle name="_Simulao de Custos para Mudana para Manaus Maio.08_Base Excel_Release 3T08_MASTER" xfId="138"/>
    <cellStyle name="_Simulao de Custos para Mudana para Manaus Maio.08_Base Excel_Release 3T08_MASTER_Renda Fixa_06022009" xfId="139"/>
    <cellStyle name="_SubHeading_16 Detail of Key Metrics_mario marco" xfId="140"/>
    <cellStyle name="_Suporte Lista B2B (2)" xfId="141"/>
    <cellStyle name="_TableHead_16 Detail of Key Metrics_mario marco" xfId="142"/>
    <cellStyle name="_TableHead_16 Detail of Key Metrics_mario marco_Base Excel_Release 2T08_MASTER" xfId="143"/>
    <cellStyle name="_TableHead_16 Detail of Key Metrics_mario marco_Base Excel_Release 2T08_planilha Contabilidade_28072008" xfId="144"/>
    <cellStyle name="_TableHead_16 Detail of Key Metrics_mario marco_Base Excel_Release 2T08_planilha Contabilidade_28072008_Base Excel_Release 2T08_MASTER" xfId="145"/>
    <cellStyle name="_TableHead_16 Detail of Key Metrics_mario marco_Base Excel_Release 2T08_planilha Contabilidade_28072008_Base Excel_Release 3T08_MASTER" xfId="146"/>
    <cellStyle name="_TableHead_16 Detail of Key Metrics_mario marco_Base Excel_Release 3T08_MASTER" xfId="147"/>
    <cellStyle name="_TableHead_16 Detail of Key Metrics_mario marco_C_Consolidado - Volume e Receitas_2T08_ok" xfId="148"/>
    <cellStyle name="_x0002__VCB - BASE DF - 30.06.2008" xfId="149"/>
    <cellStyle name="_x0002__VCB - BASE DF - 30.06.2008 2" xfId="34787"/>
    <cellStyle name="_x0002__VCB - BASE DF - 30.06.2008 3" xfId="35229"/>
    <cellStyle name="_x0002__VCB - DF - 30.09.2008" xfId="150"/>
    <cellStyle name="_x0002__VCB - DF - 30.09.2008 2" xfId="34788"/>
    <cellStyle name="_x0002__VCB - DF - 30.09.2008 3" xfId="35230"/>
    <cellStyle name="£" xfId="151"/>
    <cellStyle name="£ BP" xfId="152"/>
    <cellStyle name="£ BP 10" xfId="153"/>
    <cellStyle name="£ BP 11" xfId="154"/>
    <cellStyle name="£ BP 12" xfId="155"/>
    <cellStyle name="£ BP 13" xfId="156"/>
    <cellStyle name="£ BP 14" xfId="157"/>
    <cellStyle name="£ BP 15" xfId="158"/>
    <cellStyle name="£ BP 16" xfId="159"/>
    <cellStyle name="£ BP 17" xfId="160"/>
    <cellStyle name="£ BP 18" xfId="161"/>
    <cellStyle name="£ BP 19" xfId="162"/>
    <cellStyle name="£ BP 2" xfId="163"/>
    <cellStyle name="£ BP 20" xfId="164"/>
    <cellStyle name="£ BP 21" xfId="165"/>
    <cellStyle name="£ BP 22" xfId="166"/>
    <cellStyle name="£ BP 23" xfId="167"/>
    <cellStyle name="£ BP 24" xfId="168"/>
    <cellStyle name="£ BP 3" xfId="169"/>
    <cellStyle name="£ BP 4" xfId="170"/>
    <cellStyle name="£ BP 5" xfId="171"/>
    <cellStyle name="£ BP 6" xfId="172"/>
    <cellStyle name="£ BP 7" xfId="173"/>
    <cellStyle name="£ BP 8" xfId="174"/>
    <cellStyle name="£ BP 9" xfId="175"/>
    <cellStyle name="¥ JY" xfId="176"/>
    <cellStyle name="¥ JY 10" xfId="177"/>
    <cellStyle name="¥ JY 11" xfId="178"/>
    <cellStyle name="¥ JY 12" xfId="179"/>
    <cellStyle name="¥ JY 13" xfId="180"/>
    <cellStyle name="¥ JY 14" xfId="181"/>
    <cellStyle name="¥ JY 15" xfId="182"/>
    <cellStyle name="¥ JY 16" xfId="183"/>
    <cellStyle name="¥ JY 17" xfId="184"/>
    <cellStyle name="¥ JY 18" xfId="185"/>
    <cellStyle name="¥ JY 19" xfId="186"/>
    <cellStyle name="¥ JY 2" xfId="187"/>
    <cellStyle name="¥ JY 20" xfId="188"/>
    <cellStyle name="¥ JY 21" xfId="189"/>
    <cellStyle name="¥ JY 22" xfId="190"/>
    <cellStyle name="¥ JY 23" xfId="191"/>
    <cellStyle name="¥ JY 24" xfId="192"/>
    <cellStyle name="¥ JY 3" xfId="193"/>
    <cellStyle name="¥ JY 4" xfId="194"/>
    <cellStyle name="¥ JY 5" xfId="195"/>
    <cellStyle name="¥ JY 6" xfId="196"/>
    <cellStyle name="¥ JY 7" xfId="197"/>
    <cellStyle name="¥ JY 8" xfId="198"/>
    <cellStyle name="¥ JY 9" xfId="199"/>
    <cellStyle name="€" xfId="200"/>
    <cellStyle name="0" xfId="201"/>
    <cellStyle name="0  + -" xfId="202"/>
    <cellStyle name="0,0_x000d__x000a_NA_x000d__x000a_" xfId="203"/>
    <cellStyle name="0.0" xfId="204"/>
    <cellStyle name="0_Base Excel_Release 2T08_MASTER" xfId="205"/>
    <cellStyle name="0_Base Excel_Release 2T08_MASTER_Renda Fixa_06022009" xfId="206"/>
    <cellStyle name="0_Base Excel_Release 3T08_MASTER" xfId="207"/>
    <cellStyle name="0_Base Excel_Release 3T08_MASTER_Renda Fixa_06022009" xfId="208"/>
    <cellStyle name="0+ -" xfId="209"/>
    <cellStyle name="0+   -" xfId="210"/>
    <cellStyle name="1,comma" xfId="211"/>
    <cellStyle name="20% - Accent1" xfId="212"/>
    <cellStyle name="20% - Accent1 10" xfId="213"/>
    <cellStyle name="20% - Accent1 11" xfId="214"/>
    <cellStyle name="20% - Accent1 12" xfId="215"/>
    <cellStyle name="20% - Accent1 13" xfId="216"/>
    <cellStyle name="20% - Accent1 14" xfId="217"/>
    <cellStyle name="20% - Accent1 15" xfId="218"/>
    <cellStyle name="20% - Accent1 16" xfId="219"/>
    <cellStyle name="20% - Accent1 17" xfId="220"/>
    <cellStyle name="20% - Accent1 18" xfId="221"/>
    <cellStyle name="20% - Accent1 19" xfId="222"/>
    <cellStyle name="20% - Accent1 2" xfId="223"/>
    <cellStyle name="20% - Accent1 20" xfId="224"/>
    <cellStyle name="20% - Accent1 21" xfId="225"/>
    <cellStyle name="20% - Accent1 22" xfId="226"/>
    <cellStyle name="20% - Accent1 23" xfId="227"/>
    <cellStyle name="20% - Accent1 24" xfId="228"/>
    <cellStyle name="20% - Accent1 25" xfId="229"/>
    <cellStyle name="20% - Accent1 3" xfId="230"/>
    <cellStyle name="20% - Accent1 4" xfId="231"/>
    <cellStyle name="20% - Accent1 5" xfId="232"/>
    <cellStyle name="20% - Accent1 6" xfId="233"/>
    <cellStyle name="20% - Accent1 7" xfId="234"/>
    <cellStyle name="20% - Accent1 8" xfId="235"/>
    <cellStyle name="20% - Accent1 9" xfId="236"/>
    <cellStyle name="20% - Accent1_Base Excel_Release 3T08_MASTER" xfId="237"/>
    <cellStyle name="20% - Accent2" xfId="238"/>
    <cellStyle name="20% - Accent2 10" xfId="239"/>
    <cellStyle name="20% - Accent2 11" xfId="240"/>
    <cellStyle name="20% - Accent2 12" xfId="241"/>
    <cellStyle name="20% - Accent2 13" xfId="242"/>
    <cellStyle name="20% - Accent2 14" xfId="243"/>
    <cellStyle name="20% - Accent2 15" xfId="244"/>
    <cellStyle name="20% - Accent2 16" xfId="245"/>
    <cellStyle name="20% - Accent2 17" xfId="246"/>
    <cellStyle name="20% - Accent2 18" xfId="247"/>
    <cellStyle name="20% - Accent2 19" xfId="248"/>
    <cellStyle name="20% - Accent2 2" xfId="249"/>
    <cellStyle name="20% - Accent2 20" xfId="250"/>
    <cellStyle name="20% - Accent2 21" xfId="251"/>
    <cellStyle name="20% - Accent2 22" xfId="252"/>
    <cellStyle name="20% - Accent2 23" xfId="253"/>
    <cellStyle name="20% - Accent2 24" xfId="254"/>
    <cellStyle name="20% - Accent2 25" xfId="255"/>
    <cellStyle name="20% - Accent2 3" xfId="256"/>
    <cellStyle name="20% - Accent2 4" xfId="257"/>
    <cellStyle name="20% - Accent2 5" xfId="258"/>
    <cellStyle name="20% - Accent2 6" xfId="259"/>
    <cellStyle name="20% - Accent2 7" xfId="260"/>
    <cellStyle name="20% - Accent2 8" xfId="261"/>
    <cellStyle name="20% - Accent2 9" xfId="262"/>
    <cellStyle name="20% - Accent2_Base Excel_Release 3T08_MASTER" xfId="263"/>
    <cellStyle name="20% - Accent3" xfId="264"/>
    <cellStyle name="20% - Accent3 10" xfId="265"/>
    <cellStyle name="20% - Accent3 11" xfId="266"/>
    <cellStyle name="20% - Accent3 12" xfId="267"/>
    <cellStyle name="20% - Accent3 13" xfId="268"/>
    <cellStyle name="20% - Accent3 14" xfId="269"/>
    <cellStyle name="20% - Accent3 15" xfId="270"/>
    <cellStyle name="20% - Accent3 16" xfId="271"/>
    <cellStyle name="20% - Accent3 17" xfId="272"/>
    <cellStyle name="20% - Accent3 18" xfId="273"/>
    <cellStyle name="20% - Accent3 19" xfId="274"/>
    <cellStyle name="20% - Accent3 2" xfId="275"/>
    <cellStyle name="20% - Accent3 20" xfId="276"/>
    <cellStyle name="20% - Accent3 21" xfId="277"/>
    <cellStyle name="20% - Accent3 22" xfId="278"/>
    <cellStyle name="20% - Accent3 23" xfId="279"/>
    <cellStyle name="20% - Accent3 24" xfId="280"/>
    <cellStyle name="20% - Accent3 25" xfId="281"/>
    <cellStyle name="20% - Accent3 3" xfId="282"/>
    <cellStyle name="20% - Accent3 4" xfId="283"/>
    <cellStyle name="20% - Accent3 5" xfId="284"/>
    <cellStyle name="20% - Accent3 6" xfId="285"/>
    <cellStyle name="20% - Accent3 7" xfId="286"/>
    <cellStyle name="20% - Accent3 8" xfId="287"/>
    <cellStyle name="20% - Accent3 9" xfId="288"/>
    <cellStyle name="20% - Accent3_Base Excel_Release 3T08_MASTER" xfId="289"/>
    <cellStyle name="20% - Accent4" xfId="290"/>
    <cellStyle name="20% - Accent4 10" xfId="291"/>
    <cellStyle name="20% - Accent4 11" xfId="292"/>
    <cellStyle name="20% - Accent4 12" xfId="293"/>
    <cellStyle name="20% - Accent4 13" xfId="294"/>
    <cellStyle name="20% - Accent4 14" xfId="295"/>
    <cellStyle name="20% - Accent4 15" xfId="296"/>
    <cellStyle name="20% - Accent4 16" xfId="297"/>
    <cellStyle name="20% - Accent4 17" xfId="298"/>
    <cellStyle name="20% - Accent4 18" xfId="299"/>
    <cellStyle name="20% - Accent4 19" xfId="300"/>
    <cellStyle name="20% - Accent4 2" xfId="301"/>
    <cellStyle name="20% - Accent4 20" xfId="302"/>
    <cellStyle name="20% - Accent4 21" xfId="303"/>
    <cellStyle name="20% - Accent4 22" xfId="304"/>
    <cellStyle name="20% - Accent4 23" xfId="305"/>
    <cellStyle name="20% - Accent4 24" xfId="306"/>
    <cellStyle name="20% - Accent4 25" xfId="307"/>
    <cellStyle name="20% - Accent4 3" xfId="308"/>
    <cellStyle name="20% - Accent4 4" xfId="309"/>
    <cellStyle name="20% - Accent4 5" xfId="310"/>
    <cellStyle name="20% - Accent4 6" xfId="311"/>
    <cellStyle name="20% - Accent4 7" xfId="312"/>
    <cellStyle name="20% - Accent4 8" xfId="313"/>
    <cellStyle name="20% - Accent4 9" xfId="314"/>
    <cellStyle name="20% - Accent4_Base Excel_Release 3T08_MASTER" xfId="315"/>
    <cellStyle name="20% - Accent5" xfId="316"/>
    <cellStyle name="20% - Accent5 10" xfId="317"/>
    <cellStyle name="20% - Accent5 11" xfId="318"/>
    <cellStyle name="20% - Accent5 12" xfId="319"/>
    <cellStyle name="20% - Accent5 13" xfId="320"/>
    <cellStyle name="20% - Accent5 14" xfId="321"/>
    <cellStyle name="20% - Accent5 15" xfId="322"/>
    <cellStyle name="20% - Accent5 16" xfId="323"/>
    <cellStyle name="20% - Accent5 17" xfId="324"/>
    <cellStyle name="20% - Accent5 18" xfId="325"/>
    <cellStyle name="20% - Accent5 19" xfId="326"/>
    <cellStyle name="20% - Accent5 2" xfId="327"/>
    <cellStyle name="20% - Accent5 20" xfId="328"/>
    <cellStyle name="20% - Accent5 21" xfId="329"/>
    <cellStyle name="20% - Accent5 22" xfId="330"/>
    <cellStyle name="20% - Accent5 23" xfId="331"/>
    <cellStyle name="20% - Accent5 24" xfId="332"/>
    <cellStyle name="20% - Accent5 25" xfId="333"/>
    <cellStyle name="20% - Accent5 3" xfId="334"/>
    <cellStyle name="20% - Accent5 4" xfId="335"/>
    <cellStyle name="20% - Accent5 5" xfId="336"/>
    <cellStyle name="20% - Accent5 6" xfId="337"/>
    <cellStyle name="20% - Accent5 7" xfId="338"/>
    <cellStyle name="20% - Accent5 8" xfId="339"/>
    <cellStyle name="20% - Accent5 9" xfId="340"/>
    <cellStyle name="20% - Accent5_Base Excel_Release 3T08_MASTER" xfId="341"/>
    <cellStyle name="20% - Accent6" xfId="342"/>
    <cellStyle name="20% - Accent6 10" xfId="343"/>
    <cellStyle name="20% - Accent6 11" xfId="344"/>
    <cellStyle name="20% - Accent6 12" xfId="345"/>
    <cellStyle name="20% - Accent6 13" xfId="346"/>
    <cellStyle name="20% - Accent6 14" xfId="347"/>
    <cellStyle name="20% - Accent6 15" xfId="348"/>
    <cellStyle name="20% - Accent6 16" xfId="349"/>
    <cellStyle name="20% - Accent6 17" xfId="350"/>
    <cellStyle name="20% - Accent6 18" xfId="351"/>
    <cellStyle name="20% - Accent6 19" xfId="352"/>
    <cellStyle name="20% - Accent6 2" xfId="353"/>
    <cellStyle name="20% - Accent6 20" xfId="354"/>
    <cellStyle name="20% - Accent6 21" xfId="355"/>
    <cellStyle name="20% - Accent6 22" xfId="356"/>
    <cellStyle name="20% - Accent6 23" xfId="357"/>
    <cellStyle name="20% - Accent6 24" xfId="358"/>
    <cellStyle name="20% - Accent6 25" xfId="359"/>
    <cellStyle name="20% - Accent6 3" xfId="360"/>
    <cellStyle name="20% - Accent6 4" xfId="361"/>
    <cellStyle name="20% - Accent6 5" xfId="362"/>
    <cellStyle name="20% - Accent6 6" xfId="363"/>
    <cellStyle name="20% - Accent6 7" xfId="364"/>
    <cellStyle name="20% - Accent6 8" xfId="365"/>
    <cellStyle name="20% - Accent6 9" xfId="366"/>
    <cellStyle name="20% - Accent6_Base Excel_Release 3T08_MASTER" xfId="367"/>
    <cellStyle name="20% - Ênfase1 10" xfId="368"/>
    <cellStyle name="20% - Ênfase1 10 10" xfId="369"/>
    <cellStyle name="20% - Ênfase1 10 11" xfId="370"/>
    <cellStyle name="20% - Ênfase1 10 12" xfId="371"/>
    <cellStyle name="20% - Ênfase1 10 13" xfId="372"/>
    <cellStyle name="20% - Ênfase1 10 14" xfId="373"/>
    <cellStyle name="20% - Ênfase1 10 15" xfId="374"/>
    <cellStyle name="20% - Ênfase1 10 16" xfId="375"/>
    <cellStyle name="20% - Ênfase1 10 17" xfId="376"/>
    <cellStyle name="20% - Ênfase1 10 18" xfId="377"/>
    <cellStyle name="20% - Ênfase1 10 19" xfId="378"/>
    <cellStyle name="20% - Ênfase1 10 2" xfId="379"/>
    <cellStyle name="20% - Ênfase1 10 20" xfId="380"/>
    <cellStyle name="20% - Ênfase1 10 21" xfId="381"/>
    <cellStyle name="20% - Ênfase1 10 22" xfId="382"/>
    <cellStyle name="20% - Ênfase1 10 23" xfId="383"/>
    <cellStyle name="20% - Ênfase1 10 3" xfId="384"/>
    <cellStyle name="20% - Ênfase1 10 4" xfId="385"/>
    <cellStyle name="20% - Ênfase1 10 5" xfId="386"/>
    <cellStyle name="20% - Ênfase1 10 6" xfId="387"/>
    <cellStyle name="20% - Ênfase1 10 7" xfId="388"/>
    <cellStyle name="20% - Ênfase1 10 8" xfId="389"/>
    <cellStyle name="20% - Ênfase1 10 9" xfId="390"/>
    <cellStyle name="20% - Ênfase1 11" xfId="391"/>
    <cellStyle name="20% - Ênfase1 11 10" xfId="392"/>
    <cellStyle name="20% - Ênfase1 11 11" xfId="393"/>
    <cellStyle name="20% - Ênfase1 11 12" xfId="394"/>
    <cellStyle name="20% - Ênfase1 11 13" xfId="395"/>
    <cellStyle name="20% - Ênfase1 11 14" xfId="396"/>
    <cellStyle name="20% - Ênfase1 11 15" xfId="397"/>
    <cellStyle name="20% - Ênfase1 11 16" xfId="398"/>
    <cellStyle name="20% - Ênfase1 11 17" xfId="399"/>
    <cellStyle name="20% - Ênfase1 11 18" xfId="400"/>
    <cellStyle name="20% - Ênfase1 11 19" xfId="401"/>
    <cellStyle name="20% - Ênfase1 11 2" xfId="402"/>
    <cellStyle name="20% - Ênfase1 11 20" xfId="403"/>
    <cellStyle name="20% - Ênfase1 11 21" xfId="404"/>
    <cellStyle name="20% - Ênfase1 11 22" xfId="405"/>
    <cellStyle name="20% - Ênfase1 11 23" xfId="406"/>
    <cellStyle name="20% - Ênfase1 11 3" xfId="407"/>
    <cellStyle name="20% - Ênfase1 11 4" xfId="408"/>
    <cellStyle name="20% - Ênfase1 11 5" xfId="409"/>
    <cellStyle name="20% - Ênfase1 11 6" xfId="410"/>
    <cellStyle name="20% - Ênfase1 11 7" xfId="411"/>
    <cellStyle name="20% - Ênfase1 11 8" xfId="412"/>
    <cellStyle name="20% - Ênfase1 11 9" xfId="413"/>
    <cellStyle name="20% - Ênfase1 12" xfId="414"/>
    <cellStyle name="20% - Ênfase1 12 10" xfId="415"/>
    <cellStyle name="20% - Ênfase1 12 11" xfId="416"/>
    <cellStyle name="20% - Ênfase1 12 12" xfId="417"/>
    <cellStyle name="20% - Ênfase1 12 13" xfId="418"/>
    <cellStyle name="20% - Ênfase1 12 14" xfId="419"/>
    <cellStyle name="20% - Ênfase1 12 15" xfId="420"/>
    <cellStyle name="20% - Ênfase1 12 16" xfId="421"/>
    <cellStyle name="20% - Ênfase1 12 17" xfId="422"/>
    <cellStyle name="20% - Ênfase1 12 18" xfId="423"/>
    <cellStyle name="20% - Ênfase1 12 19" xfId="424"/>
    <cellStyle name="20% - Ênfase1 12 2" xfId="425"/>
    <cellStyle name="20% - Ênfase1 12 20" xfId="426"/>
    <cellStyle name="20% - Ênfase1 12 21" xfId="427"/>
    <cellStyle name="20% - Ênfase1 12 22" xfId="428"/>
    <cellStyle name="20% - Ênfase1 12 23" xfId="429"/>
    <cellStyle name="20% - Ênfase1 12 3" xfId="430"/>
    <cellStyle name="20% - Ênfase1 12 4" xfId="431"/>
    <cellStyle name="20% - Ênfase1 12 5" xfId="432"/>
    <cellStyle name="20% - Ênfase1 12 6" xfId="433"/>
    <cellStyle name="20% - Ênfase1 12 7" xfId="434"/>
    <cellStyle name="20% - Ênfase1 12 8" xfId="435"/>
    <cellStyle name="20% - Ênfase1 12 9" xfId="436"/>
    <cellStyle name="20% - Ênfase1 13" xfId="437"/>
    <cellStyle name="20% - Ênfase1 13 10" xfId="438"/>
    <cellStyle name="20% - Ênfase1 13 11" xfId="439"/>
    <cellStyle name="20% - Ênfase1 13 12" xfId="440"/>
    <cellStyle name="20% - Ênfase1 13 13" xfId="441"/>
    <cellStyle name="20% - Ênfase1 13 14" xfId="442"/>
    <cellStyle name="20% - Ênfase1 13 15" xfId="443"/>
    <cellStyle name="20% - Ênfase1 13 16" xfId="444"/>
    <cellStyle name="20% - Ênfase1 13 17" xfId="445"/>
    <cellStyle name="20% - Ênfase1 13 18" xfId="446"/>
    <cellStyle name="20% - Ênfase1 13 19" xfId="447"/>
    <cellStyle name="20% - Ênfase1 13 2" xfId="448"/>
    <cellStyle name="20% - Ênfase1 13 20" xfId="449"/>
    <cellStyle name="20% - Ênfase1 13 21" xfId="450"/>
    <cellStyle name="20% - Ênfase1 13 22" xfId="451"/>
    <cellStyle name="20% - Ênfase1 13 23" xfId="452"/>
    <cellStyle name="20% - Ênfase1 13 3" xfId="453"/>
    <cellStyle name="20% - Ênfase1 13 4" xfId="454"/>
    <cellStyle name="20% - Ênfase1 13 5" xfId="455"/>
    <cellStyle name="20% - Ênfase1 13 6" xfId="456"/>
    <cellStyle name="20% - Ênfase1 13 7" xfId="457"/>
    <cellStyle name="20% - Ênfase1 13 8" xfId="458"/>
    <cellStyle name="20% - Ênfase1 13 9" xfId="459"/>
    <cellStyle name="20% - Ênfase1 14" xfId="460"/>
    <cellStyle name="20% - Ênfase1 14 10" xfId="461"/>
    <cellStyle name="20% - Ênfase1 14 11" xfId="462"/>
    <cellStyle name="20% - Ênfase1 14 12" xfId="463"/>
    <cellStyle name="20% - Ênfase1 14 13" xfId="464"/>
    <cellStyle name="20% - Ênfase1 14 14" xfId="465"/>
    <cellStyle name="20% - Ênfase1 14 15" xfId="466"/>
    <cellStyle name="20% - Ênfase1 14 16" xfId="467"/>
    <cellStyle name="20% - Ênfase1 14 17" xfId="468"/>
    <cellStyle name="20% - Ênfase1 14 18" xfId="469"/>
    <cellStyle name="20% - Ênfase1 14 19" xfId="470"/>
    <cellStyle name="20% - Ênfase1 14 2" xfId="471"/>
    <cellStyle name="20% - Ênfase1 14 20" xfId="472"/>
    <cellStyle name="20% - Ênfase1 14 21" xfId="473"/>
    <cellStyle name="20% - Ênfase1 14 22" xfId="474"/>
    <cellStyle name="20% - Ênfase1 14 23" xfId="475"/>
    <cellStyle name="20% - Ênfase1 14 3" xfId="476"/>
    <cellStyle name="20% - Ênfase1 14 4" xfId="477"/>
    <cellStyle name="20% - Ênfase1 14 5" xfId="478"/>
    <cellStyle name="20% - Ênfase1 14 6" xfId="479"/>
    <cellStyle name="20% - Ênfase1 14 7" xfId="480"/>
    <cellStyle name="20% - Ênfase1 14 8" xfId="481"/>
    <cellStyle name="20% - Ênfase1 14 9" xfId="482"/>
    <cellStyle name="20% - Ênfase1 15" xfId="483"/>
    <cellStyle name="20% - Ênfase1 15 10" xfId="484"/>
    <cellStyle name="20% - Ênfase1 15 11" xfId="485"/>
    <cellStyle name="20% - Ênfase1 15 12" xfId="486"/>
    <cellStyle name="20% - Ênfase1 15 13" xfId="487"/>
    <cellStyle name="20% - Ênfase1 15 14" xfId="488"/>
    <cellStyle name="20% - Ênfase1 15 15" xfId="489"/>
    <cellStyle name="20% - Ênfase1 15 16" xfId="490"/>
    <cellStyle name="20% - Ênfase1 15 17" xfId="491"/>
    <cellStyle name="20% - Ênfase1 15 18" xfId="492"/>
    <cellStyle name="20% - Ênfase1 15 19" xfId="493"/>
    <cellStyle name="20% - Ênfase1 15 2" xfId="494"/>
    <cellStyle name="20% - Ênfase1 15 20" xfId="495"/>
    <cellStyle name="20% - Ênfase1 15 21" xfId="496"/>
    <cellStyle name="20% - Ênfase1 15 22" xfId="497"/>
    <cellStyle name="20% - Ênfase1 15 23" xfId="498"/>
    <cellStyle name="20% - Ênfase1 15 3" xfId="499"/>
    <cellStyle name="20% - Ênfase1 15 4" xfId="500"/>
    <cellStyle name="20% - Ênfase1 15 5" xfId="501"/>
    <cellStyle name="20% - Ênfase1 15 6" xfId="502"/>
    <cellStyle name="20% - Ênfase1 15 7" xfId="503"/>
    <cellStyle name="20% - Ênfase1 15 8" xfId="504"/>
    <cellStyle name="20% - Ênfase1 15 9" xfId="505"/>
    <cellStyle name="20% - Ênfase1 16" xfId="506"/>
    <cellStyle name="20% - Ênfase1 16 10" xfId="507"/>
    <cellStyle name="20% - Ênfase1 16 11" xfId="508"/>
    <cellStyle name="20% - Ênfase1 16 12" xfId="509"/>
    <cellStyle name="20% - Ênfase1 16 13" xfId="510"/>
    <cellStyle name="20% - Ênfase1 16 14" xfId="511"/>
    <cellStyle name="20% - Ênfase1 16 15" xfId="512"/>
    <cellStyle name="20% - Ênfase1 16 16" xfId="513"/>
    <cellStyle name="20% - Ênfase1 16 17" xfId="514"/>
    <cellStyle name="20% - Ênfase1 16 18" xfId="515"/>
    <cellStyle name="20% - Ênfase1 16 19" xfId="516"/>
    <cellStyle name="20% - Ênfase1 16 2" xfId="517"/>
    <cellStyle name="20% - Ênfase1 16 20" xfId="518"/>
    <cellStyle name="20% - Ênfase1 16 21" xfId="519"/>
    <cellStyle name="20% - Ênfase1 16 22" xfId="520"/>
    <cellStyle name="20% - Ênfase1 16 23" xfId="521"/>
    <cellStyle name="20% - Ênfase1 16 3" xfId="522"/>
    <cellStyle name="20% - Ênfase1 16 4" xfId="523"/>
    <cellStyle name="20% - Ênfase1 16 5" xfId="524"/>
    <cellStyle name="20% - Ênfase1 16 6" xfId="525"/>
    <cellStyle name="20% - Ênfase1 16 7" xfId="526"/>
    <cellStyle name="20% - Ênfase1 16 8" xfId="527"/>
    <cellStyle name="20% - Ênfase1 16 9" xfId="528"/>
    <cellStyle name="20% - Ênfase1 17" xfId="529"/>
    <cellStyle name="20% - Ênfase1 17 10" xfId="530"/>
    <cellStyle name="20% - Ênfase1 17 11" xfId="531"/>
    <cellStyle name="20% - Ênfase1 17 12" xfId="532"/>
    <cellStyle name="20% - Ênfase1 17 13" xfId="533"/>
    <cellStyle name="20% - Ênfase1 17 14" xfId="534"/>
    <cellStyle name="20% - Ênfase1 17 15" xfId="535"/>
    <cellStyle name="20% - Ênfase1 17 16" xfId="536"/>
    <cellStyle name="20% - Ênfase1 17 17" xfId="537"/>
    <cellStyle name="20% - Ênfase1 17 18" xfId="538"/>
    <cellStyle name="20% - Ênfase1 17 19" xfId="539"/>
    <cellStyle name="20% - Ênfase1 17 2" xfId="540"/>
    <cellStyle name="20% - Ênfase1 17 20" xfId="541"/>
    <cellStyle name="20% - Ênfase1 17 21" xfId="542"/>
    <cellStyle name="20% - Ênfase1 17 22" xfId="543"/>
    <cellStyle name="20% - Ênfase1 17 23" xfId="544"/>
    <cellStyle name="20% - Ênfase1 17 3" xfId="545"/>
    <cellStyle name="20% - Ênfase1 17 4" xfId="546"/>
    <cellStyle name="20% - Ênfase1 17 5" xfId="547"/>
    <cellStyle name="20% - Ênfase1 17 6" xfId="548"/>
    <cellStyle name="20% - Ênfase1 17 7" xfId="549"/>
    <cellStyle name="20% - Ênfase1 17 8" xfId="550"/>
    <cellStyle name="20% - Ênfase1 17 9" xfId="551"/>
    <cellStyle name="20% - Ênfase1 18" xfId="552"/>
    <cellStyle name="20% - Ênfase1 18 10" xfId="553"/>
    <cellStyle name="20% - Ênfase1 18 11" xfId="554"/>
    <cellStyle name="20% - Ênfase1 18 12" xfId="555"/>
    <cellStyle name="20% - Ênfase1 18 13" xfId="556"/>
    <cellStyle name="20% - Ênfase1 18 14" xfId="557"/>
    <cellStyle name="20% - Ênfase1 18 15" xfId="558"/>
    <cellStyle name="20% - Ênfase1 18 16" xfId="559"/>
    <cellStyle name="20% - Ênfase1 18 17" xfId="560"/>
    <cellStyle name="20% - Ênfase1 18 18" xfId="561"/>
    <cellStyle name="20% - Ênfase1 18 19" xfId="562"/>
    <cellStyle name="20% - Ênfase1 18 2" xfId="563"/>
    <cellStyle name="20% - Ênfase1 18 20" xfId="564"/>
    <cellStyle name="20% - Ênfase1 18 21" xfId="565"/>
    <cellStyle name="20% - Ênfase1 18 22" xfId="566"/>
    <cellStyle name="20% - Ênfase1 18 23" xfId="567"/>
    <cellStyle name="20% - Ênfase1 18 3" xfId="568"/>
    <cellStyle name="20% - Ênfase1 18 4" xfId="569"/>
    <cellStyle name="20% - Ênfase1 18 5" xfId="570"/>
    <cellStyle name="20% - Ênfase1 18 6" xfId="571"/>
    <cellStyle name="20% - Ênfase1 18 7" xfId="572"/>
    <cellStyle name="20% - Ênfase1 18 8" xfId="573"/>
    <cellStyle name="20% - Ênfase1 18 9" xfId="574"/>
    <cellStyle name="20% - Ênfase1 19" xfId="575"/>
    <cellStyle name="20% - Ênfase1 19 10" xfId="576"/>
    <cellStyle name="20% - Ênfase1 19 11" xfId="577"/>
    <cellStyle name="20% - Ênfase1 19 12" xfId="578"/>
    <cellStyle name="20% - Ênfase1 19 13" xfId="579"/>
    <cellStyle name="20% - Ênfase1 19 14" xfId="580"/>
    <cellStyle name="20% - Ênfase1 19 15" xfId="581"/>
    <cellStyle name="20% - Ênfase1 19 16" xfId="582"/>
    <cellStyle name="20% - Ênfase1 19 17" xfId="583"/>
    <cellStyle name="20% - Ênfase1 19 18" xfId="584"/>
    <cellStyle name="20% - Ênfase1 19 19" xfId="585"/>
    <cellStyle name="20% - Ênfase1 19 2" xfId="586"/>
    <cellStyle name="20% - Ênfase1 19 20" xfId="587"/>
    <cellStyle name="20% - Ênfase1 19 21" xfId="588"/>
    <cellStyle name="20% - Ênfase1 19 22" xfId="589"/>
    <cellStyle name="20% - Ênfase1 19 23" xfId="590"/>
    <cellStyle name="20% - Ênfase1 19 3" xfId="591"/>
    <cellStyle name="20% - Ênfase1 19 4" xfId="592"/>
    <cellStyle name="20% - Ênfase1 19 5" xfId="593"/>
    <cellStyle name="20% - Ênfase1 19 6" xfId="594"/>
    <cellStyle name="20% - Ênfase1 19 7" xfId="595"/>
    <cellStyle name="20% - Ênfase1 19 8" xfId="596"/>
    <cellStyle name="20% - Ênfase1 19 9" xfId="597"/>
    <cellStyle name="20% - Ênfase1 2" xfId="598"/>
    <cellStyle name="20% - Ênfase1 2 10" xfId="599"/>
    <cellStyle name="20% - Ênfase1 2 11" xfId="600"/>
    <cellStyle name="20% - Ênfase1 2 11 10" xfId="601"/>
    <cellStyle name="20% - Ênfase1 2 11 11" xfId="602"/>
    <cellStyle name="20% - Ênfase1 2 11 12" xfId="603"/>
    <cellStyle name="20% - Ênfase1 2 11 13" xfId="604"/>
    <cellStyle name="20% - Ênfase1 2 11 14" xfId="605"/>
    <cellStyle name="20% - Ênfase1 2 11 15" xfId="606"/>
    <cellStyle name="20% - Ênfase1 2 11 2" xfId="607"/>
    <cellStyle name="20% - Ênfase1 2 11 3" xfId="608"/>
    <cellStyle name="20% - Ênfase1 2 11 4" xfId="609"/>
    <cellStyle name="20% - Ênfase1 2 11 5" xfId="610"/>
    <cellStyle name="20% - Ênfase1 2 11 6" xfId="611"/>
    <cellStyle name="20% - Ênfase1 2 11 7" xfId="612"/>
    <cellStyle name="20% - Ênfase1 2 11 8" xfId="613"/>
    <cellStyle name="20% - Ênfase1 2 11 9" xfId="614"/>
    <cellStyle name="20% - Ênfase1 2 12" xfId="615"/>
    <cellStyle name="20% - Ênfase1 2 13" xfId="616"/>
    <cellStyle name="20% - Ênfase1 2 14" xfId="617"/>
    <cellStyle name="20% - Ênfase1 2 15" xfId="618"/>
    <cellStyle name="20% - Ênfase1 2 16" xfId="619"/>
    <cellStyle name="20% - Ênfase1 2 17" xfId="620"/>
    <cellStyle name="20% - Ênfase1 2 18" xfId="621"/>
    <cellStyle name="20% - Ênfase1 2 19" xfId="622"/>
    <cellStyle name="20% - Ênfase1 2 2" xfId="623"/>
    <cellStyle name="20% - Ênfase1 2 2 10" xfId="624"/>
    <cellStyle name="20% - Ênfase1 2 2 10 10" xfId="625"/>
    <cellStyle name="20% - Ênfase1 2 2 10 11" xfId="626"/>
    <cellStyle name="20% - Ênfase1 2 2 10 12" xfId="627"/>
    <cellStyle name="20% - Ênfase1 2 2 10 13" xfId="628"/>
    <cellStyle name="20% - Ênfase1 2 2 10 14" xfId="629"/>
    <cellStyle name="20% - Ênfase1 2 2 10 15" xfId="630"/>
    <cellStyle name="20% - Ênfase1 2 2 10 2" xfId="631"/>
    <cellStyle name="20% - Ênfase1 2 2 10 3" xfId="632"/>
    <cellStyle name="20% - Ênfase1 2 2 10 4" xfId="633"/>
    <cellStyle name="20% - Ênfase1 2 2 10 5" xfId="634"/>
    <cellStyle name="20% - Ênfase1 2 2 10 6" xfId="635"/>
    <cellStyle name="20% - Ênfase1 2 2 10 7" xfId="636"/>
    <cellStyle name="20% - Ênfase1 2 2 10 8" xfId="637"/>
    <cellStyle name="20% - Ênfase1 2 2 10 9" xfId="638"/>
    <cellStyle name="20% - Ênfase1 2 2 11" xfId="639"/>
    <cellStyle name="20% - Ênfase1 2 2 12" xfId="640"/>
    <cellStyle name="20% - Ênfase1 2 2 13" xfId="641"/>
    <cellStyle name="20% - Ênfase1 2 2 14" xfId="642"/>
    <cellStyle name="20% - Ênfase1 2 2 15" xfId="643"/>
    <cellStyle name="20% - Ênfase1 2 2 16" xfId="644"/>
    <cellStyle name="20% - Ênfase1 2 2 17" xfId="645"/>
    <cellStyle name="20% - Ênfase1 2 2 18" xfId="646"/>
    <cellStyle name="20% - Ênfase1 2 2 19" xfId="647"/>
    <cellStyle name="20% - Ênfase1 2 2 2" xfId="648"/>
    <cellStyle name="20% - Ênfase1 2 2 2 10" xfId="649"/>
    <cellStyle name="20% - Ênfase1 2 2 2 10 10" xfId="650"/>
    <cellStyle name="20% - Ênfase1 2 2 2 10 11" xfId="651"/>
    <cellStyle name="20% - Ênfase1 2 2 2 10 12" xfId="652"/>
    <cellStyle name="20% - Ênfase1 2 2 2 10 13" xfId="653"/>
    <cellStyle name="20% - Ênfase1 2 2 2 10 14" xfId="654"/>
    <cellStyle name="20% - Ênfase1 2 2 2 10 15" xfId="655"/>
    <cellStyle name="20% - Ênfase1 2 2 2 10 2" xfId="656"/>
    <cellStyle name="20% - Ênfase1 2 2 2 10 3" xfId="657"/>
    <cellStyle name="20% - Ênfase1 2 2 2 10 4" xfId="658"/>
    <cellStyle name="20% - Ênfase1 2 2 2 10 5" xfId="659"/>
    <cellStyle name="20% - Ênfase1 2 2 2 10 6" xfId="660"/>
    <cellStyle name="20% - Ênfase1 2 2 2 10 7" xfId="661"/>
    <cellStyle name="20% - Ênfase1 2 2 2 10 8" xfId="662"/>
    <cellStyle name="20% - Ênfase1 2 2 2 10 9" xfId="663"/>
    <cellStyle name="20% - Ênfase1 2 2 2 11" xfId="664"/>
    <cellStyle name="20% - Ênfase1 2 2 2 12" xfId="665"/>
    <cellStyle name="20% - Ênfase1 2 2 2 13" xfId="666"/>
    <cellStyle name="20% - Ênfase1 2 2 2 14" xfId="667"/>
    <cellStyle name="20% - Ênfase1 2 2 2 15" xfId="668"/>
    <cellStyle name="20% - Ênfase1 2 2 2 16" xfId="669"/>
    <cellStyle name="20% - Ênfase1 2 2 2 17" xfId="670"/>
    <cellStyle name="20% - Ênfase1 2 2 2 18" xfId="671"/>
    <cellStyle name="20% - Ênfase1 2 2 2 19" xfId="672"/>
    <cellStyle name="20% - Ênfase1 2 2 2 2" xfId="673"/>
    <cellStyle name="20% - Ênfase1 2 2 2 2 10" xfId="674"/>
    <cellStyle name="20% - Ênfase1 2 2 2 2 11" xfId="675"/>
    <cellStyle name="20% - Ênfase1 2 2 2 2 12" xfId="676"/>
    <cellStyle name="20% - Ênfase1 2 2 2 2 13" xfId="677"/>
    <cellStyle name="20% - Ênfase1 2 2 2 2 14" xfId="678"/>
    <cellStyle name="20% - Ênfase1 2 2 2 2 15" xfId="679"/>
    <cellStyle name="20% - Ênfase1 2 2 2 2 16" xfId="680"/>
    <cellStyle name="20% - Ênfase1 2 2 2 2 17" xfId="681"/>
    <cellStyle name="20% - Ênfase1 2 2 2 2 18" xfId="682"/>
    <cellStyle name="20% - Ênfase1 2 2 2 2 2" xfId="683"/>
    <cellStyle name="20% - Ênfase1 2 2 2 2 2 10" xfId="684"/>
    <cellStyle name="20% - Ênfase1 2 2 2 2 2 11" xfId="685"/>
    <cellStyle name="20% - Ênfase1 2 2 2 2 2 12" xfId="686"/>
    <cellStyle name="20% - Ênfase1 2 2 2 2 2 13" xfId="687"/>
    <cellStyle name="20% - Ênfase1 2 2 2 2 2 14" xfId="688"/>
    <cellStyle name="20% - Ênfase1 2 2 2 2 2 15" xfId="689"/>
    <cellStyle name="20% - Ênfase1 2 2 2 2 2 2" xfId="690"/>
    <cellStyle name="20% - Ênfase1 2 2 2 2 2 3" xfId="691"/>
    <cellStyle name="20% - Ênfase1 2 2 2 2 2 4" xfId="692"/>
    <cellStyle name="20% - Ênfase1 2 2 2 2 2 5" xfId="693"/>
    <cellStyle name="20% - Ênfase1 2 2 2 2 2 6" xfId="694"/>
    <cellStyle name="20% - Ênfase1 2 2 2 2 2 7" xfId="695"/>
    <cellStyle name="20% - Ênfase1 2 2 2 2 2 8" xfId="696"/>
    <cellStyle name="20% - Ênfase1 2 2 2 2 2 9" xfId="697"/>
    <cellStyle name="20% - Ênfase1 2 2 2 2 3" xfId="698"/>
    <cellStyle name="20% - Ênfase1 2 2 2 2 4" xfId="699"/>
    <cellStyle name="20% - Ênfase1 2 2 2 2 5" xfId="700"/>
    <cellStyle name="20% - Ênfase1 2 2 2 2 6" xfId="701"/>
    <cellStyle name="20% - Ênfase1 2 2 2 2 7" xfId="702"/>
    <cellStyle name="20% - Ênfase1 2 2 2 2 8" xfId="703"/>
    <cellStyle name="20% - Ênfase1 2 2 2 2 9" xfId="704"/>
    <cellStyle name="20% - Ênfase1 2 2 2 20" xfId="705"/>
    <cellStyle name="20% - Ênfase1 2 2 2 21" xfId="706"/>
    <cellStyle name="20% - Ênfase1 2 2 2 22" xfId="707"/>
    <cellStyle name="20% - Ênfase1 2 2 2 23" xfId="708"/>
    <cellStyle name="20% - Ênfase1 2 2 2 24" xfId="709"/>
    <cellStyle name="20% - Ênfase1 2 2 2 25" xfId="710"/>
    <cellStyle name="20% - Ênfase1 2 2 2 3" xfId="711"/>
    <cellStyle name="20% - Ênfase1 2 2 2 4" xfId="712"/>
    <cellStyle name="20% - Ênfase1 2 2 2 5" xfId="713"/>
    <cellStyle name="20% - Ênfase1 2 2 2 6" xfId="714"/>
    <cellStyle name="20% - Ênfase1 2 2 2 7" xfId="715"/>
    <cellStyle name="20% - Ênfase1 2 2 2 8" xfId="716"/>
    <cellStyle name="20% - Ênfase1 2 2 2 9" xfId="717"/>
    <cellStyle name="20% - Ênfase1 2 2 20" xfId="718"/>
    <cellStyle name="20% - Ênfase1 2 2 21" xfId="719"/>
    <cellStyle name="20% - Ênfase1 2 2 22" xfId="720"/>
    <cellStyle name="20% - Ênfase1 2 2 23" xfId="721"/>
    <cellStyle name="20% - Ênfase1 2 2 24" xfId="722"/>
    <cellStyle name="20% - Ênfase1 2 2 25" xfId="723"/>
    <cellStyle name="20% - Ênfase1 2 2 3" xfId="724"/>
    <cellStyle name="20% - Ênfase1 2 2 3 10" xfId="725"/>
    <cellStyle name="20% - Ênfase1 2 2 3 11" xfId="726"/>
    <cellStyle name="20% - Ênfase1 2 2 3 12" xfId="727"/>
    <cellStyle name="20% - Ênfase1 2 2 3 13" xfId="728"/>
    <cellStyle name="20% - Ênfase1 2 2 3 14" xfId="729"/>
    <cellStyle name="20% - Ênfase1 2 2 3 15" xfId="730"/>
    <cellStyle name="20% - Ênfase1 2 2 3 16" xfId="731"/>
    <cellStyle name="20% - Ênfase1 2 2 3 17" xfId="732"/>
    <cellStyle name="20% - Ênfase1 2 2 3 18" xfId="733"/>
    <cellStyle name="20% - Ênfase1 2 2 3 2" xfId="734"/>
    <cellStyle name="20% - Ênfase1 2 2 3 2 10" xfId="735"/>
    <cellStyle name="20% - Ênfase1 2 2 3 2 11" xfId="736"/>
    <cellStyle name="20% - Ênfase1 2 2 3 2 12" xfId="737"/>
    <cellStyle name="20% - Ênfase1 2 2 3 2 13" xfId="738"/>
    <cellStyle name="20% - Ênfase1 2 2 3 2 14" xfId="739"/>
    <cellStyle name="20% - Ênfase1 2 2 3 2 15" xfId="740"/>
    <cellStyle name="20% - Ênfase1 2 2 3 2 2" xfId="741"/>
    <cellStyle name="20% - Ênfase1 2 2 3 2 3" xfId="742"/>
    <cellStyle name="20% - Ênfase1 2 2 3 2 4" xfId="743"/>
    <cellStyle name="20% - Ênfase1 2 2 3 2 5" xfId="744"/>
    <cellStyle name="20% - Ênfase1 2 2 3 2 6" xfId="745"/>
    <cellStyle name="20% - Ênfase1 2 2 3 2 7" xfId="746"/>
    <cellStyle name="20% - Ênfase1 2 2 3 2 8" xfId="747"/>
    <cellStyle name="20% - Ênfase1 2 2 3 2 9" xfId="748"/>
    <cellStyle name="20% - Ênfase1 2 2 3 3" xfId="749"/>
    <cellStyle name="20% - Ênfase1 2 2 3 4" xfId="750"/>
    <cellStyle name="20% - Ênfase1 2 2 3 5" xfId="751"/>
    <cellStyle name="20% - Ênfase1 2 2 3 6" xfId="752"/>
    <cellStyle name="20% - Ênfase1 2 2 3 7" xfId="753"/>
    <cellStyle name="20% - Ênfase1 2 2 3 8" xfId="754"/>
    <cellStyle name="20% - Ênfase1 2 2 3 9" xfId="755"/>
    <cellStyle name="20% - Ênfase1 2 2 4" xfId="756"/>
    <cellStyle name="20% - Ênfase1 2 2 5" xfId="757"/>
    <cellStyle name="20% - Ênfase1 2 2 6" xfId="758"/>
    <cellStyle name="20% - Ênfase1 2 2 7" xfId="759"/>
    <cellStyle name="20% - Ênfase1 2 2 8" xfId="760"/>
    <cellStyle name="20% - Ênfase1 2 2 9" xfId="761"/>
    <cellStyle name="20% - Ênfase1 2 20" xfId="762"/>
    <cellStyle name="20% - Ênfase1 2 21" xfId="763"/>
    <cellStyle name="20% - Ênfase1 2 22" xfId="764"/>
    <cellStyle name="20% - Ênfase1 2 23" xfId="765"/>
    <cellStyle name="20% - Ênfase1 2 24" xfId="766"/>
    <cellStyle name="20% - Ênfase1 2 25" xfId="767"/>
    <cellStyle name="20% - Ênfase1 2 26" xfId="768"/>
    <cellStyle name="20% - Ênfase1 2 27" xfId="35116"/>
    <cellStyle name="20% - Ênfase1 2 3" xfId="769"/>
    <cellStyle name="20% - Ênfase1 2 3 10" xfId="770"/>
    <cellStyle name="20% - Ênfase1 2 3 11" xfId="771"/>
    <cellStyle name="20% - Ênfase1 2 3 12" xfId="772"/>
    <cellStyle name="20% - Ênfase1 2 3 13" xfId="773"/>
    <cellStyle name="20% - Ênfase1 2 3 14" xfId="774"/>
    <cellStyle name="20% - Ênfase1 2 3 15" xfId="775"/>
    <cellStyle name="20% - Ênfase1 2 3 16" xfId="776"/>
    <cellStyle name="20% - Ênfase1 2 3 17" xfId="777"/>
    <cellStyle name="20% - Ênfase1 2 3 18" xfId="778"/>
    <cellStyle name="20% - Ênfase1 2 3 2" xfId="779"/>
    <cellStyle name="20% - Ênfase1 2 3 2 10" xfId="780"/>
    <cellStyle name="20% - Ênfase1 2 3 2 11" xfId="781"/>
    <cellStyle name="20% - Ênfase1 2 3 2 12" xfId="782"/>
    <cellStyle name="20% - Ênfase1 2 3 2 13" xfId="783"/>
    <cellStyle name="20% - Ênfase1 2 3 2 14" xfId="784"/>
    <cellStyle name="20% - Ênfase1 2 3 2 15" xfId="785"/>
    <cellStyle name="20% - Ênfase1 2 3 2 2" xfId="786"/>
    <cellStyle name="20% - Ênfase1 2 3 2 3" xfId="787"/>
    <cellStyle name="20% - Ênfase1 2 3 2 4" xfId="788"/>
    <cellStyle name="20% - Ênfase1 2 3 2 5" xfId="789"/>
    <cellStyle name="20% - Ênfase1 2 3 2 6" xfId="790"/>
    <cellStyle name="20% - Ênfase1 2 3 2 7" xfId="791"/>
    <cellStyle name="20% - Ênfase1 2 3 2 8" xfId="792"/>
    <cellStyle name="20% - Ênfase1 2 3 2 9" xfId="793"/>
    <cellStyle name="20% - Ênfase1 2 3 3" xfId="794"/>
    <cellStyle name="20% - Ênfase1 2 3 4" xfId="795"/>
    <cellStyle name="20% - Ênfase1 2 3 5" xfId="796"/>
    <cellStyle name="20% - Ênfase1 2 3 6" xfId="797"/>
    <cellStyle name="20% - Ênfase1 2 3 7" xfId="798"/>
    <cellStyle name="20% - Ênfase1 2 3 8" xfId="799"/>
    <cellStyle name="20% - Ênfase1 2 3 9" xfId="800"/>
    <cellStyle name="20% - Ênfase1 2 4" xfId="801"/>
    <cellStyle name="20% - Ênfase1 2 5" xfId="802"/>
    <cellStyle name="20% - Ênfase1 2 6" xfId="803"/>
    <cellStyle name="20% - Ênfase1 2 7" xfId="804"/>
    <cellStyle name="20% - Ênfase1 2 8" xfId="805"/>
    <cellStyle name="20% - Ênfase1 2 9" xfId="806"/>
    <cellStyle name="20% - Ênfase1 20" xfId="807"/>
    <cellStyle name="20% - Ênfase1 20 10" xfId="808"/>
    <cellStyle name="20% - Ênfase1 20 11" xfId="809"/>
    <cellStyle name="20% - Ênfase1 20 12" xfId="810"/>
    <cellStyle name="20% - Ênfase1 20 13" xfId="811"/>
    <cellStyle name="20% - Ênfase1 20 14" xfId="812"/>
    <cellStyle name="20% - Ênfase1 20 15" xfId="813"/>
    <cellStyle name="20% - Ênfase1 20 16" xfId="814"/>
    <cellStyle name="20% - Ênfase1 20 17" xfId="815"/>
    <cellStyle name="20% - Ênfase1 20 18" xfId="816"/>
    <cellStyle name="20% - Ênfase1 20 19" xfId="817"/>
    <cellStyle name="20% - Ênfase1 20 2" xfId="818"/>
    <cellStyle name="20% - Ênfase1 20 20" xfId="819"/>
    <cellStyle name="20% - Ênfase1 20 21" xfId="820"/>
    <cellStyle name="20% - Ênfase1 20 22" xfId="821"/>
    <cellStyle name="20% - Ênfase1 20 23" xfId="822"/>
    <cellStyle name="20% - Ênfase1 20 3" xfId="823"/>
    <cellStyle name="20% - Ênfase1 20 4" xfId="824"/>
    <cellStyle name="20% - Ênfase1 20 5" xfId="825"/>
    <cellStyle name="20% - Ênfase1 20 6" xfId="826"/>
    <cellStyle name="20% - Ênfase1 20 7" xfId="827"/>
    <cellStyle name="20% - Ênfase1 20 8" xfId="828"/>
    <cellStyle name="20% - Ênfase1 20 9" xfId="829"/>
    <cellStyle name="20% - Ênfase1 21" xfId="830"/>
    <cellStyle name="20% - Ênfase1 21 10" xfId="831"/>
    <cellStyle name="20% - Ênfase1 21 11" xfId="832"/>
    <cellStyle name="20% - Ênfase1 21 12" xfId="833"/>
    <cellStyle name="20% - Ênfase1 21 13" xfId="834"/>
    <cellStyle name="20% - Ênfase1 21 14" xfId="835"/>
    <cellStyle name="20% - Ênfase1 21 15" xfId="836"/>
    <cellStyle name="20% - Ênfase1 21 16" xfId="837"/>
    <cellStyle name="20% - Ênfase1 21 17" xfId="838"/>
    <cellStyle name="20% - Ênfase1 21 18" xfId="839"/>
    <cellStyle name="20% - Ênfase1 21 2" xfId="840"/>
    <cellStyle name="20% - Ênfase1 21 2 10" xfId="841"/>
    <cellStyle name="20% - Ênfase1 21 2 11" xfId="842"/>
    <cellStyle name="20% - Ênfase1 21 2 12" xfId="843"/>
    <cellStyle name="20% - Ênfase1 21 2 13" xfId="844"/>
    <cellStyle name="20% - Ênfase1 21 2 14" xfId="845"/>
    <cellStyle name="20% - Ênfase1 21 2 15" xfId="846"/>
    <cellStyle name="20% - Ênfase1 21 2 2" xfId="847"/>
    <cellStyle name="20% - Ênfase1 21 2 3" xfId="848"/>
    <cellStyle name="20% - Ênfase1 21 2 4" xfId="849"/>
    <cellStyle name="20% - Ênfase1 21 2 5" xfId="850"/>
    <cellStyle name="20% - Ênfase1 21 2 6" xfId="851"/>
    <cellStyle name="20% - Ênfase1 21 2 7" xfId="852"/>
    <cellStyle name="20% - Ênfase1 21 2 8" xfId="853"/>
    <cellStyle name="20% - Ênfase1 21 2 9" xfId="854"/>
    <cellStyle name="20% - Ênfase1 21 3" xfId="855"/>
    <cellStyle name="20% - Ênfase1 21 4" xfId="856"/>
    <cellStyle name="20% - Ênfase1 21 5" xfId="857"/>
    <cellStyle name="20% - Ênfase1 21 6" xfId="858"/>
    <cellStyle name="20% - Ênfase1 21 7" xfId="859"/>
    <cellStyle name="20% - Ênfase1 21 8" xfId="860"/>
    <cellStyle name="20% - Ênfase1 21 9" xfId="861"/>
    <cellStyle name="20% - Ênfase1 22" xfId="862"/>
    <cellStyle name="20% - Ênfase1 22 10" xfId="863"/>
    <cellStyle name="20% - Ênfase1 22 11" xfId="864"/>
    <cellStyle name="20% - Ênfase1 22 12" xfId="865"/>
    <cellStyle name="20% - Ênfase1 22 13" xfId="866"/>
    <cellStyle name="20% - Ênfase1 22 14" xfId="867"/>
    <cellStyle name="20% - Ênfase1 22 15" xfId="868"/>
    <cellStyle name="20% - Ênfase1 22 2" xfId="869"/>
    <cellStyle name="20% - Ênfase1 22 3" xfId="870"/>
    <cellStyle name="20% - Ênfase1 22 4" xfId="871"/>
    <cellStyle name="20% - Ênfase1 22 5" xfId="872"/>
    <cellStyle name="20% - Ênfase1 22 6" xfId="873"/>
    <cellStyle name="20% - Ênfase1 22 7" xfId="874"/>
    <cellStyle name="20% - Ênfase1 22 8" xfId="875"/>
    <cellStyle name="20% - Ênfase1 22 9" xfId="876"/>
    <cellStyle name="20% - Ênfase1 23" xfId="877"/>
    <cellStyle name="20% - Ênfase1 23 10" xfId="878"/>
    <cellStyle name="20% - Ênfase1 23 11" xfId="879"/>
    <cellStyle name="20% - Ênfase1 23 12" xfId="880"/>
    <cellStyle name="20% - Ênfase1 23 13" xfId="881"/>
    <cellStyle name="20% - Ênfase1 23 14" xfId="882"/>
    <cellStyle name="20% - Ênfase1 23 15" xfId="883"/>
    <cellStyle name="20% - Ênfase1 23 2" xfId="884"/>
    <cellStyle name="20% - Ênfase1 23 3" xfId="885"/>
    <cellStyle name="20% - Ênfase1 23 4" xfId="886"/>
    <cellStyle name="20% - Ênfase1 23 5" xfId="887"/>
    <cellStyle name="20% - Ênfase1 23 6" xfId="888"/>
    <cellStyle name="20% - Ênfase1 23 7" xfId="889"/>
    <cellStyle name="20% - Ênfase1 23 8" xfId="890"/>
    <cellStyle name="20% - Ênfase1 23 9" xfId="891"/>
    <cellStyle name="20% - Ênfase1 24" xfId="892"/>
    <cellStyle name="20% - Ênfase1 24 10" xfId="893"/>
    <cellStyle name="20% - Ênfase1 24 11" xfId="894"/>
    <cellStyle name="20% - Ênfase1 24 12" xfId="895"/>
    <cellStyle name="20% - Ênfase1 24 13" xfId="896"/>
    <cellStyle name="20% - Ênfase1 24 14" xfId="897"/>
    <cellStyle name="20% - Ênfase1 24 15" xfId="898"/>
    <cellStyle name="20% - Ênfase1 24 2" xfId="899"/>
    <cellStyle name="20% - Ênfase1 24 3" xfId="900"/>
    <cellStyle name="20% - Ênfase1 24 4" xfId="901"/>
    <cellStyle name="20% - Ênfase1 24 5" xfId="902"/>
    <cellStyle name="20% - Ênfase1 24 6" xfId="903"/>
    <cellStyle name="20% - Ênfase1 24 7" xfId="904"/>
    <cellStyle name="20% - Ênfase1 24 8" xfId="905"/>
    <cellStyle name="20% - Ênfase1 24 9" xfId="906"/>
    <cellStyle name="20% - Ênfase1 25" xfId="907"/>
    <cellStyle name="20% - Ênfase1 25 10" xfId="908"/>
    <cellStyle name="20% - Ênfase1 25 11" xfId="909"/>
    <cellStyle name="20% - Ênfase1 25 12" xfId="910"/>
    <cellStyle name="20% - Ênfase1 25 13" xfId="911"/>
    <cellStyle name="20% - Ênfase1 25 14" xfId="912"/>
    <cellStyle name="20% - Ênfase1 25 15" xfId="913"/>
    <cellStyle name="20% - Ênfase1 25 2" xfId="914"/>
    <cellStyle name="20% - Ênfase1 25 3" xfId="915"/>
    <cellStyle name="20% - Ênfase1 25 4" xfId="916"/>
    <cellStyle name="20% - Ênfase1 25 5" xfId="917"/>
    <cellStyle name="20% - Ênfase1 25 6" xfId="918"/>
    <cellStyle name="20% - Ênfase1 25 7" xfId="919"/>
    <cellStyle name="20% - Ênfase1 25 8" xfId="920"/>
    <cellStyle name="20% - Ênfase1 25 9" xfId="921"/>
    <cellStyle name="20% - Ênfase1 26" xfId="922"/>
    <cellStyle name="20% - Ênfase1 26 10" xfId="923"/>
    <cellStyle name="20% - Ênfase1 26 11" xfId="924"/>
    <cellStyle name="20% - Ênfase1 26 12" xfId="925"/>
    <cellStyle name="20% - Ênfase1 26 13" xfId="926"/>
    <cellStyle name="20% - Ênfase1 26 14" xfId="927"/>
    <cellStyle name="20% - Ênfase1 26 15" xfId="928"/>
    <cellStyle name="20% - Ênfase1 26 2" xfId="929"/>
    <cellStyle name="20% - Ênfase1 26 3" xfId="930"/>
    <cellStyle name="20% - Ênfase1 26 4" xfId="931"/>
    <cellStyle name="20% - Ênfase1 26 5" xfId="932"/>
    <cellStyle name="20% - Ênfase1 26 6" xfId="933"/>
    <cellStyle name="20% - Ênfase1 26 7" xfId="934"/>
    <cellStyle name="20% - Ênfase1 26 8" xfId="935"/>
    <cellStyle name="20% - Ênfase1 26 9" xfId="936"/>
    <cellStyle name="20% - Ênfase1 27" xfId="937"/>
    <cellStyle name="20% - Ênfase1 27 10" xfId="938"/>
    <cellStyle name="20% - Ênfase1 27 11" xfId="939"/>
    <cellStyle name="20% - Ênfase1 27 12" xfId="940"/>
    <cellStyle name="20% - Ênfase1 27 13" xfId="941"/>
    <cellStyle name="20% - Ênfase1 27 14" xfId="942"/>
    <cellStyle name="20% - Ênfase1 27 15" xfId="943"/>
    <cellStyle name="20% - Ênfase1 27 2" xfId="944"/>
    <cellStyle name="20% - Ênfase1 27 3" xfId="945"/>
    <cellStyle name="20% - Ênfase1 27 4" xfId="946"/>
    <cellStyle name="20% - Ênfase1 27 5" xfId="947"/>
    <cellStyle name="20% - Ênfase1 27 6" xfId="948"/>
    <cellStyle name="20% - Ênfase1 27 7" xfId="949"/>
    <cellStyle name="20% - Ênfase1 27 8" xfId="950"/>
    <cellStyle name="20% - Ênfase1 27 9" xfId="951"/>
    <cellStyle name="20% - Ênfase1 28" xfId="952"/>
    <cellStyle name="20% - Ênfase1 28 10" xfId="953"/>
    <cellStyle name="20% - Ênfase1 28 11" xfId="954"/>
    <cellStyle name="20% - Ênfase1 28 12" xfId="955"/>
    <cellStyle name="20% - Ênfase1 28 13" xfId="956"/>
    <cellStyle name="20% - Ênfase1 28 14" xfId="957"/>
    <cellStyle name="20% - Ênfase1 28 15" xfId="958"/>
    <cellStyle name="20% - Ênfase1 28 2" xfId="959"/>
    <cellStyle name="20% - Ênfase1 28 3" xfId="960"/>
    <cellStyle name="20% - Ênfase1 28 4" xfId="961"/>
    <cellStyle name="20% - Ênfase1 28 5" xfId="962"/>
    <cellStyle name="20% - Ênfase1 28 6" xfId="963"/>
    <cellStyle name="20% - Ênfase1 28 7" xfId="964"/>
    <cellStyle name="20% - Ênfase1 28 8" xfId="965"/>
    <cellStyle name="20% - Ênfase1 28 9" xfId="966"/>
    <cellStyle name="20% - Ênfase1 29" xfId="967"/>
    <cellStyle name="20% - Ênfase1 29 10" xfId="968"/>
    <cellStyle name="20% - Ênfase1 29 11" xfId="969"/>
    <cellStyle name="20% - Ênfase1 29 12" xfId="970"/>
    <cellStyle name="20% - Ênfase1 29 13" xfId="971"/>
    <cellStyle name="20% - Ênfase1 29 14" xfId="972"/>
    <cellStyle name="20% - Ênfase1 29 15" xfId="973"/>
    <cellStyle name="20% - Ênfase1 29 2" xfId="974"/>
    <cellStyle name="20% - Ênfase1 29 3" xfId="975"/>
    <cellStyle name="20% - Ênfase1 29 4" xfId="976"/>
    <cellStyle name="20% - Ênfase1 29 5" xfId="977"/>
    <cellStyle name="20% - Ênfase1 29 6" xfId="978"/>
    <cellStyle name="20% - Ênfase1 29 7" xfId="979"/>
    <cellStyle name="20% - Ênfase1 29 8" xfId="980"/>
    <cellStyle name="20% - Ênfase1 29 9" xfId="981"/>
    <cellStyle name="20% - Ênfase1 3" xfId="982"/>
    <cellStyle name="20% - Ênfase1 3 10" xfId="983"/>
    <cellStyle name="20% - Ênfase1 3 11" xfId="984"/>
    <cellStyle name="20% - Ênfase1 3 12" xfId="985"/>
    <cellStyle name="20% - Ênfase1 3 13" xfId="986"/>
    <cellStyle name="20% - Ênfase1 3 14" xfId="987"/>
    <cellStyle name="20% - Ênfase1 3 15" xfId="988"/>
    <cellStyle name="20% - Ênfase1 3 16" xfId="989"/>
    <cellStyle name="20% - Ênfase1 3 17" xfId="990"/>
    <cellStyle name="20% - Ênfase1 3 18" xfId="991"/>
    <cellStyle name="20% - Ênfase1 3 19" xfId="992"/>
    <cellStyle name="20% - Ênfase1 3 2" xfId="993"/>
    <cellStyle name="20% - Ênfase1 3 20" xfId="994"/>
    <cellStyle name="20% - Ênfase1 3 21" xfId="995"/>
    <cellStyle name="20% - Ênfase1 3 22" xfId="996"/>
    <cellStyle name="20% - Ênfase1 3 23" xfId="997"/>
    <cellStyle name="20% - Ênfase1 3 24" xfId="35558"/>
    <cellStyle name="20% - Ênfase1 3 3" xfId="998"/>
    <cellStyle name="20% - Ênfase1 3 4" xfId="999"/>
    <cellStyle name="20% - Ênfase1 3 5" xfId="1000"/>
    <cellStyle name="20% - Ênfase1 3 6" xfId="1001"/>
    <cellStyle name="20% - Ênfase1 3 7" xfId="1002"/>
    <cellStyle name="20% - Ênfase1 3 8" xfId="1003"/>
    <cellStyle name="20% - Ênfase1 3 9" xfId="1004"/>
    <cellStyle name="20% - Ênfase1 30" xfId="1005"/>
    <cellStyle name="20% - Ênfase1 31" xfId="1006"/>
    <cellStyle name="20% - Ênfase1 32" xfId="1007"/>
    <cellStyle name="20% - Ênfase1 33" xfId="1008"/>
    <cellStyle name="20% - Ênfase1 34" xfId="1009"/>
    <cellStyle name="20% - Ênfase1 35" xfId="1010"/>
    <cellStyle name="20% - Ênfase1 36" xfId="1011"/>
    <cellStyle name="20% - Ênfase1 37" xfId="1012"/>
    <cellStyle name="20% - Ênfase1 38" xfId="1013"/>
    <cellStyle name="20% - Ênfase1 39" xfId="1014"/>
    <cellStyle name="20% - Ênfase1 4" xfId="1015"/>
    <cellStyle name="20% - Ênfase1 4 10" xfId="1016"/>
    <cellStyle name="20% - Ênfase1 4 11" xfId="1017"/>
    <cellStyle name="20% - Ênfase1 4 12" xfId="1018"/>
    <cellStyle name="20% - Ênfase1 4 13" xfId="1019"/>
    <cellStyle name="20% - Ênfase1 4 14" xfId="1020"/>
    <cellStyle name="20% - Ênfase1 4 15" xfId="1021"/>
    <cellStyle name="20% - Ênfase1 4 16" xfId="1022"/>
    <cellStyle name="20% - Ênfase1 4 17" xfId="1023"/>
    <cellStyle name="20% - Ênfase1 4 18" xfId="1024"/>
    <cellStyle name="20% - Ênfase1 4 19" xfId="1025"/>
    <cellStyle name="20% - Ênfase1 4 2" xfId="1026"/>
    <cellStyle name="20% - Ênfase1 4 20" xfId="1027"/>
    <cellStyle name="20% - Ênfase1 4 21" xfId="1028"/>
    <cellStyle name="20% - Ênfase1 4 22" xfId="1029"/>
    <cellStyle name="20% - Ênfase1 4 23" xfId="1030"/>
    <cellStyle name="20% - Ênfase1 4 3" xfId="1031"/>
    <cellStyle name="20% - Ênfase1 4 4" xfId="1032"/>
    <cellStyle name="20% - Ênfase1 4 5" xfId="1033"/>
    <cellStyle name="20% - Ênfase1 4 6" xfId="1034"/>
    <cellStyle name="20% - Ênfase1 4 7" xfId="1035"/>
    <cellStyle name="20% - Ênfase1 4 8" xfId="1036"/>
    <cellStyle name="20% - Ênfase1 4 9" xfId="1037"/>
    <cellStyle name="20% - Ênfase1 40" xfId="1038"/>
    <cellStyle name="20% - Ênfase1 41" xfId="1039"/>
    <cellStyle name="20% - Ênfase1 42" xfId="1040"/>
    <cellStyle name="20% - Ênfase1 43" xfId="1041"/>
    <cellStyle name="20% - Ênfase1 44" xfId="1042"/>
    <cellStyle name="20% - Ênfase1 45" xfId="1043"/>
    <cellStyle name="20% - Ênfase1 46" xfId="1044"/>
    <cellStyle name="20% - Ênfase1 47" xfId="1045"/>
    <cellStyle name="20% - Ênfase1 48" xfId="1046"/>
    <cellStyle name="20% - Ênfase1 5" xfId="1047"/>
    <cellStyle name="20% - Ênfase1 5 10" xfId="1048"/>
    <cellStyle name="20% - Ênfase1 5 11" xfId="1049"/>
    <cellStyle name="20% - Ênfase1 5 12" xfId="1050"/>
    <cellStyle name="20% - Ênfase1 5 13" xfId="1051"/>
    <cellStyle name="20% - Ênfase1 5 14" xfId="1052"/>
    <cellStyle name="20% - Ênfase1 5 15" xfId="1053"/>
    <cellStyle name="20% - Ênfase1 5 16" xfId="1054"/>
    <cellStyle name="20% - Ênfase1 5 17" xfId="1055"/>
    <cellStyle name="20% - Ênfase1 5 18" xfId="1056"/>
    <cellStyle name="20% - Ênfase1 5 19" xfId="1057"/>
    <cellStyle name="20% - Ênfase1 5 2" xfId="1058"/>
    <cellStyle name="20% - Ênfase1 5 20" xfId="1059"/>
    <cellStyle name="20% - Ênfase1 5 21" xfId="1060"/>
    <cellStyle name="20% - Ênfase1 5 22" xfId="1061"/>
    <cellStyle name="20% - Ênfase1 5 23" xfId="1062"/>
    <cellStyle name="20% - Ênfase1 5 3" xfId="1063"/>
    <cellStyle name="20% - Ênfase1 5 4" xfId="1064"/>
    <cellStyle name="20% - Ênfase1 5 5" xfId="1065"/>
    <cellStyle name="20% - Ênfase1 5 6" xfId="1066"/>
    <cellStyle name="20% - Ênfase1 5 7" xfId="1067"/>
    <cellStyle name="20% - Ênfase1 5 8" xfId="1068"/>
    <cellStyle name="20% - Ênfase1 5 9" xfId="1069"/>
    <cellStyle name="20% - Ênfase1 6" xfId="1070"/>
    <cellStyle name="20% - Ênfase1 6 10" xfId="1071"/>
    <cellStyle name="20% - Ênfase1 6 11" xfId="1072"/>
    <cellStyle name="20% - Ênfase1 6 12" xfId="1073"/>
    <cellStyle name="20% - Ênfase1 6 13" xfId="1074"/>
    <cellStyle name="20% - Ênfase1 6 14" xfId="1075"/>
    <cellStyle name="20% - Ênfase1 6 15" xfId="1076"/>
    <cellStyle name="20% - Ênfase1 6 16" xfId="1077"/>
    <cellStyle name="20% - Ênfase1 6 17" xfId="1078"/>
    <cellStyle name="20% - Ênfase1 6 18" xfId="1079"/>
    <cellStyle name="20% - Ênfase1 6 19" xfId="1080"/>
    <cellStyle name="20% - Ênfase1 6 2" xfId="1081"/>
    <cellStyle name="20% - Ênfase1 6 20" xfId="1082"/>
    <cellStyle name="20% - Ênfase1 6 21" xfId="1083"/>
    <cellStyle name="20% - Ênfase1 6 22" xfId="1084"/>
    <cellStyle name="20% - Ênfase1 6 23" xfId="1085"/>
    <cellStyle name="20% - Ênfase1 6 3" xfId="1086"/>
    <cellStyle name="20% - Ênfase1 6 4" xfId="1087"/>
    <cellStyle name="20% - Ênfase1 6 5" xfId="1088"/>
    <cellStyle name="20% - Ênfase1 6 6" xfId="1089"/>
    <cellStyle name="20% - Ênfase1 6 7" xfId="1090"/>
    <cellStyle name="20% - Ênfase1 6 8" xfId="1091"/>
    <cellStyle name="20% - Ênfase1 6 9" xfId="1092"/>
    <cellStyle name="20% - Ênfase1 7" xfId="1093"/>
    <cellStyle name="20% - Ênfase1 7 10" xfId="1094"/>
    <cellStyle name="20% - Ênfase1 7 11" xfId="1095"/>
    <cellStyle name="20% - Ênfase1 7 12" xfId="1096"/>
    <cellStyle name="20% - Ênfase1 7 13" xfId="1097"/>
    <cellStyle name="20% - Ênfase1 7 14" xfId="1098"/>
    <cellStyle name="20% - Ênfase1 7 15" xfId="1099"/>
    <cellStyle name="20% - Ênfase1 7 16" xfId="1100"/>
    <cellStyle name="20% - Ênfase1 7 17" xfId="1101"/>
    <cellStyle name="20% - Ênfase1 7 18" xfId="1102"/>
    <cellStyle name="20% - Ênfase1 7 19" xfId="1103"/>
    <cellStyle name="20% - Ênfase1 7 2" xfId="1104"/>
    <cellStyle name="20% - Ênfase1 7 20" xfId="1105"/>
    <cellStyle name="20% - Ênfase1 7 21" xfId="1106"/>
    <cellStyle name="20% - Ênfase1 7 22" xfId="1107"/>
    <cellStyle name="20% - Ênfase1 7 23" xfId="1108"/>
    <cellStyle name="20% - Ênfase1 7 3" xfId="1109"/>
    <cellStyle name="20% - Ênfase1 7 4" xfId="1110"/>
    <cellStyle name="20% - Ênfase1 7 5" xfId="1111"/>
    <cellStyle name="20% - Ênfase1 7 6" xfId="1112"/>
    <cellStyle name="20% - Ênfase1 7 7" xfId="1113"/>
    <cellStyle name="20% - Ênfase1 7 8" xfId="1114"/>
    <cellStyle name="20% - Ênfase1 7 9" xfId="1115"/>
    <cellStyle name="20% - Ênfase1 8" xfId="1116"/>
    <cellStyle name="20% - Ênfase1 8 10" xfId="1117"/>
    <cellStyle name="20% - Ênfase1 8 11" xfId="1118"/>
    <cellStyle name="20% - Ênfase1 8 12" xfId="1119"/>
    <cellStyle name="20% - Ênfase1 8 13" xfId="1120"/>
    <cellStyle name="20% - Ênfase1 8 14" xfId="1121"/>
    <cellStyle name="20% - Ênfase1 8 15" xfId="1122"/>
    <cellStyle name="20% - Ênfase1 8 16" xfId="1123"/>
    <cellStyle name="20% - Ênfase1 8 17" xfId="1124"/>
    <cellStyle name="20% - Ênfase1 8 18" xfId="1125"/>
    <cellStyle name="20% - Ênfase1 8 19" xfId="1126"/>
    <cellStyle name="20% - Ênfase1 8 2" xfId="1127"/>
    <cellStyle name="20% - Ênfase1 8 20" xfId="1128"/>
    <cellStyle name="20% - Ênfase1 8 21" xfId="1129"/>
    <cellStyle name="20% - Ênfase1 8 22" xfId="1130"/>
    <cellStyle name="20% - Ênfase1 8 23" xfId="1131"/>
    <cellStyle name="20% - Ênfase1 8 3" xfId="1132"/>
    <cellStyle name="20% - Ênfase1 8 4" xfId="1133"/>
    <cellStyle name="20% - Ênfase1 8 5" xfId="1134"/>
    <cellStyle name="20% - Ênfase1 8 6" xfId="1135"/>
    <cellStyle name="20% - Ênfase1 8 7" xfId="1136"/>
    <cellStyle name="20% - Ênfase1 8 8" xfId="1137"/>
    <cellStyle name="20% - Ênfase1 8 9" xfId="1138"/>
    <cellStyle name="20% - Ênfase1 9" xfId="1139"/>
    <cellStyle name="20% - Ênfase1 9 10" xfId="1140"/>
    <cellStyle name="20% - Ênfase1 9 11" xfId="1141"/>
    <cellStyle name="20% - Ênfase1 9 12" xfId="1142"/>
    <cellStyle name="20% - Ênfase1 9 13" xfId="1143"/>
    <cellStyle name="20% - Ênfase1 9 14" xfId="1144"/>
    <cellStyle name="20% - Ênfase1 9 15" xfId="1145"/>
    <cellStyle name="20% - Ênfase1 9 16" xfId="1146"/>
    <cellStyle name="20% - Ênfase1 9 17" xfId="1147"/>
    <cellStyle name="20% - Ênfase1 9 18" xfId="1148"/>
    <cellStyle name="20% - Ênfase1 9 19" xfId="1149"/>
    <cellStyle name="20% - Ênfase1 9 2" xfId="1150"/>
    <cellStyle name="20% - Ênfase1 9 20" xfId="1151"/>
    <cellStyle name="20% - Ênfase1 9 21" xfId="1152"/>
    <cellStyle name="20% - Ênfase1 9 22" xfId="1153"/>
    <cellStyle name="20% - Ênfase1 9 23" xfId="1154"/>
    <cellStyle name="20% - Ênfase1 9 3" xfId="1155"/>
    <cellStyle name="20% - Ênfase1 9 4" xfId="1156"/>
    <cellStyle name="20% - Ênfase1 9 5" xfId="1157"/>
    <cellStyle name="20% - Ênfase1 9 6" xfId="1158"/>
    <cellStyle name="20% - Ênfase1 9 7" xfId="1159"/>
    <cellStyle name="20% - Ênfase1 9 8" xfId="1160"/>
    <cellStyle name="20% - Ênfase1 9 9" xfId="1161"/>
    <cellStyle name="20% - Ênfase2 10" xfId="1162"/>
    <cellStyle name="20% - Ênfase2 10 10" xfId="1163"/>
    <cellStyle name="20% - Ênfase2 10 11" xfId="1164"/>
    <cellStyle name="20% - Ênfase2 10 12" xfId="1165"/>
    <cellStyle name="20% - Ênfase2 10 13" xfId="1166"/>
    <cellStyle name="20% - Ênfase2 10 14" xfId="1167"/>
    <cellStyle name="20% - Ênfase2 10 15" xfId="1168"/>
    <cellStyle name="20% - Ênfase2 10 16" xfId="1169"/>
    <cellStyle name="20% - Ênfase2 10 17" xfId="1170"/>
    <cellStyle name="20% - Ênfase2 10 18" xfId="1171"/>
    <cellStyle name="20% - Ênfase2 10 19" xfId="1172"/>
    <cellStyle name="20% - Ênfase2 10 2" xfId="1173"/>
    <cellStyle name="20% - Ênfase2 10 20" xfId="1174"/>
    <cellStyle name="20% - Ênfase2 10 21" xfId="1175"/>
    <cellStyle name="20% - Ênfase2 10 22" xfId="1176"/>
    <cellStyle name="20% - Ênfase2 10 23" xfId="1177"/>
    <cellStyle name="20% - Ênfase2 10 3" xfId="1178"/>
    <cellStyle name="20% - Ênfase2 10 4" xfId="1179"/>
    <cellStyle name="20% - Ênfase2 10 5" xfId="1180"/>
    <cellStyle name="20% - Ênfase2 10 6" xfId="1181"/>
    <cellStyle name="20% - Ênfase2 10 7" xfId="1182"/>
    <cellStyle name="20% - Ênfase2 10 8" xfId="1183"/>
    <cellStyle name="20% - Ênfase2 10 9" xfId="1184"/>
    <cellStyle name="20% - Ênfase2 11" xfId="1185"/>
    <cellStyle name="20% - Ênfase2 11 10" xfId="1186"/>
    <cellStyle name="20% - Ênfase2 11 11" xfId="1187"/>
    <cellStyle name="20% - Ênfase2 11 12" xfId="1188"/>
    <cellStyle name="20% - Ênfase2 11 13" xfId="1189"/>
    <cellStyle name="20% - Ênfase2 11 14" xfId="1190"/>
    <cellStyle name="20% - Ênfase2 11 15" xfId="1191"/>
    <cellStyle name="20% - Ênfase2 11 16" xfId="1192"/>
    <cellStyle name="20% - Ênfase2 11 17" xfId="1193"/>
    <cellStyle name="20% - Ênfase2 11 18" xfId="1194"/>
    <cellStyle name="20% - Ênfase2 11 19" xfId="1195"/>
    <cellStyle name="20% - Ênfase2 11 2" xfId="1196"/>
    <cellStyle name="20% - Ênfase2 11 20" xfId="1197"/>
    <cellStyle name="20% - Ênfase2 11 21" xfId="1198"/>
    <cellStyle name="20% - Ênfase2 11 22" xfId="1199"/>
    <cellStyle name="20% - Ênfase2 11 23" xfId="1200"/>
    <cellStyle name="20% - Ênfase2 11 3" xfId="1201"/>
    <cellStyle name="20% - Ênfase2 11 4" xfId="1202"/>
    <cellStyle name="20% - Ênfase2 11 5" xfId="1203"/>
    <cellStyle name="20% - Ênfase2 11 6" xfId="1204"/>
    <cellStyle name="20% - Ênfase2 11 7" xfId="1205"/>
    <cellStyle name="20% - Ênfase2 11 8" xfId="1206"/>
    <cellStyle name="20% - Ênfase2 11 9" xfId="1207"/>
    <cellStyle name="20% - Ênfase2 12" xfId="1208"/>
    <cellStyle name="20% - Ênfase2 12 10" xfId="1209"/>
    <cellStyle name="20% - Ênfase2 12 11" xfId="1210"/>
    <cellStyle name="20% - Ênfase2 12 12" xfId="1211"/>
    <cellStyle name="20% - Ênfase2 12 13" xfId="1212"/>
    <cellStyle name="20% - Ênfase2 12 14" xfId="1213"/>
    <cellStyle name="20% - Ênfase2 12 15" xfId="1214"/>
    <cellStyle name="20% - Ênfase2 12 16" xfId="1215"/>
    <cellStyle name="20% - Ênfase2 12 17" xfId="1216"/>
    <cellStyle name="20% - Ênfase2 12 18" xfId="1217"/>
    <cellStyle name="20% - Ênfase2 12 19" xfId="1218"/>
    <cellStyle name="20% - Ênfase2 12 2" xfId="1219"/>
    <cellStyle name="20% - Ênfase2 12 20" xfId="1220"/>
    <cellStyle name="20% - Ênfase2 12 21" xfId="1221"/>
    <cellStyle name="20% - Ênfase2 12 22" xfId="1222"/>
    <cellStyle name="20% - Ênfase2 12 23" xfId="1223"/>
    <cellStyle name="20% - Ênfase2 12 3" xfId="1224"/>
    <cellStyle name="20% - Ênfase2 12 4" xfId="1225"/>
    <cellStyle name="20% - Ênfase2 12 5" xfId="1226"/>
    <cellStyle name="20% - Ênfase2 12 6" xfId="1227"/>
    <cellStyle name="20% - Ênfase2 12 7" xfId="1228"/>
    <cellStyle name="20% - Ênfase2 12 8" xfId="1229"/>
    <cellStyle name="20% - Ênfase2 12 9" xfId="1230"/>
    <cellStyle name="20% - Ênfase2 13" xfId="1231"/>
    <cellStyle name="20% - Ênfase2 13 10" xfId="1232"/>
    <cellStyle name="20% - Ênfase2 13 11" xfId="1233"/>
    <cellStyle name="20% - Ênfase2 13 12" xfId="1234"/>
    <cellStyle name="20% - Ênfase2 13 13" xfId="1235"/>
    <cellStyle name="20% - Ênfase2 13 14" xfId="1236"/>
    <cellStyle name="20% - Ênfase2 13 15" xfId="1237"/>
    <cellStyle name="20% - Ênfase2 13 16" xfId="1238"/>
    <cellStyle name="20% - Ênfase2 13 17" xfId="1239"/>
    <cellStyle name="20% - Ênfase2 13 18" xfId="1240"/>
    <cellStyle name="20% - Ênfase2 13 19" xfId="1241"/>
    <cellStyle name="20% - Ênfase2 13 2" xfId="1242"/>
    <cellStyle name="20% - Ênfase2 13 20" xfId="1243"/>
    <cellStyle name="20% - Ênfase2 13 21" xfId="1244"/>
    <cellStyle name="20% - Ênfase2 13 22" xfId="1245"/>
    <cellStyle name="20% - Ênfase2 13 23" xfId="1246"/>
    <cellStyle name="20% - Ênfase2 13 3" xfId="1247"/>
    <cellStyle name="20% - Ênfase2 13 4" xfId="1248"/>
    <cellStyle name="20% - Ênfase2 13 5" xfId="1249"/>
    <cellStyle name="20% - Ênfase2 13 6" xfId="1250"/>
    <cellStyle name="20% - Ênfase2 13 7" xfId="1251"/>
    <cellStyle name="20% - Ênfase2 13 8" xfId="1252"/>
    <cellStyle name="20% - Ênfase2 13 9" xfId="1253"/>
    <cellStyle name="20% - Ênfase2 14" xfId="1254"/>
    <cellStyle name="20% - Ênfase2 14 10" xfId="1255"/>
    <cellStyle name="20% - Ênfase2 14 11" xfId="1256"/>
    <cellStyle name="20% - Ênfase2 14 12" xfId="1257"/>
    <cellStyle name="20% - Ênfase2 14 13" xfId="1258"/>
    <cellStyle name="20% - Ênfase2 14 14" xfId="1259"/>
    <cellStyle name="20% - Ênfase2 14 15" xfId="1260"/>
    <cellStyle name="20% - Ênfase2 14 16" xfId="1261"/>
    <cellStyle name="20% - Ênfase2 14 17" xfId="1262"/>
    <cellStyle name="20% - Ênfase2 14 18" xfId="1263"/>
    <cellStyle name="20% - Ênfase2 14 19" xfId="1264"/>
    <cellStyle name="20% - Ênfase2 14 2" xfId="1265"/>
    <cellStyle name="20% - Ênfase2 14 20" xfId="1266"/>
    <cellStyle name="20% - Ênfase2 14 21" xfId="1267"/>
    <cellStyle name="20% - Ênfase2 14 22" xfId="1268"/>
    <cellStyle name="20% - Ênfase2 14 23" xfId="1269"/>
    <cellStyle name="20% - Ênfase2 14 3" xfId="1270"/>
    <cellStyle name="20% - Ênfase2 14 4" xfId="1271"/>
    <cellStyle name="20% - Ênfase2 14 5" xfId="1272"/>
    <cellStyle name="20% - Ênfase2 14 6" xfId="1273"/>
    <cellStyle name="20% - Ênfase2 14 7" xfId="1274"/>
    <cellStyle name="20% - Ênfase2 14 8" xfId="1275"/>
    <cellStyle name="20% - Ênfase2 14 9" xfId="1276"/>
    <cellStyle name="20% - Ênfase2 15" xfId="1277"/>
    <cellStyle name="20% - Ênfase2 15 10" xfId="1278"/>
    <cellStyle name="20% - Ênfase2 15 11" xfId="1279"/>
    <cellStyle name="20% - Ênfase2 15 12" xfId="1280"/>
    <cellStyle name="20% - Ênfase2 15 13" xfId="1281"/>
    <cellStyle name="20% - Ênfase2 15 14" xfId="1282"/>
    <cellStyle name="20% - Ênfase2 15 15" xfId="1283"/>
    <cellStyle name="20% - Ênfase2 15 16" xfId="1284"/>
    <cellStyle name="20% - Ênfase2 15 17" xfId="1285"/>
    <cellStyle name="20% - Ênfase2 15 18" xfId="1286"/>
    <cellStyle name="20% - Ênfase2 15 19" xfId="1287"/>
    <cellStyle name="20% - Ênfase2 15 2" xfId="1288"/>
    <cellStyle name="20% - Ênfase2 15 20" xfId="1289"/>
    <cellStyle name="20% - Ênfase2 15 21" xfId="1290"/>
    <cellStyle name="20% - Ênfase2 15 22" xfId="1291"/>
    <cellStyle name="20% - Ênfase2 15 23" xfId="1292"/>
    <cellStyle name="20% - Ênfase2 15 3" xfId="1293"/>
    <cellStyle name="20% - Ênfase2 15 4" xfId="1294"/>
    <cellStyle name="20% - Ênfase2 15 5" xfId="1295"/>
    <cellStyle name="20% - Ênfase2 15 6" xfId="1296"/>
    <cellStyle name="20% - Ênfase2 15 7" xfId="1297"/>
    <cellStyle name="20% - Ênfase2 15 8" xfId="1298"/>
    <cellStyle name="20% - Ênfase2 15 9" xfId="1299"/>
    <cellStyle name="20% - Ênfase2 16" xfId="1300"/>
    <cellStyle name="20% - Ênfase2 16 10" xfId="1301"/>
    <cellStyle name="20% - Ênfase2 16 11" xfId="1302"/>
    <cellStyle name="20% - Ênfase2 16 12" xfId="1303"/>
    <cellStyle name="20% - Ênfase2 16 13" xfId="1304"/>
    <cellStyle name="20% - Ênfase2 16 14" xfId="1305"/>
    <cellStyle name="20% - Ênfase2 16 15" xfId="1306"/>
    <cellStyle name="20% - Ênfase2 16 16" xfId="1307"/>
    <cellStyle name="20% - Ênfase2 16 17" xfId="1308"/>
    <cellStyle name="20% - Ênfase2 16 18" xfId="1309"/>
    <cellStyle name="20% - Ênfase2 16 19" xfId="1310"/>
    <cellStyle name="20% - Ênfase2 16 2" xfId="1311"/>
    <cellStyle name="20% - Ênfase2 16 20" xfId="1312"/>
    <cellStyle name="20% - Ênfase2 16 21" xfId="1313"/>
    <cellStyle name="20% - Ênfase2 16 22" xfId="1314"/>
    <cellStyle name="20% - Ênfase2 16 23" xfId="1315"/>
    <cellStyle name="20% - Ênfase2 16 3" xfId="1316"/>
    <cellStyle name="20% - Ênfase2 16 4" xfId="1317"/>
    <cellStyle name="20% - Ênfase2 16 5" xfId="1318"/>
    <cellStyle name="20% - Ênfase2 16 6" xfId="1319"/>
    <cellStyle name="20% - Ênfase2 16 7" xfId="1320"/>
    <cellStyle name="20% - Ênfase2 16 8" xfId="1321"/>
    <cellStyle name="20% - Ênfase2 16 9" xfId="1322"/>
    <cellStyle name="20% - Ênfase2 17" xfId="1323"/>
    <cellStyle name="20% - Ênfase2 17 10" xfId="1324"/>
    <cellStyle name="20% - Ênfase2 17 11" xfId="1325"/>
    <cellStyle name="20% - Ênfase2 17 12" xfId="1326"/>
    <cellStyle name="20% - Ênfase2 17 13" xfId="1327"/>
    <cellStyle name="20% - Ênfase2 17 14" xfId="1328"/>
    <cellStyle name="20% - Ênfase2 17 15" xfId="1329"/>
    <cellStyle name="20% - Ênfase2 17 16" xfId="1330"/>
    <cellStyle name="20% - Ênfase2 17 17" xfId="1331"/>
    <cellStyle name="20% - Ênfase2 17 18" xfId="1332"/>
    <cellStyle name="20% - Ênfase2 17 19" xfId="1333"/>
    <cellStyle name="20% - Ênfase2 17 2" xfId="1334"/>
    <cellStyle name="20% - Ênfase2 17 20" xfId="1335"/>
    <cellStyle name="20% - Ênfase2 17 21" xfId="1336"/>
    <cellStyle name="20% - Ênfase2 17 22" xfId="1337"/>
    <cellStyle name="20% - Ênfase2 17 23" xfId="1338"/>
    <cellStyle name="20% - Ênfase2 17 3" xfId="1339"/>
    <cellStyle name="20% - Ênfase2 17 4" xfId="1340"/>
    <cellStyle name="20% - Ênfase2 17 5" xfId="1341"/>
    <cellStyle name="20% - Ênfase2 17 6" xfId="1342"/>
    <cellStyle name="20% - Ênfase2 17 7" xfId="1343"/>
    <cellStyle name="20% - Ênfase2 17 8" xfId="1344"/>
    <cellStyle name="20% - Ênfase2 17 9" xfId="1345"/>
    <cellStyle name="20% - Ênfase2 18" xfId="1346"/>
    <cellStyle name="20% - Ênfase2 18 10" xfId="1347"/>
    <cellStyle name="20% - Ênfase2 18 11" xfId="1348"/>
    <cellStyle name="20% - Ênfase2 18 12" xfId="1349"/>
    <cellStyle name="20% - Ênfase2 18 13" xfId="1350"/>
    <cellStyle name="20% - Ênfase2 18 14" xfId="1351"/>
    <cellStyle name="20% - Ênfase2 18 15" xfId="1352"/>
    <cellStyle name="20% - Ênfase2 18 16" xfId="1353"/>
    <cellStyle name="20% - Ênfase2 18 17" xfId="1354"/>
    <cellStyle name="20% - Ênfase2 18 18" xfId="1355"/>
    <cellStyle name="20% - Ênfase2 18 19" xfId="1356"/>
    <cellStyle name="20% - Ênfase2 18 2" xfId="1357"/>
    <cellStyle name="20% - Ênfase2 18 20" xfId="1358"/>
    <cellStyle name="20% - Ênfase2 18 21" xfId="1359"/>
    <cellStyle name="20% - Ênfase2 18 22" xfId="1360"/>
    <cellStyle name="20% - Ênfase2 18 23" xfId="1361"/>
    <cellStyle name="20% - Ênfase2 18 3" xfId="1362"/>
    <cellStyle name="20% - Ênfase2 18 4" xfId="1363"/>
    <cellStyle name="20% - Ênfase2 18 5" xfId="1364"/>
    <cellStyle name="20% - Ênfase2 18 6" xfId="1365"/>
    <cellStyle name="20% - Ênfase2 18 7" xfId="1366"/>
    <cellStyle name="20% - Ênfase2 18 8" xfId="1367"/>
    <cellStyle name="20% - Ênfase2 18 9" xfId="1368"/>
    <cellStyle name="20% - Ênfase2 19" xfId="1369"/>
    <cellStyle name="20% - Ênfase2 19 10" xfId="1370"/>
    <cellStyle name="20% - Ênfase2 19 11" xfId="1371"/>
    <cellStyle name="20% - Ênfase2 19 12" xfId="1372"/>
    <cellStyle name="20% - Ênfase2 19 13" xfId="1373"/>
    <cellStyle name="20% - Ênfase2 19 14" xfId="1374"/>
    <cellStyle name="20% - Ênfase2 19 15" xfId="1375"/>
    <cellStyle name="20% - Ênfase2 19 16" xfId="1376"/>
    <cellStyle name="20% - Ênfase2 19 17" xfId="1377"/>
    <cellStyle name="20% - Ênfase2 19 18" xfId="1378"/>
    <cellStyle name="20% - Ênfase2 19 19" xfId="1379"/>
    <cellStyle name="20% - Ênfase2 19 2" xfId="1380"/>
    <cellStyle name="20% - Ênfase2 19 20" xfId="1381"/>
    <cellStyle name="20% - Ênfase2 19 21" xfId="1382"/>
    <cellStyle name="20% - Ênfase2 19 22" xfId="1383"/>
    <cellStyle name="20% - Ênfase2 19 23" xfId="1384"/>
    <cellStyle name="20% - Ênfase2 19 3" xfId="1385"/>
    <cellStyle name="20% - Ênfase2 19 4" xfId="1386"/>
    <cellStyle name="20% - Ênfase2 19 5" xfId="1387"/>
    <cellStyle name="20% - Ênfase2 19 6" xfId="1388"/>
    <cellStyle name="20% - Ênfase2 19 7" xfId="1389"/>
    <cellStyle name="20% - Ênfase2 19 8" xfId="1390"/>
    <cellStyle name="20% - Ênfase2 19 9" xfId="1391"/>
    <cellStyle name="20% - Ênfase2 2" xfId="1392"/>
    <cellStyle name="20% - Ênfase2 2 10" xfId="1393"/>
    <cellStyle name="20% - Ênfase2 2 11" xfId="1394"/>
    <cellStyle name="20% - Ênfase2 2 11 10" xfId="1395"/>
    <cellStyle name="20% - Ênfase2 2 11 11" xfId="1396"/>
    <cellStyle name="20% - Ênfase2 2 11 12" xfId="1397"/>
    <cellStyle name="20% - Ênfase2 2 11 13" xfId="1398"/>
    <cellStyle name="20% - Ênfase2 2 11 14" xfId="1399"/>
    <cellStyle name="20% - Ênfase2 2 11 15" xfId="1400"/>
    <cellStyle name="20% - Ênfase2 2 11 2" xfId="1401"/>
    <cellStyle name="20% - Ênfase2 2 11 3" xfId="1402"/>
    <cellStyle name="20% - Ênfase2 2 11 4" xfId="1403"/>
    <cellStyle name="20% - Ênfase2 2 11 5" xfId="1404"/>
    <cellStyle name="20% - Ênfase2 2 11 6" xfId="1405"/>
    <cellStyle name="20% - Ênfase2 2 11 7" xfId="1406"/>
    <cellStyle name="20% - Ênfase2 2 11 8" xfId="1407"/>
    <cellStyle name="20% - Ênfase2 2 11 9" xfId="1408"/>
    <cellStyle name="20% - Ênfase2 2 12" xfId="1409"/>
    <cellStyle name="20% - Ênfase2 2 13" xfId="1410"/>
    <cellStyle name="20% - Ênfase2 2 14" xfId="1411"/>
    <cellStyle name="20% - Ênfase2 2 15" xfId="1412"/>
    <cellStyle name="20% - Ênfase2 2 16" xfId="1413"/>
    <cellStyle name="20% - Ênfase2 2 17" xfId="1414"/>
    <cellStyle name="20% - Ênfase2 2 18" xfId="1415"/>
    <cellStyle name="20% - Ênfase2 2 19" xfId="1416"/>
    <cellStyle name="20% - Ênfase2 2 2" xfId="1417"/>
    <cellStyle name="20% - Ênfase2 2 2 10" xfId="1418"/>
    <cellStyle name="20% - Ênfase2 2 2 10 10" xfId="1419"/>
    <cellStyle name="20% - Ênfase2 2 2 10 11" xfId="1420"/>
    <cellStyle name="20% - Ênfase2 2 2 10 12" xfId="1421"/>
    <cellStyle name="20% - Ênfase2 2 2 10 13" xfId="1422"/>
    <cellStyle name="20% - Ênfase2 2 2 10 14" xfId="1423"/>
    <cellStyle name="20% - Ênfase2 2 2 10 15" xfId="1424"/>
    <cellStyle name="20% - Ênfase2 2 2 10 2" xfId="1425"/>
    <cellStyle name="20% - Ênfase2 2 2 10 3" xfId="1426"/>
    <cellStyle name="20% - Ênfase2 2 2 10 4" xfId="1427"/>
    <cellStyle name="20% - Ênfase2 2 2 10 5" xfId="1428"/>
    <cellStyle name="20% - Ênfase2 2 2 10 6" xfId="1429"/>
    <cellStyle name="20% - Ênfase2 2 2 10 7" xfId="1430"/>
    <cellStyle name="20% - Ênfase2 2 2 10 8" xfId="1431"/>
    <cellStyle name="20% - Ênfase2 2 2 10 9" xfId="1432"/>
    <cellStyle name="20% - Ênfase2 2 2 11" xfId="1433"/>
    <cellStyle name="20% - Ênfase2 2 2 12" xfId="1434"/>
    <cellStyle name="20% - Ênfase2 2 2 13" xfId="1435"/>
    <cellStyle name="20% - Ênfase2 2 2 14" xfId="1436"/>
    <cellStyle name="20% - Ênfase2 2 2 15" xfId="1437"/>
    <cellStyle name="20% - Ênfase2 2 2 16" xfId="1438"/>
    <cellStyle name="20% - Ênfase2 2 2 17" xfId="1439"/>
    <cellStyle name="20% - Ênfase2 2 2 18" xfId="1440"/>
    <cellStyle name="20% - Ênfase2 2 2 19" xfId="1441"/>
    <cellStyle name="20% - Ênfase2 2 2 2" xfId="1442"/>
    <cellStyle name="20% - Ênfase2 2 2 2 10" xfId="1443"/>
    <cellStyle name="20% - Ênfase2 2 2 2 10 10" xfId="1444"/>
    <cellStyle name="20% - Ênfase2 2 2 2 10 11" xfId="1445"/>
    <cellStyle name="20% - Ênfase2 2 2 2 10 12" xfId="1446"/>
    <cellStyle name="20% - Ênfase2 2 2 2 10 13" xfId="1447"/>
    <cellStyle name="20% - Ênfase2 2 2 2 10 14" xfId="1448"/>
    <cellStyle name="20% - Ênfase2 2 2 2 10 15" xfId="1449"/>
    <cellStyle name="20% - Ênfase2 2 2 2 10 2" xfId="1450"/>
    <cellStyle name="20% - Ênfase2 2 2 2 10 3" xfId="1451"/>
    <cellStyle name="20% - Ênfase2 2 2 2 10 4" xfId="1452"/>
    <cellStyle name="20% - Ênfase2 2 2 2 10 5" xfId="1453"/>
    <cellStyle name="20% - Ênfase2 2 2 2 10 6" xfId="1454"/>
    <cellStyle name="20% - Ênfase2 2 2 2 10 7" xfId="1455"/>
    <cellStyle name="20% - Ênfase2 2 2 2 10 8" xfId="1456"/>
    <cellStyle name="20% - Ênfase2 2 2 2 10 9" xfId="1457"/>
    <cellStyle name="20% - Ênfase2 2 2 2 11" xfId="1458"/>
    <cellStyle name="20% - Ênfase2 2 2 2 12" xfId="1459"/>
    <cellStyle name="20% - Ênfase2 2 2 2 13" xfId="1460"/>
    <cellStyle name="20% - Ênfase2 2 2 2 14" xfId="1461"/>
    <cellStyle name="20% - Ênfase2 2 2 2 15" xfId="1462"/>
    <cellStyle name="20% - Ênfase2 2 2 2 16" xfId="1463"/>
    <cellStyle name="20% - Ênfase2 2 2 2 17" xfId="1464"/>
    <cellStyle name="20% - Ênfase2 2 2 2 18" xfId="1465"/>
    <cellStyle name="20% - Ênfase2 2 2 2 19" xfId="1466"/>
    <cellStyle name="20% - Ênfase2 2 2 2 2" xfId="1467"/>
    <cellStyle name="20% - Ênfase2 2 2 2 2 10" xfId="1468"/>
    <cellStyle name="20% - Ênfase2 2 2 2 2 11" xfId="1469"/>
    <cellStyle name="20% - Ênfase2 2 2 2 2 12" xfId="1470"/>
    <cellStyle name="20% - Ênfase2 2 2 2 2 13" xfId="1471"/>
    <cellStyle name="20% - Ênfase2 2 2 2 2 14" xfId="1472"/>
    <cellStyle name="20% - Ênfase2 2 2 2 2 15" xfId="1473"/>
    <cellStyle name="20% - Ênfase2 2 2 2 2 16" xfId="1474"/>
    <cellStyle name="20% - Ênfase2 2 2 2 2 17" xfId="1475"/>
    <cellStyle name="20% - Ênfase2 2 2 2 2 18" xfId="1476"/>
    <cellStyle name="20% - Ênfase2 2 2 2 2 2" xfId="1477"/>
    <cellStyle name="20% - Ênfase2 2 2 2 2 2 10" xfId="1478"/>
    <cellStyle name="20% - Ênfase2 2 2 2 2 2 11" xfId="1479"/>
    <cellStyle name="20% - Ênfase2 2 2 2 2 2 12" xfId="1480"/>
    <cellStyle name="20% - Ênfase2 2 2 2 2 2 13" xfId="1481"/>
    <cellStyle name="20% - Ênfase2 2 2 2 2 2 14" xfId="1482"/>
    <cellStyle name="20% - Ênfase2 2 2 2 2 2 15" xfId="1483"/>
    <cellStyle name="20% - Ênfase2 2 2 2 2 2 2" xfId="1484"/>
    <cellStyle name="20% - Ênfase2 2 2 2 2 2 3" xfId="1485"/>
    <cellStyle name="20% - Ênfase2 2 2 2 2 2 4" xfId="1486"/>
    <cellStyle name="20% - Ênfase2 2 2 2 2 2 5" xfId="1487"/>
    <cellStyle name="20% - Ênfase2 2 2 2 2 2 6" xfId="1488"/>
    <cellStyle name="20% - Ênfase2 2 2 2 2 2 7" xfId="1489"/>
    <cellStyle name="20% - Ênfase2 2 2 2 2 2 8" xfId="1490"/>
    <cellStyle name="20% - Ênfase2 2 2 2 2 2 9" xfId="1491"/>
    <cellStyle name="20% - Ênfase2 2 2 2 2 3" xfId="1492"/>
    <cellStyle name="20% - Ênfase2 2 2 2 2 4" xfId="1493"/>
    <cellStyle name="20% - Ênfase2 2 2 2 2 5" xfId="1494"/>
    <cellStyle name="20% - Ênfase2 2 2 2 2 6" xfId="1495"/>
    <cellStyle name="20% - Ênfase2 2 2 2 2 7" xfId="1496"/>
    <cellStyle name="20% - Ênfase2 2 2 2 2 8" xfId="1497"/>
    <cellStyle name="20% - Ênfase2 2 2 2 2 9" xfId="1498"/>
    <cellStyle name="20% - Ênfase2 2 2 2 20" xfId="1499"/>
    <cellStyle name="20% - Ênfase2 2 2 2 21" xfId="1500"/>
    <cellStyle name="20% - Ênfase2 2 2 2 22" xfId="1501"/>
    <cellStyle name="20% - Ênfase2 2 2 2 23" xfId="1502"/>
    <cellStyle name="20% - Ênfase2 2 2 2 24" xfId="1503"/>
    <cellStyle name="20% - Ênfase2 2 2 2 25" xfId="1504"/>
    <cellStyle name="20% - Ênfase2 2 2 2 3" xfId="1505"/>
    <cellStyle name="20% - Ênfase2 2 2 2 4" xfId="1506"/>
    <cellStyle name="20% - Ênfase2 2 2 2 5" xfId="1507"/>
    <cellStyle name="20% - Ênfase2 2 2 2 6" xfId="1508"/>
    <cellStyle name="20% - Ênfase2 2 2 2 7" xfId="1509"/>
    <cellStyle name="20% - Ênfase2 2 2 2 8" xfId="1510"/>
    <cellStyle name="20% - Ênfase2 2 2 2 9" xfId="1511"/>
    <cellStyle name="20% - Ênfase2 2 2 20" xfId="1512"/>
    <cellStyle name="20% - Ênfase2 2 2 21" xfId="1513"/>
    <cellStyle name="20% - Ênfase2 2 2 22" xfId="1514"/>
    <cellStyle name="20% - Ênfase2 2 2 23" xfId="1515"/>
    <cellStyle name="20% - Ênfase2 2 2 24" xfId="1516"/>
    <cellStyle name="20% - Ênfase2 2 2 25" xfId="1517"/>
    <cellStyle name="20% - Ênfase2 2 2 3" xfId="1518"/>
    <cellStyle name="20% - Ênfase2 2 2 3 10" xfId="1519"/>
    <cellStyle name="20% - Ênfase2 2 2 3 11" xfId="1520"/>
    <cellStyle name="20% - Ênfase2 2 2 3 12" xfId="1521"/>
    <cellStyle name="20% - Ênfase2 2 2 3 13" xfId="1522"/>
    <cellStyle name="20% - Ênfase2 2 2 3 14" xfId="1523"/>
    <cellStyle name="20% - Ênfase2 2 2 3 15" xfId="1524"/>
    <cellStyle name="20% - Ênfase2 2 2 3 16" xfId="1525"/>
    <cellStyle name="20% - Ênfase2 2 2 3 17" xfId="1526"/>
    <cellStyle name="20% - Ênfase2 2 2 3 18" xfId="1527"/>
    <cellStyle name="20% - Ênfase2 2 2 3 2" xfId="1528"/>
    <cellStyle name="20% - Ênfase2 2 2 3 2 10" xfId="1529"/>
    <cellStyle name="20% - Ênfase2 2 2 3 2 11" xfId="1530"/>
    <cellStyle name="20% - Ênfase2 2 2 3 2 12" xfId="1531"/>
    <cellStyle name="20% - Ênfase2 2 2 3 2 13" xfId="1532"/>
    <cellStyle name="20% - Ênfase2 2 2 3 2 14" xfId="1533"/>
    <cellStyle name="20% - Ênfase2 2 2 3 2 15" xfId="1534"/>
    <cellStyle name="20% - Ênfase2 2 2 3 2 2" xfId="1535"/>
    <cellStyle name="20% - Ênfase2 2 2 3 2 3" xfId="1536"/>
    <cellStyle name="20% - Ênfase2 2 2 3 2 4" xfId="1537"/>
    <cellStyle name="20% - Ênfase2 2 2 3 2 5" xfId="1538"/>
    <cellStyle name="20% - Ênfase2 2 2 3 2 6" xfId="1539"/>
    <cellStyle name="20% - Ênfase2 2 2 3 2 7" xfId="1540"/>
    <cellStyle name="20% - Ênfase2 2 2 3 2 8" xfId="1541"/>
    <cellStyle name="20% - Ênfase2 2 2 3 2 9" xfId="1542"/>
    <cellStyle name="20% - Ênfase2 2 2 3 3" xfId="1543"/>
    <cellStyle name="20% - Ênfase2 2 2 3 4" xfId="1544"/>
    <cellStyle name="20% - Ênfase2 2 2 3 5" xfId="1545"/>
    <cellStyle name="20% - Ênfase2 2 2 3 6" xfId="1546"/>
    <cellStyle name="20% - Ênfase2 2 2 3 7" xfId="1547"/>
    <cellStyle name="20% - Ênfase2 2 2 3 8" xfId="1548"/>
    <cellStyle name="20% - Ênfase2 2 2 3 9" xfId="1549"/>
    <cellStyle name="20% - Ênfase2 2 2 4" xfId="1550"/>
    <cellStyle name="20% - Ênfase2 2 2 5" xfId="1551"/>
    <cellStyle name="20% - Ênfase2 2 2 6" xfId="1552"/>
    <cellStyle name="20% - Ênfase2 2 2 7" xfId="1553"/>
    <cellStyle name="20% - Ênfase2 2 2 8" xfId="1554"/>
    <cellStyle name="20% - Ênfase2 2 2 9" xfId="1555"/>
    <cellStyle name="20% - Ênfase2 2 20" xfId="1556"/>
    <cellStyle name="20% - Ênfase2 2 21" xfId="1557"/>
    <cellStyle name="20% - Ênfase2 2 22" xfId="1558"/>
    <cellStyle name="20% - Ênfase2 2 23" xfId="1559"/>
    <cellStyle name="20% - Ênfase2 2 24" xfId="1560"/>
    <cellStyle name="20% - Ênfase2 2 25" xfId="1561"/>
    <cellStyle name="20% - Ênfase2 2 26" xfId="1562"/>
    <cellStyle name="20% - Ênfase2 2 27" xfId="35117"/>
    <cellStyle name="20% - Ênfase2 2 3" xfId="1563"/>
    <cellStyle name="20% - Ênfase2 2 3 10" xfId="1564"/>
    <cellStyle name="20% - Ênfase2 2 3 11" xfId="1565"/>
    <cellStyle name="20% - Ênfase2 2 3 12" xfId="1566"/>
    <cellStyle name="20% - Ênfase2 2 3 13" xfId="1567"/>
    <cellStyle name="20% - Ênfase2 2 3 14" xfId="1568"/>
    <cellStyle name="20% - Ênfase2 2 3 15" xfId="1569"/>
    <cellStyle name="20% - Ênfase2 2 3 16" xfId="1570"/>
    <cellStyle name="20% - Ênfase2 2 3 17" xfId="1571"/>
    <cellStyle name="20% - Ênfase2 2 3 18" xfId="1572"/>
    <cellStyle name="20% - Ênfase2 2 3 2" xfId="1573"/>
    <cellStyle name="20% - Ênfase2 2 3 2 10" xfId="1574"/>
    <cellStyle name="20% - Ênfase2 2 3 2 11" xfId="1575"/>
    <cellStyle name="20% - Ênfase2 2 3 2 12" xfId="1576"/>
    <cellStyle name="20% - Ênfase2 2 3 2 13" xfId="1577"/>
    <cellStyle name="20% - Ênfase2 2 3 2 14" xfId="1578"/>
    <cellStyle name="20% - Ênfase2 2 3 2 15" xfId="1579"/>
    <cellStyle name="20% - Ênfase2 2 3 2 2" xfId="1580"/>
    <cellStyle name="20% - Ênfase2 2 3 2 3" xfId="1581"/>
    <cellStyle name="20% - Ênfase2 2 3 2 4" xfId="1582"/>
    <cellStyle name="20% - Ênfase2 2 3 2 5" xfId="1583"/>
    <cellStyle name="20% - Ênfase2 2 3 2 6" xfId="1584"/>
    <cellStyle name="20% - Ênfase2 2 3 2 7" xfId="1585"/>
    <cellStyle name="20% - Ênfase2 2 3 2 8" xfId="1586"/>
    <cellStyle name="20% - Ênfase2 2 3 2 9" xfId="1587"/>
    <cellStyle name="20% - Ênfase2 2 3 3" xfId="1588"/>
    <cellStyle name="20% - Ênfase2 2 3 4" xfId="1589"/>
    <cellStyle name="20% - Ênfase2 2 3 5" xfId="1590"/>
    <cellStyle name="20% - Ênfase2 2 3 6" xfId="1591"/>
    <cellStyle name="20% - Ênfase2 2 3 7" xfId="1592"/>
    <cellStyle name="20% - Ênfase2 2 3 8" xfId="1593"/>
    <cellStyle name="20% - Ênfase2 2 3 9" xfId="1594"/>
    <cellStyle name="20% - Ênfase2 2 4" xfId="1595"/>
    <cellStyle name="20% - Ênfase2 2 5" xfId="1596"/>
    <cellStyle name="20% - Ênfase2 2 6" xfId="1597"/>
    <cellStyle name="20% - Ênfase2 2 7" xfId="1598"/>
    <cellStyle name="20% - Ênfase2 2 8" xfId="1599"/>
    <cellStyle name="20% - Ênfase2 2 9" xfId="1600"/>
    <cellStyle name="20% - Ênfase2 20" xfId="1601"/>
    <cellStyle name="20% - Ênfase2 20 10" xfId="1602"/>
    <cellStyle name="20% - Ênfase2 20 11" xfId="1603"/>
    <cellStyle name="20% - Ênfase2 20 12" xfId="1604"/>
    <cellStyle name="20% - Ênfase2 20 13" xfId="1605"/>
    <cellStyle name="20% - Ênfase2 20 14" xfId="1606"/>
    <cellStyle name="20% - Ênfase2 20 15" xfId="1607"/>
    <cellStyle name="20% - Ênfase2 20 16" xfId="1608"/>
    <cellStyle name="20% - Ênfase2 20 17" xfId="1609"/>
    <cellStyle name="20% - Ênfase2 20 18" xfId="1610"/>
    <cellStyle name="20% - Ênfase2 20 19" xfId="1611"/>
    <cellStyle name="20% - Ênfase2 20 2" xfId="1612"/>
    <cellStyle name="20% - Ênfase2 20 20" xfId="1613"/>
    <cellStyle name="20% - Ênfase2 20 21" xfId="1614"/>
    <cellStyle name="20% - Ênfase2 20 22" xfId="1615"/>
    <cellStyle name="20% - Ênfase2 20 23" xfId="1616"/>
    <cellStyle name="20% - Ênfase2 20 3" xfId="1617"/>
    <cellStyle name="20% - Ênfase2 20 4" xfId="1618"/>
    <cellStyle name="20% - Ênfase2 20 5" xfId="1619"/>
    <cellStyle name="20% - Ênfase2 20 6" xfId="1620"/>
    <cellStyle name="20% - Ênfase2 20 7" xfId="1621"/>
    <cellStyle name="20% - Ênfase2 20 8" xfId="1622"/>
    <cellStyle name="20% - Ênfase2 20 9" xfId="1623"/>
    <cellStyle name="20% - Ênfase2 21" xfId="1624"/>
    <cellStyle name="20% - Ênfase2 21 10" xfId="1625"/>
    <cellStyle name="20% - Ênfase2 21 11" xfId="1626"/>
    <cellStyle name="20% - Ênfase2 21 12" xfId="1627"/>
    <cellStyle name="20% - Ênfase2 21 13" xfId="1628"/>
    <cellStyle name="20% - Ênfase2 21 14" xfId="1629"/>
    <cellStyle name="20% - Ênfase2 21 15" xfId="1630"/>
    <cellStyle name="20% - Ênfase2 21 16" xfId="1631"/>
    <cellStyle name="20% - Ênfase2 21 17" xfId="1632"/>
    <cellStyle name="20% - Ênfase2 21 18" xfId="1633"/>
    <cellStyle name="20% - Ênfase2 21 2" xfId="1634"/>
    <cellStyle name="20% - Ênfase2 21 2 10" xfId="1635"/>
    <cellStyle name="20% - Ênfase2 21 2 11" xfId="1636"/>
    <cellStyle name="20% - Ênfase2 21 2 12" xfId="1637"/>
    <cellStyle name="20% - Ênfase2 21 2 13" xfId="1638"/>
    <cellStyle name="20% - Ênfase2 21 2 14" xfId="1639"/>
    <cellStyle name="20% - Ênfase2 21 2 15" xfId="1640"/>
    <cellStyle name="20% - Ênfase2 21 2 2" xfId="1641"/>
    <cellStyle name="20% - Ênfase2 21 2 3" xfId="1642"/>
    <cellStyle name="20% - Ênfase2 21 2 4" xfId="1643"/>
    <cellStyle name="20% - Ênfase2 21 2 5" xfId="1644"/>
    <cellStyle name="20% - Ênfase2 21 2 6" xfId="1645"/>
    <cellStyle name="20% - Ênfase2 21 2 7" xfId="1646"/>
    <cellStyle name="20% - Ênfase2 21 2 8" xfId="1647"/>
    <cellStyle name="20% - Ênfase2 21 2 9" xfId="1648"/>
    <cellStyle name="20% - Ênfase2 21 3" xfId="1649"/>
    <cellStyle name="20% - Ênfase2 21 4" xfId="1650"/>
    <cellStyle name="20% - Ênfase2 21 5" xfId="1651"/>
    <cellStyle name="20% - Ênfase2 21 6" xfId="1652"/>
    <cellStyle name="20% - Ênfase2 21 7" xfId="1653"/>
    <cellStyle name="20% - Ênfase2 21 8" xfId="1654"/>
    <cellStyle name="20% - Ênfase2 21 9" xfId="1655"/>
    <cellStyle name="20% - Ênfase2 22" xfId="1656"/>
    <cellStyle name="20% - Ênfase2 22 10" xfId="1657"/>
    <cellStyle name="20% - Ênfase2 22 11" xfId="1658"/>
    <cellStyle name="20% - Ênfase2 22 12" xfId="1659"/>
    <cellStyle name="20% - Ênfase2 22 13" xfId="1660"/>
    <cellStyle name="20% - Ênfase2 22 14" xfId="1661"/>
    <cellStyle name="20% - Ênfase2 22 15" xfId="1662"/>
    <cellStyle name="20% - Ênfase2 22 2" xfId="1663"/>
    <cellStyle name="20% - Ênfase2 22 3" xfId="1664"/>
    <cellStyle name="20% - Ênfase2 22 4" xfId="1665"/>
    <cellStyle name="20% - Ênfase2 22 5" xfId="1666"/>
    <cellStyle name="20% - Ênfase2 22 6" xfId="1667"/>
    <cellStyle name="20% - Ênfase2 22 7" xfId="1668"/>
    <cellStyle name="20% - Ênfase2 22 8" xfId="1669"/>
    <cellStyle name="20% - Ênfase2 22 9" xfId="1670"/>
    <cellStyle name="20% - Ênfase2 23" xfId="1671"/>
    <cellStyle name="20% - Ênfase2 23 10" xfId="1672"/>
    <cellStyle name="20% - Ênfase2 23 11" xfId="1673"/>
    <cellStyle name="20% - Ênfase2 23 12" xfId="1674"/>
    <cellStyle name="20% - Ênfase2 23 13" xfId="1675"/>
    <cellStyle name="20% - Ênfase2 23 14" xfId="1676"/>
    <cellStyle name="20% - Ênfase2 23 15" xfId="1677"/>
    <cellStyle name="20% - Ênfase2 23 2" xfId="1678"/>
    <cellStyle name="20% - Ênfase2 23 3" xfId="1679"/>
    <cellStyle name="20% - Ênfase2 23 4" xfId="1680"/>
    <cellStyle name="20% - Ênfase2 23 5" xfId="1681"/>
    <cellStyle name="20% - Ênfase2 23 6" xfId="1682"/>
    <cellStyle name="20% - Ênfase2 23 7" xfId="1683"/>
    <cellStyle name="20% - Ênfase2 23 8" xfId="1684"/>
    <cellStyle name="20% - Ênfase2 23 9" xfId="1685"/>
    <cellStyle name="20% - Ênfase2 24" xfId="1686"/>
    <cellStyle name="20% - Ênfase2 24 10" xfId="1687"/>
    <cellStyle name="20% - Ênfase2 24 11" xfId="1688"/>
    <cellStyle name="20% - Ênfase2 24 12" xfId="1689"/>
    <cellStyle name="20% - Ênfase2 24 13" xfId="1690"/>
    <cellStyle name="20% - Ênfase2 24 14" xfId="1691"/>
    <cellStyle name="20% - Ênfase2 24 15" xfId="1692"/>
    <cellStyle name="20% - Ênfase2 24 2" xfId="1693"/>
    <cellStyle name="20% - Ênfase2 24 3" xfId="1694"/>
    <cellStyle name="20% - Ênfase2 24 4" xfId="1695"/>
    <cellStyle name="20% - Ênfase2 24 5" xfId="1696"/>
    <cellStyle name="20% - Ênfase2 24 6" xfId="1697"/>
    <cellStyle name="20% - Ênfase2 24 7" xfId="1698"/>
    <cellStyle name="20% - Ênfase2 24 8" xfId="1699"/>
    <cellStyle name="20% - Ênfase2 24 9" xfId="1700"/>
    <cellStyle name="20% - Ênfase2 25" xfId="1701"/>
    <cellStyle name="20% - Ênfase2 25 10" xfId="1702"/>
    <cellStyle name="20% - Ênfase2 25 11" xfId="1703"/>
    <cellStyle name="20% - Ênfase2 25 12" xfId="1704"/>
    <cellStyle name="20% - Ênfase2 25 13" xfId="1705"/>
    <cellStyle name="20% - Ênfase2 25 14" xfId="1706"/>
    <cellStyle name="20% - Ênfase2 25 15" xfId="1707"/>
    <cellStyle name="20% - Ênfase2 25 2" xfId="1708"/>
    <cellStyle name="20% - Ênfase2 25 3" xfId="1709"/>
    <cellStyle name="20% - Ênfase2 25 4" xfId="1710"/>
    <cellStyle name="20% - Ênfase2 25 5" xfId="1711"/>
    <cellStyle name="20% - Ênfase2 25 6" xfId="1712"/>
    <cellStyle name="20% - Ênfase2 25 7" xfId="1713"/>
    <cellStyle name="20% - Ênfase2 25 8" xfId="1714"/>
    <cellStyle name="20% - Ênfase2 25 9" xfId="1715"/>
    <cellStyle name="20% - Ênfase2 26" xfId="1716"/>
    <cellStyle name="20% - Ênfase2 26 10" xfId="1717"/>
    <cellStyle name="20% - Ênfase2 26 11" xfId="1718"/>
    <cellStyle name="20% - Ênfase2 26 12" xfId="1719"/>
    <cellStyle name="20% - Ênfase2 26 13" xfId="1720"/>
    <cellStyle name="20% - Ênfase2 26 14" xfId="1721"/>
    <cellStyle name="20% - Ênfase2 26 15" xfId="1722"/>
    <cellStyle name="20% - Ênfase2 26 2" xfId="1723"/>
    <cellStyle name="20% - Ênfase2 26 3" xfId="1724"/>
    <cellStyle name="20% - Ênfase2 26 4" xfId="1725"/>
    <cellStyle name="20% - Ênfase2 26 5" xfId="1726"/>
    <cellStyle name="20% - Ênfase2 26 6" xfId="1727"/>
    <cellStyle name="20% - Ênfase2 26 7" xfId="1728"/>
    <cellStyle name="20% - Ênfase2 26 8" xfId="1729"/>
    <cellStyle name="20% - Ênfase2 26 9" xfId="1730"/>
    <cellStyle name="20% - Ênfase2 27" xfId="1731"/>
    <cellStyle name="20% - Ênfase2 27 10" xfId="1732"/>
    <cellStyle name="20% - Ênfase2 27 11" xfId="1733"/>
    <cellStyle name="20% - Ênfase2 27 12" xfId="1734"/>
    <cellStyle name="20% - Ênfase2 27 13" xfId="1735"/>
    <cellStyle name="20% - Ênfase2 27 14" xfId="1736"/>
    <cellStyle name="20% - Ênfase2 27 15" xfId="1737"/>
    <cellStyle name="20% - Ênfase2 27 2" xfId="1738"/>
    <cellStyle name="20% - Ênfase2 27 3" xfId="1739"/>
    <cellStyle name="20% - Ênfase2 27 4" xfId="1740"/>
    <cellStyle name="20% - Ênfase2 27 5" xfId="1741"/>
    <cellStyle name="20% - Ênfase2 27 6" xfId="1742"/>
    <cellStyle name="20% - Ênfase2 27 7" xfId="1743"/>
    <cellStyle name="20% - Ênfase2 27 8" xfId="1744"/>
    <cellStyle name="20% - Ênfase2 27 9" xfId="1745"/>
    <cellStyle name="20% - Ênfase2 28" xfId="1746"/>
    <cellStyle name="20% - Ênfase2 28 10" xfId="1747"/>
    <cellStyle name="20% - Ênfase2 28 11" xfId="1748"/>
    <cellStyle name="20% - Ênfase2 28 12" xfId="1749"/>
    <cellStyle name="20% - Ênfase2 28 13" xfId="1750"/>
    <cellStyle name="20% - Ênfase2 28 14" xfId="1751"/>
    <cellStyle name="20% - Ênfase2 28 15" xfId="1752"/>
    <cellStyle name="20% - Ênfase2 28 2" xfId="1753"/>
    <cellStyle name="20% - Ênfase2 28 3" xfId="1754"/>
    <cellStyle name="20% - Ênfase2 28 4" xfId="1755"/>
    <cellStyle name="20% - Ênfase2 28 5" xfId="1756"/>
    <cellStyle name="20% - Ênfase2 28 6" xfId="1757"/>
    <cellStyle name="20% - Ênfase2 28 7" xfId="1758"/>
    <cellStyle name="20% - Ênfase2 28 8" xfId="1759"/>
    <cellStyle name="20% - Ênfase2 28 9" xfId="1760"/>
    <cellStyle name="20% - Ênfase2 29" xfId="1761"/>
    <cellStyle name="20% - Ênfase2 29 10" xfId="1762"/>
    <cellStyle name="20% - Ênfase2 29 11" xfId="1763"/>
    <cellStyle name="20% - Ênfase2 29 12" xfId="1764"/>
    <cellStyle name="20% - Ênfase2 29 13" xfId="1765"/>
    <cellStyle name="20% - Ênfase2 29 14" xfId="1766"/>
    <cellStyle name="20% - Ênfase2 29 15" xfId="1767"/>
    <cellStyle name="20% - Ênfase2 29 2" xfId="1768"/>
    <cellStyle name="20% - Ênfase2 29 3" xfId="1769"/>
    <cellStyle name="20% - Ênfase2 29 4" xfId="1770"/>
    <cellStyle name="20% - Ênfase2 29 5" xfId="1771"/>
    <cellStyle name="20% - Ênfase2 29 6" xfId="1772"/>
    <cellStyle name="20% - Ênfase2 29 7" xfId="1773"/>
    <cellStyle name="20% - Ênfase2 29 8" xfId="1774"/>
    <cellStyle name="20% - Ênfase2 29 9" xfId="1775"/>
    <cellStyle name="20% - Ênfase2 3" xfId="1776"/>
    <cellStyle name="20% - Ênfase2 3 10" xfId="1777"/>
    <cellStyle name="20% - Ênfase2 3 11" xfId="1778"/>
    <cellStyle name="20% - Ênfase2 3 12" xfId="1779"/>
    <cellStyle name="20% - Ênfase2 3 13" xfId="1780"/>
    <cellStyle name="20% - Ênfase2 3 14" xfId="1781"/>
    <cellStyle name="20% - Ênfase2 3 15" xfId="1782"/>
    <cellStyle name="20% - Ênfase2 3 16" xfId="1783"/>
    <cellStyle name="20% - Ênfase2 3 17" xfId="1784"/>
    <cellStyle name="20% - Ênfase2 3 18" xfId="1785"/>
    <cellStyle name="20% - Ênfase2 3 19" xfId="1786"/>
    <cellStyle name="20% - Ênfase2 3 2" xfId="1787"/>
    <cellStyle name="20% - Ênfase2 3 20" xfId="1788"/>
    <cellStyle name="20% - Ênfase2 3 21" xfId="1789"/>
    <cellStyle name="20% - Ênfase2 3 22" xfId="1790"/>
    <cellStyle name="20% - Ênfase2 3 23" xfId="1791"/>
    <cellStyle name="20% - Ênfase2 3 24" xfId="35559"/>
    <cellStyle name="20% - Ênfase2 3 3" xfId="1792"/>
    <cellStyle name="20% - Ênfase2 3 4" xfId="1793"/>
    <cellStyle name="20% - Ênfase2 3 5" xfId="1794"/>
    <cellStyle name="20% - Ênfase2 3 6" xfId="1795"/>
    <cellStyle name="20% - Ênfase2 3 7" xfId="1796"/>
    <cellStyle name="20% - Ênfase2 3 8" xfId="1797"/>
    <cellStyle name="20% - Ênfase2 3 9" xfId="1798"/>
    <cellStyle name="20% - Ênfase2 30" xfId="1799"/>
    <cellStyle name="20% - Ênfase2 31" xfId="1800"/>
    <cellStyle name="20% - Ênfase2 32" xfId="1801"/>
    <cellStyle name="20% - Ênfase2 33" xfId="1802"/>
    <cellStyle name="20% - Ênfase2 34" xfId="1803"/>
    <cellStyle name="20% - Ênfase2 35" xfId="1804"/>
    <cellStyle name="20% - Ênfase2 36" xfId="1805"/>
    <cellStyle name="20% - Ênfase2 37" xfId="1806"/>
    <cellStyle name="20% - Ênfase2 38" xfId="1807"/>
    <cellStyle name="20% - Ênfase2 39" xfId="1808"/>
    <cellStyle name="20% - Ênfase2 4" xfId="1809"/>
    <cellStyle name="20% - Ênfase2 4 10" xfId="1810"/>
    <cellStyle name="20% - Ênfase2 4 11" xfId="1811"/>
    <cellStyle name="20% - Ênfase2 4 12" xfId="1812"/>
    <cellStyle name="20% - Ênfase2 4 13" xfId="1813"/>
    <cellStyle name="20% - Ênfase2 4 14" xfId="1814"/>
    <cellStyle name="20% - Ênfase2 4 15" xfId="1815"/>
    <cellStyle name="20% - Ênfase2 4 16" xfId="1816"/>
    <cellStyle name="20% - Ênfase2 4 17" xfId="1817"/>
    <cellStyle name="20% - Ênfase2 4 18" xfId="1818"/>
    <cellStyle name="20% - Ênfase2 4 19" xfId="1819"/>
    <cellStyle name="20% - Ênfase2 4 2" xfId="1820"/>
    <cellStyle name="20% - Ênfase2 4 20" xfId="1821"/>
    <cellStyle name="20% - Ênfase2 4 21" xfId="1822"/>
    <cellStyle name="20% - Ênfase2 4 22" xfId="1823"/>
    <cellStyle name="20% - Ênfase2 4 23" xfId="1824"/>
    <cellStyle name="20% - Ênfase2 4 3" xfId="1825"/>
    <cellStyle name="20% - Ênfase2 4 4" xfId="1826"/>
    <cellStyle name="20% - Ênfase2 4 5" xfId="1827"/>
    <cellStyle name="20% - Ênfase2 4 6" xfId="1828"/>
    <cellStyle name="20% - Ênfase2 4 7" xfId="1829"/>
    <cellStyle name="20% - Ênfase2 4 8" xfId="1830"/>
    <cellStyle name="20% - Ênfase2 4 9" xfId="1831"/>
    <cellStyle name="20% - Ênfase2 40" xfId="1832"/>
    <cellStyle name="20% - Ênfase2 41" xfId="1833"/>
    <cellStyle name="20% - Ênfase2 42" xfId="1834"/>
    <cellStyle name="20% - Ênfase2 43" xfId="1835"/>
    <cellStyle name="20% - Ênfase2 44" xfId="1836"/>
    <cellStyle name="20% - Ênfase2 45" xfId="1837"/>
    <cellStyle name="20% - Ênfase2 46" xfId="1838"/>
    <cellStyle name="20% - Ênfase2 47" xfId="1839"/>
    <cellStyle name="20% - Ênfase2 48" xfId="1840"/>
    <cellStyle name="20% - Ênfase2 5" xfId="1841"/>
    <cellStyle name="20% - Ênfase2 5 10" xfId="1842"/>
    <cellStyle name="20% - Ênfase2 5 11" xfId="1843"/>
    <cellStyle name="20% - Ênfase2 5 12" xfId="1844"/>
    <cellStyle name="20% - Ênfase2 5 13" xfId="1845"/>
    <cellStyle name="20% - Ênfase2 5 14" xfId="1846"/>
    <cellStyle name="20% - Ênfase2 5 15" xfId="1847"/>
    <cellStyle name="20% - Ênfase2 5 16" xfId="1848"/>
    <cellStyle name="20% - Ênfase2 5 17" xfId="1849"/>
    <cellStyle name="20% - Ênfase2 5 18" xfId="1850"/>
    <cellStyle name="20% - Ênfase2 5 19" xfId="1851"/>
    <cellStyle name="20% - Ênfase2 5 2" xfId="1852"/>
    <cellStyle name="20% - Ênfase2 5 20" xfId="1853"/>
    <cellStyle name="20% - Ênfase2 5 21" xfId="1854"/>
    <cellStyle name="20% - Ênfase2 5 22" xfId="1855"/>
    <cellStyle name="20% - Ênfase2 5 23" xfId="1856"/>
    <cellStyle name="20% - Ênfase2 5 3" xfId="1857"/>
    <cellStyle name="20% - Ênfase2 5 4" xfId="1858"/>
    <cellStyle name="20% - Ênfase2 5 5" xfId="1859"/>
    <cellStyle name="20% - Ênfase2 5 6" xfId="1860"/>
    <cellStyle name="20% - Ênfase2 5 7" xfId="1861"/>
    <cellStyle name="20% - Ênfase2 5 8" xfId="1862"/>
    <cellStyle name="20% - Ênfase2 5 9" xfId="1863"/>
    <cellStyle name="20% - Ênfase2 6" xfId="1864"/>
    <cellStyle name="20% - Ênfase2 6 10" xfId="1865"/>
    <cellStyle name="20% - Ênfase2 6 11" xfId="1866"/>
    <cellStyle name="20% - Ênfase2 6 12" xfId="1867"/>
    <cellStyle name="20% - Ênfase2 6 13" xfId="1868"/>
    <cellStyle name="20% - Ênfase2 6 14" xfId="1869"/>
    <cellStyle name="20% - Ênfase2 6 15" xfId="1870"/>
    <cellStyle name="20% - Ênfase2 6 16" xfId="1871"/>
    <cellStyle name="20% - Ênfase2 6 17" xfId="1872"/>
    <cellStyle name="20% - Ênfase2 6 18" xfId="1873"/>
    <cellStyle name="20% - Ênfase2 6 19" xfId="1874"/>
    <cellStyle name="20% - Ênfase2 6 2" xfId="1875"/>
    <cellStyle name="20% - Ênfase2 6 20" xfId="1876"/>
    <cellStyle name="20% - Ênfase2 6 21" xfId="1877"/>
    <cellStyle name="20% - Ênfase2 6 22" xfId="1878"/>
    <cellStyle name="20% - Ênfase2 6 23" xfId="1879"/>
    <cellStyle name="20% - Ênfase2 6 3" xfId="1880"/>
    <cellStyle name="20% - Ênfase2 6 4" xfId="1881"/>
    <cellStyle name="20% - Ênfase2 6 5" xfId="1882"/>
    <cellStyle name="20% - Ênfase2 6 6" xfId="1883"/>
    <cellStyle name="20% - Ênfase2 6 7" xfId="1884"/>
    <cellStyle name="20% - Ênfase2 6 8" xfId="1885"/>
    <cellStyle name="20% - Ênfase2 6 9" xfId="1886"/>
    <cellStyle name="20% - Ênfase2 7" xfId="1887"/>
    <cellStyle name="20% - Ênfase2 7 10" xfId="1888"/>
    <cellStyle name="20% - Ênfase2 7 11" xfId="1889"/>
    <cellStyle name="20% - Ênfase2 7 12" xfId="1890"/>
    <cellStyle name="20% - Ênfase2 7 13" xfId="1891"/>
    <cellStyle name="20% - Ênfase2 7 14" xfId="1892"/>
    <cellStyle name="20% - Ênfase2 7 15" xfId="1893"/>
    <cellStyle name="20% - Ênfase2 7 16" xfId="1894"/>
    <cellStyle name="20% - Ênfase2 7 17" xfId="1895"/>
    <cellStyle name="20% - Ênfase2 7 18" xfId="1896"/>
    <cellStyle name="20% - Ênfase2 7 19" xfId="1897"/>
    <cellStyle name="20% - Ênfase2 7 2" xfId="1898"/>
    <cellStyle name="20% - Ênfase2 7 20" xfId="1899"/>
    <cellStyle name="20% - Ênfase2 7 21" xfId="1900"/>
    <cellStyle name="20% - Ênfase2 7 22" xfId="1901"/>
    <cellStyle name="20% - Ênfase2 7 23" xfId="1902"/>
    <cellStyle name="20% - Ênfase2 7 3" xfId="1903"/>
    <cellStyle name="20% - Ênfase2 7 4" xfId="1904"/>
    <cellStyle name="20% - Ênfase2 7 5" xfId="1905"/>
    <cellStyle name="20% - Ênfase2 7 6" xfId="1906"/>
    <cellStyle name="20% - Ênfase2 7 7" xfId="1907"/>
    <cellStyle name="20% - Ênfase2 7 8" xfId="1908"/>
    <cellStyle name="20% - Ênfase2 7 9" xfId="1909"/>
    <cellStyle name="20% - Ênfase2 8" xfId="1910"/>
    <cellStyle name="20% - Ênfase2 8 10" xfId="1911"/>
    <cellStyle name="20% - Ênfase2 8 11" xfId="1912"/>
    <cellStyle name="20% - Ênfase2 8 12" xfId="1913"/>
    <cellStyle name="20% - Ênfase2 8 13" xfId="1914"/>
    <cellStyle name="20% - Ênfase2 8 14" xfId="1915"/>
    <cellStyle name="20% - Ênfase2 8 15" xfId="1916"/>
    <cellStyle name="20% - Ênfase2 8 16" xfId="1917"/>
    <cellStyle name="20% - Ênfase2 8 17" xfId="1918"/>
    <cellStyle name="20% - Ênfase2 8 18" xfId="1919"/>
    <cellStyle name="20% - Ênfase2 8 19" xfId="1920"/>
    <cellStyle name="20% - Ênfase2 8 2" xfId="1921"/>
    <cellStyle name="20% - Ênfase2 8 20" xfId="1922"/>
    <cellStyle name="20% - Ênfase2 8 21" xfId="1923"/>
    <cellStyle name="20% - Ênfase2 8 22" xfId="1924"/>
    <cellStyle name="20% - Ênfase2 8 23" xfId="1925"/>
    <cellStyle name="20% - Ênfase2 8 3" xfId="1926"/>
    <cellStyle name="20% - Ênfase2 8 4" xfId="1927"/>
    <cellStyle name="20% - Ênfase2 8 5" xfId="1928"/>
    <cellStyle name="20% - Ênfase2 8 6" xfId="1929"/>
    <cellStyle name="20% - Ênfase2 8 7" xfId="1930"/>
    <cellStyle name="20% - Ênfase2 8 8" xfId="1931"/>
    <cellStyle name="20% - Ênfase2 8 9" xfId="1932"/>
    <cellStyle name="20% - Ênfase2 9" xfId="1933"/>
    <cellStyle name="20% - Ênfase2 9 10" xfId="1934"/>
    <cellStyle name="20% - Ênfase2 9 11" xfId="1935"/>
    <cellStyle name="20% - Ênfase2 9 12" xfId="1936"/>
    <cellStyle name="20% - Ênfase2 9 13" xfId="1937"/>
    <cellStyle name="20% - Ênfase2 9 14" xfId="1938"/>
    <cellStyle name="20% - Ênfase2 9 15" xfId="1939"/>
    <cellStyle name="20% - Ênfase2 9 16" xfId="1940"/>
    <cellStyle name="20% - Ênfase2 9 17" xfId="1941"/>
    <cellStyle name="20% - Ênfase2 9 18" xfId="1942"/>
    <cellStyle name="20% - Ênfase2 9 19" xfId="1943"/>
    <cellStyle name="20% - Ênfase2 9 2" xfId="1944"/>
    <cellStyle name="20% - Ênfase2 9 20" xfId="1945"/>
    <cellStyle name="20% - Ênfase2 9 21" xfId="1946"/>
    <cellStyle name="20% - Ênfase2 9 22" xfId="1947"/>
    <cellStyle name="20% - Ênfase2 9 23" xfId="1948"/>
    <cellStyle name="20% - Ênfase2 9 3" xfId="1949"/>
    <cellStyle name="20% - Ênfase2 9 4" xfId="1950"/>
    <cellStyle name="20% - Ênfase2 9 5" xfId="1951"/>
    <cellStyle name="20% - Ênfase2 9 6" xfId="1952"/>
    <cellStyle name="20% - Ênfase2 9 7" xfId="1953"/>
    <cellStyle name="20% - Ênfase2 9 8" xfId="1954"/>
    <cellStyle name="20% - Ênfase2 9 9" xfId="1955"/>
    <cellStyle name="20% - Ênfase3 10" xfId="1956"/>
    <cellStyle name="20% - Ênfase3 10 10" xfId="1957"/>
    <cellStyle name="20% - Ênfase3 10 11" xfId="1958"/>
    <cellStyle name="20% - Ênfase3 10 12" xfId="1959"/>
    <cellStyle name="20% - Ênfase3 10 13" xfId="1960"/>
    <cellStyle name="20% - Ênfase3 10 14" xfId="1961"/>
    <cellStyle name="20% - Ênfase3 10 15" xfId="1962"/>
    <cellStyle name="20% - Ênfase3 10 16" xfId="1963"/>
    <cellStyle name="20% - Ênfase3 10 17" xfId="1964"/>
    <cellStyle name="20% - Ênfase3 10 18" xfId="1965"/>
    <cellStyle name="20% - Ênfase3 10 19" xfId="1966"/>
    <cellStyle name="20% - Ênfase3 10 2" xfId="1967"/>
    <cellStyle name="20% - Ênfase3 10 20" xfId="1968"/>
    <cellStyle name="20% - Ênfase3 10 21" xfId="1969"/>
    <cellStyle name="20% - Ênfase3 10 22" xfId="1970"/>
    <cellStyle name="20% - Ênfase3 10 23" xfId="1971"/>
    <cellStyle name="20% - Ênfase3 10 3" xfId="1972"/>
    <cellStyle name="20% - Ênfase3 10 4" xfId="1973"/>
    <cellStyle name="20% - Ênfase3 10 5" xfId="1974"/>
    <cellStyle name="20% - Ênfase3 10 6" xfId="1975"/>
    <cellStyle name="20% - Ênfase3 10 7" xfId="1976"/>
    <cellStyle name="20% - Ênfase3 10 8" xfId="1977"/>
    <cellStyle name="20% - Ênfase3 10 9" xfId="1978"/>
    <cellStyle name="20% - Ênfase3 11" xfId="1979"/>
    <cellStyle name="20% - Ênfase3 11 10" xfId="1980"/>
    <cellStyle name="20% - Ênfase3 11 11" xfId="1981"/>
    <cellStyle name="20% - Ênfase3 11 12" xfId="1982"/>
    <cellStyle name="20% - Ênfase3 11 13" xfId="1983"/>
    <cellStyle name="20% - Ênfase3 11 14" xfId="1984"/>
    <cellStyle name="20% - Ênfase3 11 15" xfId="1985"/>
    <cellStyle name="20% - Ênfase3 11 16" xfId="1986"/>
    <cellStyle name="20% - Ênfase3 11 17" xfId="1987"/>
    <cellStyle name="20% - Ênfase3 11 18" xfId="1988"/>
    <cellStyle name="20% - Ênfase3 11 19" xfId="1989"/>
    <cellStyle name="20% - Ênfase3 11 2" xfId="1990"/>
    <cellStyle name="20% - Ênfase3 11 20" xfId="1991"/>
    <cellStyle name="20% - Ênfase3 11 21" xfId="1992"/>
    <cellStyle name="20% - Ênfase3 11 22" xfId="1993"/>
    <cellStyle name="20% - Ênfase3 11 23" xfId="1994"/>
    <cellStyle name="20% - Ênfase3 11 3" xfId="1995"/>
    <cellStyle name="20% - Ênfase3 11 4" xfId="1996"/>
    <cellStyle name="20% - Ênfase3 11 5" xfId="1997"/>
    <cellStyle name="20% - Ênfase3 11 6" xfId="1998"/>
    <cellStyle name="20% - Ênfase3 11 7" xfId="1999"/>
    <cellStyle name="20% - Ênfase3 11 8" xfId="2000"/>
    <cellStyle name="20% - Ênfase3 11 9" xfId="2001"/>
    <cellStyle name="20% - Ênfase3 12" xfId="2002"/>
    <cellStyle name="20% - Ênfase3 12 10" xfId="2003"/>
    <cellStyle name="20% - Ênfase3 12 11" xfId="2004"/>
    <cellStyle name="20% - Ênfase3 12 12" xfId="2005"/>
    <cellStyle name="20% - Ênfase3 12 13" xfId="2006"/>
    <cellStyle name="20% - Ênfase3 12 14" xfId="2007"/>
    <cellStyle name="20% - Ênfase3 12 15" xfId="2008"/>
    <cellStyle name="20% - Ênfase3 12 16" xfId="2009"/>
    <cellStyle name="20% - Ênfase3 12 17" xfId="2010"/>
    <cellStyle name="20% - Ênfase3 12 18" xfId="2011"/>
    <cellStyle name="20% - Ênfase3 12 19" xfId="2012"/>
    <cellStyle name="20% - Ênfase3 12 2" xfId="2013"/>
    <cellStyle name="20% - Ênfase3 12 20" xfId="2014"/>
    <cellStyle name="20% - Ênfase3 12 21" xfId="2015"/>
    <cellStyle name="20% - Ênfase3 12 22" xfId="2016"/>
    <cellStyle name="20% - Ênfase3 12 23" xfId="2017"/>
    <cellStyle name="20% - Ênfase3 12 3" xfId="2018"/>
    <cellStyle name="20% - Ênfase3 12 4" xfId="2019"/>
    <cellStyle name="20% - Ênfase3 12 5" xfId="2020"/>
    <cellStyle name="20% - Ênfase3 12 6" xfId="2021"/>
    <cellStyle name="20% - Ênfase3 12 7" xfId="2022"/>
    <cellStyle name="20% - Ênfase3 12 8" xfId="2023"/>
    <cellStyle name="20% - Ênfase3 12 9" xfId="2024"/>
    <cellStyle name="20% - Ênfase3 13" xfId="2025"/>
    <cellStyle name="20% - Ênfase3 13 10" xfId="2026"/>
    <cellStyle name="20% - Ênfase3 13 11" xfId="2027"/>
    <cellStyle name="20% - Ênfase3 13 12" xfId="2028"/>
    <cellStyle name="20% - Ênfase3 13 13" xfId="2029"/>
    <cellStyle name="20% - Ênfase3 13 14" xfId="2030"/>
    <cellStyle name="20% - Ênfase3 13 15" xfId="2031"/>
    <cellStyle name="20% - Ênfase3 13 16" xfId="2032"/>
    <cellStyle name="20% - Ênfase3 13 17" xfId="2033"/>
    <cellStyle name="20% - Ênfase3 13 18" xfId="2034"/>
    <cellStyle name="20% - Ênfase3 13 19" xfId="2035"/>
    <cellStyle name="20% - Ênfase3 13 2" xfId="2036"/>
    <cellStyle name="20% - Ênfase3 13 20" xfId="2037"/>
    <cellStyle name="20% - Ênfase3 13 21" xfId="2038"/>
    <cellStyle name="20% - Ênfase3 13 22" xfId="2039"/>
    <cellStyle name="20% - Ênfase3 13 23" xfId="2040"/>
    <cellStyle name="20% - Ênfase3 13 3" xfId="2041"/>
    <cellStyle name="20% - Ênfase3 13 4" xfId="2042"/>
    <cellStyle name="20% - Ênfase3 13 5" xfId="2043"/>
    <cellStyle name="20% - Ênfase3 13 6" xfId="2044"/>
    <cellStyle name="20% - Ênfase3 13 7" xfId="2045"/>
    <cellStyle name="20% - Ênfase3 13 8" xfId="2046"/>
    <cellStyle name="20% - Ênfase3 13 9" xfId="2047"/>
    <cellStyle name="20% - Ênfase3 14" xfId="2048"/>
    <cellStyle name="20% - Ênfase3 14 10" xfId="2049"/>
    <cellStyle name="20% - Ênfase3 14 11" xfId="2050"/>
    <cellStyle name="20% - Ênfase3 14 12" xfId="2051"/>
    <cellStyle name="20% - Ênfase3 14 13" xfId="2052"/>
    <cellStyle name="20% - Ênfase3 14 14" xfId="2053"/>
    <cellStyle name="20% - Ênfase3 14 15" xfId="2054"/>
    <cellStyle name="20% - Ênfase3 14 16" xfId="2055"/>
    <cellStyle name="20% - Ênfase3 14 17" xfId="2056"/>
    <cellStyle name="20% - Ênfase3 14 18" xfId="2057"/>
    <cellStyle name="20% - Ênfase3 14 19" xfId="2058"/>
    <cellStyle name="20% - Ênfase3 14 2" xfId="2059"/>
    <cellStyle name="20% - Ênfase3 14 20" xfId="2060"/>
    <cellStyle name="20% - Ênfase3 14 21" xfId="2061"/>
    <cellStyle name="20% - Ênfase3 14 22" xfId="2062"/>
    <cellStyle name="20% - Ênfase3 14 23" xfId="2063"/>
    <cellStyle name="20% - Ênfase3 14 3" xfId="2064"/>
    <cellStyle name="20% - Ênfase3 14 4" xfId="2065"/>
    <cellStyle name="20% - Ênfase3 14 5" xfId="2066"/>
    <cellStyle name="20% - Ênfase3 14 6" xfId="2067"/>
    <cellStyle name="20% - Ênfase3 14 7" xfId="2068"/>
    <cellStyle name="20% - Ênfase3 14 8" xfId="2069"/>
    <cellStyle name="20% - Ênfase3 14 9" xfId="2070"/>
    <cellStyle name="20% - Ênfase3 15" xfId="2071"/>
    <cellStyle name="20% - Ênfase3 15 10" xfId="2072"/>
    <cellStyle name="20% - Ênfase3 15 11" xfId="2073"/>
    <cellStyle name="20% - Ênfase3 15 12" xfId="2074"/>
    <cellStyle name="20% - Ênfase3 15 13" xfId="2075"/>
    <cellStyle name="20% - Ênfase3 15 14" xfId="2076"/>
    <cellStyle name="20% - Ênfase3 15 15" xfId="2077"/>
    <cellStyle name="20% - Ênfase3 15 16" xfId="2078"/>
    <cellStyle name="20% - Ênfase3 15 17" xfId="2079"/>
    <cellStyle name="20% - Ênfase3 15 18" xfId="2080"/>
    <cellStyle name="20% - Ênfase3 15 19" xfId="2081"/>
    <cellStyle name="20% - Ênfase3 15 2" xfId="2082"/>
    <cellStyle name="20% - Ênfase3 15 20" xfId="2083"/>
    <cellStyle name="20% - Ênfase3 15 21" xfId="2084"/>
    <cellStyle name="20% - Ênfase3 15 22" xfId="2085"/>
    <cellStyle name="20% - Ênfase3 15 23" xfId="2086"/>
    <cellStyle name="20% - Ênfase3 15 3" xfId="2087"/>
    <cellStyle name="20% - Ênfase3 15 4" xfId="2088"/>
    <cellStyle name="20% - Ênfase3 15 5" xfId="2089"/>
    <cellStyle name="20% - Ênfase3 15 6" xfId="2090"/>
    <cellStyle name="20% - Ênfase3 15 7" xfId="2091"/>
    <cellStyle name="20% - Ênfase3 15 8" xfId="2092"/>
    <cellStyle name="20% - Ênfase3 15 9" xfId="2093"/>
    <cellStyle name="20% - Ênfase3 16" xfId="2094"/>
    <cellStyle name="20% - Ênfase3 16 10" xfId="2095"/>
    <cellStyle name="20% - Ênfase3 16 11" xfId="2096"/>
    <cellStyle name="20% - Ênfase3 16 12" xfId="2097"/>
    <cellStyle name="20% - Ênfase3 16 13" xfId="2098"/>
    <cellStyle name="20% - Ênfase3 16 14" xfId="2099"/>
    <cellStyle name="20% - Ênfase3 16 15" xfId="2100"/>
    <cellStyle name="20% - Ênfase3 16 16" xfId="2101"/>
    <cellStyle name="20% - Ênfase3 16 17" xfId="2102"/>
    <cellStyle name="20% - Ênfase3 16 18" xfId="2103"/>
    <cellStyle name="20% - Ênfase3 16 19" xfId="2104"/>
    <cellStyle name="20% - Ênfase3 16 2" xfId="2105"/>
    <cellStyle name="20% - Ênfase3 16 20" xfId="2106"/>
    <cellStyle name="20% - Ênfase3 16 21" xfId="2107"/>
    <cellStyle name="20% - Ênfase3 16 22" xfId="2108"/>
    <cellStyle name="20% - Ênfase3 16 23" xfId="2109"/>
    <cellStyle name="20% - Ênfase3 16 3" xfId="2110"/>
    <cellStyle name="20% - Ênfase3 16 4" xfId="2111"/>
    <cellStyle name="20% - Ênfase3 16 5" xfId="2112"/>
    <cellStyle name="20% - Ênfase3 16 6" xfId="2113"/>
    <cellStyle name="20% - Ênfase3 16 7" xfId="2114"/>
    <cellStyle name="20% - Ênfase3 16 8" xfId="2115"/>
    <cellStyle name="20% - Ênfase3 16 9" xfId="2116"/>
    <cellStyle name="20% - Ênfase3 17" xfId="2117"/>
    <cellStyle name="20% - Ênfase3 17 10" xfId="2118"/>
    <cellStyle name="20% - Ênfase3 17 11" xfId="2119"/>
    <cellStyle name="20% - Ênfase3 17 12" xfId="2120"/>
    <cellStyle name="20% - Ênfase3 17 13" xfId="2121"/>
    <cellStyle name="20% - Ênfase3 17 14" xfId="2122"/>
    <cellStyle name="20% - Ênfase3 17 15" xfId="2123"/>
    <cellStyle name="20% - Ênfase3 17 16" xfId="2124"/>
    <cellStyle name="20% - Ênfase3 17 17" xfId="2125"/>
    <cellStyle name="20% - Ênfase3 17 18" xfId="2126"/>
    <cellStyle name="20% - Ênfase3 17 19" xfId="2127"/>
    <cellStyle name="20% - Ênfase3 17 2" xfId="2128"/>
    <cellStyle name="20% - Ênfase3 17 20" xfId="2129"/>
    <cellStyle name="20% - Ênfase3 17 21" xfId="2130"/>
    <cellStyle name="20% - Ênfase3 17 22" xfId="2131"/>
    <cellStyle name="20% - Ênfase3 17 23" xfId="2132"/>
    <cellStyle name="20% - Ênfase3 17 3" xfId="2133"/>
    <cellStyle name="20% - Ênfase3 17 4" xfId="2134"/>
    <cellStyle name="20% - Ênfase3 17 5" xfId="2135"/>
    <cellStyle name="20% - Ênfase3 17 6" xfId="2136"/>
    <cellStyle name="20% - Ênfase3 17 7" xfId="2137"/>
    <cellStyle name="20% - Ênfase3 17 8" xfId="2138"/>
    <cellStyle name="20% - Ênfase3 17 9" xfId="2139"/>
    <cellStyle name="20% - Ênfase3 18" xfId="2140"/>
    <cellStyle name="20% - Ênfase3 18 10" xfId="2141"/>
    <cellStyle name="20% - Ênfase3 18 11" xfId="2142"/>
    <cellStyle name="20% - Ênfase3 18 12" xfId="2143"/>
    <cellStyle name="20% - Ênfase3 18 13" xfId="2144"/>
    <cellStyle name="20% - Ênfase3 18 14" xfId="2145"/>
    <cellStyle name="20% - Ênfase3 18 15" xfId="2146"/>
    <cellStyle name="20% - Ênfase3 18 16" xfId="2147"/>
    <cellStyle name="20% - Ênfase3 18 17" xfId="2148"/>
    <cellStyle name="20% - Ênfase3 18 18" xfId="2149"/>
    <cellStyle name="20% - Ênfase3 18 19" xfId="2150"/>
    <cellStyle name="20% - Ênfase3 18 2" xfId="2151"/>
    <cellStyle name="20% - Ênfase3 18 20" xfId="2152"/>
    <cellStyle name="20% - Ênfase3 18 21" xfId="2153"/>
    <cellStyle name="20% - Ênfase3 18 22" xfId="2154"/>
    <cellStyle name="20% - Ênfase3 18 23" xfId="2155"/>
    <cellStyle name="20% - Ênfase3 18 3" xfId="2156"/>
    <cellStyle name="20% - Ênfase3 18 4" xfId="2157"/>
    <cellStyle name="20% - Ênfase3 18 5" xfId="2158"/>
    <cellStyle name="20% - Ênfase3 18 6" xfId="2159"/>
    <cellStyle name="20% - Ênfase3 18 7" xfId="2160"/>
    <cellStyle name="20% - Ênfase3 18 8" xfId="2161"/>
    <cellStyle name="20% - Ênfase3 18 9" xfId="2162"/>
    <cellStyle name="20% - Ênfase3 19" xfId="2163"/>
    <cellStyle name="20% - Ênfase3 19 10" xfId="2164"/>
    <cellStyle name="20% - Ênfase3 19 11" xfId="2165"/>
    <cellStyle name="20% - Ênfase3 19 12" xfId="2166"/>
    <cellStyle name="20% - Ênfase3 19 13" xfId="2167"/>
    <cellStyle name="20% - Ênfase3 19 14" xfId="2168"/>
    <cellStyle name="20% - Ênfase3 19 15" xfId="2169"/>
    <cellStyle name="20% - Ênfase3 19 16" xfId="2170"/>
    <cellStyle name="20% - Ênfase3 19 17" xfId="2171"/>
    <cellStyle name="20% - Ênfase3 19 18" xfId="2172"/>
    <cellStyle name="20% - Ênfase3 19 19" xfId="2173"/>
    <cellStyle name="20% - Ênfase3 19 2" xfId="2174"/>
    <cellStyle name="20% - Ênfase3 19 20" xfId="2175"/>
    <cellStyle name="20% - Ênfase3 19 21" xfId="2176"/>
    <cellStyle name="20% - Ênfase3 19 22" xfId="2177"/>
    <cellStyle name="20% - Ênfase3 19 23" xfId="2178"/>
    <cellStyle name="20% - Ênfase3 19 3" xfId="2179"/>
    <cellStyle name="20% - Ênfase3 19 4" xfId="2180"/>
    <cellStyle name="20% - Ênfase3 19 5" xfId="2181"/>
    <cellStyle name="20% - Ênfase3 19 6" xfId="2182"/>
    <cellStyle name="20% - Ênfase3 19 7" xfId="2183"/>
    <cellStyle name="20% - Ênfase3 19 8" xfId="2184"/>
    <cellStyle name="20% - Ênfase3 19 9" xfId="2185"/>
    <cellStyle name="20% - Ênfase3 2" xfId="2186"/>
    <cellStyle name="20% - Ênfase3 2 10" xfId="2187"/>
    <cellStyle name="20% - Ênfase3 2 11" xfId="2188"/>
    <cellStyle name="20% - Ênfase3 2 11 10" xfId="2189"/>
    <cellStyle name="20% - Ênfase3 2 11 11" xfId="2190"/>
    <cellStyle name="20% - Ênfase3 2 11 12" xfId="2191"/>
    <cellStyle name="20% - Ênfase3 2 11 13" xfId="2192"/>
    <cellStyle name="20% - Ênfase3 2 11 14" xfId="2193"/>
    <cellStyle name="20% - Ênfase3 2 11 15" xfId="2194"/>
    <cellStyle name="20% - Ênfase3 2 11 2" xfId="2195"/>
    <cellStyle name="20% - Ênfase3 2 11 3" xfId="2196"/>
    <cellStyle name="20% - Ênfase3 2 11 4" xfId="2197"/>
    <cellStyle name="20% - Ênfase3 2 11 5" xfId="2198"/>
    <cellStyle name="20% - Ênfase3 2 11 6" xfId="2199"/>
    <cellStyle name="20% - Ênfase3 2 11 7" xfId="2200"/>
    <cellStyle name="20% - Ênfase3 2 11 8" xfId="2201"/>
    <cellStyle name="20% - Ênfase3 2 11 9" xfId="2202"/>
    <cellStyle name="20% - Ênfase3 2 12" xfId="2203"/>
    <cellStyle name="20% - Ênfase3 2 13" xfId="2204"/>
    <cellStyle name="20% - Ênfase3 2 14" xfId="2205"/>
    <cellStyle name="20% - Ênfase3 2 15" xfId="2206"/>
    <cellStyle name="20% - Ênfase3 2 16" xfId="2207"/>
    <cellStyle name="20% - Ênfase3 2 17" xfId="2208"/>
    <cellStyle name="20% - Ênfase3 2 18" xfId="2209"/>
    <cellStyle name="20% - Ênfase3 2 19" xfId="2210"/>
    <cellStyle name="20% - Ênfase3 2 2" xfId="2211"/>
    <cellStyle name="20% - Ênfase3 2 2 10" xfId="2212"/>
    <cellStyle name="20% - Ênfase3 2 2 10 10" xfId="2213"/>
    <cellStyle name="20% - Ênfase3 2 2 10 11" xfId="2214"/>
    <cellStyle name="20% - Ênfase3 2 2 10 12" xfId="2215"/>
    <cellStyle name="20% - Ênfase3 2 2 10 13" xfId="2216"/>
    <cellStyle name="20% - Ênfase3 2 2 10 14" xfId="2217"/>
    <cellStyle name="20% - Ênfase3 2 2 10 15" xfId="2218"/>
    <cellStyle name="20% - Ênfase3 2 2 10 2" xfId="2219"/>
    <cellStyle name="20% - Ênfase3 2 2 10 3" xfId="2220"/>
    <cellStyle name="20% - Ênfase3 2 2 10 4" xfId="2221"/>
    <cellStyle name="20% - Ênfase3 2 2 10 5" xfId="2222"/>
    <cellStyle name="20% - Ênfase3 2 2 10 6" xfId="2223"/>
    <cellStyle name="20% - Ênfase3 2 2 10 7" xfId="2224"/>
    <cellStyle name="20% - Ênfase3 2 2 10 8" xfId="2225"/>
    <cellStyle name="20% - Ênfase3 2 2 10 9" xfId="2226"/>
    <cellStyle name="20% - Ênfase3 2 2 11" xfId="2227"/>
    <cellStyle name="20% - Ênfase3 2 2 12" xfId="2228"/>
    <cellStyle name="20% - Ênfase3 2 2 13" xfId="2229"/>
    <cellStyle name="20% - Ênfase3 2 2 14" xfId="2230"/>
    <cellStyle name="20% - Ênfase3 2 2 15" xfId="2231"/>
    <cellStyle name="20% - Ênfase3 2 2 16" xfId="2232"/>
    <cellStyle name="20% - Ênfase3 2 2 17" xfId="2233"/>
    <cellStyle name="20% - Ênfase3 2 2 18" xfId="2234"/>
    <cellStyle name="20% - Ênfase3 2 2 19" xfId="2235"/>
    <cellStyle name="20% - Ênfase3 2 2 2" xfId="2236"/>
    <cellStyle name="20% - Ênfase3 2 2 2 10" xfId="2237"/>
    <cellStyle name="20% - Ênfase3 2 2 2 10 10" xfId="2238"/>
    <cellStyle name="20% - Ênfase3 2 2 2 10 11" xfId="2239"/>
    <cellStyle name="20% - Ênfase3 2 2 2 10 12" xfId="2240"/>
    <cellStyle name="20% - Ênfase3 2 2 2 10 13" xfId="2241"/>
    <cellStyle name="20% - Ênfase3 2 2 2 10 14" xfId="2242"/>
    <cellStyle name="20% - Ênfase3 2 2 2 10 15" xfId="2243"/>
    <cellStyle name="20% - Ênfase3 2 2 2 10 2" xfId="2244"/>
    <cellStyle name="20% - Ênfase3 2 2 2 10 3" xfId="2245"/>
    <cellStyle name="20% - Ênfase3 2 2 2 10 4" xfId="2246"/>
    <cellStyle name="20% - Ênfase3 2 2 2 10 5" xfId="2247"/>
    <cellStyle name="20% - Ênfase3 2 2 2 10 6" xfId="2248"/>
    <cellStyle name="20% - Ênfase3 2 2 2 10 7" xfId="2249"/>
    <cellStyle name="20% - Ênfase3 2 2 2 10 8" xfId="2250"/>
    <cellStyle name="20% - Ênfase3 2 2 2 10 9" xfId="2251"/>
    <cellStyle name="20% - Ênfase3 2 2 2 11" xfId="2252"/>
    <cellStyle name="20% - Ênfase3 2 2 2 12" xfId="2253"/>
    <cellStyle name="20% - Ênfase3 2 2 2 13" xfId="2254"/>
    <cellStyle name="20% - Ênfase3 2 2 2 14" xfId="2255"/>
    <cellStyle name="20% - Ênfase3 2 2 2 15" xfId="2256"/>
    <cellStyle name="20% - Ênfase3 2 2 2 16" xfId="2257"/>
    <cellStyle name="20% - Ênfase3 2 2 2 17" xfId="2258"/>
    <cellStyle name="20% - Ênfase3 2 2 2 18" xfId="2259"/>
    <cellStyle name="20% - Ênfase3 2 2 2 19" xfId="2260"/>
    <cellStyle name="20% - Ênfase3 2 2 2 2" xfId="2261"/>
    <cellStyle name="20% - Ênfase3 2 2 2 2 10" xfId="2262"/>
    <cellStyle name="20% - Ênfase3 2 2 2 2 11" xfId="2263"/>
    <cellStyle name="20% - Ênfase3 2 2 2 2 12" xfId="2264"/>
    <cellStyle name="20% - Ênfase3 2 2 2 2 13" xfId="2265"/>
    <cellStyle name="20% - Ênfase3 2 2 2 2 14" xfId="2266"/>
    <cellStyle name="20% - Ênfase3 2 2 2 2 15" xfId="2267"/>
    <cellStyle name="20% - Ênfase3 2 2 2 2 16" xfId="2268"/>
    <cellStyle name="20% - Ênfase3 2 2 2 2 17" xfId="2269"/>
    <cellStyle name="20% - Ênfase3 2 2 2 2 18" xfId="2270"/>
    <cellStyle name="20% - Ênfase3 2 2 2 2 2" xfId="2271"/>
    <cellStyle name="20% - Ênfase3 2 2 2 2 2 10" xfId="2272"/>
    <cellStyle name="20% - Ênfase3 2 2 2 2 2 11" xfId="2273"/>
    <cellStyle name="20% - Ênfase3 2 2 2 2 2 12" xfId="2274"/>
    <cellStyle name="20% - Ênfase3 2 2 2 2 2 13" xfId="2275"/>
    <cellStyle name="20% - Ênfase3 2 2 2 2 2 14" xfId="2276"/>
    <cellStyle name="20% - Ênfase3 2 2 2 2 2 15" xfId="2277"/>
    <cellStyle name="20% - Ênfase3 2 2 2 2 2 2" xfId="2278"/>
    <cellStyle name="20% - Ênfase3 2 2 2 2 2 3" xfId="2279"/>
    <cellStyle name="20% - Ênfase3 2 2 2 2 2 4" xfId="2280"/>
    <cellStyle name="20% - Ênfase3 2 2 2 2 2 5" xfId="2281"/>
    <cellStyle name="20% - Ênfase3 2 2 2 2 2 6" xfId="2282"/>
    <cellStyle name="20% - Ênfase3 2 2 2 2 2 7" xfId="2283"/>
    <cellStyle name="20% - Ênfase3 2 2 2 2 2 8" xfId="2284"/>
    <cellStyle name="20% - Ênfase3 2 2 2 2 2 9" xfId="2285"/>
    <cellStyle name="20% - Ênfase3 2 2 2 2 3" xfId="2286"/>
    <cellStyle name="20% - Ênfase3 2 2 2 2 4" xfId="2287"/>
    <cellStyle name="20% - Ênfase3 2 2 2 2 5" xfId="2288"/>
    <cellStyle name="20% - Ênfase3 2 2 2 2 6" xfId="2289"/>
    <cellStyle name="20% - Ênfase3 2 2 2 2 7" xfId="2290"/>
    <cellStyle name="20% - Ênfase3 2 2 2 2 8" xfId="2291"/>
    <cellStyle name="20% - Ênfase3 2 2 2 2 9" xfId="2292"/>
    <cellStyle name="20% - Ênfase3 2 2 2 20" xfId="2293"/>
    <cellStyle name="20% - Ênfase3 2 2 2 21" xfId="2294"/>
    <cellStyle name="20% - Ênfase3 2 2 2 22" xfId="2295"/>
    <cellStyle name="20% - Ênfase3 2 2 2 23" xfId="2296"/>
    <cellStyle name="20% - Ênfase3 2 2 2 24" xfId="2297"/>
    <cellStyle name="20% - Ênfase3 2 2 2 25" xfId="2298"/>
    <cellStyle name="20% - Ênfase3 2 2 2 3" xfId="2299"/>
    <cellStyle name="20% - Ênfase3 2 2 2 4" xfId="2300"/>
    <cellStyle name="20% - Ênfase3 2 2 2 5" xfId="2301"/>
    <cellStyle name="20% - Ênfase3 2 2 2 6" xfId="2302"/>
    <cellStyle name="20% - Ênfase3 2 2 2 7" xfId="2303"/>
    <cellStyle name="20% - Ênfase3 2 2 2 8" xfId="2304"/>
    <cellStyle name="20% - Ênfase3 2 2 2 9" xfId="2305"/>
    <cellStyle name="20% - Ênfase3 2 2 20" xfId="2306"/>
    <cellStyle name="20% - Ênfase3 2 2 21" xfId="2307"/>
    <cellStyle name="20% - Ênfase3 2 2 22" xfId="2308"/>
    <cellStyle name="20% - Ênfase3 2 2 23" xfId="2309"/>
    <cellStyle name="20% - Ênfase3 2 2 24" xfId="2310"/>
    <cellStyle name="20% - Ênfase3 2 2 25" xfId="2311"/>
    <cellStyle name="20% - Ênfase3 2 2 3" xfId="2312"/>
    <cellStyle name="20% - Ênfase3 2 2 3 10" xfId="2313"/>
    <cellStyle name="20% - Ênfase3 2 2 3 11" xfId="2314"/>
    <cellStyle name="20% - Ênfase3 2 2 3 12" xfId="2315"/>
    <cellStyle name="20% - Ênfase3 2 2 3 13" xfId="2316"/>
    <cellStyle name="20% - Ênfase3 2 2 3 14" xfId="2317"/>
    <cellStyle name="20% - Ênfase3 2 2 3 15" xfId="2318"/>
    <cellStyle name="20% - Ênfase3 2 2 3 16" xfId="2319"/>
    <cellStyle name="20% - Ênfase3 2 2 3 17" xfId="2320"/>
    <cellStyle name="20% - Ênfase3 2 2 3 18" xfId="2321"/>
    <cellStyle name="20% - Ênfase3 2 2 3 2" xfId="2322"/>
    <cellStyle name="20% - Ênfase3 2 2 3 2 10" xfId="2323"/>
    <cellStyle name="20% - Ênfase3 2 2 3 2 11" xfId="2324"/>
    <cellStyle name="20% - Ênfase3 2 2 3 2 12" xfId="2325"/>
    <cellStyle name="20% - Ênfase3 2 2 3 2 13" xfId="2326"/>
    <cellStyle name="20% - Ênfase3 2 2 3 2 14" xfId="2327"/>
    <cellStyle name="20% - Ênfase3 2 2 3 2 15" xfId="2328"/>
    <cellStyle name="20% - Ênfase3 2 2 3 2 2" xfId="2329"/>
    <cellStyle name="20% - Ênfase3 2 2 3 2 3" xfId="2330"/>
    <cellStyle name="20% - Ênfase3 2 2 3 2 4" xfId="2331"/>
    <cellStyle name="20% - Ênfase3 2 2 3 2 5" xfId="2332"/>
    <cellStyle name="20% - Ênfase3 2 2 3 2 6" xfId="2333"/>
    <cellStyle name="20% - Ênfase3 2 2 3 2 7" xfId="2334"/>
    <cellStyle name="20% - Ênfase3 2 2 3 2 8" xfId="2335"/>
    <cellStyle name="20% - Ênfase3 2 2 3 2 9" xfId="2336"/>
    <cellStyle name="20% - Ênfase3 2 2 3 3" xfId="2337"/>
    <cellStyle name="20% - Ênfase3 2 2 3 4" xfId="2338"/>
    <cellStyle name="20% - Ênfase3 2 2 3 5" xfId="2339"/>
    <cellStyle name="20% - Ênfase3 2 2 3 6" xfId="2340"/>
    <cellStyle name="20% - Ênfase3 2 2 3 7" xfId="2341"/>
    <cellStyle name="20% - Ênfase3 2 2 3 8" xfId="2342"/>
    <cellStyle name="20% - Ênfase3 2 2 3 9" xfId="2343"/>
    <cellStyle name="20% - Ênfase3 2 2 4" xfId="2344"/>
    <cellStyle name="20% - Ênfase3 2 2 5" xfId="2345"/>
    <cellStyle name="20% - Ênfase3 2 2 6" xfId="2346"/>
    <cellStyle name="20% - Ênfase3 2 2 7" xfId="2347"/>
    <cellStyle name="20% - Ênfase3 2 2 8" xfId="2348"/>
    <cellStyle name="20% - Ênfase3 2 2 9" xfId="2349"/>
    <cellStyle name="20% - Ênfase3 2 20" xfId="2350"/>
    <cellStyle name="20% - Ênfase3 2 21" xfId="2351"/>
    <cellStyle name="20% - Ênfase3 2 22" xfId="2352"/>
    <cellStyle name="20% - Ênfase3 2 23" xfId="2353"/>
    <cellStyle name="20% - Ênfase3 2 24" xfId="2354"/>
    <cellStyle name="20% - Ênfase3 2 25" xfId="2355"/>
    <cellStyle name="20% - Ênfase3 2 26" xfId="2356"/>
    <cellStyle name="20% - Ênfase3 2 27" xfId="35118"/>
    <cellStyle name="20% - Ênfase3 2 3" xfId="2357"/>
    <cellStyle name="20% - Ênfase3 2 3 10" xfId="2358"/>
    <cellStyle name="20% - Ênfase3 2 3 11" xfId="2359"/>
    <cellStyle name="20% - Ênfase3 2 3 12" xfId="2360"/>
    <cellStyle name="20% - Ênfase3 2 3 13" xfId="2361"/>
    <cellStyle name="20% - Ênfase3 2 3 14" xfId="2362"/>
    <cellStyle name="20% - Ênfase3 2 3 15" xfId="2363"/>
    <cellStyle name="20% - Ênfase3 2 3 16" xfId="2364"/>
    <cellStyle name="20% - Ênfase3 2 3 17" xfId="2365"/>
    <cellStyle name="20% - Ênfase3 2 3 18" xfId="2366"/>
    <cellStyle name="20% - Ênfase3 2 3 2" xfId="2367"/>
    <cellStyle name="20% - Ênfase3 2 3 2 10" xfId="2368"/>
    <cellStyle name="20% - Ênfase3 2 3 2 11" xfId="2369"/>
    <cellStyle name="20% - Ênfase3 2 3 2 12" xfId="2370"/>
    <cellStyle name="20% - Ênfase3 2 3 2 13" xfId="2371"/>
    <cellStyle name="20% - Ênfase3 2 3 2 14" xfId="2372"/>
    <cellStyle name="20% - Ênfase3 2 3 2 15" xfId="2373"/>
    <cellStyle name="20% - Ênfase3 2 3 2 2" xfId="2374"/>
    <cellStyle name="20% - Ênfase3 2 3 2 3" xfId="2375"/>
    <cellStyle name="20% - Ênfase3 2 3 2 4" xfId="2376"/>
    <cellStyle name="20% - Ênfase3 2 3 2 5" xfId="2377"/>
    <cellStyle name="20% - Ênfase3 2 3 2 6" xfId="2378"/>
    <cellStyle name="20% - Ênfase3 2 3 2 7" xfId="2379"/>
    <cellStyle name="20% - Ênfase3 2 3 2 8" xfId="2380"/>
    <cellStyle name="20% - Ênfase3 2 3 2 9" xfId="2381"/>
    <cellStyle name="20% - Ênfase3 2 3 3" xfId="2382"/>
    <cellStyle name="20% - Ênfase3 2 3 4" xfId="2383"/>
    <cellStyle name="20% - Ênfase3 2 3 5" xfId="2384"/>
    <cellStyle name="20% - Ênfase3 2 3 6" xfId="2385"/>
    <cellStyle name="20% - Ênfase3 2 3 7" xfId="2386"/>
    <cellStyle name="20% - Ênfase3 2 3 8" xfId="2387"/>
    <cellStyle name="20% - Ênfase3 2 3 9" xfId="2388"/>
    <cellStyle name="20% - Ênfase3 2 4" xfId="2389"/>
    <cellStyle name="20% - Ênfase3 2 5" xfId="2390"/>
    <cellStyle name="20% - Ênfase3 2 6" xfId="2391"/>
    <cellStyle name="20% - Ênfase3 2 7" xfId="2392"/>
    <cellStyle name="20% - Ênfase3 2 8" xfId="2393"/>
    <cellStyle name="20% - Ênfase3 2 9" xfId="2394"/>
    <cellStyle name="20% - Ênfase3 20" xfId="2395"/>
    <cellStyle name="20% - Ênfase3 20 10" xfId="2396"/>
    <cellStyle name="20% - Ênfase3 20 11" xfId="2397"/>
    <cellStyle name="20% - Ênfase3 20 12" xfId="2398"/>
    <cellStyle name="20% - Ênfase3 20 13" xfId="2399"/>
    <cellStyle name="20% - Ênfase3 20 14" xfId="2400"/>
    <cellStyle name="20% - Ênfase3 20 15" xfId="2401"/>
    <cellStyle name="20% - Ênfase3 20 16" xfId="2402"/>
    <cellStyle name="20% - Ênfase3 20 17" xfId="2403"/>
    <cellStyle name="20% - Ênfase3 20 18" xfId="2404"/>
    <cellStyle name="20% - Ênfase3 20 19" xfId="2405"/>
    <cellStyle name="20% - Ênfase3 20 2" xfId="2406"/>
    <cellStyle name="20% - Ênfase3 20 20" xfId="2407"/>
    <cellStyle name="20% - Ênfase3 20 21" xfId="2408"/>
    <cellStyle name="20% - Ênfase3 20 22" xfId="2409"/>
    <cellStyle name="20% - Ênfase3 20 23" xfId="2410"/>
    <cellStyle name="20% - Ênfase3 20 3" xfId="2411"/>
    <cellStyle name="20% - Ênfase3 20 4" xfId="2412"/>
    <cellStyle name="20% - Ênfase3 20 5" xfId="2413"/>
    <cellStyle name="20% - Ênfase3 20 6" xfId="2414"/>
    <cellStyle name="20% - Ênfase3 20 7" xfId="2415"/>
    <cellStyle name="20% - Ênfase3 20 8" xfId="2416"/>
    <cellStyle name="20% - Ênfase3 20 9" xfId="2417"/>
    <cellStyle name="20% - Ênfase3 21" xfId="2418"/>
    <cellStyle name="20% - Ênfase3 21 10" xfId="2419"/>
    <cellStyle name="20% - Ênfase3 21 11" xfId="2420"/>
    <cellStyle name="20% - Ênfase3 21 12" xfId="2421"/>
    <cellStyle name="20% - Ênfase3 21 13" xfId="2422"/>
    <cellStyle name="20% - Ênfase3 21 14" xfId="2423"/>
    <cellStyle name="20% - Ênfase3 21 15" xfId="2424"/>
    <cellStyle name="20% - Ênfase3 21 16" xfId="2425"/>
    <cellStyle name="20% - Ênfase3 21 17" xfId="2426"/>
    <cellStyle name="20% - Ênfase3 21 18" xfId="2427"/>
    <cellStyle name="20% - Ênfase3 21 2" xfId="2428"/>
    <cellStyle name="20% - Ênfase3 21 2 10" xfId="2429"/>
    <cellStyle name="20% - Ênfase3 21 2 11" xfId="2430"/>
    <cellStyle name="20% - Ênfase3 21 2 12" xfId="2431"/>
    <cellStyle name="20% - Ênfase3 21 2 13" xfId="2432"/>
    <cellStyle name="20% - Ênfase3 21 2 14" xfId="2433"/>
    <cellStyle name="20% - Ênfase3 21 2 15" xfId="2434"/>
    <cellStyle name="20% - Ênfase3 21 2 2" xfId="2435"/>
    <cellStyle name="20% - Ênfase3 21 2 3" xfId="2436"/>
    <cellStyle name="20% - Ênfase3 21 2 4" xfId="2437"/>
    <cellStyle name="20% - Ênfase3 21 2 5" xfId="2438"/>
    <cellStyle name="20% - Ênfase3 21 2 6" xfId="2439"/>
    <cellStyle name="20% - Ênfase3 21 2 7" xfId="2440"/>
    <cellStyle name="20% - Ênfase3 21 2 8" xfId="2441"/>
    <cellStyle name="20% - Ênfase3 21 2 9" xfId="2442"/>
    <cellStyle name="20% - Ênfase3 21 3" xfId="2443"/>
    <cellStyle name="20% - Ênfase3 21 4" xfId="2444"/>
    <cellStyle name="20% - Ênfase3 21 5" xfId="2445"/>
    <cellStyle name="20% - Ênfase3 21 6" xfId="2446"/>
    <cellStyle name="20% - Ênfase3 21 7" xfId="2447"/>
    <cellStyle name="20% - Ênfase3 21 8" xfId="2448"/>
    <cellStyle name="20% - Ênfase3 21 9" xfId="2449"/>
    <cellStyle name="20% - Ênfase3 22" xfId="2450"/>
    <cellStyle name="20% - Ênfase3 22 10" xfId="2451"/>
    <cellStyle name="20% - Ênfase3 22 11" xfId="2452"/>
    <cellStyle name="20% - Ênfase3 22 12" xfId="2453"/>
    <cellStyle name="20% - Ênfase3 22 13" xfId="2454"/>
    <cellStyle name="20% - Ênfase3 22 14" xfId="2455"/>
    <cellStyle name="20% - Ênfase3 22 15" xfId="2456"/>
    <cellStyle name="20% - Ênfase3 22 2" xfId="2457"/>
    <cellStyle name="20% - Ênfase3 22 3" xfId="2458"/>
    <cellStyle name="20% - Ênfase3 22 4" xfId="2459"/>
    <cellStyle name="20% - Ênfase3 22 5" xfId="2460"/>
    <cellStyle name="20% - Ênfase3 22 6" xfId="2461"/>
    <cellStyle name="20% - Ênfase3 22 7" xfId="2462"/>
    <cellStyle name="20% - Ênfase3 22 8" xfId="2463"/>
    <cellStyle name="20% - Ênfase3 22 9" xfId="2464"/>
    <cellStyle name="20% - Ênfase3 23" xfId="2465"/>
    <cellStyle name="20% - Ênfase3 23 10" xfId="2466"/>
    <cellStyle name="20% - Ênfase3 23 11" xfId="2467"/>
    <cellStyle name="20% - Ênfase3 23 12" xfId="2468"/>
    <cellStyle name="20% - Ênfase3 23 13" xfId="2469"/>
    <cellStyle name="20% - Ênfase3 23 14" xfId="2470"/>
    <cellStyle name="20% - Ênfase3 23 15" xfId="2471"/>
    <cellStyle name="20% - Ênfase3 23 2" xfId="2472"/>
    <cellStyle name="20% - Ênfase3 23 3" xfId="2473"/>
    <cellStyle name="20% - Ênfase3 23 4" xfId="2474"/>
    <cellStyle name="20% - Ênfase3 23 5" xfId="2475"/>
    <cellStyle name="20% - Ênfase3 23 6" xfId="2476"/>
    <cellStyle name="20% - Ênfase3 23 7" xfId="2477"/>
    <cellStyle name="20% - Ênfase3 23 8" xfId="2478"/>
    <cellStyle name="20% - Ênfase3 23 9" xfId="2479"/>
    <cellStyle name="20% - Ênfase3 24" xfId="2480"/>
    <cellStyle name="20% - Ênfase3 24 10" xfId="2481"/>
    <cellStyle name="20% - Ênfase3 24 11" xfId="2482"/>
    <cellStyle name="20% - Ênfase3 24 12" xfId="2483"/>
    <cellStyle name="20% - Ênfase3 24 13" xfId="2484"/>
    <cellStyle name="20% - Ênfase3 24 14" xfId="2485"/>
    <cellStyle name="20% - Ênfase3 24 15" xfId="2486"/>
    <cellStyle name="20% - Ênfase3 24 2" xfId="2487"/>
    <cellStyle name="20% - Ênfase3 24 3" xfId="2488"/>
    <cellStyle name="20% - Ênfase3 24 4" xfId="2489"/>
    <cellStyle name="20% - Ênfase3 24 5" xfId="2490"/>
    <cellStyle name="20% - Ênfase3 24 6" xfId="2491"/>
    <cellStyle name="20% - Ênfase3 24 7" xfId="2492"/>
    <cellStyle name="20% - Ênfase3 24 8" xfId="2493"/>
    <cellStyle name="20% - Ênfase3 24 9" xfId="2494"/>
    <cellStyle name="20% - Ênfase3 25" xfId="2495"/>
    <cellStyle name="20% - Ênfase3 25 10" xfId="2496"/>
    <cellStyle name="20% - Ênfase3 25 11" xfId="2497"/>
    <cellStyle name="20% - Ênfase3 25 12" xfId="2498"/>
    <cellStyle name="20% - Ênfase3 25 13" xfId="2499"/>
    <cellStyle name="20% - Ênfase3 25 14" xfId="2500"/>
    <cellStyle name="20% - Ênfase3 25 15" xfId="2501"/>
    <cellStyle name="20% - Ênfase3 25 2" xfId="2502"/>
    <cellStyle name="20% - Ênfase3 25 3" xfId="2503"/>
    <cellStyle name="20% - Ênfase3 25 4" xfId="2504"/>
    <cellStyle name="20% - Ênfase3 25 5" xfId="2505"/>
    <cellStyle name="20% - Ênfase3 25 6" xfId="2506"/>
    <cellStyle name="20% - Ênfase3 25 7" xfId="2507"/>
    <cellStyle name="20% - Ênfase3 25 8" xfId="2508"/>
    <cellStyle name="20% - Ênfase3 25 9" xfId="2509"/>
    <cellStyle name="20% - Ênfase3 26" xfId="2510"/>
    <cellStyle name="20% - Ênfase3 26 10" xfId="2511"/>
    <cellStyle name="20% - Ênfase3 26 11" xfId="2512"/>
    <cellStyle name="20% - Ênfase3 26 12" xfId="2513"/>
    <cellStyle name="20% - Ênfase3 26 13" xfId="2514"/>
    <cellStyle name="20% - Ênfase3 26 14" xfId="2515"/>
    <cellStyle name="20% - Ênfase3 26 15" xfId="2516"/>
    <cellStyle name="20% - Ênfase3 26 2" xfId="2517"/>
    <cellStyle name="20% - Ênfase3 26 3" xfId="2518"/>
    <cellStyle name="20% - Ênfase3 26 4" xfId="2519"/>
    <cellStyle name="20% - Ênfase3 26 5" xfId="2520"/>
    <cellStyle name="20% - Ênfase3 26 6" xfId="2521"/>
    <cellStyle name="20% - Ênfase3 26 7" xfId="2522"/>
    <cellStyle name="20% - Ênfase3 26 8" xfId="2523"/>
    <cellStyle name="20% - Ênfase3 26 9" xfId="2524"/>
    <cellStyle name="20% - Ênfase3 27" xfId="2525"/>
    <cellStyle name="20% - Ênfase3 27 10" xfId="2526"/>
    <cellStyle name="20% - Ênfase3 27 11" xfId="2527"/>
    <cellStyle name="20% - Ênfase3 27 12" xfId="2528"/>
    <cellStyle name="20% - Ênfase3 27 13" xfId="2529"/>
    <cellStyle name="20% - Ênfase3 27 14" xfId="2530"/>
    <cellStyle name="20% - Ênfase3 27 15" xfId="2531"/>
    <cellStyle name="20% - Ênfase3 27 2" xfId="2532"/>
    <cellStyle name="20% - Ênfase3 27 3" xfId="2533"/>
    <cellStyle name="20% - Ênfase3 27 4" xfId="2534"/>
    <cellStyle name="20% - Ênfase3 27 5" xfId="2535"/>
    <cellStyle name="20% - Ênfase3 27 6" xfId="2536"/>
    <cellStyle name="20% - Ênfase3 27 7" xfId="2537"/>
    <cellStyle name="20% - Ênfase3 27 8" xfId="2538"/>
    <cellStyle name="20% - Ênfase3 27 9" xfId="2539"/>
    <cellStyle name="20% - Ênfase3 28" xfId="2540"/>
    <cellStyle name="20% - Ênfase3 28 10" xfId="2541"/>
    <cellStyle name="20% - Ênfase3 28 11" xfId="2542"/>
    <cellStyle name="20% - Ênfase3 28 12" xfId="2543"/>
    <cellStyle name="20% - Ênfase3 28 13" xfId="2544"/>
    <cellStyle name="20% - Ênfase3 28 14" xfId="2545"/>
    <cellStyle name="20% - Ênfase3 28 15" xfId="2546"/>
    <cellStyle name="20% - Ênfase3 28 2" xfId="2547"/>
    <cellStyle name="20% - Ênfase3 28 3" xfId="2548"/>
    <cellStyle name="20% - Ênfase3 28 4" xfId="2549"/>
    <cellStyle name="20% - Ênfase3 28 5" xfId="2550"/>
    <cellStyle name="20% - Ênfase3 28 6" xfId="2551"/>
    <cellStyle name="20% - Ênfase3 28 7" xfId="2552"/>
    <cellStyle name="20% - Ênfase3 28 8" xfId="2553"/>
    <cellStyle name="20% - Ênfase3 28 9" xfId="2554"/>
    <cellStyle name="20% - Ênfase3 29" xfId="2555"/>
    <cellStyle name="20% - Ênfase3 29 10" xfId="2556"/>
    <cellStyle name="20% - Ênfase3 29 11" xfId="2557"/>
    <cellStyle name="20% - Ênfase3 29 12" xfId="2558"/>
    <cellStyle name="20% - Ênfase3 29 13" xfId="2559"/>
    <cellStyle name="20% - Ênfase3 29 14" xfId="2560"/>
    <cellStyle name="20% - Ênfase3 29 15" xfId="2561"/>
    <cellStyle name="20% - Ênfase3 29 2" xfId="2562"/>
    <cellStyle name="20% - Ênfase3 29 3" xfId="2563"/>
    <cellStyle name="20% - Ênfase3 29 4" xfId="2564"/>
    <cellStyle name="20% - Ênfase3 29 5" xfId="2565"/>
    <cellStyle name="20% - Ênfase3 29 6" xfId="2566"/>
    <cellStyle name="20% - Ênfase3 29 7" xfId="2567"/>
    <cellStyle name="20% - Ênfase3 29 8" xfId="2568"/>
    <cellStyle name="20% - Ênfase3 29 9" xfId="2569"/>
    <cellStyle name="20% - Ênfase3 3" xfId="2570"/>
    <cellStyle name="20% - Ênfase3 3 10" xfId="2571"/>
    <cellStyle name="20% - Ênfase3 3 11" xfId="2572"/>
    <cellStyle name="20% - Ênfase3 3 12" xfId="2573"/>
    <cellStyle name="20% - Ênfase3 3 13" xfId="2574"/>
    <cellStyle name="20% - Ênfase3 3 14" xfId="2575"/>
    <cellStyle name="20% - Ênfase3 3 15" xfId="2576"/>
    <cellStyle name="20% - Ênfase3 3 16" xfId="2577"/>
    <cellStyle name="20% - Ênfase3 3 17" xfId="2578"/>
    <cellStyle name="20% - Ênfase3 3 18" xfId="2579"/>
    <cellStyle name="20% - Ênfase3 3 19" xfId="2580"/>
    <cellStyle name="20% - Ênfase3 3 2" xfId="2581"/>
    <cellStyle name="20% - Ênfase3 3 20" xfId="2582"/>
    <cellStyle name="20% - Ênfase3 3 21" xfId="2583"/>
    <cellStyle name="20% - Ênfase3 3 22" xfId="2584"/>
    <cellStyle name="20% - Ênfase3 3 23" xfId="2585"/>
    <cellStyle name="20% - Ênfase3 3 24" xfId="35560"/>
    <cellStyle name="20% - Ênfase3 3 3" xfId="2586"/>
    <cellStyle name="20% - Ênfase3 3 4" xfId="2587"/>
    <cellStyle name="20% - Ênfase3 3 5" xfId="2588"/>
    <cellStyle name="20% - Ênfase3 3 6" xfId="2589"/>
    <cellStyle name="20% - Ênfase3 3 7" xfId="2590"/>
    <cellStyle name="20% - Ênfase3 3 8" xfId="2591"/>
    <cellStyle name="20% - Ênfase3 3 9" xfId="2592"/>
    <cellStyle name="20% - Ênfase3 30" xfId="2593"/>
    <cellStyle name="20% - Ênfase3 31" xfId="2594"/>
    <cellStyle name="20% - Ênfase3 32" xfId="2595"/>
    <cellStyle name="20% - Ênfase3 33" xfId="2596"/>
    <cellStyle name="20% - Ênfase3 34" xfId="2597"/>
    <cellStyle name="20% - Ênfase3 35" xfId="2598"/>
    <cellStyle name="20% - Ênfase3 36" xfId="2599"/>
    <cellStyle name="20% - Ênfase3 37" xfId="2600"/>
    <cellStyle name="20% - Ênfase3 38" xfId="2601"/>
    <cellStyle name="20% - Ênfase3 39" xfId="2602"/>
    <cellStyle name="20% - Ênfase3 4" xfId="2603"/>
    <cellStyle name="20% - Ênfase3 4 10" xfId="2604"/>
    <cellStyle name="20% - Ênfase3 4 11" xfId="2605"/>
    <cellStyle name="20% - Ênfase3 4 12" xfId="2606"/>
    <cellStyle name="20% - Ênfase3 4 13" xfId="2607"/>
    <cellStyle name="20% - Ênfase3 4 14" xfId="2608"/>
    <cellStyle name="20% - Ênfase3 4 15" xfId="2609"/>
    <cellStyle name="20% - Ênfase3 4 16" xfId="2610"/>
    <cellStyle name="20% - Ênfase3 4 17" xfId="2611"/>
    <cellStyle name="20% - Ênfase3 4 18" xfId="2612"/>
    <cellStyle name="20% - Ênfase3 4 19" xfId="2613"/>
    <cellStyle name="20% - Ênfase3 4 2" xfId="2614"/>
    <cellStyle name="20% - Ênfase3 4 20" xfId="2615"/>
    <cellStyle name="20% - Ênfase3 4 21" xfId="2616"/>
    <cellStyle name="20% - Ênfase3 4 22" xfId="2617"/>
    <cellStyle name="20% - Ênfase3 4 23" xfId="2618"/>
    <cellStyle name="20% - Ênfase3 4 3" xfId="2619"/>
    <cellStyle name="20% - Ênfase3 4 4" xfId="2620"/>
    <cellStyle name="20% - Ênfase3 4 5" xfId="2621"/>
    <cellStyle name="20% - Ênfase3 4 6" xfId="2622"/>
    <cellStyle name="20% - Ênfase3 4 7" xfId="2623"/>
    <cellStyle name="20% - Ênfase3 4 8" xfId="2624"/>
    <cellStyle name="20% - Ênfase3 4 9" xfId="2625"/>
    <cellStyle name="20% - Ênfase3 40" xfId="2626"/>
    <cellStyle name="20% - Ênfase3 41" xfId="2627"/>
    <cellStyle name="20% - Ênfase3 42" xfId="2628"/>
    <cellStyle name="20% - Ênfase3 43" xfId="2629"/>
    <cellStyle name="20% - Ênfase3 44" xfId="2630"/>
    <cellStyle name="20% - Ênfase3 45" xfId="2631"/>
    <cellStyle name="20% - Ênfase3 46" xfId="2632"/>
    <cellStyle name="20% - Ênfase3 47" xfId="2633"/>
    <cellStyle name="20% - Ênfase3 48" xfId="2634"/>
    <cellStyle name="20% - Ênfase3 5" xfId="2635"/>
    <cellStyle name="20% - Ênfase3 5 10" xfId="2636"/>
    <cellStyle name="20% - Ênfase3 5 11" xfId="2637"/>
    <cellStyle name="20% - Ênfase3 5 12" xfId="2638"/>
    <cellStyle name="20% - Ênfase3 5 13" xfId="2639"/>
    <cellStyle name="20% - Ênfase3 5 14" xfId="2640"/>
    <cellStyle name="20% - Ênfase3 5 15" xfId="2641"/>
    <cellStyle name="20% - Ênfase3 5 16" xfId="2642"/>
    <cellStyle name="20% - Ênfase3 5 17" xfId="2643"/>
    <cellStyle name="20% - Ênfase3 5 18" xfId="2644"/>
    <cellStyle name="20% - Ênfase3 5 19" xfId="2645"/>
    <cellStyle name="20% - Ênfase3 5 2" xfId="2646"/>
    <cellStyle name="20% - Ênfase3 5 20" xfId="2647"/>
    <cellStyle name="20% - Ênfase3 5 21" xfId="2648"/>
    <cellStyle name="20% - Ênfase3 5 22" xfId="2649"/>
    <cellStyle name="20% - Ênfase3 5 23" xfId="2650"/>
    <cellStyle name="20% - Ênfase3 5 3" xfId="2651"/>
    <cellStyle name="20% - Ênfase3 5 4" xfId="2652"/>
    <cellStyle name="20% - Ênfase3 5 5" xfId="2653"/>
    <cellStyle name="20% - Ênfase3 5 6" xfId="2654"/>
    <cellStyle name="20% - Ênfase3 5 7" xfId="2655"/>
    <cellStyle name="20% - Ênfase3 5 8" xfId="2656"/>
    <cellStyle name="20% - Ênfase3 5 9" xfId="2657"/>
    <cellStyle name="20% - Ênfase3 6" xfId="2658"/>
    <cellStyle name="20% - Ênfase3 6 10" xfId="2659"/>
    <cellStyle name="20% - Ênfase3 6 11" xfId="2660"/>
    <cellStyle name="20% - Ênfase3 6 12" xfId="2661"/>
    <cellStyle name="20% - Ênfase3 6 13" xfId="2662"/>
    <cellStyle name="20% - Ênfase3 6 14" xfId="2663"/>
    <cellStyle name="20% - Ênfase3 6 15" xfId="2664"/>
    <cellStyle name="20% - Ênfase3 6 16" xfId="2665"/>
    <cellStyle name="20% - Ênfase3 6 17" xfId="2666"/>
    <cellStyle name="20% - Ênfase3 6 18" xfId="2667"/>
    <cellStyle name="20% - Ênfase3 6 19" xfId="2668"/>
    <cellStyle name="20% - Ênfase3 6 2" xfId="2669"/>
    <cellStyle name="20% - Ênfase3 6 20" xfId="2670"/>
    <cellStyle name="20% - Ênfase3 6 21" xfId="2671"/>
    <cellStyle name="20% - Ênfase3 6 22" xfId="2672"/>
    <cellStyle name="20% - Ênfase3 6 23" xfId="2673"/>
    <cellStyle name="20% - Ênfase3 6 3" xfId="2674"/>
    <cellStyle name="20% - Ênfase3 6 4" xfId="2675"/>
    <cellStyle name="20% - Ênfase3 6 5" xfId="2676"/>
    <cellStyle name="20% - Ênfase3 6 6" xfId="2677"/>
    <cellStyle name="20% - Ênfase3 6 7" xfId="2678"/>
    <cellStyle name="20% - Ênfase3 6 8" xfId="2679"/>
    <cellStyle name="20% - Ênfase3 6 9" xfId="2680"/>
    <cellStyle name="20% - Ênfase3 7" xfId="2681"/>
    <cellStyle name="20% - Ênfase3 7 10" xfId="2682"/>
    <cellStyle name="20% - Ênfase3 7 11" xfId="2683"/>
    <cellStyle name="20% - Ênfase3 7 12" xfId="2684"/>
    <cellStyle name="20% - Ênfase3 7 13" xfId="2685"/>
    <cellStyle name="20% - Ênfase3 7 14" xfId="2686"/>
    <cellStyle name="20% - Ênfase3 7 15" xfId="2687"/>
    <cellStyle name="20% - Ênfase3 7 16" xfId="2688"/>
    <cellStyle name="20% - Ênfase3 7 17" xfId="2689"/>
    <cellStyle name="20% - Ênfase3 7 18" xfId="2690"/>
    <cellStyle name="20% - Ênfase3 7 19" xfId="2691"/>
    <cellStyle name="20% - Ênfase3 7 2" xfId="2692"/>
    <cellStyle name="20% - Ênfase3 7 20" xfId="2693"/>
    <cellStyle name="20% - Ênfase3 7 21" xfId="2694"/>
    <cellStyle name="20% - Ênfase3 7 22" xfId="2695"/>
    <cellStyle name="20% - Ênfase3 7 23" xfId="2696"/>
    <cellStyle name="20% - Ênfase3 7 3" xfId="2697"/>
    <cellStyle name="20% - Ênfase3 7 4" xfId="2698"/>
    <cellStyle name="20% - Ênfase3 7 5" xfId="2699"/>
    <cellStyle name="20% - Ênfase3 7 6" xfId="2700"/>
    <cellStyle name="20% - Ênfase3 7 7" xfId="2701"/>
    <cellStyle name="20% - Ênfase3 7 8" xfId="2702"/>
    <cellStyle name="20% - Ênfase3 7 9" xfId="2703"/>
    <cellStyle name="20% - Ênfase3 8" xfId="2704"/>
    <cellStyle name="20% - Ênfase3 8 10" xfId="2705"/>
    <cellStyle name="20% - Ênfase3 8 11" xfId="2706"/>
    <cellStyle name="20% - Ênfase3 8 12" xfId="2707"/>
    <cellStyle name="20% - Ênfase3 8 13" xfId="2708"/>
    <cellStyle name="20% - Ênfase3 8 14" xfId="2709"/>
    <cellStyle name="20% - Ênfase3 8 15" xfId="2710"/>
    <cellStyle name="20% - Ênfase3 8 16" xfId="2711"/>
    <cellStyle name="20% - Ênfase3 8 17" xfId="2712"/>
    <cellStyle name="20% - Ênfase3 8 18" xfId="2713"/>
    <cellStyle name="20% - Ênfase3 8 19" xfId="2714"/>
    <cellStyle name="20% - Ênfase3 8 2" xfId="2715"/>
    <cellStyle name="20% - Ênfase3 8 20" xfId="2716"/>
    <cellStyle name="20% - Ênfase3 8 21" xfId="2717"/>
    <cellStyle name="20% - Ênfase3 8 22" xfId="2718"/>
    <cellStyle name="20% - Ênfase3 8 23" xfId="2719"/>
    <cellStyle name="20% - Ênfase3 8 3" xfId="2720"/>
    <cellStyle name="20% - Ênfase3 8 4" xfId="2721"/>
    <cellStyle name="20% - Ênfase3 8 5" xfId="2722"/>
    <cellStyle name="20% - Ênfase3 8 6" xfId="2723"/>
    <cellStyle name="20% - Ênfase3 8 7" xfId="2724"/>
    <cellStyle name="20% - Ênfase3 8 8" xfId="2725"/>
    <cellStyle name="20% - Ênfase3 8 9" xfId="2726"/>
    <cellStyle name="20% - Ênfase3 9" xfId="2727"/>
    <cellStyle name="20% - Ênfase3 9 10" xfId="2728"/>
    <cellStyle name="20% - Ênfase3 9 11" xfId="2729"/>
    <cellStyle name="20% - Ênfase3 9 12" xfId="2730"/>
    <cellStyle name="20% - Ênfase3 9 13" xfId="2731"/>
    <cellStyle name="20% - Ênfase3 9 14" xfId="2732"/>
    <cellStyle name="20% - Ênfase3 9 15" xfId="2733"/>
    <cellStyle name="20% - Ênfase3 9 16" xfId="2734"/>
    <cellStyle name="20% - Ênfase3 9 17" xfId="2735"/>
    <cellStyle name="20% - Ênfase3 9 18" xfId="2736"/>
    <cellStyle name="20% - Ênfase3 9 19" xfId="2737"/>
    <cellStyle name="20% - Ênfase3 9 2" xfId="2738"/>
    <cellStyle name="20% - Ênfase3 9 20" xfId="2739"/>
    <cellStyle name="20% - Ênfase3 9 21" xfId="2740"/>
    <cellStyle name="20% - Ênfase3 9 22" xfId="2741"/>
    <cellStyle name="20% - Ênfase3 9 23" xfId="2742"/>
    <cellStyle name="20% - Ênfase3 9 3" xfId="2743"/>
    <cellStyle name="20% - Ênfase3 9 4" xfId="2744"/>
    <cellStyle name="20% - Ênfase3 9 5" xfId="2745"/>
    <cellStyle name="20% - Ênfase3 9 6" xfId="2746"/>
    <cellStyle name="20% - Ênfase3 9 7" xfId="2747"/>
    <cellStyle name="20% - Ênfase3 9 8" xfId="2748"/>
    <cellStyle name="20% - Ênfase3 9 9" xfId="2749"/>
    <cellStyle name="20% - Ênfase4 10" xfId="2750"/>
    <cellStyle name="20% - Ênfase4 10 10" xfId="2751"/>
    <cellStyle name="20% - Ênfase4 10 11" xfId="2752"/>
    <cellStyle name="20% - Ênfase4 10 12" xfId="2753"/>
    <cellStyle name="20% - Ênfase4 10 13" xfId="2754"/>
    <cellStyle name="20% - Ênfase4 10 14" xfId="2755"/>
    <cellStyle name="20% - Ênfase4 10 15" xfId="2756"/>
    <cellStyle name="20% - Ênfase4 10 16" xfId="2757"/>
    <cellStyle name="20% - Ênfase4 10 17" xfId="2758"/>
    <cellStyle name="20% - Ênfase4 10 18" xfId="2759"/>
    <cellStyle name="20% - Ênfase4 10 19" xfId="2760"/>
    <cellStyle name="20% - Ênfase4 10 2" xfId="2761"/>
    <cellStyle name="20% - Ênfase4 10 20" xfId="2762"/>
    <cellStyle name="20% - Ênfase4 10 21" xfId="2763"/>
    <cellStyle name="20% - Ênfase4 10 22" xfId="2764"/>
    <cellStyle name="20% - Ênfase4 10 23" xfId="2765"/>
    <cellStyle name="20% - Ênfase4 10 3" xfId="2766"/>
    <cellStyle name="20% - Ênfase4 10 4" xfId="2767"/>
    <cellStyle name="20% - Ênfase4 10 5" xfId="2768"/>
    <cellStyle name="20% - Ênfase4 10 6" xfId="2769"/>
    <cellStyle name="20% - Ênfase4 10 7" xfId="2770"/>
    <cellStyle name="20% - Ênfase4 10 8" xfId="2771"/>
    <cellStyle name="20% - Ênfase4 10 9" xfId="2772"/>
    <cellStyle name="20% - Ênfase4 11" xfId="2773"/>
    <cellStyle name="20% - Ênfase4 11 10" xfId="2774"/>
    <cellStyle name="20% - Ênfase4 11 11" xfId="2775"/>
    <cellStyle name="20% - Ênfase4 11 12" xfId="2776"/>
    <cellStyle name="20% - Ênfase4 11 13" xfId="2777"/>
    <cellStyle name="20% - Ênfase4 11 14" xfId="2778"/>
    <cellStyle name="20% - Ênfase4 11 15" xfId="2779"/>
    <cellStyle name="20% - Ênfase4 11 16" xfId="2780"/>
    <cellStyle name="20% - Ênfase4 11 17" xfId="2781"/>
    <cellStyle name="20% - Ênfase4 11 18" xfId="2782"/>
    <cellStyle name="20% - Ênfase4 11 19" xfId="2783"/>
    <cellStyle name="20% - Ênfase4 11 2" xfId="2784"/>
    <cellStyle name="20% - Ênfase4 11 20" xfId="2785"/>
    <cellStyle name="20% - Ênfase4 11 21" xfId="2786"/>
    <cellStyle name="20% - Ênfase4 11 22" xfId="2787"/>
    <cellStyle name="20% - Ênfase4 11 23" xfId="2788"/>
    <cellStyle name="20% - Ênfase4 11 3" xfId="2789"/>
    <cellStyle name="20% - Ênfase4 11 4" xfId="2790"/>
    <cellStyle name="20% - Ênfase4 11 5" xfId="2791"/>
    <cellStyle name="20% - Ênfase4 11 6" xfId="2792"/>
    <cellStyle name="20% - Ênfase4 11 7" xfId="2793"/>
    <cellStyle name="20% - Ênfase4 11 8" xfId="2794"/>
    <cellStyle name="20% - Ênfase4 11 9" xfId="2795"/>
    <cellStyle name="20% - Ênfase4 12" xfId="2796"/>
    <cellStyle name="20% - Ênfase4 12 10" xfId="2797"/>
    <cellStyle name="20% - Ênfase4 12 11" xfId="2798"/>
    <cellStyle name="20% - Ênfase4 12 12" xfId="2799"/>
    <cellStyle name="20% - Ênfase4 12 13" xfId="2800"/>
    <cellStyle name="20% - Ênfase4 12 14" xfId="2801"/>
    <cellStyle name="20% - Ênfase4 12 15" xfId="2802"/>
    <cellStyle name="20% - Ênfase4 12 16" xfId="2803"/>
    <cellStyle name="20% - Ênfase4 12 17" xfId="2804"/>
    <cellStyle name="20% - Ênfase4 12 18" xfId="2805"/>
    <cellStyle name="20% - Ênfase4 12 19" xfId="2806"/>
    <cellStyle name="20% - Ênfase4 12 2" xfId="2807"/>
    <cellStyle name="20% - Ênfase4 12 20" xfId="2808"/>
    <cellStyle name="20% - Ênfase4 12 21" xfId="2809"/>
    <cellStyle name="20% - Ênfase4 12 22" xfId="2810"/>
    <cellStyle name="20% - Ênfase4 12 23" xfId="2811"/>
    <cellStyle name="20% - Ênfase4 12 3" xfId="2812"/>
    <cellStyle name="20% - Ênfase4 12 4" xfId="2813"/>
    <cellStyle name="20% - Ênfase4 12 5" xfId="2814"/>
    <cellStyle name="20% - Ênfase4 12 6" xfId="2815"/>
    <cellStyle name="20% - Ênfase4 12 7" xfId="2816"/>
    <cellStyle name="20% - Ênfase4 12 8" xfId="2817"/>
    <cellStyle name="20% - Ênfase4 12 9" xfId="2818"/>
    <cellStyle name="20% - Ênfase4 13" xfId="2819"/>
    <cellStyle name="20% - Ênfase4 13 10" xfId="2820"/>
    <cellStyle name="20% - Ênfase4 13 11" xfId="2821"/>
    <cellStyle name="20% - Ênfase4 13 12" xfId="2822"/>
    <cellStyle name="20% - Ênfase4 13 13" xfId="2823"/>
    <cellStyle name="20% - Ênfase4 13 14" xfId="2824"/>
    <cellStyle name="20% - Ênfase4 13 15" xfId="2825"/>
    <cellStyle name="20% - Ênfase4 13 16" xfId="2826"/>
    <cellStyle name="20% - Ênfase4 13 17" xfId="2827"/>
    <cellStyle name="20% - Ênfase4 13 18" xfId="2828"/>
    <cellStyle name="20% - Ênfase4 13 19" xfId="2829"/>
    <cellStyle name="20% - Ênfase4 13 2" xfId="2830"/>
    <cellStyle name="20% - Ênfase4 13 20" xfId="2831"/>
    <cellStyle name="20% - Ênfase4 13 21" xfId="2832"/>
    <cellStyle name="20% - Ênfase4 13 22" xfId="2833"/>
    <cellStyle name="20% - Ênfase4 13 23" xfId="2834"/>
    <cellStyle name="20% - Ênfase4 13 3" xfId="2835"/>
    <cellStyle name="20% - Ênfase4 13 4" xfId="2836"/>
    <cellStyle name="20% - Ênfase4 13 5" xfId="2837"/>
    <cellStyle name="20% - Ênfase4 13 6" xfId="2838"/>
    <cellStyle name="20% - Ênfase4 13 7" xfId="2839"/>
    <cellStyle name="20% - Ênfase4 13 8" xfId="2840"/>
    <cellStyle name="20% - Ênfase4 13 9" xfId="2841"/>
    <cellStyle name="20% - Ênfase4 14" xfId="2842"/>
    <cellStyle name="20% - Ênfase4 14 10" xfId="2843"/>
    <cellStyle name="20% - Ênfase4 14 11" xfId="2844"/>
    <cellStyle name="20% - Ênfase4 14 12" xfId="2845"/>
    <cellStyle name="20% - Ênfase4 14 13" xfId="2846"/>
    <cellStyle name="20% - Ênfase4 14 14" xfId="2847"/>
    <cellStyle name="20% - Ênfase4 14 15" xfId="2848"/>
    <cellStyle name="20% - Ênfase4 14 16" xfId="2849"/>
    <cellStyle name="20% - Ênfase4 14 17" xfId="2850"/>
    <cellStyle name="20% - Ênfase4 14 18" xfId="2851"/>
    <cellStyle name="20% - Ênfase4 14 19" xfId="2852"/>
    <cellStyle name="20% - Ênfase4 14 2" xfId="2853"/>
    <cellStyle name="20% - Ênfase4 14 20" xfId="2854"/>
    <cellStyle name="20% - Ênfase4 14 21" xfId="2855"/>
    <cellStyle name="20% - Ênfase4 14 22" xfId="2856"/>
    <cellStyle name="20% - Ênfase4 14 23" xfId="2857"/>
    <cellStyle name="20% - Ênfase4 14 3" xfId="2858"/>
    <cellStyle name="20% - Ênfase4 14 4" xfId="2859"/>
    <cellStyle name="20% - Ênfase4 14 5" xfId="2860"/>
    <cellStyle name="20% - Ênfase4 14 6" xfId="2861"/>
    <cellStyle name="20% - Ênfase4 14 7" xfId="2862"/>
    <cellStyle name="20% - Ênfase4 14 8" xfId="2863"/>
    <cellStyle name="20% - Ênfase4 14 9" xfId="2864"/>
    <cellStyle name="20% - Ênfase4 15" xfId="2865"/>
    <cellStyle name="20% - Ênfase4 15 10" xfId="2866"/>
    <cellStyle name="20% - Ênfase4 15 11" xfId="2867"/>
    <cellStyle name="20% - Ênfase4 15 12" xfId="2868"/>
    <cellStyle name="20% - Ênfase4 15 13" xfId="2869"/>
    <cellStyle name="20% - Ênfase4 15 14" xfId="2870"/>
    <cellStyle name="20% - Ênfase4 15 15" xfId="2871"/>
    <cellStyle name="20% - Ênfase4 15 16" xfId="2872"/>
    <cellStyle name="20% - Ênfase4 15 17" xfId="2873"/>
    <cellStyle name="20% - Ênfase4 15 18" xfId="2874"/>
    <cellStyle name="20% - Ênfase4 15 19" xfId="2875"/>
    <cellStyle name="20% - Ênfase4 15 2" xfId="2876"/>
    <cellStyle name="20% - Ênfase4 15 20" xfId="2877"/>
    <cellStyle name="20% - Ênfase4 15 21" xfId="2878"/>
    <cellStyle name="20% - Ênfase4 15 22" xfId="2879"/>
    <cellStyle name="20% - Ênfase4 15 23" xfId="2880"/>
    <cellStyle name="20% - Ênfase4 15 3" xfId="2881"/>
    <cellStyle name="20% - Ênfase4 15 4" xfId="2882"/>
    <cellStyle name="20% - Ênfase4 15 5" xfId="2883"/>
    <cellStyle name="20% - Ênfase4 15 6" xfId="2884"/>
    <cellStyle name="20% - Ênfase4 15 7" xfId="2885"/>
    <cellStyle name="20% - Ênfase4 15 8" xfId="2886"/>
    <cellStyle name="20% - Ênfase4 15 9" xfId="2887"/>
    <cellStyle name="20% - Ênfase4 16" xfId="2888"/>
    <cellStyle name="20% - Ênfase4 16 10" xfId="2889"/>
    <cellStyle name="20% - Ênfase4 16 11" xfId="2890"/>
    <cellStyle name="20% - Ênfase4 16 12" xfId="2891"/>
    <cellStyle name="20% - Ênfase4 16 13" xfId="2892"/>
    <cellStyle name="20% - Ênfase4 16 14" xfId="2893"/>
    <cellStyle name="20% - Ênfase4 16 15" xfId="2894"/>
    <cellStyle name="20% - Ênfase4 16 16" xfId="2895"/>
    <cellStyle name="20% - Ênfase4 16 17" xfId="2896"/>
    <cellStyle name="20% - Ênfase4 16 18" xfId="2897"/>
    <cellStyle name="20% - Ênfase4 16 19" xfId="2898"/>
    <cellStyle name="20% - Ênfase4 16 2" xfId="2899"/>
    <cellStyle name="20% - Ênfase4 16 20" xfId="2900"/>
    <cellStyle name="20% - Ênfase4 16 21" xfId="2901"/>
    <cellStyle name="20% - Ênfase4 16 22" xfId="2902"/>
    <cellStyle name="20% - Ênfase4 16 23" xfId="2903"/>
    <cellStyle name="20% - Ênfase4 16 3" xfId="2904"/>
    <cellStyle name="20% - Ênfase4 16 4" xfId="2905"/>
    <cellStyle name="20% - Ênfase4 16 5" xfId="2906"/>
    <cellStyle name="20% - Ênfase4 16 6" xfId="2907"/>
    <cellStyle name="20% - Ênfase4 16 7" xfId="2908"/>
    <cellStyle name="20% - Ênfase4 16 8" xfId="2909"/>
    <cellStyle name="20% - Ênfase4 16 9" xfId="2910"/>
    <cellStyle name="20% - Ênfase4 17" xfId="2911"/>
    <cellStyle name="20% - Ênfase4 17 10" xfId="2912"/>
    <cellStyle name="20% - Ênfase4 17 11" xfId="2913"/>
    <cellStyle name="20% - Ênfase4 17 12" xfId="2914"/>
    <cellStyle name="20% - Ênfase4 17 13" xfId="2915"/>
    <cellStyle name="20% - Ênfase4 17 14" xfId="2916"/>
    <cellStyle name="20% - Ênfase4 17 15" xfId="2917"/>
    <cellStyle name="20% - Ênfase4 17 16" xfId="2918"/>
    <cellStyle name="20% - Ênfase4 17 17" xfId="2919"/>
    <cellStyle name="20% - Ênfase4 17 18" xfId="2920"/>
    <cellStyle name="20% - Ênfase4 17 19" xfId="2921"/>
    <cellStyle name="20% - Ênfase4 17 2" xfId="2922"/>
    <cellStyle name="20% - Ênfase4 17 20" xfId="2923"/>
    <cellStyle name="20% - Ênfase4 17 21" xfId="2924"/>
    <cellStyle name="20% - Ênfase4 17 22" xfId="2925"/>
    <cellStyle name="20% - Ênfase4 17 23" xfId="2926"/>
    <cellStyle name="20% - Ênfase4 17 3" xfId="2927"/>
    <cellStyle name="20% - Ênfase4 17 4" xfId="2928"/>
    <cellStyle name="20% - Ênfase4 17 5" xfId="2929"/>
    <cellStyle name="20% - Ênfase4 17 6" xfId="2930"/>
    <cellStyle name="20% - Ênfase4 17 7" xfId="2931"/>
    <cellStyle name="20% - Ênfase4 17 8" xfId="2932"/>
    <cellStyle name="20% - Ênfase4 17 9" xfId="2933"/>
    <cellStyle name="20% - Ênfase4 18" xfId="2934"/>
    <cellStyle name="20% - Ênfase4 18 10" xfId="2935"/>
    <cellStyle name="20% - Ênfase4 18 11" xfId="2936"/>
    <cellStyle name="20% - Ênfase4 18 12" xfId="2937"/>
    <cellStyle name="20% - Ênfase4 18 13" xfId="2938"/>
    <cellStyle name="20% - Ênfase4 18 14" xfId="2939"/>
    <cellStyle name="20% - Ênfase4 18 15" xfId="2940"/>
    <cellStyle name="20% - Ênfase4 18 16" xfId="2941"/>
    <cellStyle name="20% - Ênfase4 18 17" xfId="2942"/>
    <cellStyle name="20% - Ênfase4 18 18" xfId="2943"/>
    <cellStyle name="20% - Ênfase4 18 19" xfId="2944"/>
    <cellStyle name="20% - Ênfase4 18 2" xfId="2945"/>
    <cellStyle name="20% - Ênfase4 18 20" xfId="2946"/>
    <cellStyle name="20% - Ênfase4 18 21" xfId="2947"/>
    <cellStyle name="20% - Ênfase4 18 22" xfId="2948"/>
    <cellStyle name="20% - Ênfase4 18 23" xfId="2949"/>
    <cellStyle name="20% - Ênfase4 18 3" xfId="2950"/>
    <cellStyle name="20% - Ênfase4 18 4" xfId="2951"/>
    <cellStyle name="20% - Ênfase4 18 5" xfId="2952"/>
    <cellStyle name="20% - Ênfase4 18 6" xfId="2953"/>
    <cellStyle name="20% - Ênfase4 18 7" xfId="2954"/>
    <cellStyle name="20% - Ênfase4 18 8" xfId="2955"/>
    <cellStyle name="20% - Ênfase4 18 9" xfId="2956"/>
    <cellStyle name="20% - Ênfase4 19" xfId="2957"/>
    <cellStyle name="20% - Ênfase4 19 10" xfId="2958"/>
    <cellStyle name="20% - Ênfase4 19 11" xfId="2959"/>
    <cellStyle name="20% - Ênfase4 19 12" xfId="2960"/>
    <cellStyle name="20% - Ênfase4 19 13" xfId="2961"/>
    <cellStyle name="20% - Ênfase4 19 14" xfId="2962"/>
    <cellStyle name="20% - Ênfase4 19 15" xfId="2963"/>
    <cellStyle name="20% - Ênfase4 19 16" xfId="2964"/>
    <cellStyle name="20% - Ênfase4 19 17" xfId="2965"/>
    <cellStyle name="20% - Ênfase4 19 18" xfId="2966"/>
    <cellStyle name="20% - Ênfase4 19 19" xfId="2967"/>
    <cellStyle name="20% - Ênfase4 19 2" xfId="2968"/>
    <cellStyle name="20% - Ênfase4 19 20" xfId="2969"/>
    <cellStyle name="20% - Ênfase4 19 21" xfId="2970"/>
    <cellStyle name="20% - Ênfase4 19 22" xfId="2971"/>
    <cellStyle name="20% - Ênfase4 19 23" xfId="2972"/>
    <cellStyle name="20% - Ênfase4 19 3" xfId="2973"/>
    <cellStyle name="20% - Ênfase4 19 4" xfId="2974"/>
    <cellStyle name="20% - Ênfase4 19 5" xfId="2975"/>
    <cellStyle name="20% - Ênfase4 19 6" xfId="2976"/>
    <cellStyle name="20% - Ênfase4 19 7" xfId="2977"/>
    <cellStyle name="20% - Ênfase4 19 8" xfId="2978"/>
    <cellStyle name="20% - Ênfase4 19 9" xfId="2979"/>
    <cellStyle name="20% - Ênfase4 2" xfId="2980"/>
    <cellStyle name="20% - Ênfase4 2 10" xfId="2981"/>
    <cellStyle name="20% - Ênfase4 2 11" xfId="2982"/>
    <cellStyle name="20% - Ênfase4 2 11 10" xfId="2983"/>
    <cellStyle name="20% - Ênfase4 2 11 11" xfId="2984"/>
    <cellStyle name="20% - Ênfase4 2 11 12" xfId="2985"/>
    <cellStyle name="20% - Ênfase4 2 11 13" xfId="2986"/>
    <cellStyle name="20% - Ênfase4 2 11 14" xfId="2987"/>
    <cellStyle name="20% - Ênfase4 2 11 15" xfId="2988"/>
    <cellStyle name="20% - Ênfase4 2 11 2" xfId="2989"/>
    <cellStyle name="20% - Ênfase4 2 11 3" xfId="2990"/>
    <cellStyle name="20% - Ênfase4 2 11 4" xfId="2991"/>
    <cellStyle name="20% - Ênfase4 2 11 5" xfId="2992"/>
    <cellStyle name="20% - Ênfase4 2 11 6" xfId="2993"/>
    <cellStyle name="20% - Ênfase4 2 11 7" xfId="2994"/>
    <cellStyle name="20% - Ênfase4 2 11 8" xfId="2995"/>
    <cellStyle name="20% - Ênfase4 2 11 9" xfId="2996"/>
    <cellStyle name="20% - Ênfase4 2 12" xfId="2997"/>
    <cellStyle name="20% - Ênfase4 2 13" xfId="2998"/>
    <cellStyle name="20% - Ênfase4 2 14" xfId="2999"/>
    <cellStyle name="20% - Ênfase4 2 15" xfId="3000"/>
    <cellStyle name="20% - Ênfase4 2 16" xfId="3001"/>
    <cellStyle name="20% - Ênfase4 2 17" xfId="3002"/>
    <cellStyle name="20% - Ênfase4 2 18" xfId="3003"/>
    <cellStyle name="20% - Ênfase4 2 19" xfId="3004"/>
    <cellStyle name="20% - Ênfase4 2 2" xfId="3005"/>
    <cellStyle name="20% - Ênfase4 2 2 10" xfId="3006"/>
    <cellStyle name="20% - Ênfase4 2 2 10 10" xfId="3007"/>
    <cellStyle name="20% - Ênfase4 2 2 10 11" xfId="3008"/>
    <cellStyle name="20% - Ênfase4 2 2 10 12" xfId="3009"/>
    <cellStyle name="20% - Ênfase4 2 2 10 13" xfId="3010"/>
    <cellStyle name="20% - Ênfase4 2 2 10 14" xfId="3011"/>
    <cellStyle name="20% - Ênfase4 2 2 10 15" xfId="3012"/>
    <cellStyle name="20% - Ênfase4 2 2 10 2" xfId="3013"/>
    <cellStyle name="20% - Ênfase4 2 2 10 3" xfId="3014"/>
    <cellStyle name="20% - Ênfase4 2 2 10 4" xfId="3015"/>
    <cellStyle name="20% - Ênfase4 2 2 10 5" xfId="3016"/>
    <cellStyle name="20% - Ênfase4 2 2 10 6" xfId="3017"/>
    <cellStyle name="20% - Ênfase4 2 2 10 7" xfId="3018"/>
    <cellStyle name="20% - Ênfase4 2 2 10 8" xfId="3019"/>
    <cellStyle name="20% - Ênfase4 2 2 10 9" xfId="3020"/>
    <cellStyle name="20% - Ênfase4 2 2 11" xfId="3021"/>
    <cellStyle name="20% - Ênfase4 2 2 12" xfId="3022"/>
    <cellStyle name="20% - Ênfase4 2 2 13" xfId="3023"/>
    <cellStyle name="20% - Ênfase4 2 2 14" xfId="3024"/>
    <cellStyle name="20% - Ênfase4 2 2 15" xfId="3025"/>
    <cellStyle name="20% - Ênfase4 2 2 16" xfId="3026"/>
    <cellStyle name="20% - Ênfase4 2 2 17" xfId="3027"/>
    <cellStyle name="20% - Ênfase4 2 2 18" xfId="3028"/>
    <cellStyle name="20% - Ênfase4 2 2 19" xfId="3029"/>
    <cellStyle name="20% - Ênfase4 2 2 2" xfId="3030"/>
    <cellStyle name="20% - Ênfase4 2 2 2 10" xfId="3031"/>
    <cellStyle name="20% - Ênfase4 2 2 2 10 10" xfId="3032"/>
    <cellStyle name="20% - Ênfase4 2 2 2 10 11" xfId="3033"/>
    <cellStyle name="20% - Ênfase4 2 2 2 10 12" xfId="3034"/>
    <cellStyle name="20% - Ênfase4 2 2 2 10 13" xfId="3035"/>
    <cellStyle name="20% - Ênfase4 2 2 2 10 14" xfId="3036"/>
    <cellStyle name="20% - Ênfase4 2 2 2 10 15" xfId="3037"/>
    <cellStyle name="20% - Ênfase4 2 2 2 10 2" xfId="3038"/>
    <cellStyle name="20% - Ênfase4 2 2 2 10 3" xfId="3039"/>
    <cellStyle name="20% - Ênfase4 2 2 2 10 4" xfId="3040"/>
    <cellStyle name="20% - Ênfase4 2 2 2 10 5" xfId="3041"/>
    <cellStyle name="20% - Ênfase4 2 2 2 10 6" xfId="3042"/>
    <cellStyle name="20% - Ênfase4 2 2 2 10 7" xfId="3043"/>
    <cellStyle name="20% - Ênfase4 2 2 2 10 8" xfId="3044"/>
    <cellStyle name="20% - Ênfase4 2 2 2 10 9" xfId="3045"/>
    <cellStyle name="20% - Ênfase4 2 2 2 11" xfId="3046"/>
    <cellStyle name="20% - Ênfase4 2 2 2 12" xfId="3047"/>
    <cellStyle name="20% - Ênfase4 2 2 2 13" xfId="3048"/>
    <cellStyle name="20% - Ênfase4 2 2 2 14" xfId="3049"/>
    <cellStyle name="20% - Ênfase4 2 2 2 15" xfId="3050"/>
    <cellStyle name="20% - Ênfase4 2 2 2 16" xfId="3051"/>
    <cellStyle name="20% - Ênfase4 2 2 2 17" xfId="3052"/>
    <cellStyle name="20% - Ênfase4 2 2 2 18" xfId="3053"/>
    <cellStyle name="20% - Ênfase4 2 2 2 19" xfId="3054"/>
    <cellStyle name="20% - Ênfase4 2 2 2 2" xfId="3055"/>
    <cellStyle name="20% - Ênfase4 2 2 2 2 10" xfId="3056"/>
    <cellStyle name="20% - Ênfase4 2 2 2 2 11" xfId="3057"/>
    <cellStyle name="20% - Ênfase4 2 2 2 2 12" xfId="3058"/>
    <cellStyle name="20% - Ênfase4 2 2 2 2 13" xfId="3059"/>
    <cellStyle name="20% - Ênfase4 2 2 2 2 14" xfId="3060"/>
    <cellStyle name="20% - Ênfase4 2 2 2 2 15" xfId="3061"/>
    <cellStyle name="20% - Ênfase4 2 2 2 2 16" xfId="3062"/>
    <cellStyle name="20% - Ênfase4 2 2 2 2 17" xfId="3063"/>
    <cellStyle name="20% - Ênfase4 2 2 2 2 18" xfId="3064"/>
    <cellStyle name="20% - Ênfase4 2 2 2 2 2" xfId="3065"/>
    <cellStyle name="20% - Ênfase4 2 2 2 2 2 10" xfId="3066"/>
    <cellStyle name="20% - Ênfase4 2 2 2 2 2 11" xfId="3067"/>
    <cellStyle name="20% - Ênfase4 2 2 2 2 2 12" xfId="3068"/>
    <cellStyle name="20% - Ênfase4 2 2 2 2 2 13" xfId="3069"/>
    <cellStyle name="20% - Ênfase4 2 2 2 2 2 14" xfId="3070"/>
    <cellStyle name="20% - Ênfase4 2 2 2 2 2 15" xfId="3071"/>
    <cellStyle name="20% - Ênfase4 2 2 2 2 2 2" xfId="3072"/>
    <cellStyle name="20% - Ênfase4 2 2 2 2 2 3" xfId="3073"/>
    <cellStyle name="20% - Ênfase4 2 2 2 2 2 4" xfId="3074"/>
    <cellStyle name="20% - Ênfase4 2 2 2 2 2 5" xfId="3075"/>
    <cellStyle name="20% - Ênfase4 2 2 2 2 2 6" xfId="3076"/>
    <cellStyle name="20% - Ênfase4 2 2 2 2 2 7" xfId="3077"/>
    <cellStyle name="20% - Ênfase4 2 2 2 2 2 8" xfId="3078"/>
    <cellStyle name="20% - Ênfase4 2 2 2 2 2 9" xfId="3079"/>
    <cellStyle name="20% - Ênfase4 2 2 2 2 3" xfId="3080"/>
    <cellStyle name="20% - Ênfase4 2 2 2 2 4" xfId="3081"/>
    <cellStyle name="20% - Ênfase4 2 2 2 2 5" xfId="3082"/>
    <cellStyle name="20% - Ênfase4 2 2 2 2 6" xfId="3083"/>
    <cellStyle name="20% - Ênfase4 2 2 2 2 7" xfId="3084"/>
    <cellStyle name="20% - Ênfase4 2 2 2 2 8" xfId="3085"/>
    <cellStyle name="20% - Ênfase4 2 2 2 2 9" xfId="3086"/>
    <cellStyle name="20% - Ênfase4 2 2 2 20" xfId="3087"/>
    <cellStyle name="20% - Ênfase4 2 2 2 21" xfId="3088"/>
    <cellStyle name="20% - Ênfase4 2 2 2 22" xfId="3089"/>
    <cellStyle name="20% - Ênfase4 2 2 2 23" xfId="3090"/>
    <cellStyle name="20% - Ênfase4 2 2 2 24" xfId="3091"/>
    <cellStyle name="20% - Ênfase4 2 2 2 25" xfId="3092"/>
    <cellStyle name="20% - Ênfase4 2 2 2 3" xfId="3093"/>
    <cellStyle name="20% - Ênfase4 2 2 2 4" xfId="3094"/>
    <cellStyle name="20% - Ênfase4 2 2 2 5" xfId="3095"/>
    <cellStyle name="20% - Ênfase4 2 2 2 6" xfId="3096"/>
    <cellStyle name="20% - Ênfase4 2 2 2 7" xfId="3097"/>
    <cellStyle name="20% - Ênfase4 2 2 2 8" xfId="3098"/>
    <cellStyle name="20% - Ênfase4 2 2 2 9" xfId="3099"/>
    <cellStyle name="20% - Ênfase4 2 2 20" xfId="3100"/>
    <cellStyle name="20% - Ênfase4 2 2 21" xfId="3101"/>
    <cellStyle name="20% - Ênfase4 2 2 22" xfId="3102"/>
    <cellStyle name="20% - Ênfase4 2 2 23" xfId="3103"/>
    <cellStyle name="20% - Ênfase4 2 2 24" xfId="3104"/>
    <cellStyle name="20% - Ênfase4 2 2 25" xfId="3105"/>
    <cellStyle name="20% - Ênfase4 2 2 3" xfId="3106"/>
    <cellStyle name="20% - Ênfase4 2 2 3 10" xfId="3107"/>
    <cellStyle name="20% - Ênfase4 2 2 3 11" xfId="3108"/>
    <cellStyle name="20% - Ênfase4 2 2 3 12" xfId="3109"/>
    <cellStyle name="20% - Ênfase4 2 2 3 13" xfId="3110"/>
    <cellStyle name="20% - Ênfase4 2 2 3 14" xfId="3111"/>
    <cellStyle name="20% - Ênfase4 2 2 3 15" xfId="3112"/>
    <cellStyle name="20% - Ênfase4 2 2 3 16" xfId="3113"/>
    <cellStyle name="20% - Ênfase4 2 2 3 17" xfId="3114"/>
    <cellStyle name="20% - Ênfase4 2 2 3 18" xfId="3115"/>
    <cellStyle name="20% - Ênfase4 2 2 3 2" xfId="3116"/>
    <cellStyle name="20% - Ênfase4 2 2 3 2 10" xfId="3117"/>
    <cellStyle name="20% - Ênfase4 2 2 3 2 11" xfId="3118"/>
    <cellStyle name="20% - Ênfase4 2 2 3 2 12" xfId="3119"/>
    <cellStyle name="20% - Ênfase4 2 2 3 2 13" xfId="3120"/>
    <cellStyle name="20% - Ênfase4 2 2 3 2 14" xfId="3121"/>
    <cellStyle name="20% - Ênfase4 2 2 3 2 15" xfId="3122"/>
    <cellStyle name="20% - Ênfase4 2 2 3 2 2" xfId="3123"/>
    <cellStyle name="20% - Ênfase4 2 2 3 2 3" xfId="3124"/>
    <cellStyle name="20% - Ênfase4 2 2 3 2 4" xfId="3125"/>
    <cellStyle name="20% - Ênfase4 2 2 3 2 5" xfId="3126"/>
    <cellStyle name="20% - Ênfase4 2 2 3 2 6" xfId="3127"/>
    <cellStyle name="20% - Ênfase4 2 2 3 2 7" xfId="3128"/>
    <cellStyle name="20% - Ênfase4 2 2 3 2 8" xfId="3129"/>
    <cellStyle name="20% - Ênfase4 2 2 3 2 9" xfId="3130"/>
    <cellStyle name="20% - Ênfase4 2 2 3 3" xfId="3131"/>
    <cellStyle name="20% - Ênfase4 2 2 3 4" xfId="3132"/>
    <cellStyle name="20% - Ênfase4 2 2 3 5" xfId="3133"/>
    <cellStyle name="20% - Ênfase4 2 2 3 6" xfId="3134"/>
    <cellStyle name="20% - Ênfase4 2 2 3 7" xfId="3135"/>
    <cellStyle name="20% - Ênfase4 2 2 3 8" xfId="3136"/>
    <cellStyle name="20% - Ênfase4 2 2 3 9" xfId="3137"/>
    <cellStyle name="20% - Ênfase4 2 2 4" xfId="3138"/>
    <cellStyle name="20% - Ênfase4 2 2 5" xfId="3139"/>
    <cellStyle name="20% - Ênfase4 2 2 6" xfId="3140"/>
    <cellStyle name="20% - Ênfase4 2 2 7" xfId="3141"/>
    <cellStyle name="20% - Ênfase4 2 2 8" xfId="3142"/>
    <cellStyle name="20% - Ênfase4 2 2 9" xfId="3143"/>
    <cellStyle name="20% - Ênfase4 2 20" xfId="3144"/>
    <cellStyle name="20% - Ênfase4 2 21" xfId="3145"/>
    <cellStyle name="20% - Ênfase4 2 22" xfId="3146"/>
    <cellStyle name="20% - Ênfase4 2 23" xfId="3147"/>
    <cellStyle name="20% - Ênfase4 2 24" xfId="3148"/>
    <cellStyle name="20% - Ênfase4 2 25" xfId="3149"/>
    <cellStyle name="20% - Ênfase4 2 26" xfId="3150"/>
    <cellStyle name="20% - Ênfase4 2 27" xfId="35119"/>
    <cellStyle name="20% - Ênfase4 2 3" xfId="3151"/>
    <cellStyle name="20% - Ênfase4 2 3 10" xfId="3152"/>
    <cellStyle name="20% - Ênfase4 2 3 11" xfId="3153"/>
    <cellStyle name="20% - Ênfase4 2 3 12" xfId="3154"/>
    <cellStyle name="20% - Ênfase4 2 3 13" xfId="3155"/>
    <cellStyle name="20% - Ênfase4 2 3 14" xfId="3156"/>
    <cellStyle name="20% - Ênfase4 2 3 15" xfId="3157"/>
    <cellStyle name="20% - Ênfase4 2 3 16" xfId="3158"/>
    <cellStyle name="20% - Ênfase4 2 3 17" xfId="3159"/>
    <cellStyle name="20% - Ênfase4 2 3 18" xfId="3160"/>
    <cellStyle name="20% - Ênfase4 2 3 2" xfId="3161"/>
    <cellStyle name="20% - Ênfase4 2 3 2 10" xfId="3162"/>
    <cellStyle name="20% - Ênfase4 2 3 2 11" xfId="3163"/>
    <cellStyle name="20% - Ênfase4 2 3 2 12" xfId="3164"/>
    <cellStyle name="20% - Ênfase4 2 3 2 13" xfId="3165"/>
    <cellStyle name="20% - Ênfase4 2 3 2 14" xfId="3166"/>
    <cellStyle name="20% - Ênfase4 2 3 2 15" xfId="3167"/>
    <cellStyle name="20% - Ênfase4 2 3 2 2" xfId="3168"/>
    <cellStyle name="20% - Ênfase4 2 3 2 3" xfId="3169"/>
    <cellStyle name="20% - Ênfase4 2 3 2 4" xfId="3170"/>
    <cellStyle name="20% - Ênfase4 2 3 2 5" xfId="3171"/>
    <cellStyle name="20% - Ênfase4 2 3 2 6" xfId="3172"/>
    <cellStyle name="20% - Ênfase4 2 3 2 7" xfId="3173"/>
    <cellStyle name="20% - Ênfase4 2 3 2 8" xfId="3174"/>
    <cellStyle name="20% - Ênfase4 2 3 2 9" xfId="3175"/>
    <cellStyle name="20% - Ênfase4 2 3 3" xfId="3176"/>
    <cellStyle name="20% - Ênfase4 2 3 4" xfId="3177"/>
    <cellStyle name="20% - Ênfase4 2 3 5" xfId="3178"/>
    <cellStyle name="20% - Ênfase4 2 3 6" xfId="3179"/>
    <cellStyle name="20% - Ênfase4 2 3 7" xfId="3180"/>
    <cellStyle name="20% - Ênfase4 2 3 8" xfId="3181"/>
    <cellStyle name="20% - Ênfase4 2 3 9" xfId="3182"/>
    <cellStyle name="20% - Ênfase4 2 4" xfId="3183"/>
    <cellStyle name="20% - Ênfase4 2 5" xfId="3184"/>
    <cellStyle name="20% - Ênfase4 2 6" xfId="3185"/>
    <cellStyle name="20% - Ênfase4 2 7" xfId="3186"/>
    <cellStyle name="20% - Ênfase4 2 8" xfId="3187"/>
    <cellStyle name="20% - Ênfase4 2 9" xfId="3188"/>
    <cellStyle name="20% - Ênfase4 20" xfId="3189"/>
    <cellStyle name="20% - Ênfase4 20 10" xfId="3190"/>
    <cellStyle name="20% - Ênfase4 20 11" xfId="3191"/>
    <cellStyle name="20% - Ênfase4 20 12" xfId="3192"/>
    <cellStyle name="20% - Ênfase4 20 13" xfId="3193"/>
    <cellStyle name="20% - Ênfase4 20 14" xfId="3194"/>
    <cellStyle name="20% - Ênfase4 20 15" xfId="3195"/>
    <cellStyle name="20% - Ênfase4 20 16" xfId="3196"/>
    <cellStyle name="20% - Ênfase4 20 17" xfId="3197"/>
    <cellStyle name="20% - Ênfase4 20 18" xfId="3198"/>
    <cellStyle name="20% - Ênfase4 20 19" xfId="3199"/>
    <cellStyle name="20% - Ênfase4 20 2" xfId="3200"/>
    <cellStyle name="20% - Ênfase4 20 20" xfId="3201"/>
    <cellStyle name="20% - Ênfase4 20 21" xfId="3202"/>
    <cellStyle name="20% - Ênfase4 20 22" xfId="3203"/>
    <cellStyle name="20% - Ênfase4 20 23" xfId="3204"/>
    <cellStyle name="20% - Ênfase4 20 3" xfId="3205"/>
    <cellStyle name="20% - Ênfase4 20 4" xfId="3206"/>
    <cellStyle name="20% - Ênfase4 20 5" xfId="3207"/>
    <cellStyle name="20% - Ênfase4 20 6" xfId="3208"/>
    <cellStyle name="20% - Ênfase4 20 7" xfId="3209"/>
    <cellStyle name="20% - Ênfase4 20 8" xfId="3210"/>
    <cellStyle name="20% - Ênfase4 20 9" xfId="3211"/>
    <cellStyle name="20% - Ênfase4 21" xfId="3212"/>
    <cellStyle name="20% - Ênfase4 21 10" xfId="3213"/>
    <cellStyle name="20% - Ênfase4 21 11" xfId="3214"/>
    <cellStyle name="20% - Ênfase4 21 12" xfId="3215"/>
    <cellStyle name="20% - Ênfase4 21 13" xfId="3216"/>
    <cellStyle name="20% - Ênfase4 21 14" xfId="3217"/>
    <cellStyle name="20% - Ênfase4 21 15" xfId="3218"/>
    <cellStyle name="20% - Ênfase4 21 16" xfId="3219"/>
    <cellStyle name="20% - Ênfase4 21 17" xfId="3220"/>
    <cellStyle name="20% - Ênfase4 21 18" xfId="3221"/>
    <cellStyle name="20% - Ênfase4 21 2" xfId="3222"/>
    <cellStyle name="20% - Ênfase4 21 2 10" xfId="3223"/>
    <cellStyle name="20% - Ênfase4 21 2 11" xfId="3224"/>
    <cellStyle name="20% - Ênfase4 21 2 12" xfId="3225"/>
    <cellStyle name="20% - Ênfase4 21 2 13" xfId="3226"/>
    <cellStyle name="20% - Ênfase4 21 2 14" xfId="3227"/>
    <cellStyle name="20% - Ênfase4 21 2 15" xfId="3228"/>
    <cellStyle name="20% - Ênfase4 21 2 2" xfId="3229"/>
    <cellStyle name="20% - Ênfase4 21 2 3" xfId="3230"/>
    <cellStyle name="20% - Ênfase4 21 2 4" xfId="3231"/>
    <cellStyle name="20% - Ênfase4 21 2 5" xfId="3232"/>
    <cellStyle name="20% - Ênfase4 21 2 6" xfId="3233"/>
    <cellStyle name="20% - Ênfase4 21 2 7" xfId="3234"/>
    <cellStyle name="20% - Ênfase4 21 2 8" xfId="3235"/>
    <cellStyle name="20% - Ênfase4 21 2 9" xfId="3236"/>
    <cellStyle name="20% - Ênfase4 21 3" xfId="3237"/>
    <cellStyle name="20% - Ênfase4 21 4" xfId="3238"/>
    <cellStyle name="20% - Ênfase4 21 5" xfId="3239"/>
    <cellStyle name="20% - Ênfase4 21 6" xfId="3240"/>
    <cellStyle name="20% - Ênfase4 21 7" xfId="3241"/>
    <cellStyle name="20% - Ênfase4 21 8" xfId="3242"/>
    <cellStyle name="20% - Ênfase4 21 9" xfId="3243"/>
    <cellStyle name="20% - Ênfase4 22" xfId="3244"/>
    <cellStyle name="20% - Ênfase4 22 10" xfId="3245"/>
    <cellStyle name="20% - Ênfase4 22 11" xfId="3246"/>
    <cellStyle name="20% - Ênfase4 22 12" xfId="3247"/>
    <cellStyle name="20% - Ênfase4 22 13" xfId="3248"/>
    <cellStyle name="20% - Ênfase4 22 14" xfId="3249"/>
    <cellStyle name="20% - Ênfase4 22 15" xfId="3250"/>
    <cellStyle name="20% - Ênfase4 22 2" xfId="3251"/>
    <cellStyle name="20% - Ênfase4 22 3" xfId="3252"/>
    <cellStyle name="20% - Ênfase4 22 4" xfId="3253"/>
    <cellStyle name="20% - Ênfase4 22 5" xfId="3254"/>
    <cellStyle name="20% - Ênfase4 22 6" xfId="3255"/>
    <cellStyle name="20% - Ênfase4 22 7" xfId="3256"/>
    <cellStyle name="20% - Ênfase4 22 8" xfId="3257"/>
    <cellStyle name="20% - Ênfase4 22 9" xfId="3258"/>
    <cellStyle name="20% - Ênfase4 23" xfId="3259"/>
    <cellStyle name="20% - Ênfase4 23 10" xfId="3260"/>
    <cellStyle name="20% - Ênfase4 23 11" xfId="3261"/>
    <cellStyle name="20% - Ênfase4 23 12" xfId="3262"/>
    <cellStyle name="20% - Ênfase4 23 13" xfId="3263"/>
    <cellStyle name="20% - Ênfase4 23 14" xfId="3264"/>
    <cellStyle name="20% - Ênfase4 23 15" xfId="3265"/>
    <cellStyle name="20% - Ênfase4 23 2" xfId="3266"/>
    <cellStyle name="20% - Ênfase4 23 3" xfId="3267"/>
    <cellStyle name="20% - Ênfase4 23 4" xfId="3268"/>
    <cellStyle name="20% - Ênfase4 23 5" xfId="3269"/>
    <cellStyle name="20% - Ênfase4 23 6" xfId="3270"/>
    <cellStyle name="20% - Ênfase4 23 7" xfId="3271"/>
    <cellStyle name="20% - Ênfase4 23 8" xfId="3272"/>
    <cellStyle name="20% - Ênfase4 23 9" xfId="3273"/>
    <cellStyle name="20% - Ênfase4 24" xfId="3274"/>
    <cellStyle name="20% - Ênfase4 24 10" xfId="3275"/>
    <cellStyle name="20% - Ênfase4 24 11" xfId="3276"/>
    <cellStyle name="20% - Ênfase4 24 12" xfId="3277"/>
    <cellStyle name="20% - Ênfase4 24 13" xfId="3278"/>
    <cellStyle name="20% - Ênfase4 24 14" xfId="3279"/>
    <cellStyle name="20% - Ênfase4 24 15" xfId="3280"/>
    <cellStyle name="20% - Ênfase4 24 2" xfId="3281"/>
    <cellStyle name="20% - Ênfase4 24 3" xfId="3282"/>
    <cellStyle name="20% - Ênfase4 24 4" xfId="3283"/>
    <cellStyle name="20% - Ênfase4 24 5" xfId="3284"/>
    <cellStyle name="20% - Ênfase4 24 6" xfId="3285"/>
    <cellStyle name="20% - Ênfase4 24 7" xfId="3286"/>
    <cellStyle name="20% - Ênfase4 24 8" xfId="3287"/>
    <cellStyle name="20% - Ênfase4 24 9" xfId="3288"/>
    <cellStyle name="20% - Ênfase4 25" xfId="3289"/>
    <cellStyle name="20% - Ênfase4 25 10" xfId="3290"/>
    <cellStyle name="20% - Ênfase4 25 11" xfId="3291"/>
    <cellStyle name="20% - Ênfase4 25 12" xfId="3292"/>
    <cellStyle name="20% - Ênfase4 25 13" xfId="3293"/>
    <cellStyle name="20% - Ênfase4 25 14" xfId="3294"/>
    <cellStyle name="20% - Ênfase4 25 15" xfId="3295"/>
    <cellStyle name="20% - Ênfase4 25 2" xfId="3296"/>
    <cellStyle name="20% - Ênfase4 25 3" xfId="3297"/>
    <cellStyle name="20% - Ênfase4 25 4" xfId="3298"/>
    <cellStyle name="20% - Ênfase4 25 5" xfId="3299"/>
    <cellStyle name="20% - Ênfase4 25 6" xfId="3300"/>
    <cellStyle name="20% - Ênfase4 25 7" xfId="3301"/>
    <cellStyle name="20% - Ênfase4 25 8" xfId="3302"/>
    <cellStyle name="20% - Ênfase4 25 9" xfId="3303"/>
    <cellStyle name="20% - Ênfase4 26" xfId="3304"/>
    <cellStyle name="20% - Ênfase4 26 10" xfId="3305"/>
    <cellStyle name="20% - Ênfase4 26 11" xfId="3306"/>
    <cellStyle name="20% - Ênfase4 26 12" xfId="3307"/>
    <cellStyle name="20% - Ênfase4 26 13" xfId="3308"/>
    <cellStyle name="20% - Ênfase4 26 14" xfId="3309"/>
    <cellStyle name="20% - Ênfase4 26 15" xfId="3310"/>
    <cellStyle name="20% - Ênfase4 26 2" xfId="3311"/>
    <cellStyle name="20% - Ênfase4 26 3" xfId="3312"/>
    <cellStyle name="20% - Ênfase4 26 4" xfId="3313"/>
    <cellStyle name="20% - Ênfase4 26 5" xfId="3314"/>
    <cellStyle name="20% - Ênfase4 26 6" xfId="3315"/>
    <cellStyle name="20% - Ênfase4 26 7" xfId="3316"/>
    <cellStyle name="20% - Ênfase4 26 8" xfId="3317"/>
    <cellStyle name="20% - Ênfase4 26 9" xfId="3318"/>
    <cellStyle name="20% - Ênfase4 27" xfId="3319"/>
    <cellStyle name="20% - Ênfase4 27 10" xfId="3320"/>
    <cellStyle name="20% - Ênfase4 27 11" xfId="3321"/>
    <cellStyle name="20% - Ênfase4 27 12" xfId="3322"/>
    <cellStyle name="20% - Ênfase4 27 13" xfId="3323"/>
    <cellStyle name="20% - Ênfase4 27 14" xfId="3324"/>
    <cellStyle name="20% - Ênfase4 27 15" xfId="3325"/>
    <cellStyle name="20% - Ênfase4 27 2" xfId="3326"/>
    <cellStyle name="20% - Ênfase4 27 3" xfId="3327"/>
    <cellStyle name="20% - Ênfase4 27 4" xfId="3328"/>
    <cellStyle name="20% - Ênfase4 27 5" xfId="3329"/>
    <cellStyle name="20% - Ênfase4 27 6" xfId="3330"/>
    <cellStyle name="20% - Ênfase4 27 7" xfId="3331"/>
    <cellStyle name="20% - Ênfase4 27 8" xfId="3332"/>
    <cellStyle name="20% - Ênfase4 27 9" xfId="3333"/>
    <cellStyle name="20% - Ênfase4 28" xfId="3334"/>
    <cellStyle name="20% - Ênfase4 28 10" xfId="3335"/>
    <cellStyle name="20% - Ênfase4 28 11" xfId="3336"/>
    <cellStyle name="20% - Ênfase4 28 12" xfId="3337"/>
    <cellStyle name="20% - Ênfase4 28 13" xfId="3338"/>
    <cellStyle name="20% - Ênfase4 28 14" xfId="3339"/>
    <cellStyle name="20% - Ênfase4 28 15" xfId="3340"/>
    <cellStyle name="20% - Ênfase4 28 2" xfId="3341"/>
    <cellStyle name="20% - Ênfase4 28 3" xfId="3342"/>
    <cellStyle name="20% - Ênfase4 28 4" xfId="3343"/>
    <cellStyle name="20% - Ênfase4 28 5" xfId="3344"/>
    <cellStyle name="20% - Ênfase4 28 6" xfId="3345"/>
    <cellStyle name="20% - Ênfase4 28 7" xfId="3346"/>
    <cellStyle name="20% - Ênfase4 28 8" xfId="3347"/>
    <cellStyle name="20% - Ênfase4 28 9" xfId="3348"/>
    <cellStyle name="20% - Ênfase4 29" xfId="3349"/>
    <cellStyle name="20% - Ênfase4 29 10" xfId="3350"/>
    <cellStyle name="20% - Ênfase4 29 11" xfId="3351"/>
    <cellStyle name="20% - Ênfase4 29 12" xfId="3352"/>
    <cellStyle name="20% - Ênfase4 29 13" xfId="3353"/>
    <cellStyle name="20% - Ênfase4 29 14" xfId="3354"/>
    <cellStyle name="20% - Ênfase4 29 15" xfId="3355"/>
    <cellStyle name="20% - Ênfase4 29 2" xfId="3356"/>
    <cellStyle name="20% - Ênfase4 29 3" xfId="3357"/>
    <cellStyle name="20% - Ênfase4 29 4" xfId="3358"/>
    <cellStyle name="20% - Ênfase4 29 5" xfId="3359"/>
    <cellStyle name="20% - Ênfase4 29 6" xfId="3360"/>
    <cellStyle name="20% - Ênfase4 29 7" xfId="3361"/>
    <cellStyle name="20% - Ênfase4 29 8" xfId="3362"/>
    <cellStyle name="20% - Ênfase4 29 9" xfId="3363"/>
    <cellStyle name="20% - Ênfase4 3" xfId="3364"/>
    <cellStyle name="20% - Ênfase4 3 10" xfId="3365"/>
    <cellStyle name="20% - Ênfase4 3 11" xfId="3366"/>
    <cellStyle name="20% - Ênfase4 3 12" xfId="3367"/>
    <cellStyle name="20% - Ênfase4 3 13" xfId="3368"/>
    <cellStyle name="20% - Ênfase4 3 14" xfId="3369"/>
    <cellStyle name="20% - Ênfase4 3 15" xfId="3370"/>
    <cellStyle name="20% - Ênfase4 3 16" xfId="3371"/>
    <cellStyle name="20% - Ênfase4 3 17" xfId="3372"/>
    <cellStyle name="20% - Ênfase4 3 18" xfId="3373"/>
    <cellStyle name="20% - Ênfase4 3 19" xfId="3374"/>
    <cellStyle name="20% - Ênfase4 3 2" xfId="3375"/>
    <cellStyle name="20% - Ênfase4 3 20" xfId="3376"/>
    <cellStyle name="20% - Ênfase4 3 21" xfId="3377"/>
    <cellStyle name="20% - Ênfase4 3 22" xfId="3378"/>
    <cellStyle name="20% - Ênfase4 3 23" xfId="3379"/>
    <cellStyle name="20% - Ênfase4 3 24" xfId="35561"/>
    <cellStyle name="20% - Ênfase4 3 3" xfId="3380"/>
    <cellStyle name="20% - Ênfase4 3 4" xfId="3381"/>
    <cellStyle name="20% - Ênfase4 3 5" xfId="3382"/>
    <cellStyle name="20% - Ênfase4 3 6" xfId="3383"/>
    <cellStyle name="20% - Ênfase4 3 7" xfId="3384"/>
    <cellStyle name="20% - Ênfase4 3 8" xfId="3385"/>
    <cellStyle name="20% - Ênfase4 3 9" xfId="3386"/>
    <cellStyle name="20% - Ênfase4 30" xfId="3387"/>
    <cellStyle name="20% - Ênfase4 31" xfId="3388"/>
    <cellStyle name="20% - Ênfase4 32" xfId="3389"/>
    <cellStyle name="20% - Ênfase4 33" xfId="3390"/>
    <cellStyle name="20% - Ênfase4 34" xfId="3391"/>
    <cellStyle name="20% - Ênfase4 35" xfId="3392"/>
    <cellStyle name="20% - Ênfase4 36" xfId="3393"/>
    <cellStyle name="20% - Ênfase4 37" xfId="3394"/>
    <cellStyle name="20% - Ênfase4 38" xfId="3395"/>
    <cellStyle name="20% - Ênfase4 39" xfId="3396"/>
    <cellStyle name="20% - Ênfase4 4" xfId="3397"/>
    <cellStyle name="20% - Ênfase4 4 10" xfId="3398"/>
    <cellStyle name="20% - Ênfase4 4 11" xfId="3399"/>
    <cellStyle name="20% - Ênfase4 4 12" xfId="3400"/>
    <cellStyle name="20% - Ênfase4 4 13" xfId="3401"/>
    <cellStyle name="20% - Ênfase4 4 14" xfId="3402"/>
    <cellStyle name="20% - Ênfase4 4 15" xfId="3403"/>
    <cellStyle name="20% - Ênfase4 4 16" xfId="3404"/>
    <cellStyle name="20% - Ênfase4 4 17" xfId="3405"/>
    <cellStyle name="20% - Ênfase4 4 18" xfId="3406"/>
    <cellStyle name="20% - Ênfase4 4 19" xfId="3407"/>
    <cellStyle name="20% - Ênfase4 4 2" xfId="3408"/>
    <cellStyle name="20% - Ênfase4 4 20" xfId="3409"/>
    <cellStyle name="20% - Ênfase4 4 21" xfId="3410"/>
    <cellStyle name="20% - Ênfase4 4 22" xfId="3411"/>
    <cellStyle name="20% - Ênfase4 4 23" xfId="3412"/>
    <cellStyle name="20% - Ênfase4 4 3" xfId="3413"/>
    <cellStyle name="20% - Ênfase4 4 4" xfId="3414"/>
    <cellStyle name="20% - Ênfase4 4 5" xfId="3415"/>
    <cellStyle name="20% - Ênfase4 4 6" xfId="3416"/>
    <cellStyle name="20% - Ênfase4 4 7" xfId="3417"/>
    <cellStyle name="20% - Ênfase4 4 8" xfId="3418"/>
    <cellStyle name="20% - Ênfase4 4 9" xfId="3419"/>
    <cellStyle name="20% - Ênfase4 40" xfId="3420"/>
    <cellStyle name="20% - Ênfase4 41" xfId="3421"/>
    <cellStyle name="20% - Ênfase4 42" xfId="3422"/>
    <cellStyle name="20% - Ênfase4 43" xfId="3423"/>
    <cellStyle name="20% - Ênfase4 44" xfId="3424"/>
    <cellStyle name="20% - Ênfase4 45" xfId="3425"/>
    <cellStyle name="20% - Ênfase4 46" xfId="3426"/>
    <cellStyle name="20% - Ênfase4 47" xfId="3427"/>
    <cellStyle name="20% - Ênfase4 48" xfId="3428"/>
    <cellStyle name="20% - Ênfase4 5" xfId="3429"/>
    <cellStyle name="20% - Ênfase4 5 10" xfId="3430"/>
    <cellStyle name="20% - Ênfase4 5 11" xfId="3431"/>
    <cellStyle name="20% - Ênfase4 5 12" xfId="3432"/>
    <cellStyle name="20% - Ênfase4 5 13" xfId="3433"/>
    <cellStyle name="20% - Ênfase4 5 14" xfId="3434"/>
    <cellStyle name="20% - Ênfase4 5 15" xfId="3435"/>
    <cellStyle name="20% - Ênfase4 5 16" xfId="3436"/>
    <cellStyle name="20% - Ênfase4 5 17" xfId="3437"/>
    <cellStyle name="20% - Ênfase4 5 18" xfId="3438"/>
    <cellStyle name="20% - Ênfase4 5 19" xfId="3439"/>
    <cellStyle name="20% - Ênfase4 5 2" xfId="3440"/>
    <cellStyle name="20% - Ênfase4 5 20" xfId="3441"/>
    <cellStyle name="20% - Ênfase4 5 21" xfId="3442"/>
    <cellStyle name="20% - Ênfase4 5 22" xfId="3443"/>
    <cellStyle name="20% - Ênfase4 5 23" xfId="3444"/>
    <cellStyle name="20% - Ênfase4 5 3" xfId="3445"/>
    <cellStyle name="20% - Ênfase4 5 4" xfId="3446"/>
    <cellStyle name="20% - Ênfase4 5 5" xfId="3447"/>
    <cellStyle name="20% - Ênfase4 5 6" xfId="3448"/>
    <cellStyle name="20% - Ênfase4 5 7" xfId="3449"/>
    <cellStyle name="20% - Ênfase4 5 8" xfId="3450"/>
    <cellStyle name="20% - Ênfase4 5 9" xfId="3451"/>
    <cellStyle name="20% - Ênfase4 6" xfId="3452"/>
    <cellStyle name="20% - Ênfase4 6 10" xfId="3453"/>
    <cellStyle name="20% - Ênfase4 6 11" xfId="3454"/>
    <cellStyle name="20% - Ênfase4 6 12" xfId="3455"/>
    <cellStyle name="20% - Ênfase4 6 13" xfId="3456"/>
    <cellStyle name="20% - Ênfase4 6 14" xfId="3457"/>
    <cellStyle name="20% - Ênfase4 6 15" xfId="3458"/>
    <cellStyle name="20% - Ênfase4 6 16" xfId="3459"/>
    <cellStyle name="20% - Ênfase4 6 17" xfId="3460"/>
    <cellStyle name="20% - Ênfase4 6 18" xfId="3461"/>
    <cellStyle name="20% - Ênfase4 6 19" xfId="3462"/>
    <cellStyle name="20% - Ênfase4 6 2" xfId="3463"/>
    <cellStyle name="20% - Ênfase4 6 20" xfId="3464"/>
    <cellStyle name="20% - Ênfase4 6 21" xfId="3465"/>
    <cellStyle name="20% - Ênfase4 6 22" xfId="3466"/>
    <cellStyle name="20% - Ênfase4 6 23" xfId="3467"/>
    <cellStyle name="20% - Ênfase4 6 3" xfId="3468"/>
    <cellStyle name="20% - Ênfase4 6 4" xfId="3469"/>
    <cellStyle name="20% - Ênfase4 6 5" xfId="3470"/>
    <cellStyle name="20% - Ênfase4 6 6" xfId="3471"/>
    <cellStyle name="20% - Ênfase4 6 7" xfId="3472"/>
    <cellStyle name="20% - Ênfase4 6 8" xfId="3473"/>
    <cellStyle name="20% - Ênfase4 6 9" xfId="3474"/>
    <cellStyle name="20% - Ênfase4 7" xfId="3475"/>
    <cellStyle name="20% - Ênfase4 7 10" xfId="3476"/>
    <cellStyle name="20% - Ênfase4 7 11" xfId="3477"/>
    <cellStyle name="20% - Ênfase4 7 12" xfId="3478"/>
    <cellStyle name="20% - Ênfase4 7 13" xfId="3479"/>
    <cellStyle name="20% - Ênfase4 7 14" xfId="3480"/>
    <cellStyle name="20% - Ênfase4 7 15" xfId="3481"/>
    <cellStyle name="20% - Ênfase4 7 16" xfId="3482"/>
    <cellStyle name="20% - Ênfase4 7 17" xfId="3483"/>
    <cellStyle name="20% - Ênfase4 7 18" xfId="3484"/>
    <cellStyle name="20% - Ênfase4 7 19" xfId="3485"/>
    <cellStyle name="20% - Ênfase4 7 2" xfId="3486"/>
    <cellStyle name="20% - Ênfase4 7 20" xfId="3487"/>
    <cellStyle name="20% - Ênfase4 7 21" xfId="3488"/>
    <cellStyle name="20% - Ênfase4 7 22" xfId="3489"/>
    <cellStyle name="20% - Ênfase4 7 23" xfId="3490"/>
    <cellStyle name="20% - Ênfase4 7 3" xfId="3491"/>
    <cellStyle name="20% - Ênfase4 7 4" xfId="3492"/>
    <cellStyle name="20% - Ênfase4 7 5" xfId="3493"/>
    <cellStyle name="20% - Ênfase4 7 6" xfId="3494"/>
    <cellStyle name="20% - Ênfase4 7 7" xfId="3495"/>
    <cellStyle name="20% - Ênfase4 7 8" xfId="3496"/>
    <cellStyle name="20% - Ênfase4 7 9" xfId="3497"/>
    <cellStyle name="20% - Ênfase4 8" xfId="3498"/>
    <cellStyle name="20% - Ênfase4 8 10" xfId="3499"/>
    <cellStyle name="20% - Ênfase4 8 11" xfId="3500"/>
    <cellStyle name="20% - Ênfase4 8 12" xfId="3501"/>
    <cellStyle name="20% - Ênfase4 8 13" xfId="3502"/>
    <cellStyle name="20% - Ênfase4 8 14" xfId="3503"/>
    <cellStyle name="20% - Ênfase4 8 15" xfId="3504"/>
    <cellStyle name="20% - Ênfase4 8 16" xfId="3505"/>
    <cellStyle name="20% - Ênfase4 8 17" xfId="3506"/>
    <cellStyle name="20% - Ênfase4 8 18" xfId="3507"/>
    <cellStyle name="20% - Ênfase4 8 19" xfId="3508"/>
    <cellStyle name="20% - Ênfase4 8 2" xfId="3509"/>
    <cellStyle name="20% - Ênfase4 8 20" xfId="3510"/>
    <cellStyle name="20% - Ênfase4 8 21" xfId="3511"/>
    <cellStyle name="20% - Ênfase4 8 22" xfId="3512"/>
    <cellStyle name="20% - Ênfase4 8 23" xfId="3513"/>
    <cellStyle name="20% - Ênfase4 8 3" xfId="3514"/>
    <cellStyle name="20% - Ênfase4 8 4" xfId="3515"/>
    <cellStyle name="20% - Ênfase4 8 5" xfId="3516"/>
    <cellStyle name="20% - Ênfase4 8 6" xfId="3517"/>
    <cellStyle name="20% - Ênfase4 8 7" xfId="3518"/>
    <cellStyle name="20% - Ênfase4 8 8" xfId="3519"/>
    <cellStyle name="20% - Ênfase4 8 9" xfId="3520"/>
    <cellStyle name="20% - Ênfase4 9" xfId="3521"/>
    <cellStyle name="20% - Ênfase4 9 10" xfId="3522"/>
    <cellStyle name="20% - Ênfase4 9 11" xfId="3523"/>
    <cellStyle name="20% - Ênfase4 9 12" xfId="3524"/>
    <cellStyle name="20% - Ênfase4 9 13" xfId="3525"/>
    <cellStyle name="20% - Ênfase4 9 14" xfId="3526"/>
    <cellStyle name="20% - Ênfase4 9 15" xfId="3527"/>
    <cellStyle name="20% - Ênfase4 9 16" xfId="3528"/>
    <cellStyle name="20% - Ênfase4 9 17" xfId="3529"/>
    <cellStyle name="20% - Ênfase4 9 18" xfId="3530"/>
    <cellStyle name="20% - Ênfase4 9 19" xfId="3531"/>
    <cellStyle name="20% - Ênfase4 9 2" xfId="3532"/>
    <cellStyle name="20% - Ênfase4 9 20" xfId="3533"/>
    <cellStyle name="20% - Ênfase4 9 21" xfId="3534"/>
    <cellStyle name="20% - Ênfase4 9 22" xfId="3535"/>
    <cellStyle name="20% - Ênfase4 9 23" xfId="3536"/>
    <cellStyle name="20% - Ênfase4 9 3" xfId="3537"/>
    <cellStyle name="20% - Ênfase4 9 4" xfId="3538"/>
    <cellStyle name="20% - Ênfase4 9 5" xfId="3539"/>
    <cellStyle name="20% - Ênfase4 9 6" xfId="3540"/>
    <cellStyle name="20% - Ênfase4 9 7" xfId="3541"/>
    <cellStyle name="20% - Ênfase4 9 8" xfId="3542"/>
    <cellStyle name="20% - Ênfase4 9 9" xfId="3543"/>
    <cellStyle name="20% - Ênfase5 10" xfId="3544"/>
    <cellStyle name="20% - Ênfase5 10 10" xfId="3545"/>
    <cellStyle name="20% - Ênfase5 10 11" xfId="3546"/>
    <cellStyle name="20% - Ênfase5 10 12" xfId="3547"/>
    <cellStyle name="20% - Ênfase5 10 13" xfId="3548"/>
    <cellStyle name="20% - Ênfase5 10 14" xfId="3549"/>
    <cellStyle name="20% - Ênfase5 10 15" xfId="3550"/>
    <cellStyle name="20% - Ênfase5 10 16" xfId="3551"/>
    <cellStyle name="20% - Ênfase5 10 17" xfId="3552"/>
    <cellStyle name="20% - Ênfase5 10 18" xfId="3553"/>
    <cellStyle name="20% - Ênfase5 10 19" xfId="3554"/>
    <cellStyle name="20% - Ênfase5 10 2" xfId="3555"/>
    <cellStyle name="20% - Ênfase5 10 20" xfId="3556"/>
    <cellStyle name="20% - Ênfase5 10 21" xfId="3557"/>
    <cellStyle name="20% - Ênfase5 10 22" xfId="3558"/>
    <cellStyle name="20% - Ênfase5 10 23" xfId="3559"/>
    <cellStyle name="20% - Ênfase5 10 3" xfId="3560"/>
    <cellStyle name="20% - Ênfase5 10 4" xfId="3561"/>
    <cellStyle name="20% - Ênfase5 10 5" xfId="3562"/>
    <cellStyle name="20% - Ênfase5 10 6" xfId="3563"/>
    <cellStyle name="20% - Ênfase5 10 7" xfId="3564"/>
    <cellStyle name="20% - Ênfase5 10 8" xfId="3565"/>
    <cellStyle name="20% - Ênfase5 10 9" xfId="3566"/>
    <cellStyle name="20% - Ênfase5 11" xfId="3567"/>
    <cellStyle name="20% - Ênfase5 11 10" xfId="3568"/>
    <cellStyle name="20% - Ênfase5 11 11" xfId="3569"/>
    <cellStyle name="20% - Ênfase5 11 12" xfId="3570"/>
    <cellStyle name="20% - Ênfase5 11 13" xfId="3571"/>
    <cellStyle name="20% - Ênfase5 11 14" xfId="3572"/>
    <cellStyle name="20% - Ênfase5 11 15" xfId="3573"/>
    <cellStyle name="20% - Ênfase5 11 16" xfId="3574"/>
    <cellStyle name="20% - Ênfase5 11 17" xfId="3575"/>
    <cellStyle name="20% - Ênfase5 11 18" xfId="3576"/>
    <cellStyle name="20% - Ênfase5 11 19" xfId="3577"/>
    <cellStyle name="20% - Ênfase5 11 2" xfId="3578"/>
    <cellStyle name="20% - Ênfase5 11 20" xfId="3579"/>
    <cellStyle name="20% - Ênfase5 11 21" xfId="3580"/>
    <cellStyle name="20% - Ênfase5 11 22" xfId="3581"/>
    <cellStyle name="20% - Ênfase5 11 23" xfId="3582"/>
    <cellStyle name="20% - Ênfase5 11 3" xfId="3583"/>
    <cellStyle name="20% - Ênfase5 11 4" xfId="3584"/>
    <cellStyle name="20% - Ênfase5 11 5" xfId="3585"/>
    <cellStyle name="20% - Ênfase5 11 6" xfId="3586"/>
    <cellStyle name="20% - Ênfase5 11 7" xfId="3587"/>
    <cellStyle name="20% - Ênfase5 11 8" xfId="3588"/>
    <cellStyle name="20% - Ênfase5 11 9" xfId="3589"/>
    <cellStyle name="20% - Ênfase5 12" xfId="3590"/>
    <cellStyle name="20% - Ênfase5 12 10" xfId="3591"/>
    <cellStyle name="20% - Ênfase5 12 11" xfId="3592"/>
    <cellStyle name="20% - Ênfase5 12 12" xfId="3593"/>
    <cellStyle name="20% - Ênfase5 12 13" xfId="3594"/>
    <cellStyle name="20% - Ênfase5 12 14" xfId="3595"/>
    <cellStyle name="20% - Ênfase5 12 15" xfId="3596"/>
    <cellStyle name="20% - Ênfase5 12 16" xfId="3597"/>
    <cellStyle name="20% - Ênfase5 12 17" xfId="3598"/>
    <cellStyle name="20% - Ênfase5 12 18" xfId="3599"/>
    <cellStyle name="20% - Ênfase5 12 19" xfId="3600"/>
    <cellStyle name="20% - Ênfase5 12 2" xfId="3601"/>
    <cellStyle name="20% - Ênfase5 12 20" xfId="3602"/>
    <cellStyle name="20% - Ênfase5 12 21" xfId="3603"/>
    <cellStyle name="20% - Ênfase5 12 22" xfId="3604"/>
    <cellStyle name="20% - Ênfase5 12 23" xfId="3605"/>
    <cellStyle name="20% - Ênfase5 12 3" xfId="3606"/>
    <cellStyle name="20% - Ênfase5 12 4" xfId="3607"/>
    <cellStyle name="20% - Ênfase5 12 5" xfId="3608"/>
    <cellStyle name="20% - Ênfase5 12 6" xfId="3609"/>
    <cellStyle name="20% - Ênfase5 12 7" xfId="3610"/>
    <cellStyle name="20% - Ênfase5 12 8" xfId="3611"/>
    <cellStyle name="20% - Ênfase5 12 9" xfId="3612"/>
    <cellStyle name="20% - Ênfase5 13" xfId="3613"/>
    <cellStyle name="20% - Ênfase5 13 10" xfId="3614"/>
    <cellStyle name="20% - Ênfase5 13 11" xfId="3615"/>
    <cellStyle name="20% - Ênfase5 13 12" xfId="3616"/>
    <cellStyle name="20% - Ênfase5 13 13" xfId="3617"/>
    <cellStyle name="20% - Ênfase5 13 14" xfId="3618"/>
    <cellStyle name="20% - Ênfase5 13 15" xfId="3619"/>
    <cellStyle name="20% - Ênfase5 13 16" xfId="3620"/>
    <cellStyle name="20% - Ênfase5 13 17" xfId="3621"/>
    <cellStyle name="20% - Ênfase5 13 18" xfId="3622"/>
    <cellStyle name="20% - Ênfase5 13 19" xfId="3623"/>
    <cellStyle name="20% - Ênfase5 13 2" xfId="3624"/>
    <cellStyle name="20% - Ênfase5 13 20" xfId="3625"/>
    <cellStyle name="20% - Ênfase5 13 21" xfId="3626"/>
    <cellStyle name="20% - Ênfase5 13 22" xfId="3627"/>
    <cellStyle name="20% - Ênfase5 13 23" xfId="3628"/>
    <cellStyle name="20% - Ênfase5 13 3" xfId="3629"/>
    <cellStyle name="20% - Ênfase5 13 4" xfId="3630"/>
    <cellStyle name="20% - Ênfase5 13 5" xfId="3631"/>
    <cellStyle name="20% - Ênfase5 13 6" xfId="3632"/>
    <cellStyle name="20% - Ênfase5 13 7" xfId="3633"/>
    <cellStyle name="20% - Ênfase5 13 8" xfId="3634"/>
    <cellStyle name="20% - Ênfase5 13 9" xfId="3635"/>
    <cellStyle name="20% - Ênfase5 14" xfId="3636"/>
    <cellStyle name="20% - Ênfase5 14 10" xfId="3637"/>
    <cellStyle name="20% - Ênfase5 14 11" xfId="3638"/>
    <cellStyle name="20% - Ênfase5 14 12" xfId="3639"/>
    <cellStyle name="20% - Ênfase5 14 13" xfId="3640"/>
    <cellStyle name="20% - Ênfase5 14 14" xfId="3641"/>
    <cellStyle name="20% - Ênfase5 14 15" xfId="3642"/>
    <cellStyle name="20% - Ênfase5 14 16" xfId="3643"/>
    <cellStyle name="20% - Ênfase5 14 17" xfId="3644"/>
    <cellStyle name="20% - Ênfase5 14 18" xfId="3645"/>
    <cellStyle name="20% - Ênfase5 14 19" xfId="3646"/>
    <cellStyle name="20% - Ênfase5 14 2" xfId="3647"/>
    <cellStyle name="20% - Ênfase5 14 20" xfId="3648"/>
    <cellStyle name="20% - Ênfase5 14 21" xfId="3649"/>
    <cellStyle name="20% - Ênfase5 14 22" xfId="3650"/>
    <cellStyle name="20% - Ênfase5 14 23" xfId="3651"/>
    <cellStyle name="20% - Ênfase5 14 3" xfId="3652"/>
    <cellStyle name="20% - Ênfase5 14 4" xfId="3653"/>
    <cellStyle name="20% - Ênfase5 14 5" xfId="3654"/>
    <cellStyle name="20% - Ênfase5 14 6" xfId="3655"/>
    <cellStyle name="20% - Ênfase5 14 7" xfId="3656"/>
    <cellStyle name="20% - Ênfase5 14 8" xfId="3657"/>
    <cellStyle name="20% - Ênfase5 14 9" xfId="3658"/>
    <cellStyle name="20% - Ênfase5 15" xfId="3659"/>
    <cellStyle name="20% - Ênfase5 15 10" xfId="3660"/>
    <cellStyle name="20% - Ênfase5 15 11" xfId="3661"/>
    <cellStyle name="20% - Ênfase5 15 12" xfId="3662"/>
    <cellStyle name="20% - Ênfase5 15 13" xfId="3663"/>
    <cellStyle name="20% - Ênfase5 15 14" xfId="3664"/>
    <cellStyle name="20% - Ênfase5 15 15" xfId="3665"/>
    <cellStyle name="20% - Ênfase5 15 16" xfId="3666"/>
    <cellStyle name="20% - Ênfase5 15 17" xfId="3667"/>
    <cellStyle name="20% - Ênfase5 15 18" xfId="3668"/>
    <cellStyle name="20% - Ênfase5 15 19" xfId="3669"/>
    <cellStyle name="20% - Ênfase5 15 2" xfId="3670"/>
    <cellStyle name="20% - Ênfase5 15 20" xfId="3671"/>
    <cellStyle name="20% - Ênfase5 15 21" xfId="3672"/>
    <cellStyle name="20% - Ênfase5 15 22" xfId="3673"/>
    <cellStyle name="20% - Ênfase5 15 23" xfId="3674"/>
    <cellStyle name="20% - Ênfase5 15 3" xfId="3675"/>
    <cellStyle name="20% - Ênfase5 15 4" xfId="3676"/>
    <cellStyle name="20% - Ênfase5 15 5" xfId="3677"/>
    <cellStyle name="20% - Ênfase5 15 6" xfId="3678"/>
    <cellStyle name="20% - Ênfase5 15 7" xfId="3679"/>
    <cellStyle name="20% - Ênfase5 15 8" xfId="3680"/>
    <cellStyle name="20% - Ênfase5 15 9" xfId="3681"/>
    <cellStyle name="20% - Ênfase5 16" xfId="3682"/>
    <cellStyle name="20% - Ênfase5 16 10" xfId="3683"/>
    <cellStyle name="20% - Ênfase5 16 11" xfId="3684"/>
    <cellStyle name="20% - Ênfase5 16 12" xfId="3685"/>
    <cellStyle name="20% - Ênfase5 16 13" xfId="3686"/>
    <cellStyle name="20% - Ênfase5 16 14" xfId="3687"/>
    <cellStyle name="20% - Ênfase5 16 15" xfId="3688"/>
    <cellStyle name="20% - Ênfase5 16 16" xfId="3689"/>
    <cellStyle name="20% - Ênfase5 16 17" xfId="3690"/>
    <cellStyle name="20% - Ênfase5 16 18" xfId="3691"/>
    <cellStyle name="20% - Ênfase5 16 19" xfId="3692"/>
    <cellStyle name="20% - Ênfase5 16 2" xfId="3693"/>
    <cellStyle name="20% - Ênfase5 16 20" xfId="3694"/>
    <cellStyle name="20% - Ênfase5 16 21" xfId="3695"/>
    <cellStyle name="20% - Ênfase5 16 22" xfId="3696"/>
    <cellStyle name="20% - Ênfase5 16 23" xfId="3697"/>
    <cellStyle name="20% - Ênfase5 16 3" xfId="3698"/>
    <cellStyle name="20% - Ênfase5 16 4" xfId="3699"/>
    <cellStyle name="20% - Ênfase5 16 5" xfId="3700"/>
    <cellStyle name="20% - Ênfase5 16 6" xfId="3701"/>
    <cellStyle name="20% - Ênfase5 16 7" xfId="3702"/>
    <cellStyle name="20% - Ênfase5 16 8" xfId="3703"/>
    <cellStyle name="20% - Ênfase5 16 9" xfId="3704"/>
    <cellStyle name="20% - Ênfase5 17" xfId="3705"/>
    <cellStyle name="20% - Ênfase5 17 10" xfId="3706"/>
    <cellStyle name="20% - Ênfase5 17 11" xfId="3707"/>
    <cellStyle name="20% - Ênfase5 17 12" xfId="3708"/>
    <cellStyle name="20% - Ênfase5 17 13" xfId="3709"/>
    <cellStyle name="20% - Ênfase5 17 14" xfId="3710"/>
    <cellStyle name="20% - Ênfase5 17 15" xfId="3711"/>
    <cellStyle name="20% - Ênfase5 17 16" xfId="3712"/>
    <cellStyle name="20% - Ênfase5 17 17" xfId="3713"/>
    <cellStyle name="20% - Ênfase5 17 18" xfId="3714"/>
    <cellStyle name="20% - Ênfase5 17 19" xfId="3715"/>
    <cellStyle name="20% - Ênfase5 17 2" xfId="3716"/>
    <cellStyle name="20% - Ênfase5 17 20" xfId="3717"/>
    <cellStyle name="20% - Ênfase5 17 21" xfId="3718"/>
    <cellStyle name="20% - Ênfase5 17 22" xfId="3719"/>
    <cellStyle name="20% - Ênfase5 17 23" xfId="3720"/>
    <cellStyle name="20% - Ênfase5 17 3" xfId="3721"/>
    <cellStyle name="20% - Ênfase5 17 4" xfId="3722"/>
    <cellStyle name="20% - Ênfase5 17 5" xfId="3723"/>
    <cellStyle name="20% - Ênfase5 17 6" xfId="3724"/>
    <cellStyle name="20% - Ênfase5 17 7" xfId="3725"/>
    <cellStyle name="20% - Ênfase5 17 8" xfId="3726"/>
    <cellStyle name="20% - Ênfase5 17 9" xfId="3727"/>
    <cellStyle name="20% - Ênfase5 18" xfId="3728"/>
    <cellStyle name="20% - Ênfase5 18 10" xfId="3729"/>
    <cellStyle name="20% - Ênfase5 18 11" xfId="3730"/>
    <cellStyle name="20% - Ênfase5 18 12" xfId="3731"/>
    <cellStyle name="20% - Ênfase5 18 13" xfId="3732"/>
    <cellStyle name="20% - Ênfase5 18 14" xfId="3733"/>
    <cellStyle name="20% - Ênfase5 18 15" xfId="3734"/>
    <cellStyle name="20% - Ênfase5 18 16" xfId="3735"/>
    <cellStyle name="20% - Ênfase5 18 17" xfId="3736"/>
    <cellStyle name="20% - Ênfase5 18 18" xfId="3737"/>
    <cellStyle name="20% - Ênfase5 18 19" xfId="3738"/>
    <cellStyle name="20% - Ênfase5 18 2" xfId="3739"/>
    <cellStyle name="20% - Ênfase5 18 20" xfId="3740"/>
    <cellStyle name="20% - Ênfase5 18 21" xfId="3741"/>
    <cellStyle name="20% - Ênfase5 18 22" xfId="3742"/>
    <cellStyle name="20% - Ênfase5 18 23" xfId="3743"/>
    <cellStyle name="20% - Ênfase5 18 3" xfId="3744"/>
    <cellStyle name="20% - Ênfase5 18 4" xfId="3745"/>
    <cellStyle name="20% - Ênfase5 18 5" xfId="3746"/>
    <cellStyle name="20% - Ênfase5 18 6" xfId="3747"/>
    <cellStyle name="20% - Ênfase5 18 7" xfId="3748"/>
    <cellStyle name="20% - Ênfase5 18 8" xfId="3749"/>
    <cellStyle name="20% - Ênfase5 18 9" xfId="3750"/>
    <cellStyle name="20% - Ênfase5 19" xfId="3751"/>
    <cellStyle name="20% - Ênfase5 19 10" xfId="3752"/>
    <cellStyle name="20% - Ênfase5 19 11" xfId="3753"/>
    <cellStyle name="20% - Ênfase5 19 12" xfId="3754"/>
    <cellStyle name="20% - Ênfase5 19 13" xfId="3755"/>
    <cellStyle name="20% - Ênfase5 19 14" xfId="3756"/>
    <cellStyle name="20% - Ênfase5 19 15" xfId="3757"/>
    <cellStyle name="20% - Ênfase5 19 16" xfId="3758"/>
    <cellStyle name="20% - Ênfase5 19 17" xfId="3759"/>
    <cellStyle name="20% - Ênfase5 19 18" xfId="3760"/>
    <cellStyle name="20% - Ênfase5 19 19" xfId="3761"/>
    <cellStyle name="20% - Ênfase5 19 2" xfId="3762"/>
    <cellStyle name="20% - Ênfase5 19 20" xfId="3763"/>
    <cellStyle name="20% - Ênfase5 19 21" xfId="3764"/>
    <cellStyle name="20% - Ênfase5 19 22" xfId="3765"/>
    <cellStyle name="20% - Ênfase5 19 23" xfId="3766"/>
    <cellStyle name="20% - Ênfase5 19 3" xfId="3767"/>
    <cellStyle name="20% - Ênfase5 19 4" xfId="3768"/>
    <cellStyle name="20% - Ênfase5 19 5" xfId="3769"/>
    <cellStyle name="20% - Ênfase5 19 6" xfId="3770"/>
    <cellStyle name="20% - Ênfase5 19 7" xfId="3771"/>
    <cellStyle name="20% - Ênfase5 19 8" xfId="3772"/>
    <cellStyle name="20% - Ênfase5 19 9" xfId="3773"/>
    <cellStyle name="20% - Ênfase5 2" xfId="3774"/>
    <cellStyle name="20% - Ênfase5 2 10" xfId="3775"/>
    <cellStyle name="20% - Ênfase5 2 11" xfId="3776"/>
    <cellStyle name="20% - Ênfase5 2 11 10" xfId="3777"/>
    <cellStyle name="20% - Ênfase5 2 11 11" xfId="3778"/>
    <cellStyle name="20% - Ênfase5 2 11 12" xfId="3779"/>
    <cellStyle name="20% - Ênfase5 2 11 13" xfId="3780"/>
    <cellStyle name="20% - Ênfase5 2 11 14" xfId="3781"/>
    <cellStyle name="20% - Ênfase5 2 11 15" xfId="3782"/>
    <cellStyle name="20% - Ênfase5 2 11 2" xfId="3783"/>
    <cellStyle name="20% - Ênfase5 2 11 3" xfId="3784"/>
    <cellStyle name="20% - Ênfase5 2 11 4" xfId="3785"/>
    <cellStyle name="20% - Ênfase5 2 11 5" xfId="3786"/>
    <cellStyle name="20% - Ênfase5 2 11 6" xfId="3787"/>
    <cellStyle name="20% - Ênfase5 2 11 7" xfId="3788"/>
    <cellStyle name="20% - Ênfase5 2 11 8" xfId="3789"/>
    <cellStyle name="20% - Ênfase5 2 11 9" xfId="3790"/>
    <cellStyle name="20% - Ênfase5 2 12" xfId="3791"/>
    <cellStyle name="20% - Ênfase5 2 13" xfId="3792"/>
    <cellStyle name="20% - Ênfase5 2 14" xfId="3793"/>
    <cellStyle name="20% - Ênfase5 2 15" xfId="3794"/>
    <cellStyle name="20% - Ênfase5 2 16" xfId="3795"/>
    <cellStyle name="20% - Ênfase5 2 17" xfId="3796"/>
    <cellStyle name="20% - Ênfase5 2 18" xfId="3797"/>
    <cellStyle name="20% - Ênfase5 2 19" xfId="3798"/>
    <cellStyle name="20% - Ênfase5 2 2" xfId="3799"/>
    <cellStyle name="20% - Ênfase5 2 2 10" xfId="3800"/>
    <cellStyle name="20% - Ênfase5 2 2 10 10" xfId="3801"/>
    <cellStyle name="20% - Ênfase5 2 2 10 11" xfId="3802"/>
    <cellStyle name="20% - Ênfase5 2 2 10 12" xfId="3803"/>
    <cellStyle name="20% - Ênfase5 2 2 10 13" xfId="3804"/>
    <cellStyle name="20% - Ênfase5 2 2 10 14" xfId="3805"/>
    <cellStyle name="20% - Ênfase5 2 2 10 15" xfId="3806"/>
    <cellStyle name="20% - Ênfase5 2 2 10 2" xfId="3807"/>
    <cellStyle name="20% - Ênfase5 2 2 10 3" xfId="3808"/>
    <cellStyle name="20% - Ênfase5 2 2 10 4" xfId="3809"/>
    <cellStyle name="20% - Ênfase5 2 2 10 5" xfId="3810"/>
    <cellStyle name="20% - Ênfase5 2 2 10 6" xfId="3811"/>
    <cellStyle name="20% - Ênfase5 2 2 10 7" xfId="3812"/>
    <cellStyle name="20% - Ênfase5 2 2 10 8" xfId="3813"/>
    <cellStyle name="20% - Ênfase5 2 2 10 9" xfId="3814"/>
    <cellStyle name="20% - Ênfase5 2 2 11" xfId="3815"/>
    <cellStyle name="20% - Ênfase5 2 2 12" xfId="3816"/>
    <cellStyle name="20% - Ênfase5 2 2 13" xfId="3817"/>
    <cellStyle name="20% - Ênfase5 2 2 14" xfId="3818"/>
    <cellStyle name="20% - Ênfase5 2 2 15" xfId="3819"/>
    <cellStyle name="20% - Ênfase5 2 2 16" xfId="3820"/>
    <cellStyle name="20% - Ênfase5 2 2 17" xfId="3821"/>
    <cellStyle name="20% - Ênfase5 2 2 18" xfId="3822"/>
    <cellStyle name="20% - Ênfase5 2 2 19" xfId="3823"/>
    <cellStyle name="20% - Ênfase5 2 2 2" xfId="3824"/>
    <cellStyle name="20% - Ênfase5 2 2 2 10" xfId="3825"/>
    <cellStyle name="20% - Ênfase5 2 2 2 10 10" xfId="3826"/>
    <cellStyle name="20% - Ênfase5 2 2 2 10 11" xfId="3827"/>
    <cellStyle name="20% - Ênfase5 2 2 2 10 12" xfId="3828"/>
    <cellStyle name="20% - Ênfase5 2 2 2 10 13" xfId="3829"/>
    <cellStyle name="20% - Ênfase5 2 2 2 10 14" xfId="3830"/>
    <cellStyle name="20% - Ênfase5 2 2 2 10 15" xfId="3831"/>
    <cellStyle name="20% - Ênfase5 2 2 2 10 2" xfId="3832"/>
    <cellStyle name="20% - Ênfase5 2 2 2 10 3" xfId="3833"/>
    <cellStyle name="20% - Ênfase5 2 2 2 10 4" xfId="3834"/>
    <cellStyle name="20% - Ênfase5 2 2 2 10 5" xfId="3835"/>
    <cellStyle name="20% - Ênfase5 2 2 2 10 6" xfId="3836"/>
    <cellStyle name="20% - Ênfase5 2 2 2 10 7" xfId="3837"/>
    <cellStyle name="20% - Ênfase5 2 2 2 10 8" xfId="3838"/>
    <cellStyle name="20% - Ênfase5 2 2 2 10 9" xfId="3839"/>
    <cellStyle name="20% - Ênfase5 2 2 2 11" xfId="3840"/>
    <cellStyle name="20% - Ênfase5 2 2 2 12" xfId="3841"/>
    <cellStyle name="20% - Ênfase5 2 2 2 13" xfId="3842"/>
    <cellStyle name="20% - Ênfase5 2 2 2 14" xfId="3843"/>
    <cellStyle name="20% - Ênfase5 2 2 2 15" xfId="3844"/>
    <cellStyle name="20% - Ênfase5 2 2 2 16" xfId="3845"/>
    <cellStyle name="20% - Ênfase5 2 2 2 17" xfId="3846"/>
    <cellStyle name="20% - Ênfase5 2 2 2 18" xfId="3847"/>
    <cellStyle name="20% - Ênfase5 2 2 2 19" xfId="3848"/>
    <cellStyle name="20% - Ênfase5 2 2 2 2" xfId="3849"/>
    <cellStyle name="20% - Ênfase5 2 2 2 2 10" xfId="3850"/>
    <cellStyle name="20% - Ênfase5 2 2 2 2 11" xfId="3851"/>
    <cellStyle name="20% - Ênfase5 2 2 2 2 12" xfId="3852"/>
    <cellStyle name="20% - Ênfase5 2 2 2 2 13" xfId="3853"/>
    <cellStyle name="20% - Ênfase5 2 2 2 2 14" xfId="3854"/>
    <cellStyle name="20% - Ênfase5 2 2 2 2 15" xfId="3855"/>
    <cellStyle name="20% - Ênfase5 2 2 2 2 16" xfId="3856"/>
    <cellStyle name="20% - Ênfase5 2 2 2 2 17" xfId="3857"/>
    <cellStyle name="20% - Ênfase5 2 2 2 2 18" xfId="3858"/>
    <cellStyle name="20% - Ênfase5 2 2 2 2 2" xfId="3859"/>
    <cellStyle name="20% - Ênfase5 2 2 2 2 2 10" xfId="3860"/>
    <cellStyle name="20% - Ênfase5 2 2 2 2 2 11" xfId="3861"/>
    <cellStyle name="20% - Ênfase5 2 2 2 2 2 12" xfId="3862"/>
    <cellStyle name="20% - Ênfase5 2 2 2 2 2 13" xfId="3863"/>
    <cellStyle name="20% - Ênfase5 2 2 2 2 2 14" xfId="3864"/>
    <cellStyle name="20% - Ênfase5 2 2 2 2 2 15" xfId="3865"/>
    <cellStyle name="20% - Ênfase5 2 2 2 2 2 2" xfId="3866"/>
    <cellStyle name="20% - Ênfase5 2 2 2 2 2 3" xfId="3867"/>
    <cellStyle name="20% - Ênfase5 2 2 2 2 2 4" xfId="3868"/>
    <cellStyle name="20% - Ênfase5 2 2 2 2 2 5" xfId="3869"/>
    <cellStyle name="20% - Ênfase5 2 2 2 2 2 6" xfId="3870"/>
    <cellStyle name="20% - Ênfase5 2 2 2 2 2 7" xfId="3871"/>
    <cellStyle name="20% - Ênfase5 2 2 2 2 2 8" xfId="3872"/>
    <cellStyle name="20% - Ênfase5 2 2 2 2 2 9" xfId="3873"/>
    <cellStyle name="20% - Ênfase5 2 2 2 2 3" xfId="3874"/>
    <cellStyle name="20% - Ênfase5 2 2 2 2 4" xfId="3875"/>
    <cellStyle name="20% - Ênfase5 2 2 2 2 5" xfId="3876"/>
    <cellStyle name="20% - Ênfase5 2 2 2 2 6" xfId="3877"/>
    <cellStyle name="20% - Ênfase5 2 2 2 2 7" xfId="3878"/>
    <cellStyle name="20% - Ênfase5 2 2 2 2 8" xfId="3879"/>
    <cellStyle name="20% - Ênfase5 2 2 2 2 9" xfId="3880"/>
    <cellStyle name="20% - Ênfase5 2 2 2 20" xfId="3881"/>
    <cellStyle name="20% - Ênfase5 2 2 2 21" xfId="3882"/>
    <cellStyle name="20% - Ênfase5 2 2 2 22" xfId="3883"/>
    <cellStyle name="20% - Ênfase5 2 2 2 23" xfId="3884"/>
    <cellStyle name="20% - Ênfase5 2 2 2 24" xfId="3885"/>
    <cellStyle name="20% - Ênfase5 2 2 2 25" xfId="3886"/>
    <cellStyle name="20% - Ênfase5 2 2 2 3" xfId="3887"/>
    <cellStyle name="20% - Ênfase5 2 2 2 4" xfId="3888"/>
    <cellStyle name="20% - Ênfase5 2 2 2 5" xfId="3889"/>
    <cellStyle name="20% - Ênfase5 2 2 2 6" xfId="3890"/>
    <cellStyle name="20% - Ênfase5 2 2 2 7" xfId="3891"/>
    <cellStyle name="20% - Ênfase5 2 2 2 8" xfId="3892"/>
    <cellStyle name="20% - Ênfase5 2 2 2 9" xfId="3893"/>
    <cellStyle name="20% - Ênfase5 2 2 20" xfId="3894"/>
    <cellStyle name="20% - Ênfase5 2 2 21" xfId="3895"/>
    <cellStyle name="20% - Ênfase5 2 2 22" xfId="3896"/>
    <cellStyle name="20% - Ênfase5 2 2 23" xfId="3897"/>
    <cellStyle name="20% - Ênfase5 2 2 24" xfId="3898"/>
    <cellStyle name="20% - Ênfase5 2 2 25" xfId="3899"/>
    <cellStyle name="20% - Ênfase5 2 2 3" xfId="3900"/>
    <cellStyle name="20% - Ênfase5 2 2 3 10" xfId="3901"/>
    <cellStyle name="20% - Ênfase5 2 2 3 11" xfId="3902"/>
    <cellStyle name="20% - Ênfase5 2 2 3 12" xfId="3903"/>
    <cellStyle name="20% - Ênfase5 2 2 3 13" xfId="3904"/>
    <cellStyle name="20% - Ênfase5 2 2 3 14" xfId="3905"/>
    <cellStyle name="20% - Ênfase5 2 2 3 15" xfId="3906"/>
    <cellStyle name="20% - Ênfase5 2 2 3 16" xfId="3907"/>
    <cellStyle name="20% - Ênfase5 2 2 3 17" xfId="3908"/>
    <cellStyle name="20% - Ênfase5 2 2 3 18" xfId="3909"/>
    <cellStyle name="20% - Ênfase5 2 2 3 2" xfId="3910"/>
    <cellStyle name="20% - Ênfase5 2 2 3 2 10" xfId="3911"/>
    <cellStyle name="20% - Ênfase5 2 2 3 2 11" xfId="3912"/>
    <cellStyle name="20% - Ênfase5 2 2 3 2 12" xfId="3913"/>
    <cellStyle name="20% - Ênfase5 2 2 3 2 13" xfId="3914"/>
    <cellStyle name="20% - Ênfase5 2 2 3 2 14" xfId="3915"/>
    <cellStyle name="20% - Ênfase5 2 2 3 2 15" xfId="3916"/>
    <cellStyle name="20% - Ênfase5 2 2 3 2 2" xfId="3917"/>
    <cellStyle name="20% - Ênfase5 2 2 3 2 3" xfId="3918"/>
    <cellStyle name="20% - Ênfase5 2 2 3 2 4" xfId="3919"/>
    <cellStyle name="20% - Ênfase5 2 2 3 2 5" xfId="3920"/>
    <cellStyle name="20% - Ênfase5 2 2 3 2 6" xfId="3921"/>
    <cellStyle name="20% - Ênfase5 2 2 3 2 7" xfId="3922"/>
    <cellStyle name="20% - Ênfase5 2 2 3 2 8" xfId="3923"/>
    <cellStyle name="20% - Ênfase5 2 2 3 2 9" xfId="3924"/>
    <cellStyle name="20% - Ênfase5 2 2 3 3" xfId="3925"/>
    <cellStyle name="20% - Ênfase5 2 2 3 4" xfId="3926"/>
    <cellStyle name="20% - Ênfase5 2 2 3 5" xfId="3927"/>
    <cellStyle name="20% - Ênfase5 2 2 3 6" xfId="3928"/>
    <cellStyle name="20% - Ênfase5 2 2 3 7" xfId="3929"/>
    <cellStyle name="20% - Ênfase5 2 2 3 8" xfId="3930"/>
    <cellStyle name="20% - Ênfase5 2 2 3 9" xfId="3931"/>
    <cellStyle name="20% - Ênfase5 2 2 4" xfId="3932"/>
    <cellStyle name="20% - Ênfase5 2 2 5" xfId="3933"/>
    <cellStyle name="20% - Ênfase5 2 2 6" xfId="3934"/>
    <cellStyle name="20% - Ênfase5 2 2 7" xfId="3935"/>
    <cellStyle name="20% - Ênfase5 2 2 8" xfId="3936"/>
    <cellStyle name="20% - Ênfase5 2 2 9" xfId="3937"/>
    <cellStyle name="20% - Ênfase5 2 20" xfId="3938"/>
    <cellStyle name="20% - Ênfase5 2 21" xfId="3939"/>
    <cellStyle name="20% - Ênfase5 2 22" xfId="3940"/>
    <cellStyle name="20% - Ênfase5 2 23" xfId="3941"/>
    <cellStyle name="20% - Ênfase5 2 24" xfId="3942"/>
    <cellStyle name="20% - Ênfase5 2 25" xfId="3943"/>
    <cellStyle name="20% - Ênfase5 2 26" xfId="3944"/>
    <cellStyle name="20% - Ênfase5 2 27" xfId="35120"/>
    <cellStyle name="20% - Ênfase5 2 3" xfId="3945"/>
    <cellStyle name="20% - Ênfase5 2 3 10" xfId="3946"/>
    <cellStyle name="20% - Ênfase5 2 3 11" xfId="3947"/>
    <cellStyle name="20% - Ênfase5 2 3 12" xfId="3948"/>
    <cellStyle name="20% - Ênfase5 2 3 13" xfId="3949"/>
    <cellStyle name="20% - Ênfase5 2 3 14" xfId="3950"/>
    <cellStyle name="20% - Ênfase5 2 3 15" xfId="3951"/>
    <cellStyle name="20% - Ênfase5 2 3 16" xfId="3952"/>
    <cellStyle name="20% - Ênfase5 2 3 17" xfId="3953"/>
    <cellStyle name="20% - Ênfase5 2 3 18" xfId="3954"/>
    <cellStyle name="20% - Ênfase5 2 3 2" xfId="3955"/>
    <cellStyle name="20% - Ênfase5 2 3 2 10" xfId="3956"/>
    <cellStyle name="20% - Ênfase5 2 3 2 11" xfId="3957"/>
    <cellStyle name="20% - Ênfase5 2 3 2 12" xfId="3958"/>
    <cellStyle name="20% - Ênfase5 2 3 2 13" xfId="3959"/>
    <cellStyle name="20% - Ênfase5 2 3 2 14" xfId="3960"/>
    <cellStyle name="20% - Ênfase5 2 3 2 15" xfId="3961"/>
    <cellStyle name="20% - Ênfase5 2 3 2 2" xfId="3962"/>
    <cellStyle name="20% - Ênfase5 2 3 2 3" xfId="3963"/>
    <cellStyle name="20% - Ênfase5 2 3 2 4" xfId="3964"/>
    <cellStyle name="20% - Ênfase5 2 3 2 5" xfId="3965"/>
    <cellStyle name="20% - Ênfase5 2 3 2 6" xfId="3966"/>
    <cellStyle name="20% - Ênfase5 2 3 2 7" xfId="3967"/>
    <cellStyle name="20% - Ênfase5 2 3 2 8" xfId="3968"/>
    <cellStyle name="20% - Ênfase5 2 3 2 9" xfId="3969"/>
    <cellStyle name="20% - Ênfase5 2 3 3" xfId="3970"/>
    <cellStyle name="20% - Ênfase5 2 3 4" xfId="3971"/>
    <cellStyle name="20% - Ênfase5 2 3 5" xfId="3972"/>
    <cellStyle name="20% - Ênfase5 2 3 6" xfId="3973"/>
    <cellStyle name="20% - Ênfase5 2 3 7" xfId="3974"/>
    <cellStyle name="20% - Ênfase5 2 3 8" xfId="3975"/>
    <cellStyle name="20% - Ênfase5 2 3 9" xfId="3976"/>
    <cellStyle name="20% - Ênfase5 2 4" xfId="3977"/>
    <cellStyle name="20% - Ênfase5 2 5" xfId="3978"/>
    <cellStyle name="20% - Ênfase5 2 6" xfId="3979"/>
    <cellStyle name="20% - Ênfase5 2 7" xfId="3980"/>
    <cellStyle name="20% - Ênfase5 2 8" xfId="3981"/>
    <cellStyle name="20% - Ênfase5 2 9" xfId="3982"/>
    <cellStyle name="20% - Ênfase5 20" xfId="3983"/>
    <cellStyle name="20% - Ênfase5 20 10" xfId="3984"/>
    <cellStyle name="20% - Ênfase5 20 11" xfId="3985"/>
    <cellStyle name="20% - Ênfase5 20 12" xfId="3986"/>
    <cellStyle name="20% - Ênfase5 20 13" xfId="3987"/>
    <cellStyle name="20% - Ênfase5 20 14" xfId="3988"/>
    <cellStyle name="20% - Ênfase5 20 15" xfId="3989"/>
    <cellStyle name="20% - Ênfase5 20 16" xfId="3990"/>
    <cellStyle name="20% - Ênfase5 20 17" xfId="3991"/>
    <cellStyle name="20% - Ênfase5 20 18" xfId="3992"/>
    <cellStyle name="20% - Ênfase5 20 19" xfId="3993"/>
    <cellStyle name="20% - Ênfase5 20 2" xfId="3994"/>
    <cellStyle name="20% - Ênfase5 20 20" xfId="3995"/>
    <cellStyle name="20% - Ênfase5 20 21" xfId="3996"/>
    <cellStyle name="20% - Ênfase5 20 22" xfId="3997"/>
    <cellStyle name="20% - Ênfase5 20 23" xfId="3998"/>
    <cellStyle name="20% - Ênfase5 20 3" xfId="3999"/>
    <cellStyle name="20% - Ênfase5 20 4" xfId="4000"/>
    <cellStyle name="20% - Ênfase5 20 5" xfId="4001"/>
    <cellStyle name="20% - Ênfase5 20 6" xfId="4002"/>
    <cellStyle name="20% - Ênfase5 20 7" xfId="4003"/>
    <cellStyle name="20% - Ênfase5 20 8" xfId="4004"/>
    <cellStyle name="20% - Ênfase5 20 9" xfId="4005"/>
    <cellStyle name="20% - Ênfase5 21" xfId="4006"/>
    <cellStyle name="20% - Ênfase5 21 10" xfId="4007"/>
    <cellStyle name="20% - Ênfase5 21 11" xfId="4008"/>
    <cellStyle name="20% - Ênfase5 21 12" xfId="4009"/>
    <cellStyle name="20% - Ênfase5 21 13" xfId="4010"/>
    <cellStyle name="20% - Ênfase5 21 14" xfId="4011"/>
    <cellStyle name="20% - Ênfase5 21 15" xfId="4012"/>
    <cellStyle name="20% - Ênfase5 21 16" xfId="4013"/>
    <cellStyle name="20% - Ênfase5 21 17" xfId="4014"/>
    <cellStyle name="20% - Ênfase5 21 18" xfId="4015"/>
    <cellStyle name="20% - Ênfase5 21 2" xfId="4016"/>
    <cellStyle name="20% - Ênfase5 21 2 10" xfId="4017"/>
    <cellStyle name="20% - Ênfase5 21 2 11" xfId="4018"/>
    <cellStyle name="20% - Ênfase5 21 2 12" xfId="4019"/>
    <cellStyle name="20% - Ênfase5 21 2 13" xfId="4020"/>
    <cellStyle name="20% - Ênfase5 21 2 14" xfId="4021"/>
    <cellStyle name="20% - Ênfase5 21 2 15" xfId="4022"/>
    <cellStyle name="20% - Ênfase5 21 2 2" xfId="4023"/>
    <cellStyle name="20% - Ênfase5 21 2 3" xfId="4024"/>
    <cellStyle name="20% - Ênfase5 21 2 4" xfId="4025"/>
    <cellStyle name="20% - Ênfase5 21 2 5" xfId="4026"/>
    <cellStyle name="20% - Ênfase5 21 2 6" xfId="4027"/>
    <cellStyle name="20% - Ênfase5 21 2 7" xfId="4028"/>
    <cellStyle name="20% - Ênfase5 21 2 8" xfId="4029"/>
    <cellStyle name="20% - Ênfase5 21 2 9" xfId="4030"/>
    <cellStyle name="20% - Ênfase5 21 3" xfId="4031"/>
    <cellStyle name="20% - Ênfase5 21 4" xfId="4032"/>
    <cellStyle name="20% - Ênfase5 21 5" xfId="4033"/>
    <cellStyle name="20% - Ênfase5 21 6" xfId="4034"/>
    <cellStyle name="20% - Ênfase5 21 7" xfId="4035"/>
    <cellStyle name="20% - Ênfase5 21 8" xfId="4036"/>
    <cellStyle name="20% - Ênfase5 21 9" xfId="4037"/>
    <cellStyle name="20% - Ênfase5 22" xfId="4038"/>
    <cellStyle name="20% - Ênfase5 22 10" xfId="4039"/>
    <cellStyle name="20% - Ênfase5 22 11" xfId="4040"/>
    <cellStyle name="20% - Ênfase5 22 12" xfId="4041"/>
    <cellStyle name="20% - Ênfase5 22 13" xfId="4042"/>
    <cellStyle name="20% - Ênfase5 22 14" xfId="4043"/>
    <cellStyle name="20% - Ênfase5 22 15" xfId="4044"/>
    <cellStyle name="20% - Ênfase5 22 2" xfId="4045"/>
    <cellStyle name="20% - Ênfase5 22 3" xfId="4046"/>
    <cellStyle name="20% - Ênfase5 22 4" xfId="4047"/>
    <cellStyle name="20% - Ênfase5 22 5" xfId="4048"/>
    <cellStyle name="20% - Ênfase5 22 6" xfId="4049"/>
    <cellStyle name="20% - Ênfase5 22 7" xfId="4050"/>
    <cellStyle name="20% - Ênfase5 22 8" xfId="4051"/>
    <cellStyle name="20% - Ênfase5 22 9" xfId="4052"/>
    <cellStyle name="20% - Ênfase5 23" xfId="4053"/>
    <cellStyle name="20% - Ênfase5 23 10" xfId="4054"/>
    <cellStyle name="20% - Ênfase5 23 11" xfId="4055"/>
    <cellStyle name="20% - Ênfase5 23 12" xfId="4056"/>
    <cellStyle name="20% - Ênfase5 23 13" xfId="4057"/>
    <cellStyle name="20% - Ênfase5 23 14" xfId="4058"/>
    <cellStyle name="20% - Ênfase5 23 15" xfId="4059"/>
    <cellStyle name="20% - Ênfase5 23 2" xfId="4060"/>
    <cellStyle name="20% - Ênfase5 23 3" xfId="4061"/>
    <cellStyle name="20% - Ênfase5 23 4" xfId="4062"/>
    <cellStyle name="20% - Ênfase5 23 5" xfId="4063"/>
    <cellStyle name="20% - Ênfase5 23 6" xfId="4064"/>
    <cellStyle name="20% - Ênfase5 23 7" xfId="4065"/>
    <cellStyle name="20% - Ênfase5 23 8" xfId="4066"/>
    <cellStyle name="20% - Ênfase5 23 9" xfId="4067"/>
    <cellStyle name="20% - Ênfase5 24" xfId="4068"/>
    <cellStyle name="20% - Ênfase5 24 10" xfId="4069"/>
    <cellStyle name="20% - Ênfase5 24 11" xfId="4070"/>
    <cellStyle name="20% - Ênfase5 24 12" xfId="4071"/>
    <cellStyle name="20% - Ênfase5 24 13" xfId="4072"/>
    <cellStyle name="20% - Ênfase5 24 14" xfId="4073"/>
    <cellStyle name="20% - Ênfase5 24 15" xfId="4074"/>
    <cellStyle name="20% - Ênfase5 24 2" xfId="4075"/>
    <cellStyle name="20% - Ênfase5 24 3" xfId="4076"/>
    <cellStyle name="20% - Ênfase5 24 4" xfId="4077"/>
    <cellStyle name="20% - Ênfase5 24 5" xfId="4078"/>
    <cellStyle name="20% - Ênfase5 24 6" xfId="4079"/>
    <cellStyle name="20% - Ênfase5 24 7" xfId="4080"/>
    <cellStyle name="20% - Ênfase5 24 8" xfId="4081"/>
    <cellStyle name="20% - Ênfase5 24 9" xfId="4082"/>
    <cellStyle name="20% - Ênfase5 25" xfId="4083"/>
    <cellStyle name="20% - Ênfase5 25 10" xfId="4084"/>
    <cellStyle name="20% - Ênfase5 25 11" xfId="4085"/>
    <cellStyle name="20% - Ênfase5 25 12" xfId="4086"/>
    <cellStyle name="20% - Ênfase5 25 13" xfId="4087"/>
    <cellStyle name="20% - Ênfase5 25 14" xfId="4088"/>
    <cellStyle name="20% - Ênfase5 25 15" xfId="4089"/>
    <cellStyle name="20% - Ênfase5 25 2" xfId="4090"/>
    <cellStyle name="20% - Ênfase5 25 3" xfId="4091"/>
    <cellStyle name="20% - Ênfase5 25 4" xfId="4092"/>
    <cellStyle name="20% - Ênfase5 25 5" xfId="4093"/>
    <cellStyle name="20% - Ênfase5 25 6" xfId="4094"/>
    <cellStyle name="20% - Ênfase5 25 7" xfId="4095"/>
    <cellStyle name="20% - Ênfase5 25 8" xfId="4096"/>
    <cellStyle name="20% - Ênfase5 25 9" xfId="4097"/>
    <cellStyle name="20% - Ênfase5 26" xfId="4098"/>
    <cellStyle name="20% - Ênfase5 26 10" xfId="4099"/>
    <cellStyle name="20% - Ênfase5 26 11" xfId="4100"/>
    <cellStyle name="20% - Ênfase5 26 12" xfId="4101"/>
    <cellStyle name="20% - Ênfase5 26 13" xfId="4102"/>
    <cellStyle name="20% - Ênfase5 26 14" xfId="4103"/>
    <cellStyle name="20% - Ênfase5 26 15" xfId="4104"/>
    <cellStyle name="20% - Ênfase5 26 2" xfId="4105"/>
    <cellStyle name="20% - Ênfase5 26 3" xfId="4106"/>
    <cellStyle name="20% - Ênfase5 26 4" xfId="4107"/>
    <cellStyle name="20% - Ênfase5 26 5" xfId="4108"/>
    <cellStyle name="20% - Ênfase5 26 6" xfId="4109"/>
    <cellStyle name="20% - Ênfase5 26 7" xfId="4110"/>
    <cellStyle name="20% - Ênfase5 26 8" xfId="4111"/>
    <cellStyle name="20% - Ênfase5 26 9" xfId="4112"/>
    <cellStyle name="20% - Ênfase5 27" xfId="4113"/>
    <cellStyle name="20% - Ênfase5 27 10" xfId="4114"/>
    <cellStyle name="20% - Ênfase5 27 11" xfId="4115"/>
    <cellStyle name="20% - Ênfase5 27 12" xfId="4116"/>
    <cellStyle name="20% - Ênfase5 27 13" xfId="4117"/>
    <cellStyle name="20% - Ênfase5 27 14" xfId="4118"/>
    <cellStyle name="20% - Ênfase5 27 15" xfId="4119"/>
    <cellStyle name="20% - Ênfase5 27 2" xfId="4120"/>
    <cellStyle name="20% - Ênfase5 27 3" xfId="4121"/>
    <cellStyle name="20% - Ênfase5 27 4" xfId="4122"/>
    <cellStyle name="20% - Ênfase5 27 5" xfId="4123"/>
    <cellStyle name="20% - Ênfase5 27 6" xfId="4124"/>
    <cellStyle name="20% - Ênfase5 27 7" xfId="4125"/>
    <cellStyle name="20% - Ênfase5 27 8" xfId="4126"/>
    <cellStyle name="20% - Ênfase5 27 9" xfId="4127"/>
    <cellStyle name="20% - Ênfase5 28" xfId="4128"/>
    <cellStyle name="20% - Ênfase5 28 10" xfId="4129"/>
    <cellStyle name="20% - Ênfase5 28 11" xfId="4130"/>
    <cellStyle name="20% - Ênfase5 28 12" xfId="4131"/>
    <cellStyle name="20% - Ênfase5 28 13" xfId="4132"/>
    <cellStyle name="20% - Ênfase5 28 14" xfId="4133"/>
    <cellStyle name="20% - Ênfase5 28 15" xfId="4134"/>
    <cellStyle name="20% - Ênfase5 28 2" xfId="4135"/>
    <cellStyle name="20% - Ênfase5 28 3" xfId="4136"/>
    <cellStyle name="20% - Ênfase5 28 4" xfId="4137"/>
    <cellStyle name="20% - Ênfase5 28 5" xfId="4138"/>
    <cellStyle name="20% - Ênfase5 28 6" xfId="4139"/>
    <cellStyle name="20% - Ênfase5 28 7" xfId="4140"/>
    <cellStyle name="20% - Ênfase5 28 8" xfId="4141"/>
    <cellStyle name="20% - Ênfase5 28 9" xfId="4142"/>
    <cellStyle name="20% - Ênfase5 29" xfId="4143"/>
    <cellStyle name="20% - Ênfase5 29 10" xfId="4144"/>
    <cellStyle name="20% - Ênfase5 29 11" xfId="4145"/>
    <cellStyle name="20% - Ênfase5 29 12" xfId="4146"/>
    <cellStyle name="20% - Ênfase5 29 13" xfId="4147"/>
    <cellStyle name="20% - Ênfase5 29 14" xfId="4148"/>
    <cellStyle name="20% - Ênfase5 29 15" xfId="4149"/>
    <cellStyle name="20% - Ênfase5 29 2" xfId="4150"/>
    <cellStyle name="20% - Ênfase5 29 3" xfId="4151"/>
    <cellStyle name="20% - Ênfase5 29 4" xfId="4152"/>
    <cellStyle name="20% - Ênfase5 29 5" xfId="4153"/>
    <cellStyle name="20% - Ênfase5 29 6" xfId="4154"/>
    <cellStyle name="20% - Ênfase5 29 7" xfId="4155"/>
    <cellStyle name="20% - Ênfase5 29 8" xfId="4156"/>
    <cellStyle name="20% - Ênfase5 29 9" xfId="4157"/>
    <cellStyle name="20% - Ênfase5 3" xfId="4158"/>
    <cellStyle name="20% - Ênfase5 3 10" xfId="4159"/>
    <cellStyle name="20% - Ênfase5 3 11" xfId="4160"/>
    <cellStyle name="20% - Ênfase5 3 12" xfId="4161"/>
    <cellStyle name="20% - Ênfase5 3 13" xfId="4162"/>
    <cellStyle name="20% - Ênfase5 3 14" xfId="4163"/>
    <cellStyle name="20% - Ênfase5 3 15" xfId="4164"/>
    <cellStyle name="20% - Ênfase5 3 16" xfId="4165"/>
    <cellStyle name="20% - Ênfase5 3 17" xfId="4166"/>
    <cellStyle name="20% - Ênfase5 3 18" xfId="4167"/>
    <cellStyle name="20% - Ênfase5 3 19" xfId="4168"/>
    <cellStyle name="20% - Ênfase5 3 2" xfId="4169"/>
    <cellStyle name="20% - Ênfase5 3 20" xfId="4170"/>
    <cellStyle name="20% - Ênfase5 3 21" xfId="4171"/>
    <cellStyle name="20% - Ênfase5 3 22" xfId="4172"/>
    <cellStyle name="20% - Ênfase5 3 23" xfId="4173"/>
    <cellStyle name="20% - Ênfase5 3 24" xfId="35562"/>
    <cellStyle name="20% - Ênfase5 3 3" xfId="4174"/>
    <cellStyle name="20% - Ênfase5 3 4" xfId="4175"/>
    <cellStyle name="20% - Ênfase5 3 5" xfId="4176"/>
    <cellStyle name="20% - Ênfase5 3 6" xfId="4177"/>
    <cellStyle name="20% - Ênfase5 3 7" xfId="4178"/>
    <cellStyle name="20% - Ênfase5 3 8" xfId="4179"/>
    <cellStyle name="20% - Ênfase5 3 9" xfId="4180"/>
    <cellStyle name="20% - Ênfase5 30" xfId="4181"/>
    <cellStyle name="20% - Ênfase5 31" xfId="4182"/>
    <cellStyle name="20% - Ênfase5 32" xfId="4183"/>
    <cellStyle name="20% - Ênfase5 33" xfId="4184"/>
    <cellStyle name="20% - Ênfase5 34" xfId="4185"/>
    <cellStyle name="20% - Ênfase5 35" xfId="4186"/>
    <cellStyle name="20% - Ênfase5 36" xfId="4187"/>
    <cellStyle name="20% - Ênfase5 37" xfId="4188"/>
    <cellStyle name="20% - Ênfase5 38" xfId="4189"/>
    <cellStyle name="20% - Ênfase5 39" xfId="4190"/>
    <cellStyle name="20% - Ênfase5 4" xfId="4191"/>
    <cellStyle name="20% - Ênfase5 4 10" xfId="4192"/>
    <cellStyle name="20% - Ênfase5 4 11" xfId="4193"/>
    <cellStyle name="20% - Ênfase5 4 12" xfId="4194"/>
    <cellStyle name="20% - Ênfase5 4 13" xfId="4195"/>
    <cellStyle name="20% - Ênfase5 4 14" xfId="4196"/>
    <cellStyle name="20% - Ênfase5 4 15" xfId="4197"/>
    <cellStyle name="20% - Ênfase5 4 16" xfId="4198"/>
    <cellStyle name="20% - Ênfase5 4 17" xfId="4199"/>
    <cellStyle name="20% - Ênfase5 4 18" xfId="4200"/>
    <cellStyle name="20% - Ênfase5 4 19" xfId="4201"/>
    <cellStyle name="20% - Ênfase5 4 2" xfId="4202"/>
    <cellStyle name="20% - Ênfase5 4 20" xfId="4203"/>
    <cellStyle name="20% - Ênfase5 4 21" xfId="4204"/>
    <cellStyle name="20% - Ênfase5 4 22" xfId="4205"/>
    <cellStyle name="20% - Ênfase5 4 23" xfId="4206"/>
    <cellStyle name="20% - Ênfase5 4 3" xfId="4207"/>
    <cellStyle name="20% - Ênfase5 4 4" xfId="4208"/>
    <cellStyle name="20% - Ênfase5 4 5" xfId="4209"/>
    <cellStyle name="20% - Ênfase5 4 6" xfId="4210"/>
    <cellStyle name="20% - Ênfase5 4 7" xfId="4211"/>
    <cellStyle name="20% - Ênfase5 4 8" xfId="4212"/>
    <cellStyle name="20% - Ênfase5 4 9" xfId="4213"/>
    <cellStyle name="20% - Ênfase5 40" xfId="4214"/>
    <cellStyle name="20% - Ênfase5 41" xfId="4215"/>
    <cellStyle name="20% - Ênfase5 42" xfId="4216"/>
    <cellStyle name="20% - Ênfase5 43" xfId="4217"/>
    <cellStyle name="20% - Ênfase5 44" xfId="4218"/>
    <cellStyle name="20% - Ênfase5 45" xfId="4219"/>
    <cellStyle name="20% - Ênfase5 46" xfId="4220"/>
    <cellStyle name="20% - Ênfase5 47" xfId="4221"/>
    <cellStyle name="20% - Ênfase5 48" xfId="4222"/>
    <cellStyle name="20% - Ênfase5 5" xfId="4223"/>
    <cellStyle name="20% - Ênfase5 5 10" xfId="4224"/>
    <cellStyle name="20% - Ênfase5 5 11" xfId="4225"/>
    <cellStyle name="20% - Ênfase5 5 12" xfId="4226"/>
    <cellStyle name="20% - Ênfase5 5 13" xfId="4227"/>
    <cellStyle name="20% - Ênfase5 5 14" xfId="4228"/>
    <cellStyle name="20% - Ênfase5 5 15" xfId="4229"/>
    <cellStyle name="20% - Ênfase5 5 16" xfId="4230"/>
    <cellStyle name="20% - Ênfase5 5 17" xfId="4231"/>
    <cellStyle name="20% - Ênfase5 5 18" xfId="4232"/>
    <cellStyle name="20% - Ênfase5 5 19" xfId="4233"/>
    <cellStyle name="20% - Ênfase5 5 2" xfId="4234"/>
    <cellStyle name="20% - Ênfase5 5 20" xfId="4235"/>
    <cellStyle name="20% - Ênfase5 5 21" xfId="4236"/>
    <cellStyle name="20% - Ênfase5 5 22" xfId="4237"/>
    <cellStyle name="20% - Ênfase5 5 23" xfId="4238"/>
    <cellStyle name="20% - Ênfase5 5 3" xfId="4239"/>
    <cellStyle name="20% - Ênfase5 5 4" xfId="4240"/>
    <cellStyle name="20% - Ênfase5 5 5" xfId="4241"/>
    <cellStyle name="20% - Ênfase5 5 6" xfId="4242"/>
    <cellStyle name="20% - Ênfase5 5 7" xfId="4243"/>
    <cellStyle name="20% - Ênfase5 5 8" xfId="4244"/>
    <cellStyle name="20% - Ênfase5 5 9" xfId="4245"/>
    <cellStyle name="20% - Ênfase5 6" xfId="4246"/>
    <cellStyle name="20% - Ênfase5 6 10" xfId="4247"/>
    <cellStyle name="20% - Ênfase5 6 11" xfId="4248"/>
    <cellStyle name="20% - Ênfase5 6 12" xfId="4249"/>
    <cellStyle name="20% - Ênfase5 6 13" xfId="4250"/>
    <cellStyle name="20% - Ênfase5 6 14" xfId="4251"/>
    <cellStyle name="20% - Ênfase5 6 15" xfId="4252"/>
    <cellStyle name="20% - Ênfase5 6 16" xfId="4253"/>
    <cellStyle name="20% - Ênfase5 6 17" xfId="4254"/>
    <cellStyle name="20% - Ênfase5 6 18" xfId="4255"/>
    <cellStyle name="20% - Ênfase5 6 19" xfId="4256"/>
    <cellStyle name="20% - Ênfase5 6 2" xfId="4257"/>
    <cellStyle name="20% - Ênfase5 6 20" xfId="4258"/>
    <cellStyle name="20% - Ênfase5 6 21" xfId="4259"/>
    <cellStyle name="20% - Ênfase5 6 22" xfId="4260"/>
    <cellStyle name="20% - Ênfase5 6 23" xfId="4261"/>
    <cellStyle name="20% - Ênfase5 6 3" xfId="4262"/>
    <cellStyle name="20% - Ênfase5 6 4" xfId="4263"/>
    <cellStyle name="20% - Ênfase5 6 5" xfId="4264"/>
    <cellStyle name="20% - Ênfase5 6 6" xfId="4265"/>
    <cellStyle name="20% - Ênfase5 6 7" xfId="4266"/>
    <cellStyle name="20% - Ênfase5 6 8" xfId="4267"/>
    <cellStyle name="20% - Ênfase5 6 9" xfId="4268"/>
    <cellStyle name="20% - Ênfase5 7" xfId="4269"/>
    <cellStyle name="20% - Ênfase5 7 10" xfId="4270"/>
    <cellStyle name="20% - Ênfase5 7 11" xfId="4271"/>
    <cellStyle name="20% - Ênfase5 7 12" xfId="4272"/>
    <cellStyle name="20% - Ênfase5 7 13" xfId="4273"/>
    <cellStyle name="20% - Ênfase5 7 14" xfId="4274"/>
    <cellStyle name="20% - Ênfase5 7 15" xfId="4275"/>
    <cellStyle name="20% - Ênfase5 7 16" xfId="4276"/>
    <cellStyle name="20% - Ênfase5 7 17" xfId="4277"/>
    <cellStyle name="20% - Ênfase5 7 18" xfId="4278"/>
    <cellStyle name="20% - Ênfase5 7 19" xfId="4279"/>
    <cellStyle name="20% - Ênfase5 7 2" xfId="4280"/>
    <cellStyle name="20% - Ênfase5 7 20" xfId="4281"/>
    <cellStyle name="20% - Ênfase5 7 21" xfId="4282"/>
    <cellStyle name="20% - Ênfase5 7 22" xfId="4283"/>
    <cellStyle name="20% - Ênfase5 7 23" xfId="4284"/>
    <cellStyle name="20% - Ênfase5 7 3" xfId="4285"/>
    <cellStyle name="20% - Ênfase5 7 4" xfId="4286"/>
    <cellStyle name="20% - Ênfase5 7 5" xfId="4287"/>
    <cellStyle name="20% - Ênfase5 7 6" xfId="4288"/>
    <cellStyle name="20% - Ênfase5 7 7" xfId="4289"/>
    <cellStyle name="20% - Ênfase5 7 8" xfId="4290"/>
    <cellStyle name="20% - Ênfase5 7 9" xfId="4291"/>
    <cellStyle name="20% - Ênfase5 8" xfId="4292"/>
    <cellStyle name="20% - Ênfase5 8 10" xfId="4293"/>
    <cellStyle name="20% - Ênfase5 8 11" xfId="4294"/>
    <cellStyle name="20% - Ênfase5 8 12" xfId="4295"/>
    <cellStyle name="20% - Ênfase5 8 13" xfId="4296"/>
    <cellStyle name="20% - Ênfase5 8 14" xfId="4297"/>
    <cellStyle name="20% - Ênfase5 8 15" xfId="4298"/>
    <cellStyle name="20% - Ênfase5 8 16" xfId="4299"/>
    <cellStyle name="20% - Ênfase5 8 17" xfId="4300"/>
    <cellStyle name="20% - Ênfase5 8 18" xfId="4301"/>
    <cellStyle name="20% - Ênfase5 8 19" xfId="4302"/>
    <cellStyle name="20% - Ênfase5 8 2" xfId="4303"/>
    <cellStyle name="20% - Ênfase5 8 20" xfId="4304"/>
    <cellStyle name="20% - Ênfase5 8 21" xfId="4305"/>
    <cellStyle name="20% - Ênfase5 8 22" xfId="4306"/>
    <cellStyle name="20% - Ênfase5 8 23" xfId="4307"/>
    <cellStyle name="20% - Ênfase5 8 3" xfId="4308"/>
    <cellStyle name="20% - Ênfase5 8 4" xfId="4309"/>
    <cellStyle name="20% - Ênfase5 8 5" xfId="4310"/>
    <cellStyle name="20% - Ênfase5 8 6" xfId="4311"/>
    <cellStyle name="20% - Ênfase5 8 7" xfId="4312"/>
    <cellStyle name="20% - Ênfase5 8 8" xfId="4313"/>
    <cellStyle name="20% - Ênfase5 8 9" xfId="4314"/>
    <cellStyle name="20% - Ênfase5 9" xfId="4315"/>
    <cellStyle name="20% - Ênfase5 9 10" xfId="4316"/>
    <cellStyle name="20% - Ênfase5 9 11" xfId="4317"/>
    <cellStyle name="20% - Ênfase5 9 12" xfId="4318"/>
    <cellStyle name="20% - Ênfase5 9 13" xfId="4319"/>
    <cellStyle name="20% - Ênfase5 9 14" xfId="4320"/>
    <cellStyle name="20% - Ênfase5 9 15" xfId="4321"/>
    <cellStyle name="20% - Ênfase5 9 16" xfId="4322"/>
    <cellStyle name="20% - Ênfase5 9 17" xfId="4323"/>
    <cellStyle name="20% - Ênfase5 9 18" xfId="4324"/>
    <cellStyle name="20% - Ênfase5 9 19" xfId="4325"/>
    <cellStyle name="20% - Ênfase5 9 2" xfId="4326"/>
    <cellStyle name="20% - Ênfase5 9 20" xfId="4327"/>
    <cellStyle name="20% - Ênfase5 9 21" xfId="4328"/>
    <cellStyle name="20% - Ênfase5 9 22" xfId="4329"/>
    <cellStyle name="20% - Ênfase5 9 23" xfId="4330"/>
    <cellStyle name="20% - Ênfase5 9 3" xfId="4331"/>
    <cellStyle name="20% - Ênfase5 9 4" xfId="4332"/>
    <cellStyle name="20% - Ênfase5 9 5" xfId="4333"/>
    <cellStyle name="20% - Ênfase5 9 6" xfId="4334"/>
    <cellStyle name="20% - Ênfase5 9 7" xfId="4335"/>
    <cellStyle name="20% - Ênfase5 9 8" xfId="4336"/>
    <cellStyle name="20% - Ênfase5 9 9" xfId="4337"/>
    <cellStyle name="20% - Ênfase6 10" xfId="4338"/>
    <cellStyle name="20% - Ênfase6 10 10" xfId="4339"/>
    <cellStyle name="20% - Ênfase6 10 11" xfId="4340"/>
    <cellStyle name="20% - Ênfase6 10 12" xfId="4341"/>
    <cellStyle name="20% - Ênfase6 10 13" xfId="4342"/>
    <cellStyle name="20% - Ênfase6 10 14" xfId="4343"/>
    <cellStyle name="20% - Ênfase6 10 15" xfId="4344"/>
    <cellStyle name="20% - Ênfase6 10 16" xfId="4345"/>
    <cellStyle name="20% - Ênfase6 10 17" xfId="4346"/>
    <cellStyle name="20% - Ênfase6 10 18" xfId="4347"/>
    <cellStyle name="20% - Ênfase6 10 19" xfId="4348"/>
    <cellStyle name="20% - Ênfase6 10 2" xfId="4349"/>
    <cellStyle name="20% - Ênfase6 10 20" xfId="4350"/>
    <cellStyle name="20% - Ênfase6 10 21" xfId="4351"/>
    <cellStyle name="20% - Ênfase6 10 22" xfId="4352"/>
    <cellStyle name="20% - Ênfase6 10 23" xfId="4353"/>
    <cellStyle name="20% - Ênfase6 10 3" xfId="4354"/>
    <cellStyle name="20% - Ênfase6 10 4" xfId="4355"/>
    <cellStyle name="20% - Ênfase6 10 5" xfId="4356"/>
    <cellStyle name="20% - Ênfase6 10 6" xfId="4357"/>
    <cellStyle name="20% - Ênfase6 10 7" xfId="4358"/>
    <cellStyle name="20% - Ênfase6 10 8" xfId="4359"/>
    <cellStyle name="20% - Ênfase6 10 9" xfId="4360"/>
    <cellStyle name="20% - Ênfase6 11" xfId="4361"/>
    <cellStyle name="20% - Ênfase6 11 10" xfId="4362"/>
    <cellStyle name="20% - Ênfase6 11 11" xfId="4363"/>
    <cellStyle name="20% - Ênfase6 11 12" xfId="4364"/>
    <cellStyle name="20% - Ênfase6 11 13" xfId="4365"/>
    <cellStyle name="20% - Ênfase6 11 14" xfId="4366"/>
    <cellStyle name="20% - Ênfase6 11 15" xfId="4367"/>
    <cellStyle name="20% - Ênfase6 11 16" xfId="4368"/>
    <cellStyle name="20% - Ênfase6 11 17" xfId="4369"/>
    <cellStyle name="20% - Ênfase6 11 18" xfId="4370"/>
    <cellStyle name="20% - Ênfase6 11 19" xfId="4371"/>
    <cellStyle name="20% - Ênfase6 11 2" xfId="4372"/>
    <cellStyle name="20% - Ênfase6 11 20" xfId="4373"/>
    <cellStyle name="20% - Ênfase6 11 21" xfId="4374"/>
    <cellStyle name="20% - Ênfase6 11 22" xfId="4375"/>
    <cellStyle name="20% - Ênfase6 11 23" xfId="4376"/>
    <cellStyle name="20% - Ênfase6 11 3" xfId="4377"/>
    <cellStyle name="20% - Ênfase6 11 4" xfId="4378"/>
    <cellStyle name="20% - Ênfase6 11 5" xfId="4379"/>
    <cellStyle name="20% - Ênfase6 11 6" xfId="4380"/>
    <cellStyle name="20% - Ênfase6 11 7" xfId="4381"/>
    <cellStyle name="20% - Ênfase6 11 8" xfId="4382"/>
    <cellStyle name="20% - Ênfase6 11 9" xfId="4383"/>
    <cellStyle name="20% - Ênfase6 12" xfId="4384"/>
    <cellStyle name="20% - Ênfase6 12 10" xfId="4385"/>
    <cellStyle name="20% - Ênfase6 12 11" xfId="4386"/>
    <cellStyle name="20% - Ênfase6 12 12" xfId="4387"/>
    <cellStyle name="20% - Ênfase6 12 13" xfId="4388"/>
    <cellStyle name="20% - Ênfase6 12 14" xfId="4389"/>
    <cellStyle name="20% - Ênfase6 12 15" xfId="4390"/>
    <cellStyle name="20% - Ênfase6 12 16" xfId="4391"/>
    <cellStyle name="20% - Ênfase6 12 17" xfId="4392"/>
    <cellStyle name="20% - Ênfase6 12 18" xfId="4393"/>
    <cellStyle name="20% - Ênfase6 12 19" xfId="4394"/>
    <cellStyle name="20% - Ênfase6 12 2" xfId="4395"/>
    <cellStyle name="20% - Ênfase6 12 20" xfId="4396"/>
    <cellStyle name="20% - Ênfase6 12 21" xfId="4397"/>
    <cellStyle name="20% - Ênfase6 12 22" xfId="4398"/>
    <cellStyle name="20% - Ênfase6 12 23" xfId="4399"/>
    <cellStyle name="20% - Ênfase6 12 3" xfId="4400"/>
    <cellStyle name="20% - Ênfase6 12 4" xfId="4401"/>
    <cellStyle name="20% - Ênfase6 12 5" xfId="4402"/>
    <cellStyle name="20% - Ênfase6 12 6" xfId="4403"/>
    <cellStyle name="20% - Ênfase6 12 7" xfId="4404"/>
    <cellStyle name="20% - Ênfase6 12 8" xfId="4405"/>
    <cellStyle name="20% - Ênfase6 12 9" xfId="4406"/>
    <cellStyle name="20% - Ênfase6 13" xfId="4407"/>
    <cellStyle name="20% - Ênfase6 13 10" xfId="4408"/>
    <cellStyle name="20% - Ênfase6 13 11" xfId="4409"/>
    <cellStyle name="20% - Ênfase6 13 12" xfId="4410"/>
    <cellStyle name="20% - Ênfase6 13 13" xfId="4411"/>
    <cellStyle name="20% - Ênfase6 13 14" xfId="4412"/>
    <cellStyle name="20% - Ênfase6 13 15" xfId="4413"/>
    <cellStyle name="20% - Ênfase6 13 16" xfId="4414"/>
    <cellStyle name="20% - Ênfase6 13 17" xfId="4415"/>
    <cellStyle name="20% - Ênfase6 13 18" xfId="4416"/>
    <cellStyle name="20% - Ênfase6 13 19" xfId="4417"/>
    <cellStyle name="20% - Ênfase6 13 2" xfId="4418"/>
    <cellStyle name="20% - Ênfase6 13 20" xfId="4419"/>
    <cellStyle name="20% - Ênfase6 13 21" xfId="4420"/>
    <cellStyle name="20% - Ênfase6 13 22" xfId="4421"/>
    <cellStyle name="20% - Ênfase6 13 23" xfId="4422"/>
    <cellStyle name="20% - Ênfase6 13 3" xfId="4423"/>
    <cellStyle name="20% - Ênfase6 13 4" xfId="4424"/>
    <cellStyle name="20% - Ênfase6 13 5" xfId="4425"/>
    <cellStyle name="20% - Ênfase6 13 6" xfId="4426"/>
    <cellStyle name="20% - Ênfase6 13 7" xfId="4427"/>
    <cellStyle name="20% - Ênfase6 13 8" xfId="4428"/>
    <cellStyle name="20% - Ênfase6 13 9" xfId="4429"/>
    <cellStyle name="20% - Ênfase6 14" xfId="4430"/>
    <cellStyle name="20% - Ênfase6 14 10" xfId="4431"/>
    <cellStyle name="20% - Ênfase6 14 11" xfId="4432"/>
    <cellStyle name="20% - Ênfase6 14 12" xfId="4433"/>
    <cellStyle name="20% - Ênfase6 14 13" xfId="4434"/>
    <cellStyle name="20% - Ênfase6 14 14" xfId="4435"/>
    <cellStyle name="20% - Ênfase6 14 15" xfId="4436"/>
    <cellStyle name="20% - Ênfase6 14 16" xfId="4437"/>
    <cellStyle name="20% - Ênfase6 14 17" xfId="4438"/>
    <cellStyle name="20% - Ênfase6 14 18" xfId="4439"/>
    <cellStyle name="20% - Ênfase6 14 19" xfId="4440"/>
    <cellStyle name="20% - Ênfase6 14 2" xfId="4441"/>
    <cellStyle name="20% - Ênfase6 14 20" xfId="4442"/>
    <cellStyle name="20% - Ênfase6 14 21" xfId="4443"/>
    <cellStyle name="20% - Ênfase6 14 22" xfId="4444"/>
    <cellStyle name="20% - Ênfase6 14 23" xfId="4445"/>
    <cellStyle name="20% - Ênfase6 14 3" xfId="4446"/>
    <cellStyle name="20% - Ênfase6 14 4" xfId="4447"/>
    <cellStyle name="20% - Ênfase6 14 5" xfId="4448"/>
    <cellStyle name="20% - Ênfase6 14 6" xfId="4449"/>
    <cellStyle name="20% - Ênfase6 14 7" xfId="4450"/>
    <cellStyle name="20% - Ênfase6 14 8" xfId="4451"/>
    <cellStyle name="20% - Ênfase6 14 9" xfId="4452"/>
    <cellStyle name="20% - Ênfase6 15" xfId="4453"/>
    <cellStyle name="20% - Ênfase6 15 10" xfId="4454"/>
    <cellStyle name="20% - Ênfase6 15 11" xfId="4455"/>
    <cellStyle name="20% - Ênfase6 15 12" xfId="4456"/>
    <cellStyle name="20% - Ênfase6 15 13" xfId="4457"/>
    <cellStyle name="20% - Ênfase6 15 14" xfId="4458"/>
    <cellStyle name="20% - Ênfase6 15 15" xfId="4459"/>
    <cellStyle name="20% - Ênfase6 15 16" xfId="4460"/>
    <cellStyle name="20% - Ênfase6 15 17" xfId="4461"/>
    <cellStyle name="20% - Ênfase6 15 18" xfId="4462"/>
    <cellStyle name="20% - Ênfase6 15 19" xfId="4463"/>
    <cellStyle name="20% - Ênfase6 15 2" xfId="4464"/>
    <cellStyle name="20% - Ênfase6 15 20" xfId="4465"/>
    <cellStyle name="20% - Ênfase6 15 21" xfId="4466"/>
    <cellStyle name="20% - Ênfase6 15 22" xfId="4467"/>
    <cellStyle name="20% - Ênfase6 15 23" xfId="4468"/>
    <cellStyle name="20% - Ênfase6 15 3" xfId="4469"/>
    <cellStyle name="20% - Ênfase6 15 4" xfId="4470"/>
    <cellStyle name="20% - Ênfase6 15 5" xfId="4471"/>
    <cellStyle name="20% - Ênfase6 15 6" xfId="4472"/>
    <cellStyle name="20% - Ênfase6 15 7" xfId="4473"/>
    <cellStyle name="20% - Ênfase6 15 8" xfId="4474"/>
    <cellStyle name="20% - Ênfase6 15 9" xfId="4475"/>
    <cellStyle name="20% - Ênfase6 16" xfId="4476"/>
    <cellStyle name="20% - Ênfase6 16 10" xfId="4477"/>
    <cellStyle name="20% - Ênfase6 16 11" xfId="4478"/>
    <cellStyle name="20% - Ênfase6 16 12" xfId="4479"/>
    <cellStyle name="20% - Ênfase6 16 13" xfId="4480"/>
    <cellStyle name="20% - Ênfase6 16 14" xfId="4481"/>
    <cellStyle name="20% - Ênfase6 16 15" xfId="4482"/>
    <cellStyle name="20% - Ênfase6 16 16" xfId="4483"/>
    <cellStyle name="20% - Ênfase6 16 17" xfId="4484"/>
    <cellStyle name="20% - Ênfase6 16 18" xfId="4485"/>
    <cellStyle name="20% - Ênfase6 16 19" xfId="4486"/>
    <cellStyle name="20% - Ênfase6 16 2" xfId="4487"/>
    <cellStyle name="20% - Ênfase6 16 20" xfId="4488"/>
    <cellStyle name="20% - Ênfase6 16 21" xfId="4489"/>
    <cellStyle name="20% - Ênfase6 16 22" xfId="4490"/>
    <cellStyle name="20% - Ênfase6 16 23" xfId="4491"/>
    <cellStyle name="20% - Ênfase6 16 3" xfId="4492"/>
    <cellStyle name="20% - Ênfase6 16 4" xfId="4493"/>
    <cellStyle name="20% - Ênfase6 16 5" xfId="4494"/>
    <cellStyle name="20% - Ênfase6 16 6" xfId="4495"/>
    <cellStyle name="20% - Ênfase6 16 7" xfId="4496"/>
    <cellStyle name="20% - Ênfase6 16 8" xfId="4497"/>
    <cellStyle name="20% - Ênfase6 16 9" xfId="4498"/>
    <cellStyle name="20% - Ênfase6 17" xfId="4499"/>
    <cellStyle name="20% - Ênfase6 17 10" xfId="4500"/>
    <cellStyle name="20% - Ênfase6 17 11" xfId="4501"/>
    <cellStyle name="20% - Ênfase6 17 12" xfId="4502"/>
    <cellStyle name="20% - Ênfase6 17 13" xfId="4503"/>
    <cellStyle name="20% - Ênfase6 17 14" xfId="4504"/>
    <cellStyle name="20% - Ênfase6 17 15" xfId="4505"/>
    <cellStyle name="20% - Ênfase6 17 16" xfId="4506"/>
    <cellStyle name="20% - Ênfase6 17 17" xfId="4507"/>
    <cellStyle name="20% - Ênfase6 17 18" xfId="4508"/>
    <cellStyle name="20% - Ênfase6 17 19" xfId="4509"/>
    <cellStyle name="20% - Ênfase6 17 2" xfId="4510"/>
    <cellStyle name="20% - Ênfase6 17 20" xfId="4511"/>
    <cellStyle name="20% - Ênfase6 17 21" xfId="4512"/>
    <cellStyle name="20% - Ênfase6 17 22" xfId="4513"/>
    <cellStyle name="20% - Ênfase6 17 23" xfId="4514"/>
    <cellStyle name="20% - Ênfase6 17 3" xfId="4515"/>
    <cellStyle name="20% - Ênfase6 17 4" xfId="4516"/>
    <cellStyle name="20% - Ênfase6 17 5" xfId="4517"/>
    <cellStyle name="20% - Ênfase6 17 6" xfId="4518"/>
    <cellStyle name="20% - Ênfase6 17 7" xfId="4519"/>
    <cellStyle name="20% - Ênfase6 17 8" xfId="4520"/>
    <cellStyle name="20% - Ênfase6 17 9" xfId="4521"/>
    <cellStyle name="20% - Ênfase6 18" xfId="4522"/>
    <cellStyle name="20% - Ênfase6 18 10" xfId="4523"/>
    <cellStyle name="20% - Ênfase6 18 11" xfId="4524"/>
    <cellStyle name="20% - Ênfase6 18 12" xfId="4525"/>
    <cellStyle name="20% - Ênfase6 18 13" xfId="4526"/>
    <cellStyle name="20% - Ênfase6 18 14" xfId="4527"/>
    <cellStyle name="20% - Ênfase6 18 15" xfId="4528"/>
    <cellStyle name="20% - Ênfase6 18 16" xfId="4529"/>
    <cellStyle name="20% - Ênfase6 18 17" xfId="4530"/>
    <cellStyle name="20% - Ênfase6 18 18" xfId="4531"/>
    <cellStyle name="20% - Ênfase6 18 19" xfId="4532"/>
    <cellStyle name="20% - Ênfase6 18 2" xfId="4533"/>
    <cellStyle name="20% - Ênfase6 18 20" xfId="4534"/>
    <cellStyle name="20% - Ênfase6 18 21" xfId="4535"/>
    <cellStyle name="20% - Ênfase6 18 22" xfId="4536"/>
    <cellStyle name="20% - Ênfase6 18 23" xfId="4537"/>
    <cellStyle name="20% - Ênfase6 18 3" xfId="4538"/>
    <cellStyle name="20% - Ênfase6 18 4" xfId="4539"/>
    <cellStyle name="20% - Ênfase6 18 5" xfId="4540"/>
    <cellStyle name="20% - Ênfase6 18 6" xfId="4541"/>
    <cellStyle name="20% - Ênfase6 18 7" xfId="4542"/>
    <cellStyle name="20% - Ênfase6 18 8" xfId="4543"/>
    <cellStyle name="20% - Ênfase6 18 9" xfId="4544"/>
    <cellStyle name="20% - Ênfase6 19" xfId="4545"/>
    <cellStyle name="20% - Ênfase6 19 10" xfId="4546"/>
    <cellStyle name="20% - Ênfase6 19 11" xfId="4547"/>
    <cellStyle name="20% - Ênfase6 19 12" xfId="4548"/>
    <cellStyle name="20% - Ênfase6 19 13" xfId="4549"/>
    <cellStyle name="20% - Ênfase6 19 14" xfId="4550"/>
    <cellStyle name="20% - Ênfase6 19 15" xfId="4551"/>
    <cellStyle name="20% - Ênfase6 19 16" xfId="4552"/>
    <cellStyle name="20% - Ênfase6 19 17" xfId="4553"/>
    <cellStyle name="20% - Ênfase6 19 18" xfId="4554"/>
    <cellStyle name="20% - Ênfase6 19 19" xfId="4555"/>
    <cellStyle name="20% - Ênfase6 19 2" xfId="4556"/>
    <cellStyle name="20% - Ênfase6 19 20" xfId="4557"/>
    <cellStyle name="20% - Ênfase6 19 21" xfId="4558"/>
    <cellStyle name="20% - Ênfase6 19 22" xfId="4559"/>
    <cellStyle name="20% - Ênfase6 19 23" xfId="4560"/>
    <cellStyle name="20% - Ênfase6 19 3" xfId="4561"/>
    <cellStyle name="20% - Ênfase6 19 4" xfId="4562"/>
    <cellStyle name="20% - Ênfase6 19 5" xfId="4563"/>
    <cellStyle name="20% - Ênfase6 19 6" xfId="4564"/>
    <cellStyle name="20% - Ênfase6 19 7" xfId="4565"/>
    <cellStyle name="20% - Ênfase6 19 8" xfId="4566"/>
    <cellStyle name="20% - Ênfase6 19 9" xfId="4567"/>
    <cellStyle name="20% - Ênfase6 2" xfId="4568"/>
    <cellStyle name="20% - Ênfase6 2 10" xfId="4569"/>
    <cellStyle name="20% - Ênfase6 2 11" xfId="4570"/>
    <cellStyle name="20% - Ênfase6 2 11 10" xfId="4571"/>
    <cellStyle name="20% - Ênfase6 2 11 11" xfId="4572"/>
    <cellStyle name="20% - Ênfase6 2 11 12" xfId="4573"/>
    <cellStyle name="20% - Ênfase6 2 11 13" xfId="4574"/>
    <cellStyle name="20% - Ênfase6 2 11 14" xfId="4575"/>
    <cellStyle name="20% - Ênfase6 2 11 15" xfId="4576"/>
    <cellStyle name="20% - Ênfase6 2 11 2" xfId="4577"/>
    <cellStyle name="20% - Ênfase6 2 11 3" xfId="4578"/>
    <cellStyle name="20% - Ênfase6 2 11 4" xfId="4579"/>
    <cellStyle name="20% - Ênfase6 2 11 5" xfId="4580"/>
    <cellStyle name="20% - Ênfase6 2 11 6" xfId="4581"/>
    <cellStyle name="20% - Ênfase6 2 11 7" xfId="4582"/>
    <cellStyle name="20% - Ênfase6 2 11 8" xfId="4583"/>
    <cellStyle name="20% - Ênfase6 2 11 9" xfId="4584"/>
    <cellStyle name="20% - Ênfase6 2 12" xfId="4585"/>
    <cellStyle name="20% - Ênfase6 2 13" xfId="4586"/>
    <cellStyle name="20% - Ênfase6 2 14" xfId="4587"/>
    <cellStyle name="20% - Ênfase6 2 15" xfId="4588"/>
    <cellStyle name="20% - Ênfase6 2 16" xfId="4589"/>
    <cellStyle name="20% - Ênfase6 2 17" xfId="4590"/>
    <cellStyle name="20% - Ênfase6 2 18" xfId="4591"/>
    <cellStyle name="20% - Ênfase6 2 19" xfId="4592"/>
    <cellStyle name="20% - Ênfase6 2 2" xfId="4593"/>
    <cellStyle name="20% - Ênfase6 2 2 10" xfId="4594"/>
    <cellStyle name="20% - Ênfase6 2 2 10 10" xfId="4595"/>
    <cellStyle name="20% - Ênfase6 2 2 10 11" xfId="4596"/>
    <cellStyle name="20% - Ênfase6 2 2 10 12" xfId="4597"/>
    <cellStyle name="20% - Ênfase6 2 2 10 13" xfId="4598"/>
    <cellStyle name="20% - Ênfase6 2 2 10 14" xfId="4599"/>
    <cellStyle name="20% - Ênfase6 2 2 10 15" xfId="4600"/>
    <cellStyle name="20% - Ênfase6 2 2 10 2" xfId="4601"/>
    <cellStyle name="20% - Ênfase6 2 2 10 3" xfId="4602"/>
    <cellStyle name="20% - Ênfase6 2 2 10 4" xfId="4603"/>
    <cellStyle name="20% - Ênfase6 2 2 10 5" xfId="4604"/>
    <cellStyle name="20% - Ênfase6 2 2 10 6" xfId="4605"/>
    <cellStyle name="20% - Ênfase6 2 2 10 7" xfId="4606"/>
    <cellStyle name="20% - Ênfase6 2 2 10 8" xfId="4607"/>
    <cellStyle name="20% - Ênfase6 2 2 10 9" xfId="4608"/>
    <cellStyle name="20% - Ênfase6 2 2 11" xfId="4609"/>
    <cellStyle name="20% - Ênfase6 2 2 12" xfId="4610"/>
    <cellStyle name="20% - Ênfase6 2 2 13" xfId="4611"/>
    <cellStyle name="20% - Ênfase6 2 2 14" xfId="4612"/>
    <cellStyle name="20% - Ênfase6 2 2 15" xfId="4613"/>
    <cellStyle name="20% - Ênfase6 2 2 16" xfId="4614"/>
    <cellStyle name="20% - Ênfase6 2 2 17" xfId="4615"/>
    <cellStyle name="20% - Ênfase6 2 2 18" xfId="4616"/>
    <cellStyle name="20% - Ênfase6 2 2 19" xfId="4617"/>
    <cellStyle name="20% - Ênfase6 2 2 2" xfId="4618"/>
    <cellStyle name="20% - Ênfase6 2 2 2 10" xfId="4619"/>
    <cellStyle name="20% - Ênfase6 2 2 2 10 10" xfId="4620"/>
    <cellStyle name="20% - Ênfase6 2 2 2 10 11" xfId="4621"/>
    <cellStyle name="20% - Ênfase6 2 2 2 10 12" xfId="4622"/>
    <cellStyle name="20% - Ênfase6 2 2 2 10 13" xfId="4623"/>
    <cellStyle name="20% - Ênfase6 2 2 2 10 14" xfId="4624"/>
    <cellStyle name="20% - Ênfase6 2 2 2 10 15" xfId="4625"/>
    <cellStyle name="20% - Ênfase6 2 2 2 10 2" xfId="4626"/>
    <cellStyle name="20% - Ênfase6 2 2 2 10 3" xfId="4627"/>
    <cellStyle name="20% - Ênfase6 2 2 2 10 4" xfId="4628"/>
    <cellStyle name="20% - Ênfase6 2 2 2 10 5" xfId="4629"/>
    <cellStyle name="20% - Ênfase6 2 2 2 10 6" xfId="4630"/>
    <cellStyle name="20% - Ênfase6 2 2 2 10 7" xfId="4631"/>
    <cellStyle name="20% - Ênfase6 2 2 2 10 8" xfId="4632"/>
    <cellStyle name="20% - Ênfase6 2 2 2 10 9" xfId="4633"/>
    <cellStyle name="20% - Ênfase6 2 2 2 11" xfId="4634"/>
    <cellStyle name="20% - Ênfase6 2 2 2 12" xfId="4635"/>
    <cellStyle name="20% - Ênfase6 2 2 2 13" xfId="4636"/>
    <cellStyle name="20% - Ênfase6 2 2 2 14" xfId="4637"/>
    <cellStyle name="20% - Ênfase6 2 2 2 15" xfId="4638"/>
    <cellStyle name="20% - Ênfase6 2 2 2 16" xfId="4639"/>
    <cellStyle name="20% - Ênfase6 2 2 2 17" xfId="4640"/>
    <cellStyle name="20% - Ênfase6 2 2 2 18" xfId="4641"/>
    <cellStyle name="20% - Ênfase6 2 2 2 19" xfId="4642"/>
    <cellStyle name="20% - Ênfase6 2 2 2 2" xfId="4643"/>
    <cellStyle name="20% - Ênfase6 2 2 2 2 10" xfId="4644"/>
    <cellStyle name="20% - Ênfase6 2 2 2 2 11" xfId="4645"/>
    <cellStyle name="20% - Ênfase6 2 2 2 2 12" xfId="4646"/>
    <cellStyle name="20% - Ênfase6 2 2 2 2 13" xfId="4647"/>
    <cellStyle name="20% - Ênfase6 2 2 2 2 14" xfId="4648"/>
    <cellStyle name="20% - Ênfase6 2 2 2 2 15" xfId="4649"/>
    <cellStyle name="20% - Ênfase6 2 2 2 2 16" xfId="4650"/>
    <cellStyle name="20% - Ênfase6 2 2 2 2 17" xfId="4651"/>
    <cellStyle name="20% - Ênfase6 2 2 2 2 18" xfId="4652"/>
    <cellStyle name="20% - Ênfase6 2 2 2 2 2" xfId="4653"/>
    <cellStyle name="20% - Ênfase6 2 2 2 2 2 10" xfId="4654"/>
    <cellStyle name="20% - Ênfase6 2 2 2 2 2 11" xfId="4655"/>
    <cellStyle name="20% - Ênfase6 2 2 2 2 2 12" xfId="4656"/>
    <cellStyle name="20% - Ênfase6 2 2 2 2 2 13" xfId="4657"/>
    <cellStyle name="20% - Ênfase6 2 2 2 2 2 14" xfId="4658"/>
    <cellStyle name="20% - Ênfase6 2 2 2 2 2 15" xfId="4659"/>
    <cellStyle name="20% - Ênfase6 2 2 2 2 2 2" xfId="4660"/>
    <cellStyle name="20% - Ênfase6 2 2 2 2 2 3" xfId="4661"/>
    <cellStyle name="20% - Ênfase6 2 2 2 2 2 4" xfId="4662"/>
    <cellStyle name="20% - Ênfase6 2 2 2 2 2 5" xfId="4663"/>
    <cellStyle name="20% - Ênfase6 2 2 2 2 2 6" xfId="4664"/>
    <cellStyle name="20% - Ênfase6 2 2 2 2 2 7" xfId="4665"/>
    <cellStyle name="20% - Ênfase6 2 2 2 2 2 8" xfId="4666"/>
    <cellStyle name="20% - Ênfase6 2 2 2 2 2 9" xfId="4667"/>
    <cellStyle name="20% - Ênfase6 2 2 2 2 3" xfId="4668"/>
    <cellStyle name="20% - Ênfase6 2 2 2 2 4" xfId="4669"/>
    <cellStyle name="20% - Ênfase6 2 2 2 2 5" xfId="4670"/>
    <cellStyle name="20% - Ênfase6 2 2 2 2 6" xfId="4671"/>
    <cellStyle name="20% - Ênfase6 2 2 2 2 7" xfId="4672"/>
    <cellStyle name="20% - Ênfase6 2 2 2 2 8" xfId="4673"/>
    <cellStyle name="20% - Ênfase6 2 2 2 2 9" xfId="4674"/>
    <cellStyle name="20% - Ênfase6 2 2 2 20" xfId="4675"/>
    <cellStyle name="20% - Ênfase6 2 2 2 21" xfId="4676"/>
    <cellStyle name="20% - Ênfase6 2 2 2 22" xfId="4677"/>
    <cellStyle name="20% - Ênfase6 2 2 2 23" xfId="4678"/>
    <cellStyle name="20% - Ênfase6 2 2 2 24" xfId="4679"/>
    <cellStyle name="20% - Ênfase6 2 2 2 25" xfId="4680"/>
    <cellStyle name="20% - Ênfase6 2 2 2 3" xfId="4681"/>
    <cellStyle name="20% - Ênfase6 2 2 2 4" xfId="4682"/>
    <cellStyle name="20% - Ênfase6 2 2 2 5" xfId="4683"/>
    <cellStyle name="20% - Ênfase6 2 2 2 6" xfId="4684"/>
    <cellStyle name="20% - Ênfase6 2 2 2 7" xfId="4685"/>
    <cellStyle name="20% - Ênfase6 2 2 2 8" xfId="4686"/>
    <cellStyle name="20% - Ênfase6 2 2 2 9" xfId="4687"/>
    <cellStyle name="20% - Ênfase6 2 2 20" xfId="4688"/>
    <cellStyle name="20% - Ênfase6 2 2 21" xfId="4689"/>
    <cellStyle name="20% - Ênfase6 2 2 22" xfId="4690"/>
    <cellStyle name="20% - Ênfase6 2 2 23" xfId="4691"/>
    <cellStyle name="20% - Ênfase6 2 2 24" xfId="4692"/>
    <cellStyle name="20% - Ênfase6 2 2 25" xfId="4693"/>
    <cellStyle name="20% - Ênfase6 2 2 3" xfId="4694"/>
    <cellStyle name="20% - Ênfase6 2 2 3 10" xfId="4695"/>
    <cellStyle name="20% - Ênfase6 2 2 3 11" xfId="4696"/>
    <cellStyle name="20% - Ênfase6 2 2 3 12" xfId="4697"/>
    <cellStyle name="20% - Ênfase6 2 2 3 13" xfId="4698"/>
    <cellStyle name="20% - Ênfase6 2 2 3 14" xfId="4699"/>
    <cellStyle name="20% - Ênfase6 2 2 3 15" xfId="4700"/>
    <cellStyle name="20% - Ênfase6 2 2 3 16" xfId="4701"/>
    <cellStyle name="20% - Ênfase6 2 2 3 17" xfId="4702"/>
    <cellStyle name="20% - Ênfase6 2 2 3 18" xfId="4703"/>
    <cellStyle name="20% - Ênfase6 2 2 3 2" xfId="4704"/>
    <cellStyle name="20% - Ênfase6 2 2 3 2 10" xfId="4705"/>
    <cellStyle name="20% - Ênfase6 2 2 3 2 11" xfId="4706"/>
    <cellStyle name="20% - Ênfase6 2 2 3 2 12" xfId="4707"/>
    <cellStyle name="20% - Ênfase6 2 2 3 2 13" xfId="4708"/>
    <cellStyle name="20% - Ênfase6 2 2 3 2 14" xfId="4709"/>
    <cellStyle name="20% - Ênfase6 2 2 3 2 15" xfId="4710"/>
    <cellStyle name="20% - Ênfase6 2 2 3 2 2" xfId="4711"/>
    <cellStyle name="20% - Ênfase6 2 2 3 2 3" xfId="4712"/>
    <cellStyle name="20% - Ênfase6 2 2 3 2 4" xfId="4713"/>
    <cellStyle name="20% - Ênfase6 2 2 3 2 5" xfId="4714"/>
    <cellStyle name="20% - Ênfase6 2 2 3 2 6" xfId="4715"/>
    <cellStyle name="20% - Ênfase6 2 2 3 2 7" xfId="4716"/>
    <cellStyle name="20% - Ênfase6 2 2 3 2 8" xfId="4717"/>
    <cellStyle name="20% - Ênfase6 2 2 3 2 9" xfId="4718"/>
    <cellStyle name="20% - Ênfase6 2 2 3 3" xfId="4719"/>
    <cellStyle name="20% - Ênfase6 2 2 3 4" xfId="4720"/>
    <cellStyle name="20% - Ênfase6 2 2 3 5" xfId="4721"/>
    <cellStyle name="20% - Ênfase6 2 2 3 6" xfId="4722"/>
    <cellStyle name="20% - Ênfase6 2 2 3 7" xfId="4723"/>
    <cellStyle name="20% - Ênfase6 2 2 3 8" xfId="4724"/>
    <cellStyle name="20% - Ênfase6 2 2 3 9" xfId="4725"/>
    <cellStyle name="20% - Ênfase6 2 2 4" xfId="4726"/>
    <cellStyle name="20% - Ênfase6 2 2 5" xfId="4727"/>
    <cellStyle name="20% - Ênfase6 2 2 6" xfId="4728"/>
    <cellStyle name="20% - Ênfase6 2 2 7" xfId="4729"/>
    <cellStyle name="20% - Ênfase6 2 2 8" xfId="4730"/>
    <cellStyle name="20% - Ênfase6 2 2 9" xfId="4731"/>
    <cellStyle name="20% - Ênfase6 2 20" xfId="4732"/>
    <cellStyle name="20% - Ênfase6 2 21" xfId="4733"/>
    <cellStyle name="20% - Ênfase6 2 22" xfId="4734"/>
    <cellStyle name="20% - Ênfase6 2 23" xfId="4735"/>
    <cellStyle name="20% - Ênfase6 2 24" xfId="4736"/>
    <cellStyle name="20% - Ênfase6 2 25" xfId="4737"/>
    <cellStyle name="20% - Ênfase6 2 26" xfId="4738"/>
    <cellStyle name="20% - Ênfase6 2 27" xfId="35121"/>
    <cellStyle name="20% - Ênfase6 2 3" xfId="4739"/>
    <cellStyle name="20% - Ênfase6 2 3 10" xfId="4740"/>
    <cellStyle name="20% - Ênfase6 2 3 11" xfId="4741"/>
    <cellStyle name="20% - Ênfase6 2 3 12" xfId="4742"/>
    <cellStyle name="20% - Ênfase6 2 3 13" xfId="4743"/>
    <cellStyle name="20% - Ênfase6 2 3 14" xfId="4744"/>
    <cellStyle name="20% - Ênfase6 2 3 15" xfId="4745"/>
    <cellStyle name="20% - Ênfase6 2 3 16" xfId="4746"/>
    <cellStyle name="20% - Ênfase6 2 3 17" xfId="4747"/>
    <cellStyle name="20% - Ênfase6 2 3 18" xfId="4748"/>
    <cellStyle name="20% - Ênfase6 2 3 2" xfId="4749"/>
    <cellStyle name="20% - Ênfase6 2 3 2 10" xfId="4750"/>
    <cellStyle name="20% - Ênfase6 2 3 2 11" xfId="4751"/>
    <cellStyle name="20% - Ênfase6 2 3 2 12" xfId="4752"/>
    <cellStyle name="20% - Ênfase6 2 3 2 13" xfId="4753"/>
    <cellStyle name="20% - Ênfase6 2 3 2 14" xfId="4754"/>
    <cellStyle name="20% - Ênfase6 2 3 2 15" xfId="4755"/>
    <cellStyle name="20% - Ênfase6 2 3 2 2" xfId="4756"/>
    <cellStyle name="20% - Ênfase6 2 3 2 3" xfId="4757"/>
    <cellStyle name="20% - Ênfase6 2 3 2 4" xfId="4758"/>
    <cellStyle name="20% - Ênfase6 2 3 2 5" xfId="4759"/>
    <cellStyle name="20% - Ênfase6 2 3 2 6" xfId="4760"/>
    <cellStyle name="20% - Ênfase6 2 3 2 7" xfId="4761"/>
    <cellStyle name="20% - Ênfase6 2 3 2 8" xfId="4762"/>
    <cellStyle name="20% - Ênfase6 2 3 2 9" xfId="4763"/>
    <cellStyle name="20% - Ênfase6 2 3 3" xfId="4764"/>
    <cellStyle name="20% - Ênfase6 2 3 4" xfId="4765"/>
    <cellStyle name="20% - Ênfase6 2 3 5" xfId="4766"/>
    <cellStyle name="20% - Ênfase6 2 3 6" xfId="4767"/>
    <cellStyle name="20% - Ênfase6 2 3 7" xfId="4768"/>
    <cellStyle name="20% - Ênfase6 2 3 8" xfId="4769"/>
    <cellStyle name="20% - Ênfase6 2 3 9" xfId="4770"/>
    <cellStyle name="20% - Ênfase6 2 4" xfId="4771"/>
    <cellStyle name="20% - Ênfase6 2 5" xfId="4772"/>
    <cellStyle name="20% - Ênfase6 2 6" xfId="4773"/>
    <cellStyle name="20% - Ênfase6 2 7" xfId="4774"/>
    <cellStyle name="20% - Ênfase6 2 8" xfId="4775"/>
    <cellStyle name="20% - Ênfase6 2 9" xfId="4776"/>
    <cellStyle name="20% - Ênfase6 20" xfId="4777"/>
    <cellStyle name="20% - Ênfase6 20 10" xfId="4778"/>
    <cellStyle name="20% - Ênfase6 20 11" xfId="4779"/>
    <cellStyle name="20% - Ênfase6 20 12" xfId="4780"/>
    <cellStyle name="20% - Ênfase6 20 13" xfId="4781"/>
    <cellStyle name="20% - Ênfase6 20 14" xfId="4782"/>
    <cellStyle name="20% - Ênfase6 20 15" xfId="4783"/>
    <cellStyle name="20% - Ênfase6 20 16" xfId="4784"/>
    <cellStyle name="20% - Ênfase6 20 17" xfId="4785"/>
    <cellStyle name="20% - Ênfase6 20 18" xfId="4786"/>
    <cellStyle name="20% - Ênfase6 20 19" xfId="4787"/>
    <cellStyle name="20% - Ênfase6 20 2" xfId="4788"/>
    <cellStyle name="20% - Ênfase6 20 20" xfId="4789"/>
    <cellStyle name="20% - Ênfase6 20 21" xfId="4790"/>
    <cellStyle name="20% - Ênfase6 20 22" xfId="4791"/>
    <cellStyle name="20% - Ênfase6 20 23" xfId="4792"/>
    <cellStyle name="20% - Ênfase6 20 3" xfId="4793"/>
    <cellStyle name="20% - Ênfase6 20 4" xfId="4794"/>
    <cellStyle name="20% - Ênfase6 20 5" xfId="4795"/>
    <cellStyle name="20% - Ênfase6 20 6" xfId="4796"/>
    <cellStyle name="20% - Ênfase6 20 7" xfId="4797"/>
    <cellStyle name="20% - Ênfase6 20 8" xfId="4798"/>
    <cellStyle name="20% - Ênfase6 20 9" xfId="4799"/>
    <cellStyle name="20% - Ênfase6 21" xfId="4800"/>
    <cellStyle name="20% - Ênfase6 21 10" xfId="4801"/>
    <cellStyle name="20% - Ênfase6 21 11" xfId="4802"/>
    <cellStyle name="20% - Ênfase6 21 12" xfId="4803"/>
    <cellStyle name="20% - Ênfase6 21 13" xfId="4804"/>
    <cellStyle name="20% - Ênfase6 21 14" xfId="4805"/>
    <cellStyle name="20% - Ênfase6 21 15" xfId="4806"/>
    <cellStyle name="20% - Ênfase6 21 16" xfId="4807"/>
    <cellStyle name="20% - Ênfase6 21 17" xfId="4808"/>
    <cellStyle name="20% - Ênfase6 21 18" xfId="4809"/>
    <cellStyle name="20% - Ênfase6 21 2" xfId="4810"/>
    <cellStyle name="20% - Ênfase6 21 2 10" xfId="4811"/>
    <cellStyle name="20% - Ênfase6 21 2 11" xfId="4812"/>
    <cellStyle name="20% - Ênfase6 21 2 12" xfId="4813"/>
    <cellStyle name="20% - Ênfase6 21 2 13" xfId="4814"/>
    <cellStyle name="20% - Ênfase6 21 2 14" xfId="4815"/>
    <cellStyle name="20% - Ênfase6 21 2 15" xfId="4816"/>
    <cellStyle name="20% - Ênfase6 21 2 2" xfId="4817"/>
    <cellStyle name="20% - Ênfase6 21 2 3" xfId="4818"/>
    <cellStyle name="20% - Ênfase6 21 2 4" xfId="4819"/>
    <cellStyle name="20% - Ênfase6 21 2 5" xfId="4820"/>
    <cellStyle name="20% - Ênfase6 21 2 6" xfId="4821"/>
    <cellStyle name="20% - Ênfase6 21 2 7" xfId="4822"/>
    <cellStyle name="20% - Ênfase6 21 2 8" xfId="4823"/>
    <cellStyle name="20% - Ênfase6 21 2 9" xfId="4824"/>
    <cellStyle name="20% - Ênfase6 21 3" xfId="4825"/>
    <cellStyle name="20% - Ênfase6 21 4" xfId="4826"/>
    <cellStyle name="20% - Ênfase6 21 5" xfId="4827"/>
    <cellStyle name="20% - Ênfase6 21 6" xfId="4828"/>
    <cellStyle name="20% - Ênfase6 21 7" xfId="4829"/>
    <cellStyle name="20% - Ênfase6 21 8" xfId="4830"/>
    <cellStyle name="20% - Ênfase6 21 9" xfId="4831"/>
    <cellStyle name="20% - Ênfase6 22" xfId="4832"/>
    <cellStyle name="20% - Ênfase6 22 10" xfId="4833"/>
    <cellStyle name="20% - Ênfase6 22 11" xfId="4834"/>
    <cellStyle name="20% - Ênfase6 22 12" xfId="4835"/>
    <cellStyle name="20% - Ênfase6 22 13" xfId="4836"/>
    <cellStyle name="20% - Ênfase6 22 14" xfId="4837"/>
    <cellStyle name="20% - Ênfase6 22 15" xfId="4838"/>
    <cellStyle name="20% - Ênfase6 22 2" xfId="4839"/>
    <cellStyle name="20% - Ênfase6 22 3" xfId="4840"/>
    <cellStyle name="20% - Ênfase6 22 4" xfId="4841"/>
    <cellStyle name="20% - Ênfase6 22 5" xfId="4842"/>
    <cellStyle name="20% - Ênfase6 22 6" xfId="4843"/>
    <cellStyle name="20% - Ênfase6 22 7" xfId="4844"/>
    <cellStyle name="20% - Ênfase6 22 8" xfId="4845"/>
    <cellStyle name="20% - Ênfase6 22 9" xfId="4846"/>
    <cellStyle name="20% - Ênfase6 23" xfId="4847"/>
    <cellStyle name="20% - Ênfase6 23 10" xfId="4848"/>
    <cellStyle name="20% - Ênfase6 23 11" xfId="4849"/>
    <cellStyle name="20% - Ênfase6 23 12" xfId="4850"/>
    <cellStyle name="20% - Ênfase6 23 13" xfId="4851"/>
    <cellStyle name="20% - Ênfase6 23 14" xfId="4852"/>
    <cellStyle name="20% - Ênfase6 23 15" xfId="4853"/>
    <cellStyle name="20% - Ênfase6 23 2" xfId="4854"/>
    <cellStyle name="20% - Ênfase6 23 3" xfId="4855"/>
    <cellStyle name="20% - Ênfase6 23 4" xfId="4856"/>
    <cellStyle name="20% - Ênfase6 23 5" xfId="4857"/>
    <cellStyle name="20% - Ênfase6 23 6" xfId="4858"/>
    <cellStyle name="20% - Ênfase6 23 7" xfId="4859"/>
    <cellStyle name="20% - Ênfase6 23 8" xfId="4860"/>
    <cellStyle name="20% - Ênfase6 23 9" xfId="4861"/>
    <cellStyle name="20% - Ênfase6 24" xfId="4862"/>
    <cellStyle name="20% - Ênfase6 24 10" xfId="4863"/>
    <cellStyle name="20% - Ênfase6 24 11" xfId="4864"/>
    <cellStyle name="20% - Ênfase6 24 12" xfId="4865"/>
    <cellStyle name="20% - Ênfase6 24 13" xfId="4866"/>
    <cellStyle name="20% - Ênfase6 24 14" xfId="4867"/>
    <cellStyle name="20% - Ênfase6 24 15" xfId="4868"/>
    <cellStyle name="20% - Ênfase6 24 2" xfId="4869"/>
    <cellStyle name="20% - Ênfase6 24 3" xfId="4870"/>
    <cellStyle name="20% - Ênfase6 24 4" xfId="4871"/>
    <cellStyle name="20% - Ênfase6 24 5" xfId="4872"/>
    <cellStyle name="20% - Ênfase6 24 6" xfId="4873"/>
    <cellStyle name="20% - Ênfase6 24 7" xfId="4874"/>
    <cellStyle name="20% - Ênfase6 24 8" xfId="4875"/>
    <cellStyle name="20% - Ênfase6 24 9" xfId="4876"/>
    <cellStyle name="20% - Ênfase6 25" xfId="4877"/>
    <cellStyle name="20% - Ênfase6 25 10" xfId="4878"/>
    <cellStyle name="20% - Ênfase6 25 11" xfId="4879"/>
    <cellStyle name="20% - Ênfase6 25 12" xfId="4880"/>
    <cellStyle name="20% - Ênfase6 25 13" xfId="4881"/>
    <cellStyle name="20% - Ênfase6 25 14" xfId="4882"/>
    <cellStyle name="20% - Ênfase6 25 15" xfId="4883"/>
    <cellStyle name="20% - Ênfase6 25 2" xfId="4884"/>
    <cellStyle name="20% - Ênfase6 25 3" xfId="4885"/>
    <cellStyle name="20% - Ênfase6 25 4" xfId="4886"/>
    <cellStyle name="20% - Ênfase6 25 5" xfId="4887"/>
    <cellStyle name="20% - Ênfase6 25 6" xfId="4888"/>
    <cellStyle name="20% - Ênfase6 25 7" xfId="4889"/>
    <cellStyle name="20% - Ênfase6 25 8" xfId="4890"/>
    <cellStyle name="20% - Ênfase6 25 9" xfId="4891"/>
    <cellStyle name="20% - Ênfase6 26" xfId="4892"/>
    <cellStyle name="20% - Ênfase6 26 10" xfId="4893"/>
    <cellStyle name="20% - Ênfase6 26 11" xfId="4894"/>
    <cellStyle name="20% - Ênfase6 26 12" xfId="4895"/>
    <cellStyle name="20% - Ênfase6 26 13" xfId="4896"/>
    <cellStyle name="20% - Ênfase6 26 14" xfId="4897"/>
    <cellStyle name="20% - Ênfase6 26 15" xfId="4898"/>
    <cellStyle name="20% - Ênfase6 26 2" xfId="4899"/>
    <cellStyle name="20% - Ênfase6 26 3" xfId="4900"/>
    <cellStyle name="20% - Ênfase6 26 4" xfId="4901"/>
    <cellStyle name="20% - Ênfase6 26 5" xfId="4902"/>
    <cellStyle name="20% - Ênfase6 26 6" xfId="4903"/>
    <cellStyle name="20% - Ênfase6 26 7" xfId="4904"/>
    <cellStyle name="20% - Ênfase6 26 8" xfId="4905"/>
    <cellStyle name="20% - Ênfase6 26 9" xfId="4906"/>
    <cellStyle name="20% - Ênfase6 27" xfId="4907"/>
    <cellStyle name="20% - Ênfase6 27 10" xfId="4908"/>
    <cellStyle name="20% - Ênfase6 27 11" xfId="4909"/>
    <cellStyle name="20% - Ênfase6 27 12" xfId="4910"/>
    <cellStyle name="20% - Ênfase6 27 13" xfId="4911"/>
    <cellStyle name="20% - Ênfase6 27 14" xfId="4912"/>
    <cellStyle name="20% - Ênfase6 27 15" xfId="4913"/>
    <cellStyle name="20% - Ênfase6 27 2" xfId="4914"/>
    <cellStyle name="20% - Ênfase6 27 3" xfId="4915"/>
    <cellStyle name="20% - Ênfase6 27 4" xfId="4916"/>
    <cellStyle name="20% - Ênfase6 27 5" xfId="4917"/>
    <cellStyle name="20% - Ênfase6 27 6" xfId="4918"/>
    <cellStyle name="20% - Ênfase6 27 7" xfId="4919"/>
    <cellStyle name="20% - Ênfase6 27 8" xfId="4920"/>
    <cellStyle name="20% - Ênfase6 27 9" xfId="4921"/>
    <cellStyle name="20% - Ênfase6 28" xfId="4922"/>
    <cellStyle name="20% - Ênfase6 28 10" xfId="4923"/>
    <cellStyle name="20% - Ênfase6 28 11" xfId="4924"/>
    <cellStyle name="20% - Ênfase6 28 12" xfId="4925"/>
    <cellStyle name="20% - Ênfase6 28 13" xfId="4926"/>
    <cellStyle name="20% - Ênfase6 28 14" xfId="4927"/>
    <cellStyle name="20% - Ênfase6 28 15" xfId="4928"/>
    <cellStyle name="20% - Ênfase6 28 2" xfId="4929"/>
    <cellStyle name="20% - Ênfase6 28 3" xfId="4930"/>
    <cellStyle name="20% - Ênfase6 28 4" xfId="4931"/>
    <cellStyle name="20% - Ênfase6 28 5" xfId="4932"/>
    <cellStyle name="20% - Ênfase6 28 6" xfId="4933"/>
    <cellStyle name="20% - Ênfase6 28 7" xfId="4934"/>
    <cellStyle name="20% - Ênfase6 28 8" xfId="4935"/>
    <cellStyle name="20% - Ênfase6 28 9" xfId="4936"/>
    <cellStyle name="20% - Ênfase6 29" xfId="4937"/>
    <cellStyle name="20% - Ênfase6 29 10" xfId="4938"/>
    <cellStyle name="20% - Ênfase6 29 11" xfId="4939"/>
    <cellStyle name="20% - Ênfase6 29 12" xfId="4940"/>
    <cellStyle name="20% - Ênfase6 29 13" xfId="4941"/>
    <cellStyle name="20% - Ênfase6 29 14" xfId="4942"/>
    <cellStyle name="20% - Ênfase6 29 15" xfId="4943"/>
    <cellStyle name="20% - Ênfase6 29 2" xfId="4944"/>
    <cellStyle name="20% - Ênfase6 29 3" xfId="4945"/>
    <cellStyle name="20% - Ênfase6 29 4" xfId="4946"/>
    <cellStyle name="20% - Ênfase6 29 5" xfId="4947"/>
    <cellStyle name="20% - Ênfase6 29 6" xfId="4948"/>
    <cellStyle name="20% - Ênfase6 29 7" xfId="4949"/>
    <cellStyle name="20% - Ênfase6 29 8" xfId="4950"/>
    <cellStyle name="20% - Ênfase6 29 9" xfId="4951"/>
    <cellStyle name="20% - Ênfase6 3" xfId="4952"/>
    <cellStyle name="20% - Ênfase6 3 10" xfId="4953"/>
    <cellStyle name="20% - Ênfase6 3 11" xfId="4954"/>
    <cellStyle name="20% - Ênfase6 3 12" xfId="4955"/>
    <cellStyle name="20% - Ênfase6 3 13" xfId="4956"/>
    <cellStyle name="20% - Ênfase6 3 14" xfId="4957"/>
    <cellStyle name="20% - Ênfase6 3 15" xfId="4958"/>
    <cellStyle name="20% - Ênfase6 3 16" xfId="4959"/>
    <cellStyle name="20% - Ênfase6 3 17" xfId="4960"/>
    <cellStyle name="20% - Ênfase6 3 18" xfId="4961"/>
    <cellStyle name="20% - Ênfase6 3 19" xfId="4962"/>
    <cellStyle name="20% - Ênfase6 3 2" xfId="4963"/>
    <cellStyle name="20% - Ênfase6 3 20" xfId="4964"/>
    <cellStyle name="20% - Ênfase6 3 21" xfId="4965"/>
    <cellStyle name="20% - Ênfase6 3 22" xfId="4966"/>
    <cellStyle name="20% - Ênfase6 3 23" xfId="4967"/>
    <cellStyle name="20% - Ênfase6 3 24" xfId="35563"/>
    <cellStyle name="20% - Ênfase6 3 3" xfId="4968"/>
    <cellStyle name="20% - Ênfase6 3 4" xfId="4969"/>
    <cellStyle name="20% - Ênfase6 3 5" xfId="4970"/>
    <cellStyle name="20% - Ênfase6 3 6" xfId="4971"/>
    <cellStyle name="20% - Ênfase6 3 7" xfId="4972"/>
    <cellStyle name="20% - Ênfase6 3 8" xfId="4973"/>
    <cellStyle name="20% - Ênfase6 3 9" xfId="4974"/>
    <cellStyle name="20% - Ênfase6 30" xfId="4975"/>
    <cellStyle name="20% - Ênfase6 31" xfId="4976"/>
    <cellStyle name="20% - Ênfase6 32" xfId="4977"/>
    <cellStyle name="20% - Ênfase6 33" xfId="4978"/>
    <cellStyle name="20% - Ênfase6 34" xfId="4979"/>
    <cellStyle name="20% - Ênfase6 35" xfId="4980"/>
    <cellStyle name="20% - Ênfase6 36" xfId="4981"/>
    <cellStyle name="20% - Ênfase6 37" xfId="4982"/>
    <cellStyle name="20% - Ênfase6 38" xfId="4983"/>
    <cellStyle name="20% - Ênfase6 39" xfId="4984"/>
    <cellStyle name="20% - Ênfase6 4" xfId="4985"/>
    <cellStyle name="20% - Ênfase6 4 10" xfId="4986"/>
    <cellStyle name="20% - Ênfase6 4 11" xfId="4987"/>
    <cellStyle name="20% - Ênfase6 4 12" xfId="4988"/>
    <cellStyle name="20% - Ênfase6 4 13" xfId="4989"/>
    <cellStyle name="20% - Ênfase6 4 14" xfId="4990"/>
    <cellStyle name="20% - Ênfase6 4 15" xfId="4991"/>
    <cellStyle name="20% - Ênfase6 4 16" xfId="4992"/>
    <cellStyle name="20% - Ênfase6 4 17" xfId="4993"/>
    <cellStyle name="20% - Ênfase6 4 18" xfId="4994"/>
    <cellStyle name="20% - Ênfase6 4 19" xfId="4995"/>
    <cellStyle name="20% - Ênfase6 4 2" xfId="4996"/>
    <cellStyle name="20% - Ênfase6 4 20" xfId="4997"/>
    <cellStyle name="20% - Ênfase6 4 21" xfId="4998"/>
    <cellStyle name="20% - Ênfase6 4 22" xfId="4999"/>
    <cellStyle name="20% - Ênfase6 4 23" xfId="5000"/>
    <cellStyle name="20% - Ênfase6 4 3" xfId="5001"/>
    <cellStyle name="20% - Ênfase6 4 4" xfId="5002"/>
    <cellStyle name="20% - Ênfase6 4 5" xfId="5003"/>
    <cellStyle name="20% - Ênfase6 4 6" xfId="5004"/>
    <cellStyle name="20% - Ênfase6 4 7" xfId="5005"/>
    <cellStyle name="20% - Ênfase6 4 8" xfId="5006"/>
    <cellStyle name="20% - Ênfase6 4 9" xfId="5007"/>
    <cellStyle name="20% - Ênfase6 40" xfId="5008"/>
    <cellStyle name="20% - Ênfase6 41" xfId="5009"/>
    <cellStyle name="20% - Ênfase6 42" xfId="5010"/>
    <cellStyle name="20% - Ênfase6 43" xfId="5011"/>
    <cellStyle name="20% - Ênfase6 44" xfId="5012"/>
    <cellStyle name="20% - Ênfase6 45" xfId="5013"/>
    <cellStyle name="20% - Ênfase6 46" xfId="5014"/>
    <cellStyle name="20% - Ênfase6 47" xfId="5015"/>
    <cellStyle name="20% - Ênfase6 48" xfId="5016"/>
    <cellStyle name="20% - Ênfase6 5" xfId="5017"/>
    <cellStyle name="20% - Ênfase6 5 10" xfId="5018"/>
    <cellStyle name="20% - Ênfase6 5 11" xfId="5019"/>
    <cellStyle name="20% - Ênfase6 5 12" xfId="5020"/>
    <cellStyle name="20% - Ênfase6 5 13" xfId="5021"/>
    <cellStyle name="20% - Ênfase6 5 14" xfId="5022"/>
    <cellStyle name="20% - Ênfase6 5 15" xfId="5023"/>
    <cellStyle name="20% - Ênfase6 5 16" xfId="5024"/>
    <cellStyle name="20% - Ênfase6 5 17" xfId="5025"/>
    <cellStyle name="20% - Ênfase6 5 18" xfId="5026"/>
    <cellStyle name="20% - Ênfase6 5 19" xfId="5027"/>
    <cellStyle name="20% - Ênfase6 5 2" xfId="5028"/>
    <cellStyle name="20% - Ênfase6 5 20" xfId="5029"/>
    <cellStyle name="20% - Ênfase6 5 21" xfId="5030"/>
    <cellStyle name="20% - Ênfase6 5 22" xfId="5031"/>
    <cellStyle name="20% - Ênfase6 5 23" xfId="5032"/>
    <cellStyle name="20% - Ênfase6 5 3" xfId="5033"/>
    <cellStyle name="20% - Ênfase6 5 4" xfId="5034"/>
    <cellStyle name="20% - Ênfase6 5 5" xfId="5035"/>
    <cellStyle name="20% - Ênfase6 5 6" xfId="5036"/>
    <cellStyle name="20% - Ênfase6 5 7" xfId="5037"/>
    <cellStyle name="20% - Ênfase6 5 8" xfId="5038"/>
    <cellStyle name="20% - Ênfase6 5 9" xfId="5039"/>
    <cellStyle name="20% - Ênfase6 6" xfId="5040"/>
    <cellStyle name="20% - Ênfase6 6 10" xfId="5041"/>
    <cellStyle name="20% - Ênfase6 6 11" xfId="5042"/>
    <cellStyle name="20% - Ênfase6 6 12" xfId="5043"/>
    <cellStyle name="20% - Ênfase6 6 13" xfId="5044"/>
    <cellStyle name="20% - Ênfase6 6 14" xfId="5045"/>
    <cellStyle name="20% - Ênfase6 6 15" xfId="5046"/>
    <cellStyle name="20% - Ênfase6 6 16" xfId="5047"/>
    <cellStyle name="20% - Ênfase6 6 17" xfId="5048"/>
    <cellStyle name="20% - Ênfase6 6 18" xfId="5049"/>
    <cellStyle name="20% - Ênfase6 6 19" xfId="5050"/>
    <cellStyle name="20% - Ênfase6 6 2" xfId="5051"/>
    <cellStyle name="20% - Ênfase6 6 20" xfId="5052"/>
    <cellStyle name="20% - Ênfase6 6 21" xfId="5053"/>
    <cellStyle name="20% - Ênfase6 6 22" xfId="5054"/>
    <cellStyle name="20% - Ênfase6 6 23" xfId="5055"/>
    <cellStyle name="20% - Ênfase6 6 3" xfId="5056"/>
    <cellStyle name="20% - Ênfase6 6 4" xfId="5057"/>
    <cellStyle name="20% - Ênfase6 6 5" xfId="5058"/>
    <cellStyle name="20% - Ênfase6 6 6" xfId="5059"/>
    <cellStyle name="20% - Ênfase6 6 7" xfId="5060"/>
    <cellStyle name="20% - Ênfase6 6 8" xfId="5061"/>
    <cellStyle name="20% - Ênfase6 6 9" xfId="5062"/>
    <cellStyle name="20% - Ênfase6 7" xfId="5063"/>
    <cellStyle name="20% - Ênfase6 7 10" xfId="5064"/>
    <cellStyle name="20% - Ênfase6 7 11" xfId="5065"/>
    <cellStyle name="20% - Ênfase6 7 12" xfId="5066"/>
    <cellStyle name="20% - Ênfase6 7 13" xfId="5067"/>
    <cellStyle name="20% - Ênfase6 7 14" xfId="5068"/>
    <cellStyle name="20% - Ênfase6 7 15" xfId="5069"/>
    <cellStyle name="20% - Ênfase6 7 16" xfId="5070"/>
    <cellStyle name="20% - Ênfase6 7 17" xfId="5071"/>
    <cellStyle name="20% - Ênfase6 7 18" xfId="5072"/>
    <cellStyle name="20% - Ênfase6 7 19" xfId="5073"/>
    <cellStyle name="20% - Ênfase6 7 2" xfId="5074"/>
    <cellStyle name="20% - Ênfase6 7 20" xfId="5075"/>
    <cellStyle name="20% - Ênfase6 7 21" xfId="5076"/>
    <cellStyle name="20% - Ênfase6 7 22" xfId="5077"/>
    <cellStyle name="20% - Ênfase6 7 23" xfId="5078"/>
    <cellStyle name="20% - Ênfase6 7 3" xfId="5079"/>
    <cellStyle name="20% - Ênfase6 7 4" xfId="5080"/>
    <cellStyle name="20% - Ênfase6 7 5" xfId="5081"/>
    <cellStyle name="20% - Ênfase6 7 6" xfId="5082"/>
    <cellStyle name="20% - Ênfase6 7 7" xfId="5083"/>
    <cellStyle name="20% - Ênfase6 7 8" xfId="5084"/>
    <cellStyle name="20% - Ênfase6 7 9" xfId="5085"/>
    <cellStyle name="20% - Ênfase6 8" xfId="5086"/>
    <cellStyle name="20% - Ênfase6 8 10" xfId="5087"/>
    <cellStyle name="20% - Ênfase6 8 11" xfId="5088"/>
    <cellStyle name="20% - Ênfase6 8 12" xfId="5089"/>
    <cellStyle name="20% - Ênfase6 8 13" xfId="5090"/>
    <cellStyle name="20% - Ênfase6 8 14" xfId="5091"/>
    <cellStyle name="20% - Ênfase6 8 15" xfId="5092"/>
    <cellStyle name="20% - Ênfase6 8 16" xfId="5093"/>
    <cellStyle name="20% - Ênfase6 8 17" xfId="5094"/>
    <cellStyle name="20% - Ênfase6 8 18" xfId="5095"/>
    <cellStyle name="20% - Ênfase6 8 19" xfId="5096"/>
    <cellStyle name="20% - Ênfase6 8 2" xfId="5097"/>
    <cellStyle name="20% - Ênfase6 8 20" xfId="5098"/>
    <cellStyle name="20% - Ênfase6 8 21" xfId="5099"/>
    <cellStyle name="20% - Ênfase6 8 22" xfId="5100"/>
    <cellStyle name="20% - Ênfase6 8 23" xfId="5101"/>
    <cellStyle name="20% - Ênfase6 8 3" xfId="5102"/>
    <cellStyle name="20% - Ênfase6 8 4" xfId="5103"/>
    <cellStyle name="20% - Ênfase6 8 5" xfId="5104"/>
    <cellStyle name="20% - Ênfase6 8 6" xfId="5105"/>
    <cellStyle name="20% - Ênfase6 8 7" xfId="5106"/>
    <cellStyle name="20% - Ênfase6 8 8" xfId="5107"/>
    <cellStyle name="20% - Ênfase6 8 9" xfId="5108"/>
    <cellStyle name="20% - Ênfase6 9" xfId="5109"/>
    <cellStyle name="20% - Ênfase6 9 10" xfId="5110"/>
    <cellStyle name="20% - Ênfase6 9 11" xfId="5111"/>
    <cellStyle name="20% - Ênfase6 9 12" xfId="5112"/>
    <cellStyle name="20% - Ênfase6 9 13" xfId="5113"/>
    <cellStyle name="20% - Ênfase6 9 14" xfId="5114"/>
    <cellStyle name="20% - Ênfase6 9 15" xfId="5115"/>
    <cellStyle name="20% - Ênfase6 9 16" xfId="5116"/>
    <cellStyle name="20% - Ênfase6 9 17" xfId="5117"/>
    <cellStyle name="20% - Ênfase6 9 18" xfId="5118"/>
    <cellStyle name="20% - Ênfase6 9 19" xfId="5119"/>
    <cellStyle name="20% - Ênfase6 9 2" xfId="5120"/>
    <cellStyle name="20% - Ênfase6 9 20" xfId="5121"/>
    <cellStyle name="20% - Ênfase6 9 21" xfId="5122"/>
    <cellStyle name="20% - Ênfase6 9 22" xfId="5123"/>
    <cellStyle name="20% - Ênfase6 9 23" xfId="5124"/>
    <cellStyle name="20% - Ênfase6 9 3" xfId="5125"/>
    <cellStyle name="20% - Ênfase6 9 4" xfId="5126"/>
    <cellStyle name="20% - Ênfase6 9 5" xfId="5127"/>
    <cellStyle name="20% - Ênfase6 9 6" xfId="5128"/>
    <cellStyle name="20% - Ênfase6 9 7" xfId="5129"/>
    <cellStyle name="20% - Ênfase6 9 8" xfId="5130"/>
    <cellStyle name="20% - Ênfase6 9 9" xfId="5131"/>
    <cellStyle name="3232" xfId="5132"/>
    <cellStyle name="3232 10" xfId="5133"/>
    <cellStyle name="3232 11" xfId="5134"/>
    <cellStyle name="3232 12" xfId="5135"/>
    <cellStyle name="3232 13" xfId="5136"/>
    <cellStyle name="3232 14" xfId="5137"/>
    <cellStyle name="3232 15" xfId="5138"/>
    <cellStyle name="3232 16" xfId="5139"/>
    <cellStyle name="3232 17" xfId="5140"/>
    <cellStyle name="3232 18" xfId="5141"/>
    <cellStyle name="3232 19" xfId="5142"/>
    <cellStyle name="3232 2" xfId="5143"/>
    <cellStyle name="3232 2 2" xfId="5144"/>
    <cellStyle name="3232 2 3" xfId="5145"/>
    <cellStyle name="3232 2 4" xfId="5146"/>
    <cellStyle name="3232 2 5" xfId="5147"/>
    <cellStyle name="3232 2 6" xfId="5148"/>
    <cellStyle name="3232 20" xfId="5149"/>
    <cellStyle name="3232 21" xfId="5150"/>
    <cellStyle name="3232 22" xfId="5151"/>
    <cellStyle name="3232 23" xfId="5152"/>
    <cellStyle name="3232 24" xfId="5153"/>
    <cellStyle name="3232 25" xfId="5154"/>
    <cellStyle name="3232 3" xfId="5155"/>
    <cellStyle name="3232 4" xfId="5156"/>
    <cellStyle name="3232 5" xfId="5157"/>
    <cellStyle name="3232 6" xfId="5158"/>
    <cellStyle name="3232 7" xfId="5159"/>
    <cellStyle name="3232 8" xfId="5160"/>
    <cellStyle name="3232 9" xfId="5161"/>
    <cellStyle name="3232_Base Excel_Release 3T08_MASTER" xfId="5162"/>
    <cellStyle name="40% - Accent1" xfId="5163"/>
    <cellStyle name="40% - Accent1 10" xfId="5164"/>
    <cellStyle name="40% - Accent1 11" xfId="5165"/>
    <cellStyle name="40% - Accent1 12" xfId="5166"/>
    <cellStyle name="40% - Accent1 13" xfId="5167"/>
    <cellStyle name="40% - Accent1 14" xfId="5168"/>
    <cellStyle name="40% - Accent1 15" xfId="5169"/>
    <cellStyle name="40% - Accent1 16" xfId="5170"/>
    <cellStyle name="40% - Accent1 17" xfId="5171"/>
    <cellStyle name="40% - Accent1 18" xfId="5172"/>
    <cellStyle name="40% - Accent1 19" xfId="5173"/>
    <cellStyle name="40% - Accent1 2" xfId="5174"/>
    <cellStyle name="40% - Accent1 20" xfId="5175"/>
    <cellStyle name="40% - Accent1 21" xfId="5176"/>
    <cellStyle name="40% - Accent1 22" xfId="5177"/>
    <cellStyle name="40% - Accent1 23" xfId="5178"/>
    <cellStyle name="40% - Accent1 24" xfId="5179"/>
    <cellStyle name="40% - Accent1 25" xfId="5180"/>
    <cellStyle name="40% - Accent1 3" xfId="5181"/>
    <cellStyle name="40% - Accent1 4" xfId="5182"/>
    <cellStyle name="40% - Accent1 5" xfId="5183"/>
    <cellStyle name="40% - Accent1 6" xfId="5184"/>
    <cellStyle name="40% - Accent1 7" xfId="5185"/>
    <cellStyle name="40% - Accent1 8" xfId="5186"/>
    <cellStyle name="40% - Accent1 9" xfId="5187"/>
    <cellStyle name="40% - Accent1_Base Excel_Release 3T08_MASTER" xfId="5188"/>
    <cellStyle name="40% - Accent2" xfId="5189"/>
    <cellStyle name="40% - Accent2 10" xfId="5190"/>
    <cellStyle name="40% - Accent2 11" xfId="5191"/>
    <cellStyle name="40% - Accent2 12" xfId="5192"/>
    <cellStyle name="40% - Accent2 13" xfId="5193"/>
    <cellStyle name="40% - Accent2 14" xfId="5194"/>
    <cellStyle name="40% - Accent2 15" xfId="5195"/>
    <cellStyle name="40% - Accent2 16" xfId="5196"/>
    <cellStyle name="40% - Accent2 17" xfId="5197"/>
    <cellStyle name="40% - Accent2 18" xfId="5198"/>
    <cellStyle name="40% - Accent2 19" xfId="5199"/>
    <cellStyle name="40% - Accent2 2" xfId="5200"/>
    <cellStyle name="40% - Accent2 20" xfId="5201"/>
    <cellStyle name="40% - Accent2 21" xfId="5202"/>
    <cellStyle name="40% - Accent2 22" xfId="5203"/>
    <cellStyle name="40% - Accent2 23" xfId="5204"/>
    <cellStyle name="40% - Accent2 24" xfId="5205"/>
    <cellStyle name="40% - Accent2 25" xfId="5206"/>
    <cellStyle name="40% - Accent2 3" xfId="5207"/>
    <cellStyle name="40% - Accent2 4" xfId="5208"/>
    <cellStyle name="40% - Accent2 5" xfId="5209"/>
    <cellStyle name="40% - Accent2 6" xfId="5210"/>
    <cellStyle name="40% - Accent2 7" xfId="5211"/>
    <cellStyle name="40% - Accent2 8" xfId="5212"/>
    <cellStyle name="40% - Accent2 9" xfId="5213"/>
    <cellStyle name="40% - Accent2_Base Excel_Release 3T08_MASTER" xfId="5214"/>
    <cellStyle name="40% - Accent3" xfId="5215"/>
    <cellStyle name="40% - Accent3 10" xfId="5216"/>
    <cellStyle name="40% - Accent3 11" xfId="5217"/>
    <cellStyle name="40% - Accent3 12" xfId="5218"/>
    <cellStyle name="40% - Accent3 13" xfId="5219"/>
    <cellStyle name="40% - Accent3 14" xfId="5220"/>
    <cellStyle name="40% - Accent3 15" xfId="5221"/>
    <cellStyle name="40% - Accent3 16" xfId="5222"/>
    <cellStyle name="40% - Accent3 17" xfId="5223"/>
    <cellStyle name="40% - Accent3 18" xfId="5224"/>
    <cellStyle name="40% - Accent3 19" xfId="5225"/>
    <cellStyle name="40% - Accent3 2" xfId="5226"/>
    <cellStyle name="40% - Accent3 20" xfId="5227"/>
    <cellStyle name="40% - Accent3 21" xfId="5228"/>
    <cellStyle name="40% - Accent3 22" xfId="5229"/>
    <cellStyle name="40% - Accent3 23" xfId="5230"/>
    <cellStyle name="40% - Accent3 24" xfId="5231"/>
    <cellStyle name="40% - Accent3 25" xfId="5232"/>
    <cellStyle name="40% - Accent3 3" xfId="5233"/>
    <cellStyle name="40% - Accent3 4" xfId="5234"/>
    <cellStyle name="40% - Accent3 5" xfId="5235"/>
    <cellStyle name="40% - Accent3 6" xfId="5236"/>
    <cellStyle name="40% - Accent3 7" xfId="5237"/>
    <cellStyle name="40% - Accent3 8" xfId="5238"/>
    <cellStyle name="40% - Accent3 9" xfId="5239"/>
    <cellStyle name="40% - Accent3_Base Excel_Release 3T08_MASTER" xfId="5240"/>
    <cellStyle name="40% - Accent4" xfId="5241"/>
    <cellStyle name="40% - Accent4 10" xfId="5242"/>
    <cellStyle name="40% - Accent4 11" xfId="5243"/>
    <cellStyle name="40% - Accent4 12" xfId="5244"/>
    <cellStyle name="40% - Accent4 13" xfId="5245"/>
    <cellStyle name="40% - Accent4 14" xfId="5246"/>
    <cellStyle name="40% - Accent4 15" xfId="5247"/>
    <cellStyle name="40% - Accent4 16" xfId="5248"/>
    <cellStyle name="40% - Accent4 17" xfId="5249"/>
    <cellStyle name="40% - Accent4 18" xfId="5250"/>
    <cellStyle name="40% - Accent4 19" xfId="5251"/>
    <cellStyle name="40% - Accent4 2" xfId="5252"/>
    <cellStyle name="40% - Accent4 20" xfId="5253"/>
    <cellStyle name="40% - Accent4 21" xfId="5254"/>
    <cellStyle name="40% - Accent4 22" xfId="5255"/>
    <cellStyle name="40% - Accent4 23" xfId="5256"/>
    <cellStyle name="40% - Accent4 24" xfId="5257"/>
    <cellStyle name="40% - Accent4 25" xfId="5258"/>
    <cellStyle name="40% - Accent4 3" xfId="5259"/>
    <cellStyle name="40% - Accent4 4" xfId="5260"/>
    <cellStyle name="40% - Accent4 5" xfId="5261"/>
    <cellStyle name="40% - Accent4 6" xfId="5262"/>
    <cellStyle name="40% - Accent4 7" xfId="5263"/>
    <cellStyle name="40% - Accent4 8" xfId="5264"/>
    <cellStyle name="40% - Accent4 9" xfId="5265"/>
    <cellStyle name="40% - Accent4_Base Excel_Release 3T08_MASTER" xfId="5266"/>
    <cellStyle name="40% - Accent5" xfId="5267"/>
    <cellStyle name="40% - Accent5 10" xfId="5268"/>
    <cellStyle name="40% - Accent5 11" xfId="5269"/>
    <cellStyle name="40% - Accent5 12" xfId="5270"/>
    <cellStyle name="40% - Accent5 13" xfId="5271"/>
    <cellStyle name="40% - Accent5 14" xfId="5272"/>
    <cellStyle name="40% - Accent5 15" xfId="5273"/>
    <cellStyle name="40% - Accent5 16" xfId="5274"/>
    <cellStyle name="40% - Accent5 17" xfId="5275"/>
    <cellStyle name="40% - Accent5 18" xfId="5276"/>
    <cellStyle name="40% - Accent5 19" xfId="5277"/>
    <cellStyle name="40% - Accent5 2" xfId="5278"/>
    <cellStyle name="40% - Accent5 20" xfId="5279"/>
    <cellStyle name="40% - Accent5 21" xfId="5280"/>
    <cellStyle name="40% - Accent5 22" xfId="5281"/>
    <cellStyle name="40% - Accent5 23" xfId="5282"/>
    <cellStyle name="40% - Accent5 24" xfId="5283"/>
    <cellStyle name="40% - Accent5 25" xfId="5284"/>
    <cellStyle name="40% - Accent5 3" xfId="5285"/>
    <cellStyle name="40% - Accent5 4" xfId="5286"/>
    <cellStyle name="40% - Accent5 5" xfId="5287"/>
    <cellStyle name="40% - Accent5 6" xfId="5288"/>
    <cellStyle name="40% - Accent5 7" xfId="5289"/>
    <cellStyle name="40% - Accent5 8" xfId="5290"/>
    <cellStyle name="40% - Accent5 9" xfId="5291"/>
    <cellStyle name="40% - Accent5_Base Excel_Release 3T08_MASTER" xfId="5292"/>
    <cellStyle name="40% - Accent6" xfId="5293"/>
    <cellStyle name="40% - Accent6 10" xfId="5294"/>
    <cellStyle name="40% - Accent6 11" xfId="5295"/>
    <cellStyle name="40% - Accent6 12" xfId="5296"/>
    <cellStyle name="40% - Accent6 13" xfId="5297"/>
    <cellStyle name="40% - Accent6 14" xfId="5298"/>
    <cellStyle name="40% - Accent6 15" xfId="5299"/>
    <cellStyle name="40% - Accent6 16" xfId="5300"/>
    <cellStyle name="40% - Accent6 17" xfId="5301"/>
    <cellStyle name="40% - Accent6 18" xfId="5302"/>
    <cellStyle name="40% - Accent6 19" xfId="5303"/>
    <cellStyle name="40% - Accent6 2" xfId="5304"/>
    <cellStyle name="40% - Accent6 20" xfId="5305"/>
    <cellStyle name="40% - Accent6 21" xfId="5306"/>
    <cellStyle name="40% - Accent6 22" xfId="5307"/>
    <cellStyle name="40% - Accent6 23" xfId="5308"/>
    <cellStyle name="40% - Accent6 24" xfId="5309"/>
    <cellStyle name="40% - Accent6 25" xfId="5310"/>
    <cellStyle name="40% - Accent6 3" xfId="5311"/>
    <cellStyle name="40% - Accent6 4" xfId="5312"/>
    <cellStyle name="40% - Accent6 5" xfId="5313"/>
    <cellStyle name="40% - Accent6 6" xfId="5314"/>
    <cellStyle name="40% - Accent6 7" xfId="5315"/>
    <cellStyle name="40% - Accent6 8" xfId="5316"/>
    <cellStyle name="40% - Accent6 9" xfId="5317"/>
    <cellStyle name="40% - Accent6_Base Excel_Release 3T08_MASTER" xfId="5318"/>
    <cellStyle name="40% - Ênfase1 10" xfId="5319"/>
    <cellStyle name="40% - Ênfase1 10 10" xfId="5320"/>
    <cellStyle name="40% - Ênfase1 10 11" xfId="5321"/>
    <cellStyle name="40% - Ênfase1 10 12" xfId="5322"/>
    <cellStyle name="40% - Ênfase1 10 13" xfId="5323"/>
    <cellStyle name="40% - Ênfase1 10 14" xfId="5324"/>
    <cellStyle name="40% - Ênfase1 10 15" xfId="5325"/>
    <cellStyle name="40% - Ênfase1 10 16" xfId="5326"/>
    <cellStyle name="40% - Ênfase1 10 17" xfId="5327"/>
    <cellStyle name="40% - Ênfase1 10 18" xfId="5328"/>
    <cellStyle name="40% - Ênfase1 10 19" xfId="5329"/>
    <cellStyle name="40% - Ênfase1 10 2" xfId="5330"/>
    <cellStyle name="40% - Ênfase1 10 20" xfId="5331"/>
    <cellStyle name="40% - Ênfase1 10 21" xfId="5332"/>
    <cellStyle name="40% - Ênfase1 10 22" xfId="5333"/>
    <cellStyle name="40% - Ênfase1 10 23" xfId="5334"/>
    <cellStyle name="40% - Ênfase1 10 3" xfId="5335"/>
    <cellStyle name="40% - Ênfase1 10 4" xfId="5336"/>
    <cellStyle name="40% - Ênfase1 10 5" xfId="5337"/>
    <cellStyle name="40% - Ênfase1 10 6" xfId="5338"/>
    <cellStyle name="40% - Ênfase1 10 7" xfId="5339"/>
    <cellStyle name="40% - Ênfase1 10 8" xfId="5340"/>
    <cellStyle name="40% - Ênfase1 10 9" xfId="5341"/>
    <cellStyle name="40% - Ênfase1 11" xfId="5342"/>
    <cellStyle name="40% - Ênfase1 11 10" xfId="5343"/>
    <cellStyle name="40% - Ênfase1 11 11" xfId="5344"/>
    <cellStyle name="40% - Ênfase1 11 12" xfId="5345"/>
    <cellStyle name="40% - Ênfase1 11 13" xfId="5346"/>
    <cellStyle name="40% - Ênfase1 11 14" xfId="5347"/>
    <cellStyle name="40% - Ênfase1 11 15" xfId="5348"/>
    <cellStyle name="40% - Ênfase1 11 16" xfId="5349"/>
    <cellStyle name="40% - Ênfase1 11 17" xfId="5350"/>
    <cellStyle name="40% - Ênfase1 11 18" xfId="5351"/>
    <cellStyle name="40% - Ênfase1 11 19" xfId="5352"/>
    <cellStyle name="40% - Ênfase1 11 2" xfId="5353"/>
    <cellStyle name="40% - Ênfase1 11 20" xfId="5354"/>
    <cellStyle name="40% - Ênfase1 11 21" xfId="5355"/>
    <cellStyle name="40% - Ênfase1 11 22" xfId="5356"/>
    <cellStyle name="40% - Ênfase1 11 23" xfId="5357"/>
    <cellStyle name="40% - Ênfase1 11 3" xfId="5358"/>
    <cellStyle name="40% - Ênfase1 11 4" xfId="5359"/>
    <cellStyle name="40% - Ênfase1 11 5" xfId="5360"/>
    <cellStyle name="40% - Ênfase1 11 6" xfId="5361"/>
    <cellStyle name="40% - Ênfase1 11 7" xfId="5362"/>
    <cellStyle name="40% - Ênfase1 11 8" xfId="5363"/>
    <cellStyle name="40% - Ênfase1 11 9" xfId="5364"/>
    <cellStyle name="40% - Ênfase1 12" xfId="5365"/>
    <cellStyle name="40% - Ênfase1 12 10" xfId="5366"/>
    <cellStyle name="40% - Ênfase1 12 11" xfId="5367"/>
    <cellStyle name="40% - Ênfase1 12 12" xfId="5368"/>
    <cellStyle name="40% - Ênfase1 12 13" xfId="5369"/>
    <cellStyle name="40% - Ênfase1 12 14" xfId="5370"/>
    <cellStyle name="40% - Ênfase1 12 15" xfId="5371"/>
    <cellStyle name="40% - Ênfase1 12 16" xfId="5372"/>
    <cellStyle name="40% - Ênfase1 12 17" xfId="5373"/>
    <cellStyle name="40% - Ênfase1 12 18" xfId="5374"/>
    <cellStyle name="40% - Ênfase1 12 19" xfId="5375"/>
    <cellStyle name="40% - Ênfase1 12 2" xfId="5376"/>
    <cellStyle name="40% - Ênfase1 12 20" xfId="5377"/>
    <cellStyle name="40% - Ênfase1 12 21" xfId="5378"/>
    <cellStyle name="40% - Ênfase1 12 22" xfId="5379"/>
    <cellStyle name="40% - Ênfase1 12 23" xfId="5380"/>
    <cellStyle name="40% - Ênfase1 12 3" xfId="5381"/>
    <cellStyle name="40% - Ênfase1 12 4" xfId="5382"/>
    <cellStyle name="40% - Ênfase1 12 5" xfId="5383"/>
    <cellStyle name="40% - Ênfase1 12 6" xfId="5384"/>
    <cellStyle name="40% - Ênfase1 12 7" xfId="5385"/>
    <cellStyle name="40% - Ênfase1 12 8" xfId="5386"/>
    <cellStyle name="40% - Ênfase1 12 9" xfId="5387"/>
    <cellStyle name="40% - Ênfase1 13" xfId="5388"/>
    <cellStyle name="40% - Ênfase1 13 10" xfId="5389"/>
    <cellStyle name="40% - Ênfase1 13 11" xfId="5390"/>
    <cellStyle name="40% - Ênfase1 13 12" xfId="5391"/>
    <cellStyle name="40% - Ênfase1 13 13" xfId="5392"/>
    <cellStyle name="40% - Ênfase1 13 14" xfId="5393"/>
    <cellStyle name="40% - Ênfase1 13 15" xfId="5394"/>
    <cellStyle name="40% - Ênfase1 13 16" xfId="5395"/>
    <cellStyle name="40% - Ênfase1 13 17" xfId="5396"/>
    <cellStyle name="40% - Ênfase1 13 18" xfId="5397"/>
    <cellStyle name="40% - Ênfase1 13 19" xfId="5398"/>
    <cellStyle name="40% - Ênfase1 13 2" xfId="5399"/>
    <cellStyle name="40% - Ênfase1 13 20" xfId="5400"/>
    <cellStyle name="40% - Ênfase1 13 21" xfId="5401"/>
    <cellStyle name="40% - Ênfase1 13 22" xfId="5402"/>
    <cellStyle name="40% - Ênfase1 13 23" xfId="5403"/>
    <cellStyle name="40% - Ênfase1 13 3" xfId="5404"/>
    <cellStyle name="40% - Ênfase1 13 4" xfId="5405"/>
    <cellStyle name="40% - Ênfase1 13 5" xfId="5406"/>
    <cellStyle name="40% - Ênfase1 13 6" xfId="5407"/>
    <cellStyle name="40% - Ênfase1 13 7" xfId="5408"/>
    <cellStyle name="40% - Ênfase1 13 8" xfId="5409"/>
    <cellStyle name="40% - Ênfase1 13 9" xfId="5410"/>
    <cellStyle name="40% - Ênfase1 14" xfId="5411"/>
    <cellStyle name="40% - Ênfase1 14 10" xfId="5412"/>
    <cellStyle name="40% - Ênfase1 14 11" xfId="5413"/>
    <cellStyle name="40% - Ênfase1 14 12" xfId="5414"/>
    <cellStyle name="40% - Ênfase1 14 13" xfId="5415"/>
    <cellStyle name="40% - Ênfase1 14 14" xfId="5416"/>
    <cellStyle name="40% - Ênfase1 14 15" xfId="5417"/>
    <cellStyle name="40% - Ênfase1 14 16" xfId="5418"/>
    <cellStyle name="40% - Ênfase1 14 17" xfId="5419"/>
    <cellStyle name="40% - Ênfase1 14 18" xfId="5420"/>
    <cellStyle name="40% - Ênfase1 14 19" xfId="5421"/>
    <cellStyle name="40% - Ênfase1 14 2" xfId="5422"/>
    <cellStyle name="40% - Ênfase1 14 20" xfId="5423"/>
    <cellStyle name="40% - Ênfase1 14 21" xfId="5424"/>
    <cellStyle name="40% - Ênfase1 14 22" xfId="5425"/>
    <cellStyle name="40% - Ênfase1 14 23" xfId="5426"/>
    <cellStyle name="40% - Ênfase1 14 3" xfId="5427"/>
    <cellStyle name="40% - Ênfase1 14 4" xfId="5428"/>
    <cellStyle name="40% - Ênfase1 14 5" xfId="5429"/>
    <cellStyle name="40% - Ênfase1 14 6" xfId="5430"/>
    <cellStyle name="40% - Ênfase1 14 7" xfId="5431"/>
    <cellStyle name="40% - Ênfase1 14 8" xfId="5432"/>
    <cellStyle name="40% - Ênfase1 14 9" xfId="5433"/>
    <cellStyle name="40% - Ênfase1 15" xfId="5434"/>
    <cellStyle name="40% - Ênfase1 15 10" xfId="5435"/>
    <cellStyle name="40% - Ênfase1 15 11" xfId="5436"/>
    <cellStyle name="40% - Ênfase1 15 12" xfId="5437"/>
    <cellStyle name="40% - Ênfase1 15 13" xfId="5438"/>
    <cellStyle name="40% - Ênfase1 15 14" xfId="5439"/>
    <cellStyle name="40% - Ênfase1 15 15" xfId="5440"/>
    <cellStyle name="40% - Ênfase1 15 16" xfId="5441"/>
    <cellStyle name="40% - Ênfase1 15 17" xfId="5442"/>
    <cellStyle name="40% - Ênfase1 15 18" xfId="5443"/>
    <cellStyle name="40% - Ênfase1 15 19" xfId="5444"/>
    <cellStyle name="40% - Ênfase1 15 2" xfId="5445"/>
    <cellStyle name="40% - Ênfase1 15 20" xfId="5446"/>
    <cellStyle name="40% - Ênfase1 15 21" xfId="5447"/>
    <cellStyle name="40% - Ênfase1 15 22" xfId="5448"/>
    <cellStyle name="40% - Ênfase1 15 23" xfId="5449"/>
    <cellStyle name="40% - Ênfase1 15 3" xfId="5450"/>
    <cellStyle name="40% - Ênfase1 15 4" xfId="5451"/>
    <cellStyle name="40% - Ênfase1 15 5" xfId="5452"/>
    <cellStyle name="40% - Ênfase1 15 6" xfId="5453"/>
    <cellStyle name="40% - Ênfase1 15 7" xfId="5454"/>
    <cellStyle name="40% - Ênfase1 15 8" xfId="5455"/>
    <cellStyle name="40% - Ênfase1 15 9" xfId="5456"/>
    <cellStyle name="40% - Ênfase1 16" xfId="5457"/>
    <cellStyle name="40% - Ênfase1 16 10" xfId="5458"/>
    <cellStyle name="40% - Ênfase1 16 11" xfId="5459"/>
    <cellStyle name="40% - Ênfase1 16 12" xfId="5460"/>
    <cellStyle name="40% - Ênfase1 16 13" xfId="5461"/>
    <cellStyle name="40% - Ênfase1 16 14" xfId="5462"/>
    <cellStyle name="40% - Ênfase1 16 15" xfId="5463"/>
    <cellStyle name="40% - Ênfase1 16 16" xfId="5464"/>
    <cellStyle name="40% - Ênfase1 16 17" xfId="5465"/>
    <cellStyle name="40% - Ênfase1 16 18" xfId="5466"/>
    <cellStyle name="40% - Ênfase1 16 19" xfId="5467"/>
    <cellStyle name="40% - Ênfase1 16 2" xfId="5468"/>
    <cellStyle name="40% - Ênfase1 16 20" xfId="5469"/>
    <cellStyle name="40% - Ênfase1 16 21" xfId="5470"/>
    <cellStyle name="40% - Ênfase1 16 22" xfId="5471"/>
    <cellStyle name="40% - Ênfase1 16 23" xfId="5472"/>
    <cellStyle name="40% - Ênfase1 16 3" xfId="5473"/>
    <cellStyle name="40% - Ênfase1 16 4" xfId="5474"/>
    <cellStyle name="40% - Ênfase1 16 5" xfId="5475"/>
    <cellStyle name="40% - Ênfase1 16 6" xfId="5476"/>
    <cellStyle name="40% - Ênfase1 16 7" xfId="5477"/>
    <cellStyle name="40% - Ênfase1 16 8" xfId="5478"/>
    <cellStyle name="40% - Ênfase1 16 9" xfId="5479"/>
    <cellStyle name="40% - Ênfase1 17" xfId="5480"/>
    <cellStyle name="40% - Ênfase1 17 10" xfId="5481"/>
    <cellStyle name="40% - Ênfase1 17 11" xfId="5482"/>
    <cellStyle name="40% - Ênfase1 17 12" xfId="5483"/>
    <cellStyle name="40% - Ênfase1 17 13" xfId="5484"/>
    <cellStyle name="40% - Ênfase1 17 14" xfId="5485"/>
    <cellStyle name="40% - Ênfase1 17 15" xfId="5486"/>
    <cellStyle name="40% - Ênfase1 17 16" xfId="5487"/>
    <cellStyle name="40% - Ênfase1 17 17" xfId="5488"/>
    <cellStyle name="40% - Ênfase1 17 18" xfId="5489"/>
    <cellStyle name="40% - Ênfase1 17 19" xfId="5490"/>
    <cellStyle name="40% - Ênfase1 17 2" xfId="5491"/>
    <cellStyle name="40% - Ênfase1 17 20" xfId="5492"/>
    <cellStyle name="40% - Ênfase1 17 21" xfId="5493"/>
    <cellStyle name="40% - Ênfase1 17 22" xfId="5494"/>
    <cellStyle name="40% - Ênfase1 17 23" xfId="5495"/>
    <cellStyle name="40% - Ênfase1 17 3" xfId="5496"/>
    <cellStyle name="40% - Ênfase1 17 4" xfId="5497"/>
    <cellStyle name="40% - Ênfase1 17 5" xfId="5498"/>
    <cellStyle name="40% - Ênfase1 17 6" xfId="5499"/>
    <cellStyle name="40% - Ênfase1 17 7" xfId="5500"/>
    <cellStyle name="40% - Ênfase1 17 8" xfId="5501"/>
    <cellStyle name="40% - Ênfase1 17 9" xfId="5502"/>
    <cellStyle name="40% - Ênfase1 18" xfId="5503"/>
    <cellStyle name="40% - Ênfase1 18 10" xfId="5504"/>
    <cellStyle name="40% - Ênfase1 18 11" xfId="5505"/>
    <cellStyle name="40% - Ênfase1 18 12" xfId="5506"/>
    <cellStyle name="40% - Ênfase1 18 13" xfId="5507"/>
    <cellStyle name="40% - Ênfase1 18 14" xfId="5508"/>
    <cellStyle name="40% - Ênfase1 18 15" xfId="5509"/>
    <cellStyle name="40% - Ênfase1 18 16" xfId="5510"/>
    <cellStyle name="40% - Ênfase1 18 17" xfId="5511"/>
    <cellStyle name="40% - Ênfase1 18 18" xfId="5512"/>
    <cellStyle name="40% - Ênfase1 18 19" xfId="5513"/>
    <cellStyle name="40% - Ênfase1 18 2" xfId="5514"/>
    <cellStyle name="40% - Ênfase1 18 20" xfId="5515"/>
    <cellStyle name="40% - Ênfase1 18 21" xfId="5516"/>
    <cellStyle name="40% - Ênfase1 18 22" xfId="5517"/>
    <cellStyle name="40% - Ênfase1 18 23" xfId="5518"/>
    <cellStyle name="40% - Ênfase1 18 3" xfId="5519"/>
    <cellStyle name="40% - Ênfase1 18 4" xfId="5520"/>
    <cellStyle name="40% - Ênfase1 18 5" xfId="5521"/>
    <cellStyle name="40% - Ênfase1 18 6" xfId="5522"/>
    <cellStyle name="40% - Ênfase1 18 7" xfId="5523"/>
    <cellStyle name="40% - Ênfase1 18 8" xfId="5524"/>
    <cellStyle name="40% - Ênfase1 18 9" xfId="5525"/>
    <cellStyle name="40% - Ênfase1 19" xfId="5526"/>
    <cellStyle name="40% - Ênfase1 19 10" xfId="5527"/>
    <cellStyle name="40% - Ênfase1 19 11" xfId="5528"/>
    <cellStyle name="40% - Ênfase1 19 12" xfId="5529"/>
    <cellStyle name="40% - Ênfase1 19 13" xfId="5530"/>
    <cellStyle name="40% - Ênfase1 19 14" xfId="5531"/>
    <cellStyle name="40% - Ênfase1 19 15" xfId="5532"/>
    <cellStyle name="40% - Ênfase1 19 16" xfId="5533"/>
    <cellStyle name="40% - Ênfase1 19 17" xfId="5534"/>
    <cellStyle name="40% - Ênfase1 19 18" xfId="5535"/>
    <cellStyle name="40% - Ênfase1 19 19" xfId="5536"/>
    <cellStyle name="40% - Ênfase1 19 2" xfId="5537"/>
    <cellStyle name="40% - Ênfase1 19 20" xfId="5538"/>
    <cellStyle name="40% - Ênfase1 19 21" xfId="5539"/>
    <cellStyle name="40% - Ênfase1 19 22" xfId="5540"/>
    <cellStyle name="40% - Ênfase1 19 23" xfId="5541"/>
    <cellStyle name="40% - Ênfase1 19 3" xfId="5542"/>
    <cellStyle name="40% - Ênfase1 19 4" xfId="5543"/>
    <cellStyle name="40% - Ênfase1 19 5" xfId="5544"/>
    <cellStyle name="40% - Ênfase1 19 6" xfId="5545"/>
    <cellStyle name="40% - Ênfase1 19 7" xfId="5546"/>
    <cellStyle name="40% - Ênfase1 19 8" xfId="5547"/>
    <cellStyle name="40% - Ênfase1 19 9" xfId="5548"/>
    <cellStyle name="40% - Ênfase1 2" xfId="5549"/>
    <cellStyle name="40% - Ênfase1 2 10" xfId="5550"/>
    <cellStyle name="40% - Ênfase1 2 11" xfId="5551"/>
    <cellStyle name="40% - Ênfase1 2 11 10" xfId="5552"/>
    <cellStyle name="40% - Ênfase1 2 11 11" xfId="5553"/>
    <cellStyle name="40% - Ênfase1 2 11 12" xfId="5554"/>
    <cellStyle name="40% - Ênfase1 2 11 13" xfId="5555"/>
    <cellStyle name="40% - Ênfase1 2 11 14" xfId="5556"/>
    <cellStyle name="40% - Ênfase1 2 11 15" xfId="5557"/>
    <cellStyle name="40% - Ênfase1 2 11 2" xfId="5558"/>
    <cellStyle name="40% - Ênfase1 2 11 3" xfId="5559"/>
    <cellStyle name="40% - Ênfase1 2 11 4" xfId="5560"/>
    <cellStyle name="40% - Ênfase1 2 11 5" xfId="5561"/>
    <cellStyle name="40% - Ênfase1 2 11 6" xfId="5562"/>
    <cellStyle name="40% - Ênfase1 2 11 7" xfId="5563"/>
    <cellStyle name="40% - Ênfase1 2 11 8" xfId="5564"/>
    <cellStyle name="40% - Ênfase1 2 11 9" xfId="5565"/>
    <cellStyle name="40% - Ênfase1 2 12" xfId="5566"/>
    <cellStyle name="40% - Ênfase1 2 13" xfId="5567"/>
    <cellStyle name="40% - Ênfase1 2 14" xfId="5568"/>
    <cellStyle name="40% - Ênfase1 2 15" xfId="5569"/>
    <cellStyle name="40% - Ênfase1 2 16" xfId="5570"/>
    <cellStyle name="40% - Ênfase1 2 17" xfId="5571"/>
    <cellStyle name="40% - Ênfase1 2 18" xfId="5572"/>
    <cellStyle name="40% - Ênfase1 2 19" xfId="5573"/>
    <cellStyle name="40% - Ênfase1 2 2" xfId="5574"/>
    <cellStyle name="40% - Ênfase1 2 2 10" xfId="5575"/>
    <cellStyle name="40% - Ênfase1 2 2 10 10" xfId="5576"/>
    <cellStyle name="40% - Ênfase1 2 2 10 11" xfId="5577"/>
    <cellStyle name="40% - Ênfase1 2 2 10 12" xfId="5578"/>
    <cellStyle name="40% - Ênfase1 2 2 10 13" xfId="5579"/>
    <cellStyle name="40% - Ênfase1 2 2 10 14" xfId="5580"/>
    <cellStyle name="40% - Ênfase1 2 2 10 15" xfId="5581"/>
    <cellStyle name="40% - Ênfase1 2 2 10 2" xfId="5582"/>
    <cellStyle name="40% - Ênfase1 2 2 10 3" xfId="5583"/>
    <cellStyle name="40% - Ênfase1 2 2 10 4" xfId="5584"/>
    <cellStyle name="40% - Ênfase1 2 2 10 5" xfId="5585"/>
    <cellStyle name="40% - Ênfase1 2 2 10 6" xfId="5586"/>
    <cellStyle name="40% - Ênfase1 2 2 10 7" xfId="5587"/>
    <cellStyle name="40% - Ênfase1 2 2 10 8" xfId="5588"/>
    <cellStyle name="40% - Ênfase1 2 2 10 9" xfId="5589"/>
    <cellStyle name="40% - Ênfase1 2 2 11" xfId="5590"/>
    <cellStyle name="40% - Ênfase1 2 2 12" xfId="5591"/>
    <cellStyle name="40% - Ênfase1 2 2 13" xfId="5592"/>
    <cellStyle name="40% - Ênfase1 2 2 14" xfId="5593"/>
    <cellStyle name="40% - Ênfase1 2 2 15" xfId="5594"/>
    <cellStyle name="40% - Ênfase1 2 2 16" xfId="5595"/>
    <cellStyle name="40% - Ênfase1 2 2 17" xfId="5596"/>
    <cellStyle name="40% - Ênfase1 2 2 18" xfId="5597"/>
    <cellStyle name="40% - Ênfase1 2 2 19" xfId="5598"/>
    <cellStyle name="40% - Ênfase1 2 2 2" xfId="5599"/>
    <cellStyle name="40% - Ênfase1 2 2 2 10" xfId="5600"/>
    <cellStyle name="40% - Ênfase1 2 2 2 10 10" xfId="5601"/>
    <cellStyle name="40% - Ênfase1 2 2 2 10 11" xfId="5602"/>
    <cellStyle name="40% - Ênfase1 2 2 2 10 12" xfId="5603"/>
    <cellStyle name="40% - Ênfase1 2 2 2 10 13" xfId="5604"/>
    <cellStyle name="40% - Ênfase1 2 2 2 10 14" xfId="5605"/>
    <cellStyle name="40% - Ênfase1 2 2 2 10 15" xfId="5606"/>
    <cellStyle name="40% - Ênfase1 2 2 2 10 2" xfId="5607"/>
    <cellStyle name="40% - Ênfase1 2 2 2 10 3" xfId="5608"/>
    <cellStyle name="40% - Ênfase1 2 2 2 10 4" xfId="5609"/>
    <cellStyle name="40% - Ênfase1 2 2 2 10 5" xfId="5610"/>
    <cellStyle name="40% - Ênfase1 2 2 2 10 6" xfId="5611"/>
    <cellStyle name="40% - Ênfase1 2 2 2 10 7" xfId="5612"/>
    <cellStyle name="40% - Ênfase1 2 2 2 10 8" xfId="5613"/>
    <cellStyle name="40% - Ênfase1 2 2 2 10 9" xfId="5614"/>
    <cellStyle name="40% - Ênfase1 2 2 2 11" xfId="5615"/>
    <cellStyle name="40% - Ênfase1 2 2 2 12" xfId="5616"/>
    <cellStyle name="40% - Ênfase1 2 2 2 13" xfId="5617"/>
    <cellStyle name="40% - Ênfase1 2 2 2 14" xfId="5618"/>
    <cellStyle name="40% - Ênfase1 2 2 2 15" xfId="5619"/>
    <cellStyle name="40% - Ênfase1 2 2 2 16" xfId="5620"/>
    <cellStyle name="40% - Ênfase1 2 2 2 17" xfId="5621"/>
    <cellStyle name="40% - Ênfase1 2 2 2 18" xfId="5622"/>
    <cellStyle name="40% - Ênfase1 2 2 2 19" xfId="5623"/>
    <cellStyle name="40% - Ênfase1 2 2 2 2" xfId="5624"/>
    <cellStyle name="40% - Ênfase1 2 2 2 2 10" xfId="5625"/>
    <cellStyle name="40% - Ênfase1 2 2 2 2 11" xfId="5626"/>
    <cellStyle name="40% - Ênfase1 2 2 2 2 12" xfId="5627"/>
    <cellStyle name="40% - Ênfase1 2 2 2 2 13" xfId="5628"/>
    <cellStyle name="40% - Ênfase1 2 2 2 2 14" xfId="5629"/>
    <cellStyle name="40% - Ênfase1 2 2 2 2 15" xfId="5630"/>
    <cellStyle name="40% - Ênfase1 2 2 2 2 16" xfId="5631"/>
    <cellStyle name="40% - Ênfase1 2 2 2 2 17" xfId="5632"/>
    <cellStyle name="40% - Ênfase1 2 2 2 2 18" xfId="5633"/>
    <cellStyle name="40% - Ênfase1 2 2 2 2 2" xfId="5634"/>
    <cellStyle name="40% - Ênfase1 2 2 2 2 2 10" xfId="5635"/>
    <cellStyle name="40% - Ênfase1 2 2 2 2 2 11" xfId="5636"/>
    <cellStyle name="40% - Ênfase1 2 2 2 2 2 12" xfId="5637"/>
    <cellStyle name="40% - Ênfase1 2 2 2 2 2 13" xfId="5638"/>
    <cellStyle name="40% - Ênfase1 2 2 2 2 2 14" xfId="5639"/>
    <cellStyle name="40% - Ênfase1 2 2 2 2 2 15" xfId="5640"/>
    <cellStyle name="40% - Ênfase1 2 2 2 2 2 2" xfId="5641"/>
    <cellStyle name="40% - Ênfase1 2 2 2 2 2 3" xfId="5642"/>
    <cellStyle name="40% - Ênfase1 2 2 2 2 2 4" xfId="5643"/>
    <cellStyle name="40% - Ênfase1 2 2 2 2 2 5" xfId="5644"/>
    <cellStyle name="40% - Ênfase1 2 2 2 2 2 6" xfId="5645"/>
    <cellStyle name="40% - Ênfase1 2 2 2 2 2 7" xfId="5646"/>
    <cellStyle name="40% - Ênfase1 2 2 2 2 2 8" xfId="5647"/>
    <cellStyle name="40% - Ênfase1 2 2 2 2 2 9" xfId="5648"/>
    <cellStyle name="40% - Ênfase1 2 2 2 2 3" xfId="5649"/>
    <cellStyle name="40% - Ênfase1 2 2 2 2 4" xfId="5650"/>
    <cellStyle name="40% - Ênfase1 2 2 2 2 5" xfId="5651"/>
    <cellStyle name="40% - Ênfase1 2 2 2 2 6" xfId="5652"/>
    <cellStyle name="40% - Ênfase1 2 2 2 2 7" xfId="5653"/>
    <cellStyle name="40% - Ênfase1 2 2 2 2 8" xfId="5654"/>
    <cellStyle name="40% - Ênfase1 2 2 2 2 9" xfId="5655"/>
    <cellStyle name="40% - Ênfase1 2 2 2 20" xfId="5656"/>
    <cellStyle name="40% - Ênfase1 2 2 2 21" xfId="5657"/>
    <cellStyle name="40% - Ênfase1 2 2 2 22" xfId="5658"/>
    <cellStyle name="40% - Ênfase1 2 2 2 23" xfId="5659"/>
    <cellStyle name="40% - Ênfase1 2 2 2 24" xfId="5660"/>
    <cellStyle name="40% - Ênfase1 2 2 2 25" xfId="5661"/>
    <cellStyle name="40% - Ênfase1 2 2 2 3" xfId="5662"/>
    <cellStyle name="40% - Ênfase1 2 2 2 4" xfId="5663"/>
    <cellStyle name="40% - Ênfase1 2 2 2 5" xfId="5664"/>
    <cellStyle name="40% - Ênfase1 2 2 2 6" xfId="5665"/>
    <cellStyle name="40% - Ênfase1 2 2 2 7" xfId="5666"/>
    <cellStyle name="40% - Ênfase1 2 2 2 8" xfId="5667"/>
    <cellStyle name="40% - Ênfase1 2 2 2 9" xfId="5668"/>
    <cellStyle name="40% - Ênfase1 2 2 20" xfId="5669"/>
    <cellStyle name="40% - Ênfase1 2 2 21" xfId="5670"/>
    <cellStyle name="40% - Ênfase1 2 2 22" xfId="5671"/>
    <cellStyle name="40% - Ênfase1 2 2 23" xfId="5672"/>
    <cellStyle name="40% - Ênfase1 2 2 24" xfId="5673"/>
    <cellStyle name="40% - Ênfase1 2 2 25" xfId="5674"/>
    <cellStyle name="40% - Ênfase1 2 2 3" xfId="5675"/>
    <cellStyle name="40% - Ênfase1 2 2 3 10" xfId="5676"/>
    <cellStyle name="40% - Ênfase1 2 2 3 11" xfId="5677"/>
    <cellStyle name="40% - Ênfase1 2 2 3 12" xfId="5678"/>
    <cellStyle name="40% - Ênfase1 2 2 3 13" xfId="5679"/>
    <cellStyle name="40% - Ênfase1 2 2 3 14" xfId="5680"/>
    <cellStyle name="40% - Ênfase1 2 2 3 15" xfId="5681"/>
    <cellStyle name="40% - Ênfase1 2 2 3 16" xfId="5682"/>
    <cellStyle name="40% - Ênfase1 2 2 3 17" xfId="5683"/>
    <cellStyle name="40% - Ênfase1 2 2 3 18" xfId="5684"/>
    <cellStyle name="40% - Ênfase1 2 2 3 2" xfId="5685"/>
    <cellStyle name="40% - Ênfase1 2 2 3 2 10" xfId="5686"/>
    <cellStyle name="40% - Ênfase1 2 2 3 2 11" xfId="5687"/>
    <cellStyle name="40% - Ênfase1 2 2 3 2 12" xfId="5688"/>
    <cellStyle name="40% - Ênfase1 2 2 3 2 13" xfId="5689"/>
    <cellStyle name="40% - Ênfase1 2 2 3 2 14" xfId="5690"/>
    <cellStyle name="40% - Ênfase1 2 2 3 2 15" xfId="5691"/>
    <cellStyle name="40% - Ênfase1 2 2 3 2 2" xfId="5692"/>
    <cellStyle name="40% - Ênfase1 2 2 3 2 3" xfId="5693"/>
    <cellStyle name="40% - Ênfase1 2 2 3 2 4" xfId="5694"/>
    <cellStyle name="40% - Ênfase1 2 2 3 2 5" xfId="5695"/>
    <cellStyle name="40% - Ênfase1 2 2 3 2 6" xfId="5696"/>
    <cellStyle name="40% - Ênfase1 2 2 3 2 7" xfId="5697"/>
    <cellStyle name="40% - Ênfase1 2 2 3 2 8" xfId="5698"/>
    <cellStyle name="40% - Ênfase1 2 2 3 2 9" xfId="5699"/>
    <cellStyle name="40% - Ênfase1 2 2 3 3" xfId="5700"/>
    <cellStyle name="40% - Ênfase1 2 2 3 4" xfId="5701"/>
    <cellStyle name="40% - Ênfase1 2 2 3 5" xfId="5702"/>
    <cellStyle name="40% - Ênfase1 2 2 3 6" xfId="5703"/>
    <cellStyle name="40% - Ênfase1 2 2 3 7" xfId="5704"/>
    <cellStyle name="40% - Ênfase1 2 2 3 8" xfId="5705"/>
    <cellStyle name="40% - Ênfase1 2 2 3 9" xfId="5706"/>
    <cellStyle name="40% - Ênfase1 2 2 4" xfId="5707"/>
    <cellStyle name="40% - Ênfase1 2 2 5" xfId="5708"/>
    <cellStyle name="40% - Ênfase1 2 2 6" xfId="5709"/>
    <cellStyle name="40% - Ênfase1 2 2 7" xfId="5710"/>
    <cellStyle name="40% - Ênfase1 2 2 8" xfId="5711"/>
    <cellStyle name="40% - Ênfase1 2 2 9" xfId="5712"/>
    <cellStyle name="40% - Ênfase1 2 20" xfId="5713"/>
    <cellStyle name="40% - Ênfase1 2 21" xfId="5714"/>
    <cellStyle name="40% - Ênfase1 2 22" xfId="5715"/>
    <cellStyle name="40% - Ênfase1 2 23" xfId="5716"/>
    <cellStyle name="40% - Ênfase1 2 24" xfId="5717"/>
    <cellStyle name="40% - Ênfase1 2 25" xfId="5718"/>
    <cellStyle name="40% - Ênfase1 2 26" xfId="5719"/>
    <cellStyle name="40% - Ênfase1 2 27" xfId="35122"/>
    <cellStyle name="40% - Ênfase1 2 3" xfId="5720"/>
    <cellStyle name="40% - Ênfase1 2 3 10" xfId="5721"/>
    <cellStyle name="40% - Ênfase1 2 3 11" xfId="5722"/>
    <cellStyle name="40% - Ênfase1 2 3 12" xfId="5723"/>
    <cellStyle name="40% - Ênfase1 2 3 13" xfId="5724"/>
    <cellStyle name="40% - Ênfase1 2 3 14" xfId="5725"/>
    <cellStyle name="40% - Ênfase1 2 3 15" xfId="5726"/>
    <cellStyle name="40% - Ênfase1 2 3 16" xfId="5727"/>
    <cellStyle name="40% - Ênfase1 2 3 17" xfId="5728"/>
    <cellStyle name="40% - Ênfase1 2 3 18" xfId="5729"/>
    <cellStyle name="40% - Ênfase1 2 3 2" xfId="5730"/>
    <cellStyle name="40% - Ênfase1 2 3 2 10" xfId="5731"/>
    <cellStyle name="40% - Ênfase1 2 3 2 11" xfId="5732"/>
    <cellStyle name="40% - Ênfase1 2 3 2 12" xfId="5733"/>
    <cellStyle name="40% - Ênfase1 2 3 2 13" xfId="5734"/>
    <cellStyle name="40% - Ênfase1 2 3 2 14" xfId="5735"/>
    <cellStyle name="40% - Ênfase1 2 3 2 15" xfId="5736"/>
    <cellStyle name="40% - Ênfase1 2 3 2 2" xfId="5737"/>
    <cellStyle name="40% - Ênfase1 2 3 2 3" xfId="5738"/>
    <cellStyle name="40% - Ênfase1 2 3 2 4" xfId="5739"/>
    <cellStyle name="40% - Ênfase1 2 3 2 5" xfId="5740"/>
    <cellStyle name="40% - Ênfase1 2 3 2 6" xfId="5741"/>
    <cellStyle name="40% - Ênfase1 2 3 2 7" xfId="5742"/>
    <cellStyle name="40% - Ênfase1 2 3 2 8" xfId="5743"/>
    <cellStyle name="40% - Ênfase1 2 3 2 9" xfId="5744"/>
    <cellStyle name="40% - Ênfase1 2 3 3" xfId="5745"/>
    <cellStyle name="40% - Ênfase1 2 3 4" xfId="5746"/>
    <cellStyle name="40% - Ênfase1 2 3 5" xfId="5747"/>
    <cellStyle name="40% - Ênfase1 2 3 6" xfId="5748"/>
    <cellStyle name="40% - Ênfase1 2 3 7" xfId="5749"/>
    <cellStyle name="40% - Ênfase1 2 3 8" xfId="5750"/>
    <cellStyle name="40% - Ênfase1 2 3 9" xfId="5751"/>
    <cellStyle name="40% - Ênfase1 2 4" xfId="5752"/>
    <cellStyle name="40% - Ênfase1 2 5" xfId="5753"/>
    <cellStyle name="40% - Ênfase1 2 6" xfId="5754"/>
    <cellStyle name="40% - Ênfase1 2 7" xfId="5755"/>
    <cellStyle name="40% - Ênfase1 2 8" xfId="5756"/>
    <cellStyle name="40% - Ênfase1 2 9" xfId="5757"/>
    <cellStyle name="40% - Ênfase1 20" xfId="5758"/>
    <cellStyle name="40% - Ênfase1 20 10" xfId="5759"/>
    <cellStyle name="40% - Ênfase1 20 11" xfId="5760"/>
    <cellStyle name="40% - Ênfase1 20 12" xfId="5761"/>
    <cellStyle name="40% - Ênfase1 20 13" xfId="5762"/>
    <cellStyle name="40% - Ênfase1 20 14" xfId="5763"/>
    <cellStyle name="40% - Ênfase1 20 15" xfId="5764"/>
    <cellStyle name="40% - Ênfase1 20 16" xfId="5765"/>
    <cellStyle name="40% - Ênfase1 20 17" xfId="5766"/>
    <cellStyle name="40% - Ênfase1 20 18" xfId="5767"/>
    <cellStyle name="40% - Ênfase1 20 19" xfId="5768"/>
    <cellStyle name="40% - Ênfase1 20 2" xfId="5769"/>
    <cellStyle name="40% - Ênfase1 20 20" xfId="5770"/>
    <cellStyle name="40% - Ênfase1 20 21" xfId="5771"/>
    <cellStyle name="40% - Ênfase1 20 22" xfId="5772"/>
    <cellStyle name="40% - Ênfase1 20 23" xfId="5773"/>
    <cellStyle name="40% - Ênfase1 20 3" xfId="5774"/>
    <cellStyle name="40% - Ênfase1 20 4" xfId="5775"/>
    <cellStyle name="40% - Ênfase1 20 5" xfId="5776"/>
    <cellStyle name="40% - Ênfase1 20 6" xfId="5777"/>
    <cellStyle name="40% - Ênfase1 20 7" xfId="5778"/>
    <cellStyle name="40% - Ênfase1 20 8" xfId="5779"/>
    <cellStyle name="40% - Ênfase1 20 9" xfId="5780"/>
    <cellStyle name="40% - Ênfase1 21" xfId="5781"/>
    <cellStyle name="40% - Ênfase1 21 10" xfId="5782"/>
    <cellStyle name="40% - Ênfase1 21 11" xfId="5783"/>
    <cellStyle name="40% - Ênfase1 21 12" xfId="5784"/>
    <cellStyle name="40% - Ênfase1 21 13" xfId="5785"/>
    <cellStyle name="40% - Ênfase1 21 14" xfId="5786"/>
    <cellStyle name="40% - Ênfase1 21 15" xfId="5787"/>
    <cellStyle name="40% - Ênfase1 21 16" xfId="5788"/>
    <cellStyle name="40% - Ênfase1 21 17" xfId="5789"/>
    <cellStyle name="40% - Ênfase1 21 18" xfId="5790"/>
    <cellStyle name="40% - Ênfase1 21 2" xfId="5791"/>
    <cellStyle name="40% - Ênfase1 21 2 10" xfId="5792"/>
    <cellStyle name="40% - Ênfase1 21 2 11" xfId="5793"/>
    <cellStyle name="40% - Ênfase1 21 2 12" xfId="5794"/>
    <cellStyle name="40% - Ênfase1 21 2 13" xfId="5795"/>
    <cellStyle name="40% - Ênfase1 21 2 14" xfId="5796"/>
    <cellStyle name="40% - Ênfase1 21 2 15" xfId="5797"/>
    <cellStyle name="40% - Ênfase1 21 2 2" xfId="5798"/>
    <cellStyle name="40% - Ênfase1 21 2 3" xfId="5799"/>
    <cellStyle name="40% - Ênfase1 21 2 4" xfId="5800"/>
    <cellStyle name="40% - Ênfase1 21 2 5" xfId="5801"/>
    <cellStyle name="40% - Ênfase1 21 2 6" xfId="5802"/>
    <cellStyle name="40% - Ênfase1 21 2 7" xfId="5803"/>
    <cellStyle name="40% - Ênfase1 21 2 8" xfId="5804"/>
    <cellStyle name="40% - Ênfase1 21 2 9" xfId="5805"/>
    <cellStyle name="40% - Ênfase1 21 3" xfId="5806"/>
    <cellStyle name="40% - Ênfase1 21 4" xfId="5807"/>
    <cellStyle name="40% - Ênfase1 21 5" xfId="5808"/>
    <cellStyle name="40% - Ênfase1 21 6" xfId="5809"/>
    <cellStyle name="40% - Ênfase1 21 7" xfId="5810"/>
    <cellStyle name="40% - Ênfase1 21 8" xfId="5811"/>
    <cellStyle name="40% - Ênfase1 21 9" xfId="5812"/>
    <cellStyle name="40% - Ênfase1 22" xfId="5813"/>
    <cellStyle name="40% - Ênfase1 22 10" xfId="5814"/>
    <cellStyle name="40% - Ênfase1 22 11" xfId="5815"/>
    <cellStyle name="40% - Ênfase1 22 12" xfId="5816"/>
    <cellStyle name="40% - Ênfase1 22 13" xfId="5817"/>
    <cellStyle name="40% - Ênfase1 22 14" xfId="5818"/>
    <cellStyle name="40% - Ênfase1 22 15" xfId="5819"/>
    <cellStyle name="40% - Ênfase1 22 2" xfId="5820"/>
    <cellStyle name="40% - Ênfase1 22 3" xfId="5821"/>
    <cellStyle name="40% - Ênfase1 22 4" xfId="5822"/>
    <cellStyle name="40% - Ênfase1 22 5" xfId="5823"/>
    <cellStyle name="40% - Ênfase1 22 6" xfId="5824"/>
    <cellStyle name="40% - Ênfase1 22 7" xfId="5825"/>
    <cellStyle name="40% - Ênfase1 22 8" xfId="5826"/>
    <cellStyle name="40% - Ênfase1 22 9" xfId="5827"/>
    <cellStyle name="40% - Ênfase1 23" xfId="5828"/>
    <cellStyle name="40% - Ênfase1 23 10" xfId="5829"/>
    <cellStyle name="40% - Ênfase1 23 11" xfId="5830"/>
    <cellStyle name="40% - Ênfase1 23 12" xfId="5831"/>
    <cellStyle name="40% - Ênfase1 23 13" xfId="5832"/>
    <cellStyle name="40% - Ênfase1 23 14" xfId="5833"/>
    <cellStyle name="40% - Ênfase1 23 15" xfId="5834"/>
    <cellStyle name="40% - Ênfase1 23 2" xfId="5835"/>
    <cellStyle name="40% - Ênfase1 23 3" xfId="5836"/>
    <cellStyle name="40% - Ênfase1 23 4" xfId="5837"/>
    <cellStyle name="40% - Ênfase1 23 5" xfId="5838"/>
    <cellStyle name="40% - Ênfase1 23 6" xfId="5839"/>
    <cellStyle name="40% - Ênfase1 23 7" xfId="5840"/>
    <cellStyle name="40% - Ênfase1 23 8" xfId="5841"/>
    <cellStyle name="40% - Ênfase1 23 9" xfId="5842"/>
    <cellStyle name="40% - Ênfase1 24" xfId="5843"/>
    <cellStyle name="40% - Ênfase1 24 10" xfId="5844"/>
    <cellStyle name="40% - Ênfase1 24 11" xfId="5845"/>
    <cellStyle name="40% - Ênfase1 24 12" xfId="5846"/>
    <cellStyle name="40% - Ênfase1 24 13" xfId="5847"/>
    <cellStyle name="40% - Ênfase1 24 14" xfId="5848"/>
    <cellStyle name="40% - Ênfase1 24 15" xfId="5849"/>
    <cellStyle name="40% - Ênfase1 24 2" xfId="5850"/>
    <cellStyle name="40% - Ênfase1 24 3" xfId="5851"/>
    <cellStyle name="40% - Ênfase1 24 4" xfId="5852"/>
    <cellStyle name="40% - Ênfase1 24 5" xfId="5853"/>
    <cellStyle name="40% - Ênfase1 24 6" xfId="5854"/>
    <cellStyle name="40% - Ênfase1 24 7" xfId="5855"/>
    <cellStyle name="40% - Ênfase1 24 8" xfId="5856"/>
    <cellStyle name="40% - Ênfase1 24 9" xfId="5857"/>
    <cellStyle name="40% - Ênfase1 25" xfId="5858"/>
    <cellStyle name="40% - Ênfase1 25 10" xfId="5859"/>
    <cellStyle name="40% - Ênfase1 25 11" xfId="5860"/>
    <cellStyle name="40% - Ênfase1 25 12" xfId="5861"/>
    <cellStyle name="40% - Ênfase1 25 13" xfId="5862"/>
    <cellStyle name="40% - Ênfase1 25 14" xfId="5863"/>
    <cellStyle name="40% - Ênfase1 25 15" xfId="5864"/>
    <cellStyle name="40% - Ênfase1 25 2" xfId="5865"/>
    <cellStyle name="40% - Ênfase1 25 3" xfId="5866"/>
    <cellStyle name="40% - Ênfase1 25 4" xfId="5867"/>
    <cellStyle name="40% - Ênfase1 25 5" xfId="5868"/>
    <cellStyle name="40% - Ênfase1 25 6" xfId="5869"/>
    <cellStyle name="40% - Ênfase1 25 7" xfId="5870"/>
    <cellStyle name="40% - Ênfase1 25 8" xfId="5871"/>
    <cellStyle name="40% - Ênfase1 25 9" xfId="5872"/>
    <cellStyle name="40% - Ênfase1 26" xfId="5873"/>
    <cellStyle name="40% - Ênfase1 26 10" xfId="5874"/>
    <cellStyle name="40% - Ênfase1 26 11" xfId="5875"/>
    <cellStyle name="40% - Ênfase1 26 12" xfId="5876"/>
    <cellStyle name="40% - Ênfase1 26 13" xfId="5877"/>
    <cellStyle name="40% - Ênfase1 26 14" xfId="5878"/>
    <cellStyle name="40% - Ênfase1 26 15" xfId="5879"/>
    <cellStyle name="40% - Ênfase1 26 2" xfId="5880"/>
    <cellStyle name="40% - Ênfase1 26 3" xfId="5881"/>
    <cellStyle name="40% - Ênfase1 26 4" xfId="5882"/>
    <cellStyle name="40% - Ênfase1 26 5" xfId="5883"/>
    <cellStyle name="40% - Ênfase1 26 6" xfId="5884"/>
    <cellStyle name="40% - Ênfase1 26 7" xfId="5885"/>
    <cellStyle name="40% - Ênfase1 26 8" xfId="5886"/>
    <cellStyle name="40% - Ênfase1 26 9" xfId="5887"/>
    <cellStyle name="40% - Ênfase1 27" xfId="5888"/>
    <cellStyle name="40% - Ênfase1 27 10" xfId="5889"/>
    <cellStyle name="40% - Ênfase1 27 11" xfId="5890"/>
    <cellStyle name="40% - Ênfase1 27 12" xfId="5891"/>
    <cellStyle name="40% - Ênfase1 27 13" xfId="5892"/>
    <cellStyle name="40% - Ênfase1 27 14" xfId="5893"/>
    <cellStyle name="40% - Ênfase1 27 15" xfId="5894"/>
    <cellStyle name="40% - Ênfase1 27 2" xfId="5895"/>
    <cellStyle name="40% - Ênfase1 27 3" xfId="5896"/>
    <cellStyle name="40% - Ênfase1 27 4" xfId="5897"/>
    <cellStyle name="40% - Ênfase1 27 5" xfId="5898"/>
    <cellStyle name="40% - Ênfase1 27 6" xfId="5899"/>
    <cellStyle name="40% - Ênfase1 27 7" xfId="5900"/>
    <cellStyle name="40% - Ênfase1 27 8" xfId="5901"/>
    <cellStyle name="40% - Ênfase1 27 9" xfId="5902"/>
    <cellStyle name="40% - Ênfase1 28" xfId="5903"/>
    <cellStyle name="40% - Ênfase1 28 10" xfId="5904"/>
    <cellStyle name="40% - Ênfase1 28 11" xfId="5905"/>
    <cellStyle name="40% - Ênfase1 28 12" xfId="5906"/>
    <cellStyle name="40% - Ênfase1 28 13" xfId="5907"/>
    <cellStyle name="40% - Ênfase1 28 14" xfId="5908"/>
    <cellStyle name="40% - Ênfase1 28 15" xfId="5909"/>
    <cellStyle name="40% - Ênfase1 28 2" xfId="5910"/>
    <cellStyle name="40% - Ênfase1 28 3" xfId="5911"/>
    <cellStyle name="40% - Ênfase1 28 4" xfId="5912"/>
    <cellStyle name="40% - Ênfase1 28 5" xfId="5913"/>
    <cellStyle name="40% - Ênfase1 28 6" xfId="5914"/>
    <cellStyle name="40% - Ênfase1 28 7" xfId="5915"/>
    <cellStyle name="40% - Ênfase1 28 8" xfId="5916"/>
    <cellStyle name="40% - Ênfase1 28 9" xfId="5917"/>
    <cellStyle name="40% - Ênfase1 29" xfId="5918"/>
    <cellStyle name="40% - Ênfase1 29 10" xfId="5919"/>
    <cellStyle name="40% - Ênfase1 29 11" xfId="5920"/>
    <cellStyle name="40% - Ênfase1 29 12" xfId="5921"/>
    <cellStyle name="40% - Ênfase1 29 13" xfId="5922"/>
    <cellStyle name="40% - Ênfase1 29 14" xfId="5923"/>
    <cellStyle name="40% - Ênfase1 29 15" xfId="5924"/>
    <cellStyle name="40% - Ênfase1 29 2" xfId="5925"/>
    <cellStyle name="40% - Ênfase1 29 3" xfId="5926"/>
    <cellStyle name="40% - Ênfase1 29 4" xfId="5927"/>
    <cellStyle name="40% - Ênfase1 29 5" xfId="5928"/>
    <cellStyle name="40% - Ênfase1 29 6" xfId="5929"/>
    <cellStyle name="40% - Ênfase1 29 7" xfId="5930"/>
    <cellStyle name="40% - Ênfase1 29 8" xfId="5931"/>
    <cellStyle name="40% - Ênfase1 29 9" xfId="5932"/>
    <cellStyle name="40% - Ênfase1 3" xfId="5933"/>
    <cellStyle name="40% - Ênfase1 3 10" xfId="5934"/>
    <cellStyle name="40% - Ênfase1 3 11" xfId="5935"/>
    <cellStyle name="40% - Ênfase1 3 12" xfId="5936"/>
    <cellStyle name="40% - Ênfase1 3 13" xfId="5937"/>
    <cellStyle name="40% - Ênfase1 3 14" xfId="5938"/>
    <cellStyle name="40% - Ênfase1 3 15" xfId="5939"/>
    <cellStyle name="40% - Ênfase1 3 16" xfId="5940"/>
    <cellStyle name="40% - Ênfase1 3 17" xfId="5941"/>
    <cellStyle name="40% - Ênfase1 3 18" xfId="5942"/>
    <cellStyle name="40% - Ênfase1 3 19" xfId="5943"/>
    <cellStyle name="40% - Ênfase1 3 2" xfId="5944"/>
    <cellStyle name="40% - Ênfase1 3 20" xfId="5945"/>
    <cellStyle name="40% - Ênfase1 3 21" xfId="5946"/>
    <cellStyle name="40% - Ênfase1 3 22" xfId="5947"/>
    <cellStyle name="40% - Ênfase1 3 23" xfId="5948"/>
    <cellStyle name="40% - Ênfase1 3 24" xfId="35564"/>
    <cellStyle name="40% - Ênfase1 3 3" xfId="5949"/>
    <cellStyle name="40% - Ênfase1 3 4" xfId="5950"/>
    <cellStyle name="40% - Ênfase1 3 5" xfId="5951"/>
    <cellStyle name="40% - Ênfase1 3 6" xfId="5952"/>
    <cellStyle name="40% - Ênfase1 3 7" xfId="5953"/>
    <cellStyle name="40% - Ênfase1 3 8" xfId="5954"/>
    <cellStyle name="40% - Ênfase1 3 9" xfId="5955"/>
    <cellStyle name="40% - Ênfase1 30" xfId="5956"/>
    <cellStyle name="40% - Ênfase1 31" xfId="5957"/>
    <cellStyle name="40% - Ênfase1 32" xfId="5958"/>
    <cellStyle name="40% - Ênfase1 33" xfId="5959"/>
    <cellStyle name="40% - Ênfase1 34" xfId="5960"/>
    <cellStyle name="40% - Ênfase1 35" xfId="5961"/>
    <cellStyle name="40% - Ênfase1 36" xfId="5962"/>
    <cellStyle name="40% - Ênfase1 37" xfId="5963"/>
    <cellStyle name="40% - Ênfase1 38" xfId="5964"/>
    <cellStyle name="40% - Ênfase1 39" xfId="5965"/>
    <cellStyle name="40% - Ênfase1 4" xfId="5966"/>
    <cellStyle name="40% - Ênfase1 4 10" xfId="5967"/>
    <cellStyle name="40% - Ênfase1 4 11" xfId="5968"/>
    <cellStyle name="40% - Ênfase1 4 12" xfId="5969"/>
    <cellStyle name="40% - Ênfase1 4 13" xfId="5970"/>
    <cellStyle name="40% - Ênfase1 4 14" xfId="5971"/>
    <cellStyle name="40% - Ênfase1 4 15" xfId="5972"/>
    <cellStyle name="40% - Ênfase1 4 16" xfId="5973"/>
    <cellStyle name="40% - Ênfase1 4 17" xfId="5974"/>
    <cellStyle name="40% - Ênfase1 4 18" xfId="5975"/>
    <cellStyle name="40% - Ênfase1 4 19" xfId="5976"/>
    <cellStyle name="40% - Ênfase1 4 2" xfId="5977"/>
    <cellStyle name="40% - Ênfase1 4 20" xfId="5978"/>
    <cellStyle name="40% - Ênfase1 4 21" xfId="5979"/>
    <cellStyle name="40% - Ênfase1 4 22" xfId="5980"/>
    <cellStyle name="40% - Ênfase1 4 23" xfId="5981"/>
    <cellStyle name="40% - Ênfase1 4 3" xfId="5982"/>
    <cellStyle name="40% - Ênfase1 4 4" xfId="5983"/>
    <cellStyle name="40% - Ênfase1 4 5" xfId="5984"/>
    <cellStyle name="40% - Ênfase1 4 6" xfId="5985"/>
    <cellStyle name="40% - Ênfase1 4 7" xfId="5986"/>
    <cellStyle name="40% - Ênfase1 4 8" xfId="5987"/>
    <cellStyle name="40% - Ênfase1 4 9" xfId="5988"/>
    <cellStyle name="40% - Ênfase1 40" xfId="5989"/>
    <cellStyle name="40% - Ênfase1 41" xfId="5990"/>
    <cellStyle name="40% - Ênfase1 42" xfId="5991"/>
    <cellStyle name="40% - Ênfase1 43" xfId="5992"/>
    <cellStyle name="40% - Ênfase1 44" xfId="5993"/>
    <cellStyle name="40% - Ênfase1 45" xfId="5994"/>
    <cellStyle name="40% - Ênfase1 46" xfId="5995"/>
    <cellStyle name="40% - Ênfase1 47" xfId="5996"/>
    <cellStyle name="40% - Ênfase1 48" xfId="5997"/>
    <cellStyle name="40% - Ênfase1 5" xfId="5998"/>
    <cellStyle name="40% - Ênfase1 5 10" xfId="5999"/>
    <cellStyle name="40% - Ênfase1 5 11" xfId="6000"/>
    <cellStyle name="40% - Ênfase1 5 12" xfId="6001"/>
    <cellStyle name="40% - Ênfase1 5 13" xfId="6002"/>
    <cellStyle name="40% - Ênfase1 5 14" xfId="6003"/>
    <cellStyle name="40% - Ênfase1 5 15" xfId="6004"/>
    <cellStyle name="40% - Ênfase1 5 16" xfId="6005"/>
    <cellStyle name="40% - Ênfase1 5 17" xfId="6006"/>
    <cellStyle name="40% - Ênfase1 5 18" xfId="6007"/>
    <cellStyle name="40% - Ênfase1 5 19" xfId="6008"/>
    <cellStyle name="40% - Ênfase1 5 2" xfId="6009"/>
    <cellStyle name="40% - Ênfase1 5 20" xfId="6010"/>
    <cellStyle name="40% - Ênfase1 5 21" xfId="6011"/>
    <cellStyle name="40% - Ênfase1 5 22" xfId="6012"/>
    <cellStyle name="40% - Ênfase1 5 23" xfId="6013"/>
    <cellStyle name="40% - Ênfase1 5 3" xfId="6014"/>
    <cellStyle name="40% - Ênfase1 5 4" xfId="6015"/>
    <cellStyle name="40% - Ênfase1 5 5" xfId="6016"/>
    <cellStyle name="40% - Ênfase1 5 6" xfId="6017"/>
    <cellStyle name="40% - Ênfase1 5 7" xfId="6018"/>
    <cellStyle name="40% - Ênfase1 5 8" xfId="6019"/>
    <cellStyle name="40% - Ênfase1 5 9" xfId="6020"/>
    <cellStyle name="40% - Ênfase1 6" xfId="6021"/>
    <cellStyle name="40% - Ênfase1 6 10" xfId="6022"/>
    <cellStyle name="40% - Ênfase1 6 11" xfId="6023"/>
    <cellStyle name="40% - Ênfase1 6 12" xfId="6024"/>
    <cellStyle name="40% - Ênfase1 6 13" xfId="6025"/>
    <cellStyle name="40% - Ênfase1 6 14" xfId="6026"/>
    <cellStyle name="40% - Ênfase1 6 15" xfId="6027"/>
    <cellStyle name="40% - Ênfase1 6 16" xfId="6028"/>
    <cellStyle name="40% - Ênfase1 6 17" xfId="6029"/>
    <cellStyle name="40% - Ênfase1 6 18" xfId="6030"/>
    <cellStyle name="40% - Ênfase1 6 19" xfId="6031"/>
    <cellStyle name="40% - Ênfase1 6 2" xfId="6032"/>
    <cellStyle name="40% - Ênfase1 6 20" xfId="6033"/>
    <cellStyle name="40% - Ênfase1 6 21" xfId="6034"/>
    <cellStyle name="40% - Ênfase1 6 22" xfId="6035"/>
    <cellStyle name="40% - Ênfase1 6 23" xfId="6036"/>
    <cellStyle name="40% - Ênfase1 6 3" xfId="6037"/>
    <cellStyle name="40% - Ênfase1 6 4" xfId="6038"/>
    <cellStyle name="40% - Ênfase1 6 5" xfId="6039"/>
    <cellStyle name="40% - Ênfase1 6 6" xfId="6040"/>
    <cellStyle name="40% - Ênfase1 6 7" xfId="6041"/>
    <cellStyle name="40% - Ênfase1 6 8" xfId="6042"/>
    <cellStyle name="40% - Ênfase1 6 9" xfId="6043"/>
    <cellStyle name="40% - Ênfase1 7" xfId="6044"/>
    <cellStyle name="40% - Ênfase1 7 10" xfId="6045"/>
    <cellStyle name="40% - Ênfase1 7 11" xfId="6046"/>
    <cellStyle name="40% - Ênfase1 7 12" xfId="6047"/>
    <cellStyle name="40% - Ênfase1 7 13" xfId="6048"/>
    <cellStyle name="40% - Ênfase1 7 14" xfId="6049"/>
    <cellStyle name="40% - Ênfase1 7 15" xfId="6050"/>
    <cellStyle name="40% - Ênfase1 7 16" xfId="6051"/>
    <cellStyle name="40% - Ênfase1 7 17" xfId="6052"/>
    <cellStyle name="40% - Ênfase1 7 18" xfId="6053"/>
    <cellStyle name="40% - Ênfase1 7 19" xfId="6054"/>
    <cellStyle name="40% - Ênfase1 7 2" xfId="6055"/>
    <cellStyle name="40% - Ênfase1 7 20" xfId="6056"/>
    <cellStyle name="40% - Ênfase1 7 21" xfId="6057"/>
    <cellStyle name="40% - Ênfase1 7 22" xfId="6058"/>
    <cellStyle name="40% - Ênfase1 7 23" xfId="6059"/>
    <cellStyle name="40% - Ênfase1 7 3" xfId="6060"/>
    <cellStyle name="40% - Ênfase1 7 4" xfId="6061"/>
    <cellStyle name="40% - Ênfase1 7 5" xfId="6062"/>
    <cellStyle name="40% - Ênfase1 7 6" xfId="6063"/>
    <cellStyle name="40% - Ênfase1 7 7" xfId="6064"/>
    <cellStyle name="40% - Ênfase1 7 8" xfId="6065"/>
    <cellStyle name="40% - Ênfase1 7 9" xfId="6066"/>
    <cellStyle name="40% - Ênfase1 8" xfId="6067"/>
    <cellStyle name="40% - Ênfase1 8 10" xfId="6068"/>
    <cellStyle name="40% - Ênfase1 8 11" xfId="6069"/>
    <cellStyle name="40% - Ênfase1 8 12" xfId="6070"/>
    <cellStyle name="40% - Ênfase1 8 13" xfId="6071"/>
    <cellStyle name="40% - Ênfase1 8 14" xfId="6072"/>
    <cellStyle name="40% - Ênfase1 8 15" xfId="6073"/>
    <cellStyle name="40% - Ênfase1 8 16" xfId="6074"/>
    <cellStyle name="40% - Ênfase1 8 17" xfId="6075"/>
    <cellStyle name="40% - Ênfase1 8 18" xfId="6076"/>
    <cellStyle name="40% - Ênfase1 8 19" xfId="6077"/>
    <cellStyle name="40% - Ênfase1 8 2" xfId="6078"/>
    <cellStyle name="40% - Ênfase1 8 20" xfId="6079"/>
    <cellStyle name="40% - Ênfase1 8 21" xfId="6080"/>
    <cellStyle name="40% - Ênfase1 8 22" xfId="6081"/>
    <cellStyle name="40% - Ênfase1 8 23" xfId="6082"/>
    <cellStyle name="40% - Ênfase1 8 3" xfId="6083"/>
    <cellStyle name="40% - Ênfase1 8 4" xfId="6084"/>
    <cellStyle name="40% - Ênfase1 8 5" xfId="6085"/>
    <cellStyle name="40% - Ênfase1 8 6" xfId="6086"/>
    <cellStyle name="40% - Ênfase1 8 7" xfId="6087"/>
    <cellStyle name="40% - Ênfase1 8 8" xfId="6088"/>
    <cellStyle name="40% - Ênfase1 8 9" xfId="6089"/>
    <cellStyle name="40% - Ênfase1 9" xfId="6090"/>
    <cellStyle name="40% - Ênfase1 9 10" xfId="6091"/>
    <cellStyle name="40% - Ênfase1 9 11" xfId="6092"/>
    <cellStyle name="40% - Ênfase1 9 12" xfId="6093"/>
    <cellStyle name="40% - Ênfase1 9 13" xfId="6094"/>
    <cellStyle name="40% - Ênfase1 9 14" xfId="6095"/>
    <cellStyle name="40% - Ênfase1 9 15" xfId="6096"/>
    <cellStyle name="40% - Ênfase1 9 16" xfId="6097"/>
    <cellStyle name="40% - Ênfase1 9 17" xfId="6098"/>
    <cellStyle name="40% - Ênfase1 9 18" xfId="6099"/>
    <cellStyle name="40% - Ênfase1 9 19" xfId="6100"/>
    <cellStyle name="40% - Ênfase1 9 2" xfId="6101"/>
    <cellStyle name="40% - Ênfase1 9 20" xfId="6102"/>
    <cellStyle name="40% - Ênfase1 9 21" xfId="6103"/>
    <cellStyle name="40% - Ênfase1 9 22" xfId="6104"/>
    <cellStyle name="40% - Ênfase1 9 23" xfId="6105"/>
    <cellStyle name="40% - Ênfase1 9 3" xfId="6106"/>
    <cellStyle name="40% - Ênfase1 9 4" xfId="6107"/>
    <cellStyle name="40% - Ênfase1 9 5" xfId="6108"/>
    <cellStyle name="40% - Ênfase1 9 6" xfId="6109"/>
    <cellStyle name="40% - Ênfase1 9 7" xfId="6110"/>
    <cellStyle name="40% - Ênfase1 9 8" xfId="6111"/>
    <cellStyle name="40% - Ênfase1 9 9" xfId="6112"/>
    <cellStyle name="40% - Ênfase2 10" xfId="6113"/>
    <cellStyle name="40% - Ênfase2 10 10" xfId="6114"/>
    <cellStyle name="40% - Ênfase2 10 11" xfId="6115"/>
    <cellStyle name="40% - Ênfase2 10 12" xfId="6116"/>
    <cellStyle name="40% - Ênfase2 10 13" xfId="6117"/>
    <cellStyle name="40% - Ênfase2 10 14" xfId="6118"/>
    <cellStyle name="40% - Ênfase2 10 15" xfId="6119"/>
    <cellStyle name="40% - Ênfase2 10 16" xfId="6120"/>
    <cellStyle name="40% - Ênfase2 10 17" xfId="6121"/>
    <cellStyle name="40% - Ênfase2 10 18" xfId="6122"/>
    <cellStyle name="40% - Ênfase2 10 19" xfId="6123"/>
    <cellStyle name="40% - Ênfase2 10 2" xfId="6124"/>
    <cellStyle name="40% - Ênfase2 10 20" xfId="6125"/>
    <cellStyle name="40% - Ênfase2 10 21" xfId="6126"/>
    <cellStyle name="40% - Ênfase2 10 22" xfId="6127"/>
    <cellStyle name="40% - Ênfase2 10 23" xfId="6128"/>
    <cellStyle name="40% - Ênfase2 10 3" xfId="6129"/>
    <cellStyle name="40% - Ênfase2 10 4" xfId="6130"/>
    <cellStyle name="40% - Ênfase2 10 5" xfId="6131"/>
    <cellStyle name="40% - Ênfase2 10 6" xfId="6132"/>
    <cellStyle name="40% - Ênfase2 10 7" xfId="6133"/>
    <cellStyle name="40% - Ênfase2 10 8" xfId="6134"/>
    <cellStyle name="40% - Ênfase2 10 9" xfId="6135"/>
    <cellStyle name="40% - Ênfase2 11" xfId="6136"/>
    <cellStyle name="40% - Ênfase2 11 10" xfId="6137"/>
    <cellStyle name="40% - Ênfase2 11 11" xfId="6138"/>
    <cellStyle name="40% - Ênfase2 11 12" xfId="6139"/>
    <cellStyle name="40% - Ênfase2 11 13" xfId="6140"/>
    <cellStyle name="40% - Ênfase2 11 14" xfId="6141"/>
    <cellStyle name="40% - Ênfase2 11 15" xfId="6142"/>
    <cellStyle name="40% - Ênfase2 11 16" xfId="6143"/>
    <cellStyle name="40% - Ênfase2 11 17" xfId="6144"/>
    <cellStyle name="40% - Ênfase2 11 18" xfId="6145"/>
    <cellStyle name="40% - Ênfase2 11 19" xfId="6146"/>
    <cellStyle name="40% - Ênfase2 11 2" xfId="6147"/>
    <cellStyle name="40% - Ênfase2 11 20" xfId="6148"/>
    <cellStyle name="40% - Ênfase2 11 21" xfId="6149"/>
    <cellStyle name="40% - Ênfase2 11 22" xfId="6150"/>
    <cellStyle name="40% - Ênfase2 11 23" xfId="6151"/>
    <cellStyle name="40% - Ênfase2 11 3" xfId="6152"/>
    <cellStyle name="40% - Ênfase2 11 4" xfId="6153"/>
    <cellStyle name="40% - Ênfase2 11 5" xfId="6154"/>
    <cellStyle name="40% - Ênfase2 11 6" xfId="6155"/>
    <cellStyle name="40% - Ênfase2 11 7" xfId="6156"/>
    <cellStyle name="40% - Ênfase2 11 8" xfId="6157"/>
    <cellStyle name="40% - Ênfase2 11 9" xfId="6158"/>
    <cellStyle name="40% - Ênfase2 12" xfId="6159"/>
    <cellStyle name="40% - Ênfase2 12 10" xfId="6160"/>
    <cellStyle name="40% - Ênfase2 12 11" xfId="6161"/>
    <cellStyle name="40% - Ênfase2 12 12" xfId="6162"/>
    <cellStyle name="40% - Ênfase2 12 13" xfId="6163"/>
    <cellStyle name="40% - Ênfase2 12 14" xfId="6164"/>
    <cellStyle name="40% - Ênfase2 12 15" xfId="6165"/>
    <cellStyle name="40% - Ênfase2 12 16" xfId="6166"/>
    <cellStyle name="40% - Ênfase2 12 17" xfId="6167"/>
    <cellStyle name="40% - Ênfase2 12 18" xfId="6168"/>
    <cellStyle name="40% - Ênfase2 12 19" xfId="6169"/>
    <cellStyle name="40% - Ênfase2 12 2" xfId="6170"/>
    <cellStyle name="40% - Ênfase2 12 20" xfId="6171"/>
    <cellStyle name="40% - Ênfase2 12 21" xfId="6172"/>
    <cellStyle name="40% - Ênfase2 12 22" xfId="6173"/>
    <cellStyle name="40% - Ênfase2 12 23" xfId="6174"/>
    <cellStyle name="40% - Ênfase2 12 3" xfId="6175"/>
    <cellStyle name="40% - Ênfase2 12 4" xfId="6176"/>
    <cellStyle name="40% - Ênfase2 12 5" xfId="6177"/>
    <cellStyle name="40% - Ênfase2 12 6" xfId="6178"/>
    <cellStyle name="40% - Ênfase2 12 7" xfId="6179"/>
    <cellStyle name="40% - Ênfase2 12 8" xfId="6180"/>
    <cellStyle name="40% - Ênfase2 12 9" xfId="6181"/>
    <cellStyle name="40% - Ênfase2 13" xfId="6182"/>
    <cellStyle name="40% - Ênfase2 13 10" xfId="6183"/>
    <cellStyle name="40% - Ênfase2 13 11" xfId="6184"/>
    <cellStyle name="40% - Ênfase2 13 12" xfId="6185"/>
    <cellStyle name="40% - Ênfase2 13 13" xfId="6186"/>
    <cellStyle name="40% - Ênfase2 13 14" xfId="6187"/>
    <cellStyle name="40% - Ênfase2 13 15" xfId="6188"/>
    <cellStyle name="40% - Ênfase2 13 16" xfId="6189"/>
    <cellStyle name="40% - Ênfase2 13 17" xfId="6190"/>
    <cellStyle name="40% - Ênfase2 13 18" xfId="6191"/>
    <cellStyle name="40% - Ênfase2 13 19" xfId="6192"/>
    <cellStyle name="40% - Ênfase2 13 2" xfId="6193"/>
    <cellStyle name="40% - Ênfase2 13 20" xfId="6194"/>
    <cellStyle name="40% - Ênfase2 13 21" xfId="6195"/>
    <cellStyle name="40% - Ênfase2 13 22" xfId="6196"/>
    <cellStyle name="40% - Ênfase2 13 23" xfId="6197"/>
    <cellStyle name="40% - Ênfase2 13 3" xfId="6198"/>
    <cellStyle name="40% - Ênfase2 13 4" xfId="6199"/>
    <cellStyle name="40% - Ênfase2 13 5" xfId="6200"/>
    <cellStyle name="40% - Ênfase2 13 6" xfId="6201"/>
    <cellStyle name="40% - Ênfase2 13 7" xfId="6202"/>
    <cellStyle name="40% - Ênfase2 13 8" xfId="6203"/>
    <cellStyle name="40% - Ênfase2 13 9" xfId="6204"/>
    <cellStyle name="40% - Ênfase2 14" xfId="6205"/>
    <cellStyle name="40% - Ênfase2 14 10" xfId="6206"/>
    <cellStyle name="40% - Ênfase2 14 11" xfId="6207"/>
    <cellStyle name="40% - Ênfase2 14 12" xfId="6208"/>
    <cellStyle name="40% - Ênfase2 14 13" xfId="6209"/>
    <cellStyle name="40% - Ênfase2 14 14" xfId="6210"/>
    <cellStyle name="40% - Ênfase2 14 15" xfId="6211"/>
    <cellStyle name="40% - Ênfase2 14 16" xfId="6212"/>
    <cellStyle name="40% - Ênfase2 14 17" xfId="6213"/>
    <cellStyle name="40% - Ênfase2 14 18" xfId="6214"/>
    <cellStyle name="40% - Ênfase2 14 19" xfId="6215"/>
    <cellStyle name="40% - Ênfase2 14 2" xfId="6216"/>
    <cellStyle name="40% - Ênfase2 14 20" xfId="6217"/>
    <cellStyle name="40% - Ênfase2 14 21" xfId="6218"/>
    <cellStyle name="40% - Ênfase2 14 22" xfId="6219"/>
    <cellStyle name="40% - Ênfase2 14 23" xfId="6220"/>
    <cellStyle name="40% - Ênfase2 14 3" xfId="6221"/>
    <cellStyle name="40% - Ênfase2 14 4" xfId="6222"/>
    <cellStyle name="40% - Ênfase2 14 5" xfId="6223"/>
    <cellStyle name="40% - Ênfase2 14 6" xfId="6224"/>
    <cellStyle name="40% - Ênfase2 14 7" xfId="6225"/>
    <cellStyle name="40% - Ênfase2 14 8" xfId="6226"/>
    <cellStyle name="40% - Ênfase2 14 9" xfId="6227"/>
    <cellStyle name="40% - Ênfase2 15" xfId="6228"/>
    <cellStyle name="40% - Ênfase2 15 10" xfId="6229"/>
    <cellStyle name="40% - Ênfase2 15 11" xfId="6230"/>
    <cellStyle name="40% - Ênfase2 15 12" xfId="6231"/>
    <cellStyle name="40% - Ênfase2 15 13" xfId="6232"/>
    <cellStyle name="40% - Ênfase2 15 14" xfId="6233"/>
    <cellStyle name="40% - Ênfase2 15 15" xfId="6234"/>
    <cellStyle name="40% - Ênfase2 15 16" xfId="6235"/>
    <cellStyle name="40% - Ênfase2 15 17" xfId="6236"/>
    <cellStyle name="40% - Ênfase2 15 18" xfId="6237"/>
    <cellStyle name="40% - Ênfase2 15 19" xfId="6238"/>
    <cellStyle name="40% - Ênfase2 15 2" xfId="6239"/>
    <cellStyle name="40% - Ênfase2 15 20" xfId="6240"/>
    <cellStyle name="40% - Ênfase2 15 21" xfId="6241"/>
    <cellStyle name="40% - Ênfase2 15 22" xfId="6242"/>
    <cellStyle name="40% - Ênfase2 15 23" xfId="6243"/>
    <cellStyle name="40% - Ênfase2 15 3" xfId="6244"/>
    <cellStyle name="40% - Ênfase2 15 4" xfId="6245"/>
    <cellStyle name="40% - Ênfase2 15 5" xfId="6246"/>
    <cellStyle name="40% - Ênfase2 15 6" xfId="6247"/>
    <cellStyle name="40% - Ênfase2 15 7" xfId="6248"/>
    <cellStyle name="40% - Ênfase2 15 8" xfId="6249"/>
    <cellStyle name="40% - Ênfase2 15 9" xfId="6250"/>
    <cellStyle name="40% - Ênfase2 16" xfId="6251"/>
    <cellStyle name="40% - Ênfase2 16 10" xfId="6252"/>
    <cellStyle name="40% - Ênfase2 16 11" xfId="6253"/>
    <cellStyle name="40% - Ênfase2 16 12" xfId="6254"/>
    <cellStyle name="40% - Ênfase2 16 13" xfId="6255"/>
    <cellStyle name="40% - Ênfase2 16 14" xfId="6256"/>
    <cellStyle name="40% - Ênfase2 16 15" xfId="6257"/>
    <cellStyle name="40% - Ênfase2 16 16" xfId="6258"/>
    <cellStyle name="40% - Ênfase2 16 17" xfId="6259"/>
    <cellStyle name="40% - Ênfase2 16 18" xfId="6260"/>
    <cellStyle name="40% - Ênfase2 16 19" xfId="6261"/>
    <cellStyle name="40% - Ênfase2 16 2" xfId="6262"/>
    <cellStyle name="40% - Ênfase2 16 20" xfId="6263"/>
    <cellStyle name="40% - Ênfase2 16 21" xfId="6264"/>
    <cellStyle name="40% - Ênfase2 16 22" xfId="6265"/>
    <cellStyle name="40% - Ênfase2 16 23" xfId="6266"/>
    <cellStyle name="40% - Ênfase2 16 3" xfId="6267"/>
    <cellStyle name="40% - Ênfase2 16 4" xfId="6268"/>
    <cellStyle name="40% - Ênfase2 16 5" xfId="6269"/>
    <cellStyle name="40% - Ênfase2 16 6" xfId="6270"/>
    <cellStyle name="40% - Ênfase2 16 7" xfId="6271"/>
    <cellStyle name="40% - Ênfase2 16 8" xfId="6272"/>
    <cellStyle name="40% - Ênfase2 16 9" xfId="6273"/>
    <cellStyle name="40% - Ênfase2 17" xfId="6274"/>
    <cellStyle name="40% - Ênfase2 17 10" xfId="6275"/>
    <cellStyle name="40% - Ênfase2 17 11" xfId="6276"/>
    <cellStyle name="40% - Ênfase2 17 12" xfId="6277"/>
    <cellStyle name="40% - Ênfase2 17 13" xfId="6278"/>
    <cellStyle name="40% - Ênfase2 17 14" xfId="6279"/>
    <cellStyle name="40% - Ênfase2 17 15" xfId="6280"/>
    <cellStyle name="40% - Ênfase2 17 16" xfId="6281"/>
    <cellStyle name="40% - Ênfase2 17 17" xfId="6282"/>
    <cellStyle name="40% - Ênfase2 17 18" xfId="6283"/>
    <cellStyle name="40% - Ênfase2 17 19" xfId="6284"/>
    <cellStyle name="40% - Ênfase2 17 2" xfId="6285"/>
    <cellStyle name="40% - Ênfase2 17 20" xfId="6286"/>
    <cellStyle name="40% - Ênfase2 17 21" xfId="6287"/>
    <cellStyle name="40% - Ênfase2 17 22" xfId="6288"/>
    <cellStyle name="40% - Ênfase2 17 23" xfId="6289"/>
    <cellStyle name="40% - Ênfase2 17 3" xfId="6290"/>
    <cellStyle name="40% - Ênfase2 17 4" xfId="6291"/>
    <cellStyle name="40% - Ênfase2 17 5" xfId="6292"/>
    <cellStyle name="40% - Ênfase2 17 6" xfId="6293"/>
    <cellStyle name="40% - Ênfase2 17 7" xfId="6294"/>
    <cellStyle name="40% - Ênfase2 17 8" xfId="6295"/>
    <cellStyle name="40% - Ênfase2 17 9" xfId="6296"/>
    <cellStyle name="40% - Ênfase2 18" xfId="6297"/>
    <cellStyle name="40% - Ênfase2 18 10" xfId="6298"/>
    <cellStyle name="40% - Ênfase2 18 11" xfId="6299"/>
    <cellStyle name="40% - Ênfase2 18 12" xfId="6300"/>
    <cellStyle name="40% - Ênfase2 18 13" xfId="6301"/>
    <cellStyle name="40% - Ênfase2 18 14" xfId="6302"/>
    <cellStyle name="40% - Ênfase2 18 15" xfId="6303"/>
    <cellStyle name="40% - Ênfase2 18 16" xfId="6304"/>
    <cellStyle name="40% - Ênfase2 18 17" xfId="6305"/>
    <cellStyle name="40% - Ênfase2 18 18" xfId="6306"/>
    <cellStyle name="40% - Ênfase2 18 19" xfId="6307"/>
    <cellStyle name="40% - Ênfase2 18 2" xfId="6308"/>
    <cellStyle name="40% - Ênfase2 18 20" xfId="6309"/>
    <cellStyle name="40% - Ênfase2 18 21" xfId="6310"/>
    <cellStyle name="40% - Ênfase2 18 22" xfId="6311"/>
    <cellStyle name="40% - Ênfase2 18 23" xfId="6312"/>
    <cellStyle name="40% - Ênfase2 18 3" xfId="6313"/>
    <cellStyle name="40% - Ênfase2 18 4" xfId="6314"/>
    <cellStyle name="40% - Ênfase2 18 5" xfId="6315"/>
    <cellStyle name="40% - Ênfase2 18 6" xfId="6316"/>
    <cellStyle name="40% - Ênfase2 18 7" xfId="6317"/>
    <cellStyle name="40% - Ênfase2 18 8" xfId="6318"/>
    <cellStyle name="40% - Ênfase2 18 9" xfId="6319"/>
    <cellStyle name="40% - Ênfase2 19" xfId="6320"/>
    <cellStyle name="40% - Ênfase2 19 10" xfId="6321"/>
    <cellStyle name="40% - Ênfase2 19 11" xfId="6322"/>
    <cellStyle name="40% - Ênfase2 19 12" xfId="6323"/>
    <cellStyle name="40% - Ênfase2 19 13" xfId="6324"/>
    <cellStyle name="40% - Ênfase2 19 14" xfId="6325"/>
    <cellStyle name="40% - Ênfase2 19 15" xfId="6326"/>
    <cellStyle name="40% - Ênfase2 19 16" xfId="6327"/>
    <cellStyle name="40% - Ênfase2 19 17" xfId="6328"/>
    <cellStyle name="40% - Ênfase2 19 18" xfId="6329"/>
    <cellStyle name="40% - Ênfase2 19 19" xfId="6330"/>
    <cellStyle name="40% - Ênfase2 19 2" xfId="6331"/>
    <cellStyle name="40% - Ênfase2 19 20" xfId="6332"/>
    <cellStyle name="40% - Ênfase2 19 21" xfId="6333"/>
    <cellStyle name="40% - Ênfase2 19 22" xfId="6334"/>
    <cellStyle name="40% - Ênfase2 19 23" xfId="6335"/>
    <cellStyle name="40% - Ênfase2 19 3" xfId="6336"/>
    <cellStyle name="40% - Ênfase2 19 4" xfId="6337"/>
    <cellStyle name="40% - Ênfase2 19 5" xfId="6338"/>
    <cellStyle name="40% - Ênfase2 19 6" xfId="6339"/>
    <cellStyle name="40% - Ênfase2 19 7" xfId="6340"/>
    <cellStyle name="40% - Ênfase2 19 8" xfId="6341"/>
    <cellStyle name="40% - Ênfase2 19 9" xfId="6342"/>
    <cellStyle name="40% - Ênfase2 2" xfId="6343"/>
    <cellStyle name="40% - Ênfase2 2 10" xfId="6344"/>
    <cellStyle name="40% - Ênfase2 2 11" xfId="6345"/>
    <cellStyle name="40% - Ênfase2 2 11 10" xfId="6346"/>
    <cellStyle name="40% - Ênfase2 2 11 11" xfId="6347"/>
    <cellStyle name="40% - Ênfase2 2 11 12" xfId="6348"/>
    <cellStyle name="40% - Ênfase2 2 11 13" xfId="6349"/>
    <cellStyle name="40% - Ênfase2 2 11 14" xfId="6350"/>
    <cellStyle name="40% - Ênfase2 2 11 15" xfId="6351"/>
    <cellStyle name="40% - Ênfase2 2 11 2" xfId="6352"/>
    <cellStyle name="40% - Ênfase2 2 11 3" xfId="6353"/>
    <cellStyle name="40% - Ênfase2 2 11 4" xfId="6354"/>
    <cellStyle name="40% - Ênfase2 2 11 5" xfId="6355"/>
    <cellStyle name="40% - Ênfase2 2 11 6" xfId="6356"/>
    <cellStyle name="40% - Ênfase2 2 11 7" xfId="6357"/>
    <cellStyle name="40% - Ênfase2 2 11 8" xfId="6358"/>
    <cellStyle name="40% - Ênfase2 2 11 9" xfId="6359"/>
    <cellStyle name="40% - Ênfase2 2 12" xfId="6360"/>
    <cellStyle name="40% - Ênfase2 2 13" xfId="6361"/>
    <cellStyle name="40% - Ênfase2 2 14" xfId="6362"/>
    <cellStyle name="40% - Ênfase2 2 15" xfId="6363"/>
    <cellStyle name="40% - Ênfase2 2 16" xfId="6364"/>
    <cellStyle name="40% - Ênfase2 2 17" xfId="6365"/>
    <cellStyle name="40% - Ênfase2 2 18" xfId="6366"/>
    <cellStyle name="40% - Ênfase2 2 19" xfId="6367"/>
    <cellStyle name="40% - Ênfase2 2 2" xfId="6368"/>
    <cellStyle name="40% - Ênfase2 2 2 10" xfId="6369"/>
    <cellStyle name="40% - Ênfase2 2 2 10 10" xfId="6370"/>
    <cellStyle name="40% - Ênfase2 2 2 10 11" xfId="6371"/>
    <cellStyle name="40% - Ênfase2 2 2 10 12" xfId="6372"/>
    <cellStyle name="40% - Ênfase2 2 2 10 13" xfId="6373"/>
    <cellStyle name="40% - Ênfase2 2 2 10 14" xfId="6374"/>
    <cellStyle name="40% - Ênfase2 2 2 10 15" xfId="6375"/>
    <cellStyle name="40% - Ênfase2 2 2 10 2" xfId="6376"/>
    <cellStyle name="40% - Ênfase2 2 2 10 3" xfId="6377"/>
    <cellStyle name="40% - Ênfase2 2 2 10 4" xfId="6378"/>
    <cellStyle name="40% - Ênfase2 2 2 10 5" xfId="6379"/>
    <cellStyle name="40% - Ênfase2 2 2 10 6" xfId="6380"/>
    <cellStyle name="40% - Ênfase2 2 2 10 7" xfId="6381"/>
    <cellStyle name="40% - Ênfase2 2 2 10 8" xfId="6382"/>
    <cellStyle name="40% - Ênfase2 2 2 10 9" xfId="6383"/>
    <cellStyle name="40% - Ênfase2 2 2 11" xfId="6384"/>
    <cellStyle name="40% - Ênfase2 2 2 12" xfId="6385"/>
    <cellStyle name="40% - Ênfase2 2 2 13" xfId="6386"/>
    <cellStyle name="40% - Ênfase2 2 2 14" xfId="6387"/>
    <cellStyle name="40% - Ênfase2 2 2 15" xfId="6388"/>
    <cellStyle name="40% - Ênfase2 2 2 16" xfId="6389"/>
    <cellStyle name="40% - Ênfase2 2 2 17" xfId="6390"/>
    <cellStyle name="40% - Ênfase2 2 2 18" xfId="6391"/>
    <cellStyle name="40% - Ênfase2 2 2 19" xfId="6392"/>
    <cellStyle name="40% - Ênfase2 2 2 2" xfId="6393"/>
    <cellStyle name="40% - Ênfase2 2 2 2 10" xfId="6394"/>
    <cellStyle name="40% - Ênfase2 2 2 2 10 10" xfId="6395"/>
    <cellStyle name="40% - Ênfase2 2 2 2 10 11" xfId="6396"/>
    <cellStyle name="40% - Ênfase2 2 2 2 10 12" xfId="6397"/>
    <cellStyle name="40% - Ênfase2 2 2 2 10 13" xfId="6398"/>
    <cellStyle name="40% - Ênfase2 2 2 2 10 14" xfId="6399"/>
    <cellStyle name="40% - Ênfase2 2 2 2 10 15" xfId="6400"/>
    <cellStyle name="40% - Ênfase2 2 2 2 10 2" xfId="6401"/>
    <cellStyle name="40% - Ênfase2 2 2 2 10 3" xfId="6402"/>
    <cellStyle name="40% - Ênfase2 2 2 2 10 4" xfId="6403"/>
    <cellStyle name="40% - Ênfase2 2 2 2 10 5" xfId="6404"/>
    <cellStyle name="40% - Ênfase2 2 2 2 10 6" xfId="6405"/>
    <cellStyle name="40% - Ênfase2 2 2 2 10 7" xfId="6406"/>
    <cellStyle name="40% - Ênfase2 2 2 2 10 8" xfId="6407"/>
    <cellStyle name="40% - Ênfase2 2 2 2 10 9" xfId="6408"/>
    <cellStyle name="40% - Ênfase2 2 2 2 11" xfId="6409"/>
    <cellStyle name="40% - Ênfase2 2 2 2 12" xfId="6410"/>
    <cellStyle name="40% - Ênfase2 2 2 2 13" xfId="6411"/>
    <cellStyle name="40% - Ênfase2 2 2 2 14" xfId="6412"/>
    <cellStyle name="40% - Ênfase2 2 2 2 15" xfId="6413"/>
    <cellStyle name="40% - Ênfase2 2 2 2 16" xfId="6414"/>
    <cellStyle name="40% - Ênfase2 2 2 2 17" xfId="6415"/>
    <cellStyle name="40% - Ênfase2 2 2 2 18" xfId="6416"/>
    <cellStyle name="40% - Ênfase2 2 2 2 19" xfId="6417"/>
    <cellStyle name="40% - Ênfase2 2 2 2 2" xfId="6418"/>
    <cellStyle name="40% - Ênfase2 2 2 2 2 10" xfId="6419"/>
    <cellStyle name="40% - Ênfase2 2 2 2 2 11" xfId="6420"/>
    <cellStyle name="40% - Ênfase2 2 2 2 2 12" xfId="6421"/>
    <cellStyle name="40% - Ênfase2 2 2 2 2 13" xfId="6422"/>
    <cellStyle name="40% - Ênfase2 2 2 2 2 14" xfId="6423"/>
    <cellStyle name="40% - Ênfase2 2 2 2 2 15" xfId="6424"/>
    <cellStyle name="40% - Ênfase2 2 2 2 2 16" xfId="6425"/>
    <cellStyle name="40% - Ênfase2 2 2 2 2 17" xfId="6426"/>
    <cellStyle name="40% - Ênfase2 2 2 2 2 18" xfId="6427"/>
    <cellStyle name="40% - Ênfase2 2 2 2 2 2" xfId="6428"/>
    <cellStyle name="40% - Ênfase2 2 2 2 2 2 10" xfId="6429"/>
    <cellStyle name="40% - Ênfase2 2 2 2 2 2 11" xfId="6430"/>
    <cellStyle name="40% - Ênfase2 2 2 2 2 2 12" xfId="6431"/>
    <cellStyle name="40% - Ênfase2 2 2 2 2 2 13" xfId="6432"/>
    <cellStyle name="40% - Ênfase2 2 2 2 2 2 14" xfId="6433"/>
    <cellStyle name="40% - Ênfase2 2 2 2 2 2 15" xfId="6434"/>
    <cellStyle name="40% - Ênfase2 2 2 2 2 2 2" xfId="6435"/>
    <cellStyle name="40% - Ênfase2 2 2 2 2 2 3" xfId="6436"/>
    <cellStyle name="40% - Ênfase2 2 2 2 2 2 4" xfId="6437"/>
    <cellStyle name="40% - Ênfase2 2 2 2 2 2 5" xfId="6438"/>
    <cellStyle name="40% - Ênfase2 2 2 2 2 2 6" xfId="6439"/>
    <cellStyle name="40% - Ênfase2 2 2 2 2 2 7" xfId="6440"/>
    <cellStyle name="40% - Ênfase2 2 2 2 2 2 8" xfId="6441"/>
    <cellStyle name="40% - Ênfase2 2 2 2 2 2 9" xfId="6442"/>
    <cellStyle name="40% - Ênfase2 2 2 2 2 3" xfId="6443"/>
    <cellStyle name="40% - Ênfase2 2 2 2 2 4" xfId="6444"/>
    <cellStyle name="40% - Ênfase2 2 2 2 2 5" xfId="6445"/>
    <cellStyle name="40% - Ênfase2 2 2 2 2 6" xfId="6446"/>
    <cellStyle name="40% - Ênfase2 2 2 2 2 7" xfId="6447"/>
    <cellStyle name="40% - Ênfase2 2 2 2 2 8" xfId="6448"/>
    <cellStyle name="40% - Ênfase2 2 2 2 2 9" xfId="6449"/>
    <cellStyle name="40% - Ênfase2 2 2 2 20" xfId="6450"/>
    <cellStyle name="40% - Ênfase2 2 2 2 21" xfId="6451"/>
    <cellStyle name="40% - Ênfase2 2 2 2 22" xfId="6452"/>
    <cellStyle name="40% - Ênfase2 2 2 2 23" xfId="6453"/>
    <cellStyle name="40% - Ênfase2 2 2 2 24" xfId="6454"/>
    <cellStyle name="40% - Ênfase2 2 2 2 25" xfId="6455"/>
    <cellStyle name="40% - Ênfase2 2 2 2 3" xfId="6456"/>
    <cellStyle name="40% - Ênfase2 2 2 2 4" xfId="6457"/>
    <cellStyle name="40% - Ênfase2 2 2 2 5" xfId="6458"/>
    <cellStyle name="40% - Ênfase2 2 2 2 6" xfId="6459"/>
    <cellStyle name="40% - Ênfase2 2 2 2 7" xfId="6460"/>
    <cellStyle name="40% - Ênfase2 2 2 2 8" xfId="6461"/>
    <cellStyle name="40% - Ênfase2 2 2 2 9" xfId="6462"/>
    <cellStyle name="40% - Ênfase2 2 2 20" xfId="6463"/>
    <cellStyle name="40% - Ênfase2 2 2 21" xfId="6464"/>
    <cellStyle name="40% - Ênfase2 2 2 22" xfId="6465"/>
    <cellStyle name="40% - Ênfase2 2 2 23" xfId="6466"/>
    <cellStyle name="40% - Ênfase2 2 2 24" xfId="6467"/>
    <cellStyle name="40% - Ênfase2 2 2 25" xfId="6468"/>
    <cellStyle name="40% - Ênfase2 2 2 3" xfId="6469"/>
    <cellStyle name="40% - Ênfase2 2 2 3 10" xfId="6470"/>
    <cellStyle name="40% - Ênfase2 2 2 3 11" xfId="6471"/>
    <cellStyle name="40% - Ênfase2 2 2 3 12" xfId="6472"/>
    <cellStyle name="40% - Ênfase2 2 2 3 13" xfId="6473"/>
    <cellStyle name="40% - Ênfase2 2 2 3 14" xfId="6474"/>
    <cellStyle name="40% - Ênfase2 2 2 3 15" xfId="6475"/>
    <cellStyle name="40% - Ênfase2 2 2 3 16" xfId="6476"/>
    <cellStyle name="40% - Ênfase2 2 2 3 17" xfId="6477"/>
    <cellStyle name="40% - Ênfase2 2 2 3 18" xfId="6478"/>
    <cellStyle name="40% - Ênfase2 2 2 3 2" xfId="6479"/>
    <cellStyle name="40% - Ênfase2 2 2 3 2 10" xfId="6480"/>
    <cellStyle name="40% - Ênfase2 2 2 3 2 11" xfId="6481"/>
    <cellStyle name="40% - Ênfase2 2 2 3 2 12" xfId="6482"/>
    <cellStyle name="40% - Ênfase2 2 2 3 2 13" xfId="6483"/>
    <cellStyle name="40% - Ênfase2 2 2 3 2 14" xfId="6484"/>
    <cellStyle name="40% - Ênfase2 2 2 3 2 15" xfId="6485"/>
    <cellStyle name="40% - Ênfase2 2 2 3 2 2" xfId="6486"/>
    <cellStyle name="40% - Ênfase2 2 2 3 2 3" xfId="6487"/>
    <cellStyle name="40% - Ênfase2 2 2 3 2 4" xfId="6488"/>
    <cellStyle name="40% - Ênfase2 2 2 3 2 5" xfId="6489"/>
    <cellStyle name="40% - Ênfase2 2 2 3 2 6" xfId="6490"/>
    <cellStyle name="40% - Ênfase2 2 2 3 2 7" xfId="6491"/>
    <cellStyle name="40% - Ênfase2 2 2 3 2 8" xfId="6492"/>
    <cellStyle name="40% - Ênfase2 2 2 3 2 9" xfId="6493"/>
    <cellStyle name="40% - Ênfase2 2 2 3 3" xfId="6494"/>
    <cellStyle name="40% - Ênfase2 2 2 3 4" xfId="6495"/>
    <cellStyle name="40% - Ênfase2 2 2 3 5" xfId="6496"/>
    <cellStyle name="40% - Ênfase2 2 2 3 6" xfId="6497"/>
    <cellStyle name="40% - Ênfase2 2 2 3 7" xfId="6498"/>
    <cellStyle name="40% - Ênfase2 2 2 3 8" xfId="6499"/>
    <cellStyle name="40% - Ênfase2 2 2 3 9" xfId="6500"/>
    <cellStyle name="40% - Ênfase2 2 2 4" xfId="6501"/>
    <cellStyle name="40% - Ênfase2 2 2 5" xfId="6502"/>
    <cellStyle name="40% - Ênfase2 2 2 6" xfId="6503"/>
    <cellStyle name="40% - Ênfase2 2 2 7" xfId="6504"/>
    <cellStyle name="40% - Ênfase2 2 2 8" xfId="6505"/>
    <cellStyle name="40% - Ênfase2 2 2 9" xfId="6506"/>
    <cellStyle name="40% - Ênfase2 2 20" xfId="6507"/>
    <cellStyle name="40% - Ênfase2 2 21" xfId="6508"/>
    <cellStyle name="40% - Ênfase2 2 22" xfId="6509"/>
    <cellStyle name="40% - Ênfase2 2 23" xfId="6510"/>
    <cellStyle name="40% - Ênfase2 2 24" xfId="6511"/>
    <cellStyle name="40% - Ênfase2 2 25" xfId="6512"/>
    <cellStyle name="40% - Ênfase2 2 26" xfId="6513"/>
    <cellStyle name="40% - Ênfase2 2 27" xfId="35123"/>
    <cellStyle name="40% - Ênfase2 2 3" xfId="6514"/>
    <cellStyle name="40% - Ênfase2 2 3 10" xfId="6515"/>
    <cellStyle name="40% - Ênfase2 2 3 11" xfId="6516"/>
    <cellStyle name="40% - Ênfase2 2 3 12" xfId="6517"/>
    <cellStyle name="40% - Ênfase2 2 3 13" xfId="6518"/>
    <cellStyle name="40% - Ênfase2 2 3 14" xfId="6519"/>
    <cellStyle name="40% - Ênfase2 2 3 15" xfId="6520"/>
    <cellStyle name="40% - Ênfase2 2 3 16" xfId="6521"/>
    <cellStyle name="40% - Ênfase2 2 3 17" xfId="6522"/>
    <cellStyle name="40% - Ênfase2 2 3 18" xfId="6523"/>
    <cellStyle name="40% - Ênfase2 2 3 2" xfId="6524"/>
    <cellStyle name="40% - Ênfase2 2 3 2 10" xfId="6525"/>
    <cellStyle name="40% - Ênfase2 2 3 2 11" xfId="6526"/>
    <cellStyle name="40% - Ênfase2 2 3 2 12" xfId="6527"/>
    <cellStyle name="40% - Ênfase2 2 3 2 13" xfId="6528"/>
    <cellStyle name="40% - Ênfase2 2 3 2 14" xfId="6529"/>
    <cellStyle name="40% - Ênfase2 2 3 2 15" xfId="6530"/>
    <cellStyle name="40% - Ênfase2 2 3 2 2" xfId="6531"/>
    <cellStyle name="40% - Ênfase2 2 3 2 3" xfId="6532"/>
    <cellStyle name="40% - Ênfase2 2 3 2 4" xfId="6533"/>
    <cellStyle name="40% - Ênfase2 2 3 2 5" xfId="6534"/>
    <cellStyle name="40% - Ênfase2 2 3 2 6" xfId="6535"/>
    <cellStyle name="40% - Ênfase2 2 3 2 7" xfId="6536"/>
    <cellStyle name="40% - Ênfase2 2 3 2 8" xfId="6537"/>
    <cellStyle name="40% - Ênfase2 2 3 2 9" xfId="6538"/>
    <cellStyle name="40% - Ênfase2 2 3 3" xfId="6539"/>
    <cellStyle name="40% - Ênfase2 2 3 4" xfId="6540"/>
    <cellStyle name="40% - Ênfase2 2 3 5" xfId="6541"/>
    <cellStyle name="40% - Ênfase2 2 3 6" xfId="6542"/>
    <cellStyle name="40% - Ênfase2 2 3 7" xfId="6543"/>
    <cellStyle name="40% - Ênfase2 2 3 8" xfId="6544"/>
    <cellStyle name="40% - Ênfase2 2 3 9" xfId="6545"/>
    <cellStyle name="40% - Ênfase2 2 4" xfId="6546"/>
    <cellStyle name="40% - Ênfase2 2 5" xfId="6547"/>
    <cellStyle name="40% - Ênfase2 2 6" xfId="6548"/>
    <cellStyle name="40% - Ênfase2 2 7" xfId="6549"/>
    <cellStyle name="40% - Ênfase2 2 8" xfId="6550"/>
    <cellStyle name="40% - Ênfase2 2 9" xfId="6551"/>
    <cellStyle name="40% - Ênfase2 20" xfId="6552"/>
    <cellStyle name="40% - Ênfase2 20 10" xfId="6553"/>
    <cellStyle name="40% - Ênfase2 20 11" xfId="6554"/>
    <cellStyle name="40% - Ênfase2 20 12" xfId="6555"/>
    <cellStyle name="40% - Ênfase2 20 13" xfId="6556"/>
    <cellStyle name="40% - Ênfase2 20 14" xfId="6557"/>
    <cellStyle name="40% - Ênfase2 20 15" xfId="6558"/>
    <cellStyle name="40% - Ênfase2 20 16" xfId="6559"/>
    <cellStyle name="40% - Ênfase2 20 17" xfId="6560"/>
    <cellStyle name="40% - Ênfase2 20 18" xfId="6561"/>
    <cellStyle name="40% - Ênfase2 20 19" xfId="6562"/>
    <cellStyle name="40% - Ênfase2 20 2" xfId="6563"/>
    <cellStyle name="40% - Ênfase2 20 20" xfId="6564"/>
    <cellStyle name="40% - Ênfase2 20 21" xfId="6565"/>
    <cellStyle name="40% - Ênfase2 20 22" xfId="6566"/>
    <cellStyle name="40% - Ênfase2 20 23" xfId="6567"/>
    <cellStyle name="40% - Ênfase2 20 3" xfId="6568"/>
    <cellStyle name="40% - Ênfase2 20 4" xfId="6569"/>
    <cellStyle name="40% - Ênfase2 20 5" xfId="6570"/>
    <cellStyle name="40% - Ênfase2 20 6" xfId="6571"/>
    <cellStyle name="40% - Ênfase2 20 7" xfId="6572"/>
    <cellStyle name="40% - Ênfase2 20 8" xfId="6573"/>
    <cellStyle name="40% - Ênfase2 20 9" xfId="6574"/>
    <cellStyle name="40% - Ênfase2 21" xfId="6575"/>
    <cellStyle name="40% - Ênfase2 21 10" xfId="6576"/>
    <cellStyle name="40% - Ênfase2 21 11" xfId="6577"/>
    <cellStyle name="40% - Ênfase2 21 12" xfId="6578"/>
    <cellStyle name="40% - Ênfase2 21 13" xfId="6579"/>
    <cellStyle name="40% - Ênfase2 21 14" xfId="6580"/>
    <cellStyle name="40% - Ênfase2 21 15" xfId="6581"/>
    <cellStyle name="40% - Ênfase2 21 16" xfId="6582"/>
    <cellStyle name="40% - Ênfase2 21 17" xfId="6583"/>
    <cellStyle name="40% - Ênfase2 21 18" xfId="6584"/>
    <cellStyle name="40% - Ênfase2 21 2" xfId="6585"/>
    <cellStyle name="40% - Ênfase2 21 2 10" xfId="6586"/>
    <cellStyle name="40% - Ênfase2 21 2 11" xfId="6587"/>
    <cellStyle name="40% - Ênfase2 21 2 12" xfId="6588"/>
    <cellStyle name="40% - Ênfase2 21 2 13" xfId="6589"/>
    <cellStyle name="40% - Ênfase2 21 2 14" xfId="6590"/>
    <cellStyle name="40% - Ênfase2 21 2 15" xfId="6591"/>
    <cellStyle name="40% - Ênfase2 21 2 2" xfId="6592"/>
    <cellStyle name="40% - Ênfase2 21 2 3" xfId="6593"/>
    <cellStyle name="40% - Ênfase2 21 2 4" xfId="6594"/>
    <cellStyle name="40% - Ênfase2 21 2 5" xfId="6595"/>
    <cellStyle name="40% - Ênfase2 21 2 6" xfId="6596"/>
    <cellStyle name="40% - Ênfase2 21 2 7" xfId="6597"/>
    <cellStyle name="40% - Ênfase2 21 2 8" xfId="6598"/>
    <cellStyle name="40% - Ênfase2 21 2 9" xfId="6599"/>
    <cellStyle name="40% - Ênfase2 21 3" xfId="6600"/>
    <cellStyle name="40% - Ênfase2 21 4" xfId="6601"/>
    <cellStyle name="40% - Ênfase2 21 5" xfId="6602"/>
    <cellStyle name="40% - Ênfase2 21 6" xfId="6603"/>
    <cellStyle name="40% - Ênfase2 21 7" xfId="6604"/>
    <cellStyle name="40% - Ênfase2 21 8" xfId="6605"/>
    <cellStyle name="40% - Ênfase2 21 9" xfId="6606"/>
    <cellStyle name="40% - Ênfase2 22" xfId="6607"/>
    <cellStyle name="40% - Ênfase2 22 10" xfId="6608"/>
    <cellStyle name="40% - Ênfase2 22 11" xfId="6609"/>
    <cellStyle name="40% - Ênfase2 22 12" xfId="6610"/>
    <cellStyle name="40% - Ênfase2 22 13" xfId="6611"/>
    <cellStyle name="40% - Ênfase2 22 14" xfId="6612"/>
    <cellStyle name="40% - Ênfase2 22 15" xfId="6613"/>
    <cellStyle name="40% - Ênfase2 22 2" xfId="6614"/>
    <cellStyle name="40% - Ênfase2 22 3" xfId="6615"/>
    <cellStyle name="40% - Ênfase2 22 4" xfId="6616"/>
    <cellStyle name="40% - Ênfase2 22 5" xfId="6617"/>
    <cellStyle name="40% - Ênfase2 22 6" xfId="6618"/>
    <cellStyle name="40% - Ênfase2 22 7" xfId="6619"/>
    <cellStyle name="40% - Ênfase2 22 8" xfId="6620"/>
    <cellStyle name="40% - Ênfase2 22 9" xfId="6621"/>
    <cellStyle name="40% - Ênfase2 23" xfId="6622"/>
    <cellStyle name="40% - Ênfase2 23 10" xfId="6623"/>
    <cellStyle name="40% - Ênfase2 23 11" xfId="6624"/>
    <cellStyle name="40% - Ênfase2 23 12" xfId="6625"/>
    <cellStyle name="40% - Ênfase2 23 13" xfId="6626"/>
    <cellStyle name="40% - Ênfase2 23 14" xfId="6627"/>
    <cellStyle name="40% - Ênfase2 23 15" xfId="6628"/>
    <cellStyle name="40% - Ênfase2 23 2" xfId="6629"/>
    <cellStyle name="40% - Ênfase2 23 3" xfId="6630"/>
    <cellStyle name="40% - Ênfase2 23 4" xfId="6631"/>
    <cellStyle name="40% - Ênfase2 23 5" xfId="6632"/>
    <cellStyle name="40% - Ênfase2 23 6" xfId="6633"/>
    <cellStyle name="40% - Ênfase2 23 7" xfId="6634"/>
    <cellStyle name="40% - Ênfase2 23 8" xfId="6635"/>
    <cellStyle name="40% - Ênfase2 23 9" xfId="6636"/>
    <cellStyle name="40% - Ênfase2 24" xfId="6637"/>
    <cellStyle name="40% - Ênfase2 24 10" xfId="6638"/>
    <cellStyle name="40% - Ênfase2 24 11" xfId="6639"/>
    <cellStyle name="40% - Ênfase2 24 12" xfId="6640"/>
    <cellStyle name="40% - Ênfase2 24 13" xfId="6641"/>
    <cellStyle name="40% - Ênfase2 24 14" xfId="6642"/>
    <cellStyle name="40% - Ênfase2 24 15" xfId="6643"/>
    <cellStyle name="40% - Ênfase2 24 2" xfId="6644"/>
    <cellStyle name="40% - Ênfase2 24 3" xfId="6645"/>
    <cellStyle name="40% - Ênfase2 24 4" xfId="6646"/>
    <cellStyle name="40% - Ênfase2 24 5" xfId="6647"/>
    <cellStyle name="40% - Ênfase2 24 6" xfId="6648"/>
    <cellStyle name="40% - Ênfase2 24 7" xfId="6649"/>
    <cellStyle name="40% - Ênfase2 24 8" xfId="6650"/>
    <cellStyle name="40% - Ênfase2 24 9" xfId="6651"/>
    <cellStyle name="40% - Ênfase2 25" xfId="6652"/>
    <cellStyle name="40% - Ênfase2 25 10" xfId="6653"/>
    <cellStyle name="40% - Ênfase2 25 11" xfId="6654"/>
    <cellStyle name="40% - Ênfase2 25 12" xfId="6655"/>
    <cellStyle name="40% - Ênfase2 25 13" xfId="6656"/>
    <cellStyle name="40% - Ênfase2 25 14" xfId="6657"/>
    <cellStyle name="40% - Ênfase2 25 15" xfId="6658"/>
    <cellStyle name="40% - Ênfase2 25 2" xfId="6659"/>
    <cellStyle name="40% - Ênfase2 25 3" xfId="6660"/>
    <cellStyle name="40% - Ênfase2 25 4" xfId="6661"/>
    <cellStyle name="40% - Ênfase2 25 5" xfId="6662"/>
    <cellStyle name="40% - Ênfase2 25 6" xfId="6663"/>
    <cellStyle name="40% - Ênfase2 25 7" xfId="6664"/>
    <cellStyle name="40% - Ênfase2 25 8" xfId="6665"/>
    <cellStyle name="40% - Ênfase2 25 9" xfId="6666"/>
    <cellStyle name="40% - Ênfase2 26" xfId="6667"/>
    <cellStyle name="40% - Ênfase2 26 10" xfId="6668"/>
    <cellStyle name="40% - Ênfase2 26 11" xfId="6669"/>
    <cellStyle name="40% - Ênfase2 26 12" xfId="6670"/>
    <cellStyle name="40% - Ênfase2 26 13" xfId="6671"/>
    <cellStyle name="40% - Ênfase2 26 14" xfId="6672"/>
    <cellStyle name="40% - Ênfase2 26 15" xfId="6673"/>
    <cellStyle name="40% - Ênfase2 26 2" xfId="6674"/>
    <cellStyle name="40% - Ênfase2 26 3" xfId="6675"/>
    <cellStyle name="40% - Ênfase2 26 4" xfId="6676"/>
    <cellStyle name="40% - Ênfase2 26 5" xfId="6677"/>
    <cellStyle name="40% - Ênfase2 26 6" xfId="6678"/>
    <cellStyle name="40% - Ênfase2 26 7" xfId="6679"/>
    <cellStyle name="40% - Ênfase2 26 8" xfId="6680"/>
    <cellStyle name="40% - Ênfase2 26 9" xfId="6681"/>
    <cellStyle name="40% - Ênfase2 27" xfId="6682"/>
    <cellStyle name="40% - Ênfase2 27 10" xfId="6683"/>
    <cellStyle name="40% - Ênfase2 27 11" xfId="6684"/>
    <cellStyle name="40% - Ênfase2 27 12" xfId="6685"/>
    <cellStyle name="40% - Ênfase2 27 13" xfId="6686"/>
    <cellStyle name="40% - Ênfase2 27 14" xfId="6687"/>
    <cellStyle name="40% - Ênfase2 27 15" xfId="6688"/>
    <cellStyle name="40% - Ênfase2 27 2" xfId="6689"/>
    <cellStyle name="40% - Ênfase2 27 3" xfId="6690"/>
    <cellStyle name="40% - Ênfase2 27 4" xfId="6691"/>
    <cellStyle name="40% - Ênfase2 27 5" xfId="6692"/>
    <cellStyle name="40% - Ênfase2 27 6" xfId="6693"/>
    <cellStyle name="40% - Ênfase2 27 7" xfId="6694"/>
    <cellStyle name="40% - Ênfase2 27 8" xfId="6695"/>
    <cellStyle name="40% - Ênfase2 27 9" xfId="6696"/>
    <cellStyle name="40% - Ênfase2 28" xfId="6697"/>
    <cellStyle name="40% - Ênfase2 28 10" xfId="6698"/>
    <cellStyle name="40% - Ênfase2 28 11" xfId="6699"/>
    <cellStyle name="40% - Ênfase2 28 12" xfId="6700"/>
    <cellStyle name="40% - Ênfase2 28 13" xfId="6701"/>
    <cellStyle name="40% - Ênfase2 28 14" xfId="6702"/>
    <cellStyle name="40% - Ênfase2 28 15" xfId="6703"/>
    <cellStyle name="40% - Ênfase2 28 2" xfId="6704"/>
    <cellStyle name="40% - Ênfase2 28 3" xfId="6705"/>
    <cellStyle name="40% - Ênfase2 28 4" xfId="6706"/>
    <cellStyle name="40% - Ênfase2 28 5" xfId="6707"/>
    <cellStyle name="40% - Ênfase2 28 6" xfId="6708"/>
    <cellStyle name="40% - Ênfase2 28 7" xfId="6709"/>
    <cellStyle name="40% - Ênfase2 28 8" xfId="6710"/>
    <cellStyle name="40% - Ênfase2 28 9" xfId="6711"/>
    <cellStyle name="40% - Ênfase2 29" xfId="6712"/>
    <cellStyle name="40% - Ênfase2 29 10" xfId="6713"/>
    <cellStyle name="40% - Ênfase2 29 11" xfId="6714"/>
    <cellStyle name="40% - Ênfase2 29 12" xfId="6715"/>
    <cellStyle name="40% - Ênfase2 29 13" xfId="6716"/>
    <cellStyle name="40% - Ênfase2 29 14" xfId="6717"/>
    <cellStyle name="40% - Ênfase2 29 15" xfId="6718"/>
    <cellStyle name="40% - Ênfase2 29 2" xfId="6719"/>
    <cellStyle name="40% - Ênfase2 29 3" xfId="6720"/>
    <cellStyle name="40% - Ênfase2 29 4" xfId="6721"/>
    <cellStyle name="40% - Ênfase2 29 5" xfId="6722"/>
    <cellStyle name="40% - Ênfase2 29 6" xfId="6723"/>
    <cellStyle name="40% - Ênfase2 29 7" xfId="6724"/>
    <cellStyle name="40% - Ênfase2 29 8" xfId="6725"/>
    <cellStyle name="40% - Ênfase2 29 9" xfId="6726"/>
    <cellStyle name="40% - Ênfase2 3" xfId="6727"/>
    <cellStyle name="40% - Ênfase2 3 10" xfId="6728"/>
    <cellStyle name="40% - Ênfase2 3 11" xfId="6729"/>
    <cellStyle name="40% - Ênfase2 3 12" xfId="6730"/>
    <cellStyle name="40% - Ênfase2 3 13" xfId="6731"/>
    <cellStyle name="40% - Ênfase2 3 14" xfId="6732"/>
    <cellStyle name="40% - Ênfase2 3 15" xfId="6733"/>
    <cellStyle name="40% - Ênfase2 3 16" xfId="6734"/>
    <cellStyle name="40% - Ênfase2 3 17" xfId="6735"/>
    <cellStyle name="40% - Ênfase2 3 18" xfId="6736"/>
    <cellStyle name="40% - Ênfase2 3 19" xfId="6737"/>
    <cellStyle name="40% - Ênfase2 3 2" xfId="6738"/>
    <cellStyle name="40% - Ênfase2 3 20" xfId="6739"/>
    <cellStyle name="40% - Ênfase2 3 21" xfId="6740"/>
    <cellStyle name="40% - Ênfase2 3 22" xfId="6741"/>
    <cellStyle name="40% - Ênfase2 3 23" xfId="6742"/>
    <cellStyle name="40% - Ênfase2 3 24" xfId="35565"/>
    <cellStyle name="40% - Ênfase2 3 3" xfId="6743"/>
    <cellStyle name="40% - Ênfase2 3 4" xfId="6744"/>
    <cellStyle name="40% - Ênfase2 3 5" xfId="6745"/>
    <cellStyle name="40% - Ênfase2 3 6" xfId="6746"/>
    <cellStyle name="40% - Ênfase2 3 7" xfId="6747"/>
    <cellStyle name="40% - Ênfase2 3 8" xfId="6748"/>
    <cellStyle name="40% - Ênfase2 3 9" xfId="6749"/>
    <cellStyle name="40% - Ênfase2 30" xfId="6750"/>
    <cellStyle name="40% - Ênfase2 31" xfId="6751"/>
    <cellStyle name="40% - Ênfase2 32" xfId="6752"/>
    <cellStyle name="40% - Ênfase2 33" xfId="6753"/>
    <cellStyle name="40% - Ênfase2 34" xfId="6754"/>
    <cellStyle name="40% - Ênfase2 35" xfId="6755"/>
    <cellStyle name="40% - Ênfase2 36" xfId="6756"/>
    <cellStyle name="40% - Ênfase2 37" xfId="6757"/>
    <cellStyle name="40% - Ênfase2 38" xfId="6758"/>
    <cellStyle name="40% - Ênfase2 39" xfId="6759"/>
    <cellStyle name="40% - Ênfase2 4" xfId="6760"/>
    <cellStyle name="40% - Ênfase2 4 10" xfId="6761"/>
    <cellStyle name="40% - Ênfase2 4 11" xfId="6762"/>
    <cellStyle name="40% - Ênfase2 4 12" xfId="6763"/>
    <cellStyle name="40% - Ênfase2 4 13" xfId="6764"/>
    <cellStyle name="40% - Ênfase2 4 14" xfId="6765"/>
    <cellStyle name="40% - Ênfase2 4 15" xfId="6766"/>
    <cellStyle name="40% - Ênfase2 4 16" xfId="6767"/>
    <cellStyle name="40% - Ênfase2 4 17" xfId="6768"/>
    <cellStyle name="40% - Ênfase2 4 18" xfId="6769"/>
    <cellStyle name="40% - Ênfase2 4 19" xfId="6770"/>
    <cellStyle name="40% - Ênfase2 4 2" xfId="6771"/>
    <cellStyle name="40% - Ênfase2 4 20" xfId="6772"/>
    <cellStyle name="40% - Ênfase2 4 21" xfId="6773"/>
    <cellStyle name="40% - Ênfase2 4 22" xfId="6774"/>
    <cellStyle name="40% - Ênfase2 4 23" xfId="6775"/>
    <cellStyle name="40% - Ênfase2 4 3" xfId="6776"/>
    <cellStyle name="40% - Ênfase2 4 4" xfId="6777"/>
    <cellStyle name="40% - Ênfase2 4 5" xfId="6778"/>
    <cellStyle name="40% - Ênfase2 4 6" xfId="6779"/>
    <cellStyle name="40% - Ênfase2 4 7" xfId="6780"/>
    <cellStyle name="40% - Ênfase2 4 8" xfId="6781"/>
    <cellStyle name="40% - Ênfase2 4 9" xfId="6782"/>
    <cellStyle name="40% - Ênfase2 40" xfId="6783"/>
    <cellStyle name="40% - Ênfase2 41" xfId="6784"/>
    <cellStyle name="40% - Ênfase2 42" xfId="6785"/>
    <cellStyle name="40% - Ênfase2 43" xfId="6786"/>
    <cellStyle name="40% - Ênfase2 44" xfId="6787"/>
    <cellStyle name="40% - Ênfase2 45" xfId="6788"/>
    <cellStyle name="40% - Ênfase2 46" xfId="6789"/>
    <cellStyle name="40% - Ênfase2 47" xfId="6790"/>
    <cellStyle name="40% - Ênfase2 48" xfId="6791"/>
    <cellStyle name="40% - Ênfase2 5" xfId="6792"/>
    <cellStyle name="40% - Ênfase2 5 10" xfId="6793"/>
    <cellStyle name="40% - Ênfase2 5 11" xfId="6794"/>
    <cellStyle name="40% - Ênfase2 5 12" xfId="6795"/>
    <cellStyle name="40% - Ênfase2 5 13" xfId="6796"/>
    <cellStyle name="40% - Ênfase2 5 14" xfId="6797"/>
    <cellStyle name="40% - Ênfase2 5 15" xfId="6798"/>
    <cellStyle name="40% - Ênfase2 5 16" xfId="6799"/>
    <cellStyle name="40% - Ênfase2 5 17" xfId="6800"/>
    <cellStyle name="40% - Ênfase2 5 18" xfId="6801"/>
    <cellStyle name="40% - Ênfase2 5 19" xfId="6802"/>
    <cellStyle name="40% - Ênfase2 5 2" xfId="6803"/>
    <cellStyle name="40% - Ênfase2 5 20" xfId="6804"/>
    <cellStyle name="40% - Ênfase2 5 21" xfId="6805"/>
    <cellStyle name="40% - Ênfase2 5 22" xfId="6806"/>
    <cellStyle name="40% - Ênfase2 5 23" xfId="6807"/>
    <cellStyle name="40% - Ênfase2 5 3" xfId="6808"/>
    <cellStyle name="40% - Ênfase2 5 4" xfId="6809"/>
    <cellStyle name="40% - Ênfase2 5 5" xfId="6810"/>
    <cellStyle name="40% - Ênfase2 5 6" xfId="6811"/>
    <cellStyle name="40% - Ênfase2 5 7" xfId="6812"/>
    <cellStyle name="40% - Ênfase2 5 8" xfId="6813"/>
    <cellStyle name="40% - Ênfase2 5 9" xfId="6814"/>
    <cellStyle name="40% - Ênfase2 6" xfId="6815"/>
    <cellStyle name="40% - Ênfase2 6 10" xfId="6816"/>
    <cellStyle name="40% - Ênfase2 6 11" xfId="6817"/>
    <cellStyle name="40% - Ênfase2 6 12" xfId="6818"/>
    <cellStyle name="40% - Ênfase2 6 13" xfId="6819"/>
    <cellStyle name="40% - Ênfase2 6 14" xfId="6820"/>
    <cellStyle name="40% - Ênfase2 6 15" xfId="6821"/>
    <cellStyle name="40% - Ênfase2 6 16" xfId="6822"/>
    <cellStyle name="40% - Ênfase2 6 17" xfId="6823"/>
    <cellStyle name="40% - Ênfase2 6 18" xfId="6824"/>
    <cellStyle name="40% - Ênfase2 6 19" xfId="6825"/>
    <cellStyle name="40% - Ênfase2 6 2" xfId="6826"/>
    <cellStyle name="40% - Ênfase2 6 20" xfId="6827"/>
    <cellStyle name="40% - Ênfase2 6 21" xfId="6828"/>
    <cellStyle name="40% - Ênfase2 6 22" xfId="6829"/>
    <cellStyle name="40% - Ênfase2 6 23" xfId="6830"/>
    <cellStyle name="40% - Ênfase2 6 3" xfId="6831"/>
    <cellStyle name="40% - Ênfase2 6 4" xfId="6832"/>
    <cellStyle name="40% - Ênfase2 6 5" xfId="6833"/>
    <cellStyle name="40% - Ênfase2 6 6" xfId="6834"/>
    <cellStyle name="40% - Ênfase2 6 7" xfId="6835"/>
    <cellStyle name="40% - Ênfase2 6 8" xfId="6836"/>
    <cellStyle name="40% - Ênfase2 6 9" xfId="6837"/>
    <cellStyle name="40% - Ênfase2 7" xfId="6838"/>
    <cellStyle name="40% - Ênfase2 7 10" xfId="6839"/>
    <cellStyle name="40% - Ênfase2 7 11" xfId="6840"/>
    <cellStyle name="40% - Ênfase2 7 12" xfId="6841"/>
    <cellStyle name="40% - Ênfase2 7 13" xfId="6842"/>
    <cellStyle name="40% - Ênfase2 7 14" xfId="6843"/>
    <cellStyle name="40% - Ênfase2 7 15" xfId="6844"/>
    <cellStyle name="40% - Ênfase2 7 16" xfId="6845"/>
    <cellStyle name="40% - Ênfase2 7 17" xfId="6846"/>
    <cellStyle name="40% - Ênfase2 7 18" xfId="6847"/>
    <cellStyle name="40% - Ênfase2 7 19" xfId="6848"/>
    <cellStyle name="40% - Ênfase2 7 2" xfId="6849"/>
    <cellStyle name="40% - Ênfase2 7 20" xfId="6850"/>
    <cellStyle name="40% - Ênfase2 7 21" xfId="6851"/>
    <cellStyle name="40% - Ênfase2 7 22" xfId="6852"/>
    <cellStyle name="40% - Ênfase2 7 23" xfId="6853"/>
    <cellStyle name="40% - Ênfase2 7 3" xfId="6854"/>
    <cellStyle name="40% - Ênfase2 7 4" xfId="6855"/>
    <cellStyle name="40% - Ênfase2 7 5" xfId="6856"/>
    <cellStyle name="40% - Ênfase2 7 6" xfId="6857"/>
    <cellStyle name="40% - Ênfase2 7 7" xfId="6858"/>
    <cellStyle name="40% - Ênfase2 7 8" xfId="6859"/>
    <cellStyle name="40% - Ênfase2 7 9" xfId="6860"/>
    <cellStyle name="40% - Ênfase2 8" xfId="6861"/>
    <cellStyle name="40% - Ênfase2 8 10" xfId="6862"/>
    <cellStyle name="40% - Ênfase2 8 11" xfId="6863"/>
    <cellStyle name="40% - Ênfase2 8 12" xfId="6864"/>
    <cellStyle name="40% - Ênfase2 8 13" xfId="6865"/>
    <cellStyle name="40% - Ênfase2 8 14" xfId="6866"/>
    <cellStyle name="40% - Ênfase2 8 15" xfId="6867"/>
    <cellStyle name="40% - Ênfase2 8 16" xfId="6868"/>
    <cellStyle name="40% - Ênfase2 8 17" xfId="6869"/>
    <cellStyle name="40% - Ênfase2 8 18" xfId="6870"/>
    <cellStyle name="40% - Ênfase2 8 19" xfId="6871"/>
    <cellStyle name="40% - Ênfase2 8 2" xfId="6872"/>
    <cellStyle name="40% - Ênfase2 8 20" xfId="6873"/>
    <cellStyle name="40% - Ênfase2 8 21" xfId="6874"/>
    <cellStyle name="40% - Ênfase2 8 22" xfId="6875"/>
    <cellStyle name="40% - Ênfase2 8 23" xfId="6876"/>
    <cellStyle name="40% - Ênfase2 8 3" xfId="6877"/>
    <cellStyle name="40% - Ênfase2 8 4" xfId="6878"/>
    <cellStyle name="40% - Ênfase2 8 5" xfId="6879"/>
    <cellStyle name="40% - Ênfase2 8 6" xfId="6880"/>
    <cellStyle name="40% - Ênfase2 8 7" xfId="6881"/>
    <cellStyle name="40% - Ênfase2 8 8" xfId="6882"/>
    <cellStyle name="40% - Ênfase2 8 9" xfId="6883"/>
    <cellStyle name="40% - Ênfase2 9" xfId="6884"/>
    <cellStyle name="40% - Ênfase2 9 10" xfId="6885"/>
    <cellStyle name="40% - Ênfase2 9 11" xfId="6886"/>
    <cellStyle name="40% - Ênfase2 9 12" xfId="6887"/>
    <cellStyle name="40% - Ênfase2 9 13" xfId="6888"/>
    <cellStyle name="40% - Ênfase2 9 14" xfId="6889"/>
    <cellStyle name="40% - Ênfase2 9 15" xfId="6890"/>
    <cellStyle name="40% - Ênfase2 9 16" xfId="6891"/>
    <cellStyle name="40% - Ênfase2 9 17" xfId="6892"/>
    <cellStyle name="40% - Ênfase2 9 18" xfId="6893"/>
    <cellStyle name="40% - Ênfase2 9 19" xfId="6894"/>
    <cellStyle name="40% - Ênfase2 9 2" xfId="6895"/>
    <cellStyle name="40% - Ênfase2 9 20" xfId="6896"/>
    <cellStyle name="40% - Ênfase2 9 21" xfId="6897"/>
    <cellStyle name="40% - Ênfase2 9 22" xfId="6898"/>
    <cellStyle name="40% - Ênfase2 9 23" xfId="6899"/>
    <cellStyle name="40% - Ênfase2 9 3" xfId="6900"/>
    <cellStyle name="40% - Ênfase2 9 4" xfId="6901"/>
    <cellStyle name="40% - Ênfase2 9 5" xfId="6902"/>
    <cellStyle name="40% - Ênfase2 9 6" xfId="6903"/>
    <cellStyle name="40% - Ênfase2 9 7" xfId="6904"/>
    <cellStyle name="40% - Ênfase2 9 8" xfId="6905"/>
    <cellStyle name="40% - Ênfase2 9 9" xfId="6906"/>
    <cellStyle name="40% - Ênfase3 10" xfId="6907"/>
    <cellStyle name="40% - Ênfase3 10 10" xfId="6908"/>
    <cellStyle name="40% - Ênfase3 10 11" xfId="6909"/>
    <cellStyle name="40% - Ênfase3 10 12" xfId="6910"/>
    <cellStyle name="40% - Ênfase3 10 13" xfId="6911"/>
    <cellStyle name="40% - Ênfase3 10 14" xfId="6912"/>
    <cellStyle name="40% - Ênfase3 10 15" xfId="6913"/>
    <cellStyle name="40% - Ênfase3 10 16" xfId="6914"/>
    <cellStyle name="40% - Ênfase3 10 17" xfId="6915"/>
    <cellStyle name="40% - Ênfase3 10 18" xfId="6916"/>
    <cellStyle name="40% - Ênfase3 10 19" xfId="6917"/>
    <cellStyle name="40% - Ênfase3 10 2" xfId="6918"/>
    <cellStyle name="40% - Ênfase3 10 20" xfId="6919"/>
    <cellStyle name="40% - Ênfase3 10 21" xfId="6920"/>
    <cellStyle name="40% - Ênfase3 10 22" xfId="6921"/>
    <cellStyle name="40% - Ênfase3 10 23" xfId="6922"/>
    <cellStyle name="40% - Ênfase3 10 3" xfId="6923"/>
    <cellStyle name="40% - Ênfase3 10 4" xfId="6924"/>
    <cellStyle name="40% - Ênfase3 10 5" xfId="6925"/>
    <cellStyle name="40% - Ênfase3 10 6" xfId="6926"/>
    <cellStyle name="40% - Ênfase3 10 7" xfId="6927"/>
    <cellStyle name="40% - Ênfase3 10 8" xfId="6928"/>
    <cellStyle name="40% - Ênfase3 10 9" xfId="6929"/>
    <cellStyle name="40% - Ênfase3 11" xfId="6930"/>
    <cellStyle name="40% - Ênfase3 11 10" xfId="6931"/>
    <cellStyle name="40% - Ênfase3 11 11" xfId="6932"/>
    <cellStyle name="40% - Ênfase3 11 12" xfId="6933"/>
    <cellStyle name="40% - Ênfase3 11 13" xfId="6934"/>
    <cellStyle name="40% - Ênfase3 11 14" xfId="6935"/>
    <cellStyle name="40% - Ênfase3 11 15" xfId="6936"/>
    <cellStyle name="40% - Ênfase3 11 16" xfId="6937"/>
    <cellStyle name="40% - Ênfase3 11 17" xfId="6938"/>
    <cellStyle name="40% - Ênfase3 11 18" xfId="6939"/>
    <cellStyle name="40% - Ênfase3 11 19" xfId="6940"/>
    <cellStyle name="40% - Ênfase3 11 2" xfId="6941"/>
    <cellStyle name="40% - Ênfase3 11 20" xfId="6942"/>
    <cellStyle name="40% - Ênfase3 11 21" xfId="6943"/>
    <cellStyle name="40% - Ênfase3 11 22" xfId="6944"/>
    <cellStyle name="40% - Ênfase3 11 23" xfId="6945"/>
    <cellStyle name="40% - Ênfase3 11 3" xfId="6946"/>
    <cellStyle name="40% - Ênfase3 11 4" xfId="6947"/>
    <cellStyle name="40% - Ênfase3 11 5" xfId="6948"/>
    <cellStyle name="40% - Ênfase3 11 6" xfId="6949"/>
    <cellStyle name="40% - Ênfase3 11 7" xfId="6950"/>
    <cellStyle name="40% - Ênfase3 11 8" xfId="6951"/>
    <cellStyle name="40% - Ênfase3 11 9" xfId="6952"/>
    <cellStyle name="40% - Ênfase3 12" xfId="6953"/>
    <cellStyle name="40% - Ênfase3 12 10" xfId="6954"/>
    <cellStyle name="40% - Ênfase3 12 11" xfId="6955"/>
    <cellStyle name="40% - Ênfase3 12 12" xfId="6956"/>
    <cellStyle name="40% - Ênfase3 12 13" xfId="6957"/>
    <cellStyle name="40% - Ênfase3 12 14" xfId="6958"/>
    <cellStyle name="40% - Ênfase3 12 15" xfId="6959"/>
    <cellStyle name="40% - Ênfase3 12 16" xfId="6960"/>
    <cellStyle name="40% - Ênfase3 12 17" xfId="6961"/>
    <cellStyle name="40% - Ênfase3 12 18" xfId="6962"/>
    <cellStyle name="40% - Ênfase3 12 19" xfId="6963"/>
    <cellStyle name="40% - Ênfase3 12 2" xfId="6964"/>
    <cellStyle name="40% - Ênfase3 12 20" xfId="6965"/>
    <cellStyle name="40% - Ênfase3 12 21" xfId="6966"/>
    <cellStyle name="40% - Ênfase3 12 22" xfId="6967"/>
    <cellStyle name="40% - Ênfase3 12 23" xfId="6968"/>
    <cellStyle name="40% - Ênfase3 12 3" xfId="6969"/>
    <cellStyle name="40% - Ênfase3 12 4" xfId="6970"/>
    <cellStyle name="40% - Ênfase3 12 5" xfId="6971"/>
    <cellStyle name="40% - Ênfase3 12 6" xfId="6972"/>
    <cellStyle name="40% - Ênfase3 12 7" xfId="6973"/>
    <cellStyle name="40% - Ênfase3 12 8" xfId="6974"/>
    <cellStyle name="40% - Ênfase3 12 9" xfId="6975"/>
    <cellStyle name="40% - Ênfase3 13" xfId="6976"/>
    <cellStyle name="40% - Ênfase3 13 10" xfId="6977"/>
    <cellStyle name="40% - Ênfase3 13 11" xfId="6978"/>
    <cellStyle name="40% - Ênfase3 13 12" xfId="6979"/>
    <cellStyle name="40% - Ênfase3 13 13" xfId="6980"/>
    <cellStyle name="40% - Ênfase3 13 14" xfId="6981"/>
    <cellStyle name="40% - Ênfase3 13 15" xfId="6982"/>
    <cellStyle name="40% - Ênfase3 13 16" xfId="6983"/>
    <cellStyle name="40% - Ênfase3 13 17" xfId="6984"/>
    <cellStyle name="40% - Ênfase3 13 18" xfId="6985"/>
    <cellStyle name="40% - Ênfase3 13 19" xfId="6986"/>
    <cellStyle name="40% - Ênfase3 13 2" xfId="6987"/>
    <cellStyle name="40% - Ênfase3 13 20" xfId="6988"/>
    <cellStyle name="40% - Ênfase3 13 21" xfId="6989"/>
    <cellStyle name="40% - Ênfase3 13 22" xfId="6990"/>
    <cellStyle name="40% - Ênfase3 13 23" xfId="6991"/>
    <cellStyle name="40% - Ênfase3 13 3" xfId="6992"/>
    <cellStyle name="40% - Ênfase3 13 4" xfId="6993"/>
    <cellStyle name="40% - Ênfase3 13 5" xfId="6994"/>
    <cellStyle name="40% - Ênfase3 13 6" xfId="6995"/>
    <cellStyle name="40% - Ênfase3 13 7" xfId="6996"/>
    <cellStyle name="40% - Ênfase3 13 8" xfId="6997"/>
    <cellStyle name="40% - Ênfase3 13 9" xfId="6998"/>
    <cellStyle name="40% - Ênfase3 14" xfId="6999"/>
    <cellStyle name="40% - Ênfase3 14 10" xfId="7000"/>
    <cellStyle name="40% - Ênfase3 14 11" xfId="7001"/>
    <cellStyle name="40% - Ênfase3 14 12" xfId="7002"/>
    <cellStyle name="40% - Ênfase3 14 13" xfId="7003"/>
    <cellStyle name="40% - Ênfase3 14 14" xfId="7004"/>
    <cellStyle name="40% - Ênfase3 14 15" xfId="7005"/>
    <cellStyle name="40% - Ênfase3 14 16" xfId="7006"/>
    <cellStyle name="40% - Ênfase3 14 17" xfId="7007"/>
    <cellStyle name="40% - Ênfase3 14 18" xfId="7008"/>
    <cellStyle name="40% - Ênfase3 14 19" xfId="7009"/>
    <cellStyle name="40% - Ênfase3 14 2" xfId="7010"/>
    <cellStyle name="40% - Ênfase3 14 20" xfId="7011"/>
    <cellStyle name="40% - Ênfase3 14 21" xfId="7012"/>
    <cellStyle name="40% - Ênfase3 14 22" xfId="7013"/>
    <cellStyle name="40% - Ênfase3 14 23" xfId="7014"/>
    <cellStyle name="40% - Ênfase3 14 3" xfId="7015"/>
    <cellStyle name="40% - Ênfase3 14 4" xfId="7016"/>
    <cellStyle name="40% - Ênfase3 14 5" xfId="7017"/>
    <cellStyle name="40% - Ênfase3 14 6" xfId="7018"/>
    <cellStyle name="40% - Ênfase3 14 7" xfId="7019"/>
    <cellStyle name="40% - Ênfase3 14 8" xfId="7020"/>
    <cellStyle name="40% - Ênfase3 14 9" xfId="7021"/>
    <cellStyle name="40% - Ênfase3 15" xfId="7022"/>
    <cellStyle name="40% - Ênfase3 15 10" xfId="7023"/>
    <cellStyle name="40% - Ênfase3 15 11" xfId="7024"/>
    <cellStyle name="40% - Ênfase3 15 12" xfId="7025"/>
    <cellStyle name="40% - Ênfase3 15 13" xfId="7026"/>
    <cellStyle name="40% - Ênfase3 15 14" xfId="7027"/>
    <cellStyle name="40% - Ênfase3 15 15" xfId="7028"/>
    <cellStyle name="40% - Ênfase3 15 16" xfId="7029"/>
    <cellStyle name="40% - Ênfase3 15 17" xfId="7030"/>
    <cellStyle name="40% - Ênfase3 15 18" xfId="7031"/>
    <cellStyle name="40% - Ênfase3 15 19" xfId="7032"/>
    <cellStyle name="40% - Ênfase3 15 2" xfId="7033"/>
    <cellStyle name="40% - Ênfase3 15 20" xfId="7034"/>
    <cellStyle name="40% - Ênfase3 15 21" xfId="7035"/>
    <cellStyle name="40% - Ênfase3 15 22" xfId="7036"/>
    <cellStyle name="40% - Ênfase3 15 23" xfId="7037"/>
    <cellStyle name="40% - Ênfase3 15 3" xfId="7038"/>
    <cellStyle name="40% - Ênfase3 15 4" xfId="7039"/>
    <cellStyle name="40% - Ênfase3 15 5" xfId="7040"/>
    <cellStyle name="40% - Ênfase3 15 6" xfId="7041"/>
    <cellStyle name="40% - Ênfase3 15 7" xfId="7042"/>
    <cellStyle name="40% - Ênfase3 15 8" xfId="7043"/>
    <cellStyle name="40% - Ênfase3 15 9" xfId="7044"/>
    <cellStyle name="40% - Ênfase3 16" xfId="7045"/>
    <cellStyle name="40% - Ênfase3 16 10" xfId="7046"/>
    <cellStyle name="40% - Ênfase3 16 11" xfId="7047"/>
    <cellStyle name="40% - Ênfase3 16 12" xfId="7048"/>
    <cellStyle name="40% - Ênfase3 16 13" xfId="7049"/>
    <cellStyle name="40% - Ênfase3 16 14" xfId="7050"/>
    <cellStyle name="40% - Ênfase3 16 15" xfId="7051"/>
    <cellStyle name="40% - Ênfase3 16 16" xfId="7052"/>
    <cellStyle name="40% - Ênfase3 16 17" xfId="7053"/>
    <cellStyle name="40% - Ênfase3 16 18" xfId="7054"/>
    <cellStyle name="40% - Ênfase3 16 19" xfId="7055"/>
    <cellStyle name="40% - Ênfase3 16 2" xfId="7056"/>
    <cellStyle name="40% - Ênfase3 16 20" xfId="7057"/>
    <cellStyle name="40% - Ênfase3 16 21" xfId="7058"/>
    <cellStyle name="40% - Ênfase3 16 22" xfId="7059"/>
    <cellStyle name="40% - Ênfase3 16 23" xfId="7060"/>
    <cellStyle name="40% - Ênfase3 16 3" xfId="7061"/>
    <cellStyle name="40% - Ênfase3 16 4" xfId="7062"/>
    <cellStyle name="40% - Ênfase3 16 5" xfId="7063"/>
    <cellStyle name="40% - Ênfase3 16 6" xfId="7064"/>
    <cellStyle name="40% - Ênfase3 16 7" xfId="7065"/>
    <cellStyle name="40% - Ênfase3 16 8" xfId="7066"/>
    <cellStyle name="40% - Ênfase3 16 9" xfId="7067"/>
    <cellStyle name="40% - Ênfase3 17" xfId="7068"/>
    <cellStyle name="40% - Ênfase3 17 10" xfId="7069"/>
    <cellStyle name="40% - Ênfase3 17 11" xfId="7070"/>
    <cellStyle name="40% - Ênfase3 17 12" xfId="7071"/>
    <cellStyle name="40% - Ênfase3 17 13" xfId="7072"/>
    <cellStyle name="40% - Ênfase3 17 14" xfId="7073"/>
    <cellStyle name="40% - Ênfase3 17 15" xfId="7074"/>
    <cellStyle name="40% - Ênfase3 17 16" xfId="7075"/>
    <cellStyle name="40% - Ênfase3 17 17" xfId="7076"/>
    <cellStyle name="40% - Ênfase3 17 18" xfId="7077"/>
    <cellStyle name="40% - Ênfase3 17 19" xfId="7078"/>
    <cellStyle name="40% - Ênfase3 17 2" xfId="7079"/>
    <cellStyle name="40% - Ênfase3 17 20" xfId="7080"/>
    <cellStyle name="40% - Ênfase3 17 21" xfId="7081"/>
    <cellStyle name="40% - Ênfase3 17 22" xfId="7082"/>
    <cellStyle name="40% - Ênfase3 17 23" xfId="7083"/>
    <cellStyle name="40% - Ênfase3 17 3" xfId="7084"/>
    <cellStyle name="40% - Ênfase3 17 4" xfId="7085"/>
    <cellStyle name="40% - Ênfase3 17 5" xfId="7086"/>
    <cellStyle name="40% - Ênfase3 17 6" xfId="7087"/>
    <cellStyle name="40% - Ênfase3 17 7" xfId="7088"/>
    <cellStyle name="40% - Ênfase3 17 8" xfId="7089"/>
    <cellStyle name="40% - Ênfase3 17 9" xfId="7090"/>
    <cellStyle name="40% - Ênfase3 18" xfId="7091"/>
    <cellStyle name="40% - Ênfase3 18 10" xfId="7092"/>
    <cellStyle name="40% - Ênfase3 18 11" xfId="7093"/>
    <cellStyle name="40% - Ênfase3 18 12" xfId="7094"/>
    <cellStyle name="40% - Ênfase3 18 13" xfId="7095"/>
    <cellStyle name="40% - Ênfase3 18 14" xfId="7096"/>
    <cellStyle name="40% - Ênfase3 18 15" xfId="7097"/>
    <cellStyle name="40% - Ênfase3 18 16" xfId="7098"/>
    <cellStyle name="40% - Ênfase3 18 17" xfId="7099"/>
    <cellStyle name="40% - Ênfase3 18 18" xfId="7100"/>
    <cellStyle name="40% - Ênfase3 18 19" xfId="7101"/>
    <cellStyle name="40% - Ênfase3 18 2" xfId="7102"/>
    <cellStyle name="40% - Ênfase3 18 20" xfId="7103"/>
    <cellStyle name="40% - Ênfase3 18 21" xfId="7104"/>
    <cellStyle name="40% - Ênfase3 18 22" xfId="7105"/>
    <cellStyle name="40% - Ênfase3 18 23" xfId="7106"/>
    <cellStyle name="40% - Ênfase3 18 3" xfId="7107"/>
    <cellStyle name="40% - Ênfase3 18 4" xfId="7108"/>
    <cellStyle name="40% - Ênfase3 18 5" xfId="7109"/>
    <cellStyle name="40% - Ênfase3 18 6" xfId="7110"/>
    <cellStyle name="40% - Ênfase3 18 7" xfId="7111"/>
    <cellStyle name="40% - Ênfase3 18 8" xfId="7112"/>
    <cellStyle name="40% - Ênfase3 18 9" xfId="7113"/>
    <cellStyle name="40% - Ênfase3 19" xfId="7114"/>
    <cellStyle name="40% - Ênfase3 19 10" xfId="7115"/>
    <cellStyle name="40% - Ênfase3 19 11" xfId="7116"/>
    <cellStyle name="40% - Ênfase3 19 12" xfId="7117"/>
    <cellStyle name="40% - Ênfase3 19 13" xfId="7118"/>
    <cellStyle name="40% - Ênfase3 19 14" xfId="7119"/>
    <cellStyle name="40% - Ênfase3 19 15" xfId="7120"/>
    <cellStyle name="40% - Ênfase3 19 16" xfId="7121"/>
    <cellStyle name="40% - Ênfase3 19 17" xfId="7122"/>
    <cellStyle name="40% - Ênfase3 19 18" xfId="7123"/>
    <cellStyle name="40% - Ênfase3 19 19" xfId="7124"/>
    <cellStyle name="40% - Ênfase3 19 2" xfId="7125"/>
    <cellStyle name="40% - Ênfase3 19 20" xfId="7126"/>
    <cellStyle name="40% - Ênfase3 19 21" xfId="7127"/>
    <cellStyle name="40% - Ênfase3 19 22" xfId="7128"/>
    <cellStyle name="40% - Ênfase3 19 23" xfId="7129"/>
    <cellStyle name="40% - Ênfase3 19 3" xfId="7130"/>
    <cellStyle name="40% - Ênfase3 19 4" xfId="7131"/>
    <cellStyle name="40% - Ênfase3 19 5" xfId="7132"/>
    <cellStyle name="40% - Ênfase3 19 6" xfId="7133"/>
    <cellStyle name="40% - Ênfase3 19 7" xfId="7134"/>
    <cellStyle name="40% - Ênfase3 19 8" xfId="7135"/>
    <cellStyle name="40% - Ênfase3 19 9" xfId="7136"/>
    <cellStyle name="40% - Ênfase3 2" xfId="7137"/>
    <cellStyle name="40% - Ênfase3 2 10" xfId="7138"/>
    <cellStyle name="40% - Ênfase3 2 11" xfId="7139"/>
    <cellStyle name="40% - Ênfase3 2 11 10" xfId="7140"/>
    <cellStyle name="40% - Ênfase3 2 11 11" xfId="7141"/>
    <cellStyle name="40% - Ênfase3 2 11 12" xfId="7142"/>
    <cellStyle name="40% - Ênfase3 2 11 13" xfId="7143"/>
    <cellStyle name="40% - Ênfase3 2 11 14" xfId="7144"/>
    <cellStyle name="40% - Ênfase3 2 11 15" xfId="7145"/>
    <cellStyle name="40% - Ênfase3 2 11 2" xfId="7146"/>
    <cellStyle name="40% - Ênfase3 2 11 3" xfId="7147"/>
    <cellStyle name="40% - Ênfase3 2 11 4" xfId="7148"/>
    <cellStyle name="40% - Ênfase3 2 11 5" xfId="7149"/>
    <cellStyle name="40% - Ênfase3 2 11 6" xfId="7150"/>
    <cellStyle name="40% - Ênfase3 2 11 7" xfId="7151"/>
    <cellStyle name="40% - Ênfase3 2 11 8" xfId="7152"/>
    <cellStyle name="40% - Ênfase3 2 11 9" xfId="7153"/>
    <cellStyle name="40% - Ênfase3 2 12" xfId="7154"/>
    <cellStyle name="40% - Ênfase3 2 13" xfId="7155"/>
    <cellStyle name="40% - Ênfase3 2 14" xfId="7156"/>
    <cellStyle name="40% - Ênfase3 2 15" xfId="7157"/>
    <cellStyle name="40% - Ênfase3 2 16" xfId="7158"/>
    <cellStyle name="40% - Ênfase3 2 17" xfId="7159"/>
    <cellStyle name="40% - Ênfase3 2 18" xfId="7160"/>
    <cellStyle name="40% - Ênfase3 2 19" xfId="7161"/>
    <cellStyle name="40% - Ênfase3 2 2" xfId="7162"/>
    <cellStyle name="40% - Ênfase3 2 2 10" xfId="7163"/>
    <cellStyle name="40% - Ênfase3 2 2 10 10" xfId="7164"/>
    <cellStyle name="40% - Ênfase3 2 2 10 11" xfId="7165"/>
    <cellStyle name="40% - Ênfase3 2 2 10 12" xfId="7166"/>
    <cellStyle name="40% - Ênfase3 2 2 10 13" xfId="7167"/>
    <cellStyle name="40% - Ênfase3 2 2 10 14" xfId="7168"/>
    <cellStyle name="40% - Ênfase3 2 2 10 15" xfId="7169"/>
    <cellStyle name="40% - Ênfase3 2 2 10 2" xfId="7170"/>
    <cellStyle name="40% - Ênfase3 2 2 10 3" xfId="7171"/>
    <cellStyle name="40% - Ênfase3 2 2 10 4" xfId="7172"/>
    <cellStyle name="40% - Ênfase3 2 2 10 5" xfId="7173"/>
    <cellStyle name="40% - Ênfase3 2 2 10 6" xfId="7174"/>
    <cellStyle name="40% - Ênfase3 2 2 10 7" xfId="7175"/>
    <cellStyle name="40% - Ênfase3 2 2 10 8" xfId="7176"/>
    <cellStyle name="40% - Ênfase3 2 2 10 9" xfId="7177"/>
    <cellStyle name="40% - Ênfase3 2 2 11" xfId="7178"/>
    <cellStyle name="40% - Ênfase3 2 2 12" xfId="7179"/>
    <cellStyle name="40% - Ênfase3 2 2 13" xfId="7180"/>
    <cellStyle name="40% - Ênfase3 2 2 14" xfId="7181"/>
    <cellStyle name="40% - Ênfase3 2 2 15" xfId="7182"/>
    <cellStyle name="40% - Ênfase3 2 2 16" xfId="7183"/>
    <cellStyle name="40% - Ênfase3 2 2 17" xfId="7184"/>
    <cellStyle name="40% - Ênfase3 2 2 18" xfId="7185"/>
    <cellStyle name="40% - Ênfase3 2 2 19" xfId="7186"/>
    <cellStyle name="40% - Ênfase3 2 2 2" xfId="7187"/>
    <cellStyle name="40% - Ênfase3 2 2 2 10" xfId="7188"/>
    <cellStyle name="40% - Ênfase3 2 2 2 10 10" xfId="7189"/>
    <cellStyle name="40% - Ênfase3 2 2 2 10 11" xfId="7190"/>
    <cellStyle name="40% - Ênfase3 2 2 2 10 12" xfId="7191"/>
    <cellStyle name="40% - Ênfase3 2 2 2 10 13" xfId="7192"/>
    <cellStyle name="40% - Ênfase3 2 2 2 10 14" xfId="7193"/>
    <cellStyle name="40% - Ênfase3 2 2 2 10 15" xfId="7194"/>
    <cellStyle name="40% - Ênfase3 2 2 2 10 2" xfId="7195"/>
    <cellStyle name="40% - Ênfase3 2 2 2 10 3" xfId="7196"/>
    <cellStyle name="40% - Ênfase3 2 2 2 10 4" xfId="7197"/>
    <cellStyle name="40% - Ênfase3 2 2 2 10 5" xfId="7198"/>
    <cellStyle name="40% - Ênfase3 2 2 2 10 6" xfId="7199"/>
    <cellStyle name="40% - Ênfase3 2 2 2 10 7" xfId="7200"/>
    <cellStyle name="40% - Ênfase3 2 2 2 10 8" xfId="7201"/>
    <cellStyle name="40% - Ênfase3 2 2 2 10 9" xfId="7202"/>
    <cellStyle name="40% - Ênfase3 2 2 2 11" xfId="7203"/>
    <cellStyle name="40% - Ênfase3 2 2 2 12" xfId="7204"/>
    <cellStyle name="40% - Ênfase3 2 2 2 13" xfId="7205"/>
    <cellStyle name="40% - Ênfase3 2 2 2 14" xfId="7206"/>
    <cellStyle name="40% - Ênfase3 2 2 2 15" xfId="7207"/>
    <cellStyle name="40% - Ênfase3 2 2 2 16" xfId="7208"/>
    <cellStyle name="40% - Ênfase3 2 2 2 17" xfId="7209"/>
    <cellStyle name="40% - Ênfase3 2 2 2 18" xfId="7210"/>
    <cellStyle name="40% - Ênfase3 2 2 2 19" xfId="7211"/>
    <cellStyle name="40% - Ênfase3 2 2 2 2" xfId="7212"/>
    <cellStyle name="40% - Ênfase3 2 2 2 2 10" xfId="7213"/>
    <cellStyle name="40% - Ênfase3 2 2 2 2 11" xfId="7214"/>
    <cellStyle name="40% - Ênfase3 2 2 2 2 12" xfId="7215"/>
    <cellStyle name="40% - Ênfase3 2 2 2 2 13" xfId="7216"/>
    <cellStyle name="40% - Ênfase3 2 2 2 2 14" xfId="7217"/>
    <cellStyle name="40% - Ênfase3 2 2 2 2 15" xfId="7218"/>
    <cellStyle name="40% - Ênfase3 2 2 2 2 16" xfId="7219"/>
    <cellStyle name="40% - Ênfase3 2 2 2 2 17" xfId="7220"/>
    <cellStyle name="40% - Ênfase3 2 2 2 2 18" xfId="7221"/>
    <cellStyle name="40% - Ênfase3 2 2 2 2 2" xfId="7222"/>
    <cellStyle name="40% - Ênfase3 2 2 2 2 2 10" xfId="7223"/>
    <cellStyle name="40% - Ênfase3 2 2 2 2 2 11" xfId="7224"/>
    <cellStyle name="40% - Ênfase3 2 2 2 2 2 12" xfId="7225"/>
    <cellStyle name="40% - Ênfase3 2 2 2 2 2 13" xfId="7226"/>
    <cellStyle name="40% - Ênfase3 2 2 2 2 2 14" xfId="7227"/>
    <cellStyle name="40% - Ênfase3 2 2 2 2 2 15" xfId="7228"/>
    <cellStyle name="40% - Ênfase3 2 2 2 2 2 2" xfId="7229"/>
    <cellStyle name="40% - Ênfase3 2 2 2 2 2 3" xfId="7230"/>
    <cellStyle name="40% - Ênfase3 2 2 2 2 2 4" xfId="7231"/>
    <cellStyle name="40% - Ênfase3 2 2 2 2 2 5" xfId="7232"/>
    <cellStyle name="40% - Ênfase3 2 2 2 2 2 6" xfId="7233"/>
    <cellStyle name="40% - Ênfase3 2 2 2 2 2 7" xfId="7234"/>
    <cellStyle name="40% - Ênfase3 2 2 2 2 2 8" xfId="7235"/>
    <cellStyle name="40% - Ênfase3 2 2 2 2 2 9" xfId="7236"/>
    <cellStyle name="40% - Ênfase3 2 2 2 2 3" xfId="7237"/>
    <cellStyle name="40% - Ênfase3 2 2 2 2 4" xfId="7238"/>
    <cellStyle name="40% - Ênfase3 2 2 2 2 5" xfId="7239"/>
    <cellStyle name="40% - Ênfase3 2 2 2 2 6" xfId="7240"/>
    <cellStyle name="40% - Ênfase3 2 2 2 2 7" xfId="7241"/>
    <cellStyle name="40% - Ênfase3 2 2 2 2 8" xfId="7242"/>
    <cellStyle name="40% - Ênfase3 2 2 2 2 9" xfId="7243"/>
    <cellStyle name="40% - Ênfase3 2 2 2 20" xfId="7244"/>
    <cellStyle name="40% - Ênfase3 2 2 2 21" xfId="7245"/>
    <cellStyle name="40% - Ênfase3 2 2 2 22" xfId="7246"/>
    <cellStyle name="40% - Ênfase3 2 2 2 23" xfId="7247"/>
    <cellStyle name="40% - Ênfase3 2 2 2 24" xfId="7248"/>
    <cellStyle name="40% - Ênfase3 2 2 2 25" xfId="7249"/>
    <cellStyle name="40% - Ênfase3 2 2 2 3" xfId="7250"/>
    <cellStyle name="40% - Ênfase3 2 2 2 4" xfId="7251"/>
    <cellStyle name="40% - Ênfase3 2 2 2 5" xfId="7252"/>
    <cellStyle name="40% - Ênfase3 2 2 2 6" xfId="7253"/>
    <cellStyle name="40% - Ênfase3 2 2 2 7" xfId="7254"/>
    <cellStyle name="40% - Ênfase3 2 2 2 8" xfId="7255"/>
    <cellStyle name="40% - Ênfase3 2 2 2 9" xfId="7256"/>
    <cellStyle name="40% - Ênfase3 2 2 20" xfId="7257"/>
    <cellStyle name="40% - Ênfase3 2 2 21" xfId="7258"/>
    <cellStyle name="40% - Ênfase3 2 2 22" xfId="7259"/>
    <cellStyle name="40% - Ênfase3 2 2 23" xfId="7260"/>
    <cellStyle name="40% - Ênfase3 2 2 24" xfId="7261"/>
    <cellStyle name="40% - Ênfase3 2 2 25" xfId="7262"/>
    <cellStyle name="40% - Ênfase3 2 2 3" xfId="7263"/>
    <cellStyle name="40% - Ênfase3 2 2 3 10" xfId="7264"/>
    <cellStyle name="40% - Ênfase3 2 2 3 11" xfId="7265"/>
    <cellStyle name="40% - Ênfase3 2 2 3 12" xfId="7266"/>
    <cellStyle name="40% - Ênfase3 2 2 3 13" xfId="7267"/>
    <cellStyle name="40% - Ênfase3 2 2 3 14" xfId="7268"/>
    <cellStyle name="40% - Ênfase3 2 2 3 15" xfId="7269"/>
    <cellStyle name="40% - Ênfase3 2 2 3 16" xfId="7270"/>
    <cellStyle name="40% - Ênfase3 2 2 3 17" xfId="7271"/>
    <cellStyle name="40% - Ênfase3 2 2 3 18" xfId="7272"/>
    <cellStyle name="40% - Ênfase3 2 2 3 2" xfId="7273"/>
    <cellStyle name="40% - Ênfase3 2 2 3 2 10" xfId="7274"/>
    <cellStyle name="40% - Ênfase3 2 2 3 2 11" xfId="7275"/>
    <cellStyle name="40% - Ênfase3 2 2 3 2 12" xfId="7276"/>
    <cellStyle name="40% - Ênfase3 2 2 3 2 13" xfId="7277"/>
    <cellStyle name="40% - Ênfase3 2 2 3 2 14" xfId="7278"/>
    <cellStyle name="40% - Ênfase3 2 2 3 2 15" xfId="7279"/>
    <cellStyle name="40% - Ênfase3 2 2 3 2 2" xfId="7280"/>
    <cellStyle name="40% - Ênfase3 2 2 3 2 3" xfId="7281"/>
    <cellStyle name="40% - Ênfase3 2 2 3 2 4" xfId="7282"/>
    <cellStyle name="40% - Ênfase3 2 2 3 2 5" xfId="7283"/>
    <cellStyle name="40% - Ênfase3 2 2 3 2 6" xfId="7284"/>
    <cellStyle name="40% - Ênfase3 2 2 3 2 7" xfId="7285"/>
    <cellStyle name="40% - Ênfase3 2 2 3 2 8" xfId="7286"/>
    <cellStyle name="40% - Ênfase3 2 2 3 2 9" xfId="7287"/>
    <cellStyle name="40% - Ênfase3 2 2 3 3" xfId="7288"/>
    <cellStyle name="40% - Ênfase3 2 2 3 4" xfId="7289"/>
    <cellStyle name="40% - Ênfase3 2 2 3 5" xfId="7290"/>
    <cellStyle name="40% - Ênfase3 2 2 3 6" xfId="7291"/>
    <cellStyle name="40% - Ênfase3 2 2 3 7" xfId="7292"/>
    <cellStyle name="40% - Ênfase3 2 2 3 8" xfId="7293"/>
    <cellStyle name="40% - Ênfase3 2 2 3 9" xfId="7294"/>
    <cellStyle name="40% - Ênfase3 2 2 4" xfId="7295"/>
    <cellStyle name="40% - Ênfase3 2 2 5" xfId="7296"/>
    <cellStyle name="40% - Ênfase3 2 2 6" xfId="7297"/>
    <cellStyle name="40% - Ênfase3 2 2 7" xfId="7298"/>
    <cellStyle name="40% - Ênfase3 2 2 8" xfId="7299"/>
    <cellStyle name="40% - Ênfase3 2 2 9" xfId="7300"/>
    <cellStyle name="40% - Ênfase3 2 20" xfId="7301"/>
    <cellStyle name="40% - Ênfase3 2 21" xfId="7302"/>
    <cellStyle name="40% - Ênfase3 2 22" xfId="7303"/>
    <cellStyle name="40% - Ênfase3 2 23" xfId="7304"/>
    <cellStyle name="40% - Ênfase3 2 24" xfId="7305"/>
    <cellStyle name="40% - Ênfase3 2 25" xfId="7306"/>
    <cellStyle name="40% - Ênfase3 2 26" xfId="7307"/>
    <cellStyle name="40% - Ênfase3 2 27" xfId="35124"/>
    <cellStyle name="40% - Ênfase3 2 3" xfId="7308"/>
    <cellStyle name="40% - Ênfase3 2 3 10" xfId="7309"/>
    <cellStyle name="40% - Ênfase3 2 3 11" xfId="7310"/>
    <cellStyle name="40% - Ênfase3 2 3 12" xfId="7311"/>
    <cellStyle name="40% - Ênfase3 2 3 13" xfId="7312"/>
    <cellStyle name="40% - Ênfase3 2 3 14" xfId="7313"/>
    <cellStyle name="40% - Ênfase3 2 3 15" xfId="7314"/>
    <cellStyle name="40% - Ênfase3 2 3 16" xfId="7315"/>
    <cellStyle name="40% - Ênfase3 2 3 17" xfId="7316"/>
    <cellStyle name="40% - Ênfase3 2 3 18" xfId="7317"/>
    <cellStyle name="40% - Ênfase3 2 3 2" xfId="7318"/>
    <cellStyle name="40% - Ênfase3 2 3 2 10" xfId="7319"/>
    <cellStyle name="40% - Ênfase3 2 3 2 11" xfId="7320"/>
    <cellStyle name="40% - Ênfase3 2 3 2 12" xfId="7321"/>
    <cellStyle name="40% - Ênfase3 2 3 2 13" xfId="7322"/>
    <cellStyle name="40% - Ênfase3 2 3 2 14" xfId="7323"/>
    <cellStyle name="40% - Ênfase3 2 3 2 15" xfId="7324"/>
    <cellStyle name="40% - Ênfase3 2 3 2 2" xfId="7325"/>
    <cellStyle name="40% - Ênfase3 2 3 2 3" xfId="7326"/>
    <cellStyle name="40% - Ênfase3 2 3 2 4" xfId="7327"/>
    <cellStyle name="40% - Ênfase3 2 3 2 5" xfId="7328"/>
    <cellStyle name="40% - Ênfase3 2 3 2 6" xfId="7329"/>
    <cellStyle name="40% - Ênfase3 2 3 2 7" xfId="7330"/>
    <cellStyle name="40% - Ênfase3 2 3 2 8" xfId="7331"/>
    <cellStyle name="40% - Ênfase3 2 3 2 9" xfId="7332"/>
    <cellStyle name="40% - Ênfase3 2 3 3" xfId="7333"/>
    <cellStyle name="40% - Ênfase3 2 3 4" xfId="7334"/>
    <cellStyle name="40% - Ênfase3 2 3 5" xfId="7335"/>
    <cellStyle name="40% - Ênfase3 2 3 6" xfId="7336"/>
    <cellStyle name="40% - Ênfase3 2 3 7" xfId="7337"/>
    <cellStyle name="40% - Ênfase3 2 3 8" xfId="7338"/>
    <cellStyle name="40% - Ênfase3 2 3 9" xfId="7339"/>
    <cellStyle name="40% - Ênfase3 2 4" xfId="7340"/>
    <cellStyle name="40% - Ênfase3 2 5" xfId="7341"/>
    <cellStyle name="40% - Ênfase3 2 6" xfId="7342"/>
    <cellStyle name="40% - Ênfase3 2 7" xfId="7343"/>
    <cellStyle name="40% - Ênfase3 2 8" xfId="7344"/>
    <cellStyle name="40% - Ênfase3 2 9" xfId="7345"/>
    <cellStyle name="40% - Ênfase3 20" xfId="7346"/>
    <cellStyle name="40% - Ênfase3 20 10" xfId="7347"/>
    <cellStyle name="40% - Ênfase3 20 11" xfId="7348"/>
    <cellStyle name="40% - Ênfase3 20 12" xfId="7349"/>
    <cellStyle name="40% - Ênfase3 20 13" xfId="7350"/>
    <cellStyle name="40% - Ênfase3 20 14" xfId="7351"/>
    <cellStyle name="40% - Ênfase3 20 15" xfId="7352"/>
    <cellStyle name="40% - Ênfase3 20 16" xfId="7353"/>
    <cellStyle name="40% - Ênfase3 20 17" xfId="7354"/>
    <cellStyle name="40% - Ênfase3 20 18" xfId="7355"/>
    <cellStyle name="40% - Ênfase3 20 19" xfId="7356"/>
    <cellStyle name="40% - Ênfase3 20 2" xfId="7357"/>
    <cellStyle name="40% - Ênfase3 20 20" xfId="7358"/>
    <cellStyle name="40% - Ênfase3 20 21" xfId="7359"/>
    <cellStyle name="40% - Ênfase3 20 22" xfId="7360"/>
    <cellStyle name="40% - Ênfase3 20 23" xfId="7361"/>
    <cellStyle name="40% - Ênfase3 20 3" xfId="7362"/>
    <cellStyle name="40% - Ênfase3 20 4" xfId="7363"/>
    <cellStyle name="40% - Ênfase3 20 5" xfId="7364"/>
    <cellStyle name="40% - Ênfase3 20 6" xfId="7365"/>
    <cellStyle name="40% - Ênfase3 20 7" xfId="7366"/>
    <cellStyle name="40% - Ênfase3 20 8" xfId="7367"/>
    <cellStyle name="40% - Ênfase3 20 9" xfId="7368"/>
    <cellStyle name="40% - Ênfase3 21" xfId="7369"/>
    <cellStyle name="40% - Ênfase3 21 10" xfId="7370"/>
    <cellStyle name="40% - Ênfase3 21 11" xfId="7371"/>
    <cellStyle name="40% - Ênfase3 21 12" xfId="7372"/>
    <cellStyle name="40% - Ênfase3 21 13" xfId="7373"/>
    <cellStyle name="40% - Ênfase3 21 14" xfId="7374"/>
    <cellStyle name="40% - Ênfase3 21 15" xfId="7375"/>
    <cellStyle name="40% - Ênfase3 21 16" xfId="7376"/>
    <cellStyle name="40% - Ênfase3 21 17" xfId="7377"/>
    <cellStyle name="40% - Ênfase3 21 18" xfId="7378"/>
    <cellStyle name="40% - Ênfase3 21 2" xfId="7379"/>
    <cellStyle name="40% - Ênfase3 21 2 10" xfId="7380"/>
    <cellStyle name="40% - Ênfase3 21 2 11" xfId="7381"/>
    <cellStyle name="40% - Ênfase3 21 2 12" xfId="7382"/>
    <cellStyle name="40% - Ênfase3 21 2 13" xfId="7383"/>
    <cellStyle name="40% - Ênfase3 21 2 14" xfId="7384"/>
    <cellStyle name="40% - Ênfase3 21 2 15" xfId="7385"/>
    <cellStyle name="40% - Ênfase3 21 2 2" xfId="7386"/>
    <cellStyle name="40% - Ênfase3 21 2 3" xfId="7387"/>
    <cellStyle name="40% - Ênfase3 21 2 4" xfId="7388"/>
    <cellStyle name="40% - Ênfase3 21 2 5" xfId="7389"/>
    <cellStyle name="40% - Ênfase3 21 2 6" xfId="7390"/>
    <cellStyle name="40% - Ênfase3 21 2 7" xfId="7391"/>
    <cellStyle name="40% - Ênfase3 21 2 8" xfId="7392"/>
    <cellStyle name="40% - Ênfase3 21 2 9" xfId="7393"/>
    <cellStyle name="40% - Ênfase3 21 3" xfId="7394"/>
    <cellStyle name="40% - Ênfase3 21 4" xfId="7395"/>
    <cellStyle name="40% - Ênfase3 21 5" xfId="7396"/>
    <cellStyle name="40% - Ênfase3 21 6" xfId="7397"/>
    <cellStyle name="40% - Ênfase3 21 7" xfId="7398"/>
    <cellStyle name="40% - Ênfase3 21 8" xfId="7399"/>
    <cellStyle name="40% - Ênfase3 21 9" xfId="7400"/>
    <cellStyle name="40% - Ênfase3 22" xfId="7401"/>
    <cellStyle name="40% - Ênfase3 22 10" xfId="7402"/>
    <cellStyle name="40% - Ênfase3 22 11" xfId="7403"/>
    <cellStyle name="40% - Ênfase3 22 12" xfId="7404"/>
    <cellStyle name="40% - Ênfase3 22 13" xfId="7405"/>
    <cellStyle name="40% - Ênfase3 22 14" xfId="7406"/>
    <cellStyle name="40% - Ênfase3 22 15" xfId="7407"/>
    <cellStyle name="40% - Ênfase3 22 2" xfId="7408"/>
    <cellStyle name="40% - Ênfase3 22 3" xfId="7409"/>
    <cellStyle name="40% - Ênfase3 22 4" xfId="7410"/>
    <cellStyle name="40% - Ênfase3 22 5" xfId="7411"/>
    <cellStyle name="40% - Ênfase3 22 6" xfId="7412"/>
    <cellStyle name="40% - Ênfase3 22 7" xfId="7413"/>
    <cellStyle name="40% - Ênfase3 22 8" xfId="7414"/>
    <cellStyle name="40% - Ênfase3 22 9" xfId="7415"/>
    <cellStyle name="40% - Ênfase3 23" xfId="7416"/>
    <cellStyle name="40% - Ênfase3 23 10" xfId="7417"/>
    <cellStyle name="40% - Ênfase3 23 11" xfId="7418"/>
    <cellStyle name="40% - Ênfase3 23 12" xfId="7419"/>
    <cellStyle name="40% - Ênfase3 23 13" xfId="7420"/>
    <cellStyle name="40% - Ênfase3 23 14" xfId="7421"/>
    <cellStyle name="40% - Ênfase3 23 15" xfId="7422"/>
    <cellStyle name="40% - Ênfase3 23 2" xfId="7423"/>
    <cellStyle name="40% - Ênfase3 23 3" xfId="7424"/>
    <cellStyle name="40% - Ênfase3 23 4" xfId="7425"/>
    <cellStyle name="40% - Ênfase3 23 5" xfId="7426"/>
    <cellStyle name="40% - Ênfase3 23 6" xfId="7427"/>
    <cellStyle name="40% - Ênfase3 23 7" xfId="7428"/>
    <cellStyle name="40% - Ênfase3 23 8" xfId="7429"/>
    <cellStyle name="40% - Ênfase3 23 9" xfId="7430"/>
    <cellStyle name="40% - Ênfase3 24" xfId="7431"/>
    <cellStyle name="40% - Ênfase3 24 10" xfId="7432"/>
    <cellStyle name="40% - Ênfase3 24 11" xfId="7433"/>
    <cellStyle name="40% - Ênfase3 24 12" xfId="7434"/>
    <cellStyle name="40% - Ênfase3 24 13" xfId="7435"/>
    <cellStyle name="40% - Ênfase3 24 14" xfId="7436"/>
    <cellStyle name="40% - Ênfase3 24 15" xfId="7437"/>
    <cellStyle name="40% - Ênfase3 24 2" xfId="7438"/>
    <cellStyle name="40% - Ênfase3 24 3" xfId="7439"/>
    <cellStyle name="40% - Ênfase3 24 4" xfId="7440"/>
    <cellStyle name="40% - Ênfase3 24 5" xfId="7441"/>
    <cellStyle name="40% - Ênfase3 24 6" xfId="7442"/>
    <cellStyle name="40% - Ênfase3 24 7" xfId="7443"/>
    <cellStyle name="40% - Ênfase3 24 8" xfId="7444"/>
    <cellStyle name="40% - Ênfase3 24 9" xfId="7445"/>
    <cellStyle name="40% - Ênfase3 25" xfId="7446"/>
    <cellStyle name="40% - Ênfase3 25 10" xfId="7447"/>
    <cellStyle name="40% - Ênfase3 25 11" xfId="7448"/>
    <cellStyle name="40% - Ênfase3 25 12" xfId="7449"/>
    <cellStyle name="40% - Ênfase3 25 13" xfId="7450"/>
    <cellStyle name="40% - Ênfase3 25 14" xfId="7451"/>
    <cellStyle name="40% - Ênfase3 25 15" xfId="7452"/>
    <cellStyle name="40% - Ênfase3 25 2" xfId="7453"/>
    <cellStyle name="40% - Ênfase3 25 3" xfId="7454"/>
    <cellStyle name="40% - Ênfase3 25 4" xfId="7455"/>
    <cellStyle name="40% - Ênfase3 25 5" xfId="7456"/>
    <cellStyle name="40% - Ênfase3 25 6" xfId="7457"/>
    <cellStyle name="40% - Ênfase3 25 7" xfId="7458"/>
    <cellStyle name="40% - Ênfase3 25 8" xfId="7459"/>
    <cellStyle name="40% - Ênfase3 25 9" xfId="7460"/>
    <cellStyle name="40% - Ênfase3 26" xfId="7461"/>
    <cellStyle name="40% - Ênfase3 26 10" xfId="7462"/>
    <cellStyle name="40% - Ênfase3 26 11" xfId="7463"/>
    <cellStyle name="40% - Ênfase3 26 12" xfId="7464"/>
    <cellStyle name="40% - Ênfase3 26 13" xfId="7465"/>
    <cellStyle name="40% - Ênfase3 26 14" xfId="7466"/>
    <cellStyle name="40% - Ênfase3 26 15" xfId="7467"/>
    <cellStyle name="40% - Ênfase3 26 2" xfId="7468"/>
    <cellStyle name="40% - Ênfase3 26 3" xfId="7469"/>
    <cellStyle name="40% - Ênfase3 26 4" xfId="7470"/>
    <cellStyle name="40% - Ênfase3 26 5" xfId="7471"/>
    <cellStyle name="40% - Ênfase3 26 6" xfId="7472"/>
    <cellStyle name="40% - Ênfase3 26 7" xfId="7473"/>
    <cellStyle name="40% - Ênfase3 26 8" xfId="7474"/>
    <cellStyle name="40% - Ênfase3 26 9" xfId="7475"/>
    <cellStyle name="40% - Ênfase3 27" xfId="7476"/>
    <cellStyle name="40% - Ênfase3 27 10" xfId="7477"/>
    <cellStyle name="40% - Ênfase3 27 11" xfId="7478"/>
    <cellStyle name="40% - Ênfase3 27 12" xfId="7479"/>
    <cellStyle name="40% - Ênfase3 27 13" xfId="7480"/>
    <cellStyle name="40% - Ênfase3 27 14" xfId="7481"/>
    <cellStyle name="40% - Ênfase3 27 15" xfId="7482"/>
    <cellStyle name="40% - Ênfase3 27 2" xfId="7483"/>
    <cellStyle name="40% - Ênfase3 27 3" xfId="7484"/>
    <cellStyle name="40% - Ênfase3 27 4" xfId="7485"/>
    <cellStyle name="40% - Ênfase3 27 5" xfId="7486"/>
    <cellStyle name="40% - Ênfase3 27 6" xfId="7487"/>
    <cellStyle name="40% - Ênfase3 27 7" xfId="7488"/>
    <cellStyle name="40% - Ênfase3 27 8" xfId="7489"/>
    <cellStyle name="40% - Ênfase3 27 9" xfId="7490"/>
    <cellStyle name="40% - Ênfase3 28" xfId="7491"/>
    <cellStyle name="40% - Ênfase3 28 10" xfId="7492"/>
    <cellStyle name="40% - Ênfase3 28 11" xfId="7493"/>
    <cellStyle name="40% - Ênfase3 28 12" xfId="7494"/>
    <cellStyle name="40% - Ênfase3 28 13" xfId="7495"/>
    <cellStyle name="40% - Ênfase3 28 14" xfId="7496"/>
    <cellStyle name="40% - Ênfase3 28 15" xfId="7497"/>
    <cellStyle name="40% - Ênfase3 28 2" xfId="7498"/>
    <cellStyle name="40% - Ênfase3 28 3" xfId="7499"/>
    <cellStyle name="40% - Ênfase3 28 4" xfId="7500"/>
    <cellStyle name="40% - Ênfase3 28 5" xfId="7501"/>
    <cellStyle name="40% - Ênfase3 28 6" xfId="7502"/>
    <cellStyle name="40% - Ênfase3 28 7" xfId="7503"/>
    <cellStyle name="40% - Ênfase3 28 8" xfId="7504"/>
    <cellStyle name="40% - Ênfase3 28 9" xfId="7505"/>
    <cellStyle name="40% - Ênfase3 29" xfId="7506"/>
    <cellStyle name="40% - Ênfase3 29 10" xfId="7507"/>
    <cellStyle name="40% - Ênfase3 29 11" xfId="7508"/>
    <cellStyle name="40% - Ênfase3 29 12" xfId="7509"/>
    <cellStyle name="40% - Ênfase3 29 13" xfId="7510"/>
    <cellStyle name="40% - Ênfase3 29 14" xfId="7511"/>
    <cellStyle name="40% - Ênfase3 29 15" xfId="7512"/>
    <cellStyle name="40% - Ênfase3 29 2" xfId="7513"/>
    <cellStyle name="40% - Ênfase3 29 3" xfId="7514"/>
    <cellStyle name="40% - Ênfase3 29 4" xfId="7515"/>
    <cellStyle name="40% - Ênfase3 29 5" xfId="7516"/>
    <cellStyle name="40% - Ênfase3 29 6" xfId="7517"/>
    <cellStyle name="40% - Ênfase3 29 7" xfId="7518"/>
    <cellStyle name="40% - Ênfase3 29 8" xfId="7519"/>
    <cellStyle name="40% - Ênfase3 29 9" xfId="7520"/>
    <cellStyle name="40% - Ênfase3 3" xfId="7521"/>
    <cellStyle name="40% - Ênfase3 3 10" xfId="7522"/>
    <cellStyle name="40% - Ênfase3 3 11" xfId="7523"/>
    <cellStyle name="40% - Ênfase3 3 12" xfId="7524"/>
    <cellStyle name="40% - Ênfase3 3 13" xfId="7525"/>
    <cellStyle name="40% - Ênfase3 3 14" xfId="7526"/>
    <cellStyle name="40% - Ênfase3 3 15" xfId="7527"/>
    <cellStyle name="40% - Ênfase3 3 16" xfId="7528"/>
    <cellStyle name="40% - Ênfase3 3 17" xfId="7529"/>
    <cellStyle name="40% - Ênfase3 3 18" xfId="7530"/>
    <cellStyle name="40% - Ênfase3 3 19" xfId="7531"/>
    <cellStyle name="40% - Ênfase3 3 2" xfId="7532"/>
    <cellStyle name="40% - Ênfase3 3 20" xfId="7533"/>
    <cellStyle name="40% - Ênfase3 3 21" xfId="7534"/>
    <cellStyle name="40% - Ênfase3 3 22" xfId="7535"/>
    <cellStyle name="40% - Ênfase3 3 23" xfId="7536"/>
    <cellStyle name="40% - Ênfase3 3 24" xfId="35566"/>
    <cellStyle name="40% - Ênfase3 3 3" xfId="7537"/>
    <cellStyle name="40% - Ênfase3 3 4" xfId="7538"/>
    <cellStyle name="40% - Ênfase3 3 5" xfId="7539"/>
    <cellStyle name="40% - Ênfase3 3 6" xfId="7540"/>
    <cellStyle name="40% - Ênfase3 3 7" xfId="7541"/>
    <cellStyle name="40% - Ênfase3 3 8" xfId="7542"/>
    <cellStyle name="40% - Ênfase3 3 9" xfId="7543"/>
    <cellStyle name="40% - Ênfase3 30" xfId="7544"/>
    <cellStyle name="40% - Ênfase3 31" xfId="7545"/>
    <cellStyle name="40% - Ênfase3 32" xfId="7546"/>
    <cellStyle name="40% - Ênfase3 33" xfId="7547"/>
    <cellStyle name="40% - Ênfase3 34" xfId="7548"/>
    <cellStyle name="40% - Ênfase3 35" xfId="7549"/>
    <cellStyle name="40% - Ênfase3 36" xfId="7550"/>
    <cellStyle name="40% - Ênfase3 37" xfId="7551"/>
    <cellStyle name="40% - Ênfase3 38" xfId="7552"/>
    <cellStyle name="40% - Ênfase3 39" xfId="7553"/>
    <cellStyle name="40% - Ênfase3 4" xfId="7554"/>
    <cellStyle name="40% - Ênfase3 4 10" xfId="7555"/>
    <cellStyle name="40% - Ênfase3 4 11" xfId="7556"/>
    <cellStyle name="40% - Ênfase3 4 12" xfId="7557"/>
    <cellStyle name="40% - Ênfase3 4 13" xfId="7558"/>
    <cellStyle name="40% - Ênfase3 4 14" xfId="7559"/>
    <cellStyle name="40% - Ênfase3 4 15" xfId="7560"/>
    <cellStyle name="40% - Ênfase3 4 16" xfId="7561"/>
    <cellStyle name="40% - Ênfase3 4 17" xfId="7562"/>
    <cellStyle name="40% - Ênfase3 4 18" xfId="7563"/>
    <cellStyle name="40% - Ênfase3 4 19" xfId="7564"/>
    <cellStyle name="40% - Ênfase3 4 2" xfId="7565"/>
    <cellStyle name="40% - Ênfase3 4 20" xfId="7566"/>
    <cellStyle name="40% - Ênfase3 4 21" xfId="7567"/>
    <cellStyle name="40% - Ênfase3 4 22" xfId="7568"/>
    <cellStyle name="40% - Ênfase3 4 23" xfId="7569"/>
    <cellStyle name="40% - Ênfase3 4 3" xfId="7570"/>
    <cellStyle name="40% - Ênfase3 4 4" xfId="7571"/>
    <cellStyle name="40% - Ênfase3 4 5" xfId="7572"/>
    <cellStyle name="40% - Ênfase3 4 6" xfId="7573"/>
    <cellStyle name="40% - Ênfase3 4 7" xfId="7574"/>
    <cellStyle name="40% - Ênfase3 4 8" xfId="7575"/>
    <cellStyle name="40% - Ênfase3 4 9" xfId="7576"/>
    <cellStyle name="40% - Ênfase3 40" xfId="7577"/>
    <cellStyle name="40% - Ênfase3 41" xfId="7578"/>
    <cellStyle name="40% - Ênfase3 42" xfId="7579"/>
    <cellStyle name="40% - Ênfase3 43" xfId="7580"/>
    <cellStyle name="40% - Ênfase3 44" xfId="7581"/>
    <cellStyle name="40% - Ênfase3 45" xfId="7582"/>
    <cellStyle name="40% - Ênfase3 46" xfId="7583"/>
    <cellStyle name="40% - Ênfase3 47" xfId="7584"/>
    <cellStyle name="40% - Ênfase3 48" xfId="7585"/>
    <cellStyle name="40% - Ênfase3 5" xfId="7586"/>
    <cellStyle name="40% - Ênfase3 5 10" xfId="7587"/>
    <cellStyle name="40% - Ênfase3 5 11" xfId="7588"/>
    <cellStyle name="40% - Ênfase3 5 12" xfId="7589"/>
    <cellStyle name="40% - Ênfase3 5 13" xfId="7590"/>
    <cellStyle name="40% - Ênfase3 5 14" xfId="7591"/>
    <cellStyle name="40% - Ênfase3 5 15" xfId="7592"/>
    <cellStyle name="40% - Ênfase3 5 16" xfId="7593"/>
    <cellStyle name="40% - Ênfase3 5 17" xfId="7594"/>
    <cellStyle name="40% - Ênfase3 5 18" xfId="7595"/>
    <cellStyle name="40% - Ênfase3 5 19" xfId="7596"/>
    <cellStyle name="40% - Ênfase3 5 2" xfId="7597"/>
    <cellStyle name="40% - Ênfase3 5 20" xfId="7598"/>
    <cellStyle name="40% - Ênfase3 5 21" xfId="7599"/>
    <cellStyle name="40% - Ênfase3 5 22" xfId="7600"/>
    <cellStyle name="40% - Ênfase3 5 23" xfId="7601"/>
    <cellStyle name="40% - Ênfase3 5 3" xfId="7602"/>
    <cellStyle name="40% - Ênfase3 5 4" xfId="7603"/>
    <cellStyle name="40% - Ênfase3 5 5" xfId="7604"/>
    <cellStyle name="40% - Ênfase3 5 6" xfId="7605"/>
    <cellStyle name="40% - Ênfase3 5 7" xfId="7606"/>
    <cellStyle name="40% - Ênfase3 5 8" xfId="7607"/>
    <cellStyle name="40% - Ênfase3 5 9" xfId="7608"/>
    <cellStyle name="40% - Ênfase3 6" xfId="7609"/>
    <cellStyle name="40% - Ênfase3 6 10" xfId="7610"/>
    <cellStyle name="40% - Ênfase3 6 11" xfId="7611"/>
    <cellStyle name="40% - Ênfase3 6 12" xfId="7612"/>
    <cellStyle name="40% - Ênfase3 6 13" xfId="7613"/>
    <cellStyle name="40% - Ênfase3 6 14" xfId="7614"/>
    <cellStyle name="40% - Ênfase3 6 15" xfId="7615"/>
    <cellStyle name="40% - Ênfase3 6 16" xfId="7616"/>
    <cellStyle name="40% - Ênfase3 6 17" xfId="7617"/>
    <cellStyle name="40% - Ênfase3 6 18" xfId="7618"/>
    <cellStyle name="40% - Ênfase3 6 19" xfId="7619"/>
    <cellStyle name="40% - Ênfase3 6 2" xfId="7620"/>
    <cellStyle name="40% - Ênfase3 6 20" xfId="7621"/>
    <cellStyle name="40% - Ênfase3 6 21" xfId="7622"/>
    <cellStyle name="40% - Ênfase3 6 22" xfId="7623"/>
    <cellStyle name="40% - Ênfase3 6 23" xfId="7624"/>
    <cellStyle name="40% - Ênfase3 6 3" xfId="7625"/>
    <cellStyle name="40% - Ênfase3 6 4" xfId="7626"/>
    <cellStyle name="40% - Ênfase3 6 5" xfId="7627"/>
    <cellStyle name="40% - Ênfase3 6 6" xfId="7628"/>
    <cellStyle name="40% - Ênfase3 6 7" xfId="7629"/>
    <cellStyle name="40% - Ênfase3 6 8" xfId="7630"/>
    <cellStyle name="40% - Ênfase3 6 9" xfId="7631"/>
    <cellStyle name="40% - Ênfase3 7" xfId="7632"/>
    <cellStyle name="40% - Ênfase3 7 10" xfId="7633"/>
    <cellStyle name="40% - Ênfase3 7 11" xfId="7634"/>
    <cellStyle name="40% - Ênfase3 7 12" xfId="7635"/>
    <cellStyle name="40% - Ênfase3 7 13" xfId="7636"/>
    <cellStyle name="40% - Ênfase3 7 14" xfId="7637"/>
    <cellStyle name="40% - Ênfase3 7 15" xfId="7638"/>
    <cellStyle name="40% - Ênfase3 7 16" xfId="7639"/>
    <cellStyle name="40% - Ênfase3 7 17" xfId="7640"/>
    <cellStyle name="40% - Ênfase3 7 18" xfId="7641"/>
    <cellStyle name="40% - Ênfase3 7 19" xfId="7642"/>
    <cellStyle name="40% - Ênfase3 7 2" xfId="7643"/>
    <cellStyle name="40% - Ênfase3 7 20" xfId="7644"/>
    <cellStyle name="40% - Ênfase3 7 21" xfId="7645"/>
    <cellStyle name="40% - Ênfase3 7 22" xfId="7646"/>
    <cellStyle name="40% - Ênfase3 7 23" xfId="7647"/>
    <cellStyle name="40% - Ênfase3 7 3" xfId="7648"/>
    <cellStyle name="40% - Ênfase3 7 4" xfId="7649"/>
    <cellStyle name="40% - Ênfase3 7 5" xfId="7650"/>
    <cellStyle name="40% - Ênfase3 7 6" xfId="7651"/>
    <cellStyle name="40% - Ênfase3 7 7" xfId="7652"/>
    <cellStyle name="40% - Ênfase3 7 8" xfId="7653"/>
    <cellStyle name="40% - Ênfase3 7 9" xfId="7654"/>
    <cellStyle name="40% - Ênfase3 8" xfId="7655"/>
    <cellStyle name="40% - Ênfase3 8 10" xfId="7656"/>
    <cellStyle name="40% - Ênfase3 8 11" xfId="7657"/>
    <cellStyle name="40% - Ênfase3 8 12" xfId="7658"/>
    <cellStyle name="40% - Ênfase3 8 13" xfId="7659"/>
    <cellStyle name="40% - Ênfase3 8 14" xfId="7660"/>
    <cellStyle name="40% - Ênfase3 8 15" xfId="7661"/>
    <cellStyle name="40% - Ênfase3 8 16" xfId="7662"/>
    <cellStyle name="40% - Ênfase3 8 17" xfId="7663"/>
    <cellStyle name="40% - Ênfase3 8 18" xfId="7664"/>
    <cellStyle name="40% - Ênfase3 8 19" xfId="7665"/>
    <cellStyle name="40% - Ênfase3 8 2" xfId="7666"/>
    <cellStyle name="40% - Ênfase3 8 20" xfId="7667"/>
    <cellStyle name="40% - Ênfase3 8 21" xfId="7668"/>
    <cellStyle name="40% - Ênfase3 8 22" xfId="7669"/>
    <cellStyle name="40% - Ênfase3 8 23" xfId="7670"/>
    <cellStyle name="40% - Ênfase3 8 3" xfId="7671"/>
    <cellStyle name="40% - Ênfase3 8 4" xfId="7672"/>
    <cellStyle name="40% - Ênfase3 8 5" xfId="7673"/>
    <cellStyle name="40% - Ênfase3 8 6" xfId="7674"/>
    <cellStyle name="40% - Ênfase3 8 7" xfId="7675"/>
    <cellStyle name="40% - Ênfase3 8 8" xfId="7676"/>
    <cellStyle name="40% - Ênfase3 8 9" xfId="7677"/>
    <cellStyle name="40% - Ênfase3 9" xfId="7678"/>
    <cellStyle name="40% - Ênfase3 9 10" xfId="7679"/>
    <cellStyle name="40% - Ênfase3 9 11" xfId="7680"/>
    <cellStyle name="40% - Ênfase3 9 12" xfId="7681"/>
    <cellStyle name="40% - Ênfase3 9 13" xfId="7682"/>
    <cellStyle name="40% - Ênfase3 9 14" xfId="7683"/>
    <cellStyle name="40% - Ênfase3 9 15" xfId="7684"/>
    <cellStyle name="40% - Ênfase3 9 16" xfId="7685"/>
    <cellStyle name="40% - Ênfase3 9 17" xfId="7686"/>
    <cellStyle name="40% - Ênfase3 9 18" xfId="7687"/>
    <cellStyle name="40% - Ênfase3 9 19" xfId="7688"/>
    <cellStyle name="40% - Ênfase3 9 2" xfId="7689"/>
    <cellStyle name="40% - Ênfase3 9 20" xfId="7690"/>
    <cellStyle name="40% - Ênfase3 9 21" xfId="7691"/>
    <cellStyle name="40% - Ênfase3 9 22" xfId="7692"/>
    <cellStyle name="40% - Ênfase3 9 23" xfId="7693"/>
    <cellStyle name="40% - Ênfase3 9 3" xfId="7694"/>
    <cellStyle name="40% - Ênfase3 9 4" xfId="7695"/>
    <cellStyle name="40% - Ênfase3 9 5" xfId="7696"/>
    <cellStyle name="40% - Ênfase3 9 6" xfId="7697"/>
    <cellStyle name="40% - Ênfase3 9 7" xfId="7698"/>
    <cellStyle name="40% - Ênfase3 9 8" xfId="7699"/>
    <cellStyle name="40% - Ênfase3 9 9" xfId="7700"/>
    <cellStyle name="40% - Ênfase4 10" xfId="7701"/>
    <cellStyle name="40% - Ênfase4 10 10" xfId="7702"/>
    <cellStyle name="40% - Ênfase4 10 11" xfId="7703"/>
    <cellStyle name="40% - Ênfase4 10 12" xfId="7704"/>
    <cellStyle name="40% - Ênfase4 10 13" xfId="7705"/>
    <cellStyle name="40% - Ênfase4 10 14" xfId="7706"/>
    <cellStyle name="40% - Ênfase4 10 15" xfId="7707"/>
    <cellStyle name="40% - Ênfase4 10 16" xfId="7708"/>
    <cellStyle name="40% - Ênfase4 10 17" xfId="7709"/>
    <cellStyle name="40% - Ênfase4 10 18" xfId="7710"/>
    <cellStyle name="40% - Ênfase4 10 19" xfId="7711"/>
    <cellStyle name="40% - Ênfase4 10 2" xfId="7712"/>
    <cellStyle name="40% - Ênfase4 10 20" xfId="7713"/>
    <cellStyle name="40% - Ênfase4 10 21" xfId="7714"/>
    <cellStyle name="40% - Ênfase4 10 22" xfId="7715"/>
    <cellStyle name="40% - Ênfase4 10 23" xfId="7716"/>
    <cellStyle name="40% - Ênfase4 10 3" xfId="7717"/>
    <cellStyle name="40% - Ênfase4 10 4" xfId="7718"/>
    <cellStyle name="40% - Ênfase4 10 5" xfId="7719"/>
    <cellStyle name="40% - Ênfase4 10 6" xfId="7720"/>
    <cellStyle name="40% - Ênfase4 10 7" xfId="7721"/>
    <cellStyle name="40% - Ênfase4 10 8" xfId="7722"/>
    <cellStyle name="40% - Ênfase4 10 9" xfId="7723"/>
    <cellStyle name="40% - Ênfase4 11" xfId="7724"/>
    <cellStyle name="40% - Ênfase4 11 10" xfId="7725"/>
    <cellStyle name="40% - Ênfase4 11 11" xfId="7726"/>
    <cellStyle name="40% - Ênfase4 11 12" xfId="7727"/>
    <cellStyle name="40% - Ênfase4 11 13" xfId="7728"/>
    <cellStyle name="40% - Ênfase4 11 14" xfId="7729"/>
    <cellStyle name="40% - Ênfase4 11 15" xfId="7730"/>
    <cellStyle name="40% - Ênfase4 11 16" xfId="7731"/>
    <cellStyle name="40% - Ênfase4 11 17" xfId="7732"/>
    <cellStyle name="40% - Ênfase4 11 18" xfId="7733"/>
    <cellStyle name="40% - Ênfase4 11 19" xfId="7734"/>
    <cellStyle name="40% - Ênfase4 11 2" xfId="7735"/>
    <cellStyle name="40% - Ênfase4 11 20" xfId="7736"/>
    <cellStyle name="40% - Ênfase4 11 21" xfId="7737"/>
    <cellStyle name="40% - Ênfase4 11 22" xfId="7738"/>
    <cellStyle name="40% - Ênfase4 11 23" xfId="7739"/>
    <cellStyle name="40% - Ênfase4 11 3" xfId="7740"/>
    <cellStyle name="40% - Ênfase4 11 4" xfId="7741"/>
    <cellStyle name="40% - Ênfase4 11 5" xfId="7742"/>
    <cellStyle name="40% - Ênfase4 11 6" xfId="7743"/>
    <cellStyle name="40% - Ênfase4 11 7" xfId="7744"/>
    <cellStyle name="40% - Ênfase4 11 8" xfId="7745"/>
    <cellStyle name="40% - Ênfase4 11 9" xfId="7746"/>
    <cellStyle name="40% - Ênfase4 12" xfId="7747"/>
    <cellStyle name="40% - Ênfase4 12 10" xfId="7748"/>
    <cellStyle name="40% - Ênfase4 12 11" xfId="7749"/>
    <cellStyle name="40% - Ênfase4 12 12" xfId="7750"/>
    <cellStyle name="40% - Ênfase4 12 13" xfId="7751"/>
    <cellStyle name="40% - Ênfase4 12 14" xfId="7752"/>
    <cellStyle name="40% - Ênfase4 12 15" xfId="7753"/>
    <cellStyle name="40% - Ênfase4 12 16" xfId="7754"/>
    <cellStyle name="40% - Ênfase4 12 17" xfId="7755"/>
    <cellStyle name="40% - Ênfase4 12 18" xfId="7756"/>
    <cellStyle name="40% - Ênfase4 12 19" xfId="7757"/>
    <cellStyle name="40% - Ênfase4 12 2" xfId="7758"/>
    <cellStyle name="40% - Ênfase4 12 20" xfId="7759"/>
    <cellStyle name="40% - Ênfase4 12 21" xfId="7760"/>
    <cellStyle name="40% - Ênfase4 12 22" xfId="7761"/>
    <cellStyle name="40% - Ênfase4 12 23" xfId="7762"/>
    <cellStyle name="40% - Ênfase4 12 3" xfId="7763"/>
    <cellStyle name="40% - Ênfase4 12 4" xfId="7764"/>
    <cellStyle name="40% - Ênfase4 12 5" xfId="7765"/>
    <cellStyle name="40% - Ênfase4 12 6" xfId="7766"/>
    <cellStyle name="40% - Ênfase4 12 7" xfId="7767"/>
    <cellStyle name="40% - Ênfase4 12 8" xfId="7768"/>
    <cellStyle name="40% - Ênfase4 12 9" xfId="7769"/>
    <cellStyle name="40% - Ênfase4 13" xfId="7770"/>
    <cellStyle name="40% - Ênfase4 13 10" xfId="7771"/>
    <cellStyle name="40% - Ênfase4 13 11" xfId="7772"/>
    <cellStyle name="40% - Ênfase4 13 12" xfId="7773"/>
    <cellStyle name="40% - Ênfase4 13 13" xfId="7774"/>
    <cellStyle name="40% - Ênfase4 13 14" xfId="7775"/>
    <cellStyle name="40% - Ênfase4 13 15" xfId="7776"/>
    <cellStyle name="40% - Ênfase4 13 16" xfId="7777"/>
    <cellStyle name="40% - Ênfase4 13 17" xfId="7778"/>
    <cellStyle name="40% - Ênfase4 13 18" xfId="7779"/>
    <cellStyle name="40% - Ênfase4 13 19" xfId="7780"/>
    <cellStyle name="40% - Ênfase4 13 2" xfId="7781"/>
    <cellStyle name="40% - Ênfase4 13 20" xfId="7782"/>
    <cellStyle name="40% - Ênfase4 13 21" xfId="7783"/>
    <cellStyle name="40% - Ênfase4 13 22" xfId="7784"/>
    <cellStyle name="40% - Ênfase4 13 23" xfId="7785"/>
    <cellStyle name="40% - Ênfase4 13 3" xfId="7786"/>
    <cellStyle name="40% - Ênfase4 13 4" xfId="7787"/>
    <cellStyle name="40% - Ênfase4 13 5" xfId="7788"/>
    <cellStyle name="40% - Ênfase4 13 6" xfId="7789"/>
    <cellStyle name="40% - Ênfase4 13 7" xfId="7790"/>
    <cellStyle name="40% - Ênfase4 13 8" xfId="7791"/>
    <cellStyle name="40% - Ênfase4 13 9" xfId="7792"/>
    <cellStyle name="40% - Ênfase4 14" xfId="7793"/>
    <cellStyle name="40% - Ênfase4 14 10" xfId="7794"/>
    <cellStyle name="40% - Ênfase4 14 11" xfId="7795"/>
    <cellStyle name="40% - Ênfase4 14 12" xfId="7796"/>
    <cellStyle name="40% - Ênfase4 14 13" xfId="7797"/>
    <cellStyle name="40% - Ênfase4 14 14" xfId="7798"/>
    <cellStyle name="40% - Ênfase4 14 15" xfId="7799"/>
    <cellStyle name="40% - Ênfase4 14 16" xfId="7800"/>
    <cellStyle name="40% - Ênfase4 14 17" xfId="7801"/>
    <cellStyle name="40% - Ênfase4 14 18" xfId="7802"/>
    <cellStyle name="40% - Ênfase4 14 19" xfId="7803"/>
    <cellStyle name="40% - Ênfase4 14 2" xfId="7804"/>
    <cellStyle name="40% - Ênfase4 14 20" xfId="7805"/>
    <cellStyle name="40% - Ênfase4 14 21" xfId="7806"/>
    <cellStyle name="40% - Ênfase4 14 22" xfId="7807"/>
    <cellStyle name="40% - Ênfase4 14 23" xfId="7808"/>
    <cellStyle name="40% - Ênfase4 14 3" xfId="7809"/>
    <cellStyle name="40% - Ênfase4 14 4" xfId="7810"/>
    <cellStyle name="40% - Ênfase4 14 5" xfId="7811"/>
    <cellStyle name="40% - Ênfase4 14 6" xfId="7812"/>
    <cellStyle name="40% - Ênfase4 14 7" xfId="7813"/>
    <cellStyle name="40% - Ênfase4 14 8" xfId="7814"/>
    <cellStyle name="40% - Ênfase4 14 9" xfId="7815"/>
    <cellStyle name="40% - Ênfase4 15" xfId="7816"/>
    <cellStyle name="40% - Ênfase4 15 10" xfId="7817"/>
    <cellStyle name="40% - Ênfase4 15 11" xfId="7818"/>
    <cellStyle name="40% - Ênfase4 15 12" xfId="7819"/>
    <cellStyle name="40% - Ênfase4 15 13" xfId="7820"/>
    <cellStyle name="40% - Ênfase4 15 14" xfId="7821"/>
    <cellStyle name="40% - Ênfase4 15 15" xfId="7822"/>
    <cellStyle name="40% - Ênfase4 15 16" xfId="7823"/>
    <cellStyle name="40% - Ênfase4 15 17" xfId="7824"/>
    <cellStyle name="40% - Ênfase4 15 18" xfId="7825"/>
    <cellStyle name="40% - Ênfase4 15 19" xfId="7826"/>
    <cellStyle name="40% - Ênfase4 15 2" xfId="7827"/>
    <cellStyle name="40% - Ênfase4 15 20" xfId="7828"/>
    <cellStyle name="40% - Ênfase4 15 21" xfId="7829"/>
    <cellStyle name="40% - Ênfase4 15 22" xfId="7830"/>
    <cellStyle name="40% - Ênfase4 15 23" xfId="7831"/>
    <cellStyle name="40% - Ênfase4 15 3" xfId="7832"/>
    <cellStyle name="40% - Ênfase4 15 4" xfId="7833"/>
    <cellStyle name="40% - Ênfase4 15 5" xfId="7834"/>
    <cellStyle name="40% - Ênfase4 15 6" xfId="7835"/>
    <cellStyle name="40% - Ênfase4 15 7" xfId="7836"/>
    <cellStyle name="40% - Ênfase4 15 8" xfId="7837"/>
    <cellStyle name="40% - Ênfase4 15 9" xfId="7838"/>
    <cellStyle name="40% - Ênfase4 16" xfId="7839"/>
    <cellStyle name="40% - Ênfase4 16 10" xfId="7840"/>
    <cellStyle name="40% - Ênfase4 16 11" xfId="7841"/>
    <cellStyle name="40% - Ênfase4 16 12" xfId="7842"/>
    <cellStyle name="40% - Ênfase4 16 13" xfId="7843"/>
    <cellStyle name="40% - Ênfase4 16 14" xfId="7844"/>
    <cellStyle name="40% - Ênfase4 16 15" xfId="7845"/>
    <cellStyle name="40% - Ênfase4 16 16" xfId="7846"/>
    <cellStyle name="40% - Ênfase4 16 17" xfId="7847"/>
    <cellStyle name="40% - Ênfase4 16 18" xfId="7848"/>
    <cellStyle name="40% - Ênfase4 16 19" xfId="7849"/>
    <cellStyle name="40% - Ênfase4 16 2" xfId="7850"/>
    <cellStyle name="40% - Ênfase4 16 20" xfId="7851"/>
    <cellStyle name="40% - Ênfase4 16 21" xfId="7852"/>
    <cellStyle name="40% - Ênfase4 16 22" xfId="7853"/>
    <cellStyle name="40% - Ênfase4 16 23" xfId="7854"/>
    <cellStyle name="40% - Ênfase4 16 3" xfId="7855"/>
    <cellStyle name="40% - Ênfase4 16 4" xfId="7856"/>
    <cellStyle name="40% - Ênfase4 16 5" xfId="7857"/>
    <cellStyle name="40% - Ênfase4 16 6" xfId="7858"/>
    <cellStyle name="40% - Ênfase4 16 7" xfId="7859"/>
    <cellStyle name="40% - Ênfase4 16 8" xfId="7860"/>
    <cellStyle name="40% - Ênfase4 16 9" xfId="7861"/>
    <cellStyle name="40% - Ênfase4 17" xfId="7862"/>
    <cellStyle name="40% - Ênfase4 17 10" xfId="7863"/>
    <cellStyle name="40% - Ênfase4 17 11" xfId="7864"/>
    <cellStyle name="40% - Ênfase4 17 12" xfId="7865"/>
    <cellStyle name="40% - Ênfase4 17 13" xfId="7866"/>
    <cellStyle name="40% - Ênfase4 17 14" xfId="7867"/>
    <cellStyle name="40% - Ênfase4 17 15" xfId="7868"/>
    <cellStyle name="40% - Ênfase4 17 16" xfId="7869"/>
    <cellStyle name="40% - Ênfase4 17 17" xfId="7870"/>
    <cellStyle name="40% - Ênfase4 17 18" xfId="7871"/>
    <cellStyle name="40% - Ênfase4 17 19" xfId="7872"/>
    <cellStyle name="40% - Ênfase4 17 2" xfId="7873"/>
    <cellStyle name="40% - Ênfase4 17 20" xfId="7874"/>
    <cellStyle name="40% - Ênfase4 17 21" xfId="7875"/>
    <cellStyle name="40% - Ênfase4 17 22" xfId="7876"/>
    <cellStyle name="40% - Ênfase4 17 23" xfId="7877"/>
    <cellStyle name="40% - Ênfase4 17 3" xfId="7878"/>
    <cellStyle name="40% - Ênfase4 17 4" xfId="7879"/>
    <cellStyle name="40% - Ênfase4 17 5" xfId="7880"/>
    <cellStyle name="40% - Ênfase4 17 6" xfId="7881"/>
    <cellStyle name="40% - Ênfase4 17 7" xfId="7882"/>
    <cellStyle name="40% - Ênfase4 17 8" xfId="7883"/>
    <cellStyle name="40% - Ênfase4 17 9" xfId="7884"/>
    <cellStyle name="40% - Ênfase4 18" xfId="7885"/>
    <cellStyle name="40% - Ênfase4 18 10" xfId="7886"/>
    <cellStyle name="40% - Ênfase4 18 11" xfId="7887"/>
    <cellStyle name="40% - Ênfase4 18 12" xfId="7888"/>
    <cellStyle name="40% - Ênfase4 18 13" xfId="7889"/>
    <cellStyle name="40% - Ênfase4 18 14" xfId="7890"/>
    <cellStyle name="40% - Ênfase4 18 15" xfId="7891"/>
    <cellStyle name="40% - Ênfase4 18 16" xfId="7892"/>
    <cellStyle name="40% - Ênfase4 18 17" xfId="7893"/>
    <cellStyle name="40% - Ênfase4 18 18" xfId="7894"/>
    <cellStyle name="40% - Ênfase4 18 19" xfId="7895"/>
    <cellStyle name="40% - Ênfase4 18 2" xfId="7896"/>
    <cellStyle name="40% - Ênfase4 18 20" xfId="7897"/>
    <cellStyle name="40% - Ênfase4 18 21" xfId="7898"/>
    <cellStyle name="40% - Ênfase4 18 22" xfId="7899"/>
    <cellStyle name="40% - Ênfase4 18 23" xfId="7900"/>
    <cellStyle name="40% - Ênfase4 18 3" xfId="7901"/>
    <cellStyle name="40% - Ênfase4 18 4" xfId="7902"/>
    <cellStyle name="40% - Ênfase4 18 5" xfId="7903"/>
    <cellStyle name="40% - Ênfase4 18 6" xfId="7904"/>
    <cellStyle name="40% - Ênfase4 18 7" xfId="7905"/>
    <cellStyle name="40% - Ênfase4 18 8" xfId="7906"/>
    <cellStyle name="40% - Ênfase4 18 9" xfId="7907"/>
    <cellStyle name="40% - Ênfase4 19" xfId="7908"/>
    <cellStyle name="40% - Ênfase4 19 10" xfId="7909"/>
    <cellStyle name="40% - Ênfase4 19 11" xfId="7910"/>
    <cellStyle name="40% - Ênfase4 19 12" xfId="7911"/>
    <cellStyle name="40% - Ênfase4 19 13" xfId="7912"/>
    <cellStyle name="40% - Ênfase4 19 14" xfId="7913"/>
    <cellStyle name="40% - Ênfase4 19 15" xfId="7914"/>
    <cellStyle name="40% - Ênfase4 19 16" xfId="7915"/>
    <cellStyle name="40% - Ênfase4 19 17" xfId="7916"/>
    <cellStyle name="40% - Ênfase4 19 18" xfId="7917"/>
    <cellStyle name="40% - Ênfase4 19 19" xfId="7918"/>
    <cellStyle name="40% - Ênfase4 19 2" xfId="7919"/>
    <cellStyle name="40% - Ênfase4 19 20" xfId="7920"/>
    <cellStyle name="40% - Ênfase4 19 21" xfId="7921"/>
    <cellStyle name="40% - Ênfase4 19 22" xfId="7922"/>
    <cellStyle name="40% - Ênfase4 19 23" xfId="7923"/>
    <cellStyle name="40% - Ênfase4 19 3" xfId="7924"/>
    <cellStyle name="40% - Ênfase4 19 4" xfId="7925"/>
    <cellStyle name="40% - Ênfase4 19 5" xfId="7926"/>
    <cellStyle name="40% - Ênfase4 19 6" xfId="7927"/>
    <cellStyle name="40% - Ênfase4 19 7" xfId="7928"/>
    <cellStyle name="40% - Ênfase4 19 8" xfId="7929"/>
    <cellStyle name="40% - Ênfase4 19 9" xfId="7930"/>
    <cellStyle name="40% - Ênfase4 2" xfId="7931"/>
    <cellStyle name="40% - Ênfase4 2 10" xfId="7932"/>
    <cellStyle name="40% - Ênfase4 2 11" xfId="7933"/>
    <cellStyle name="40% - Ênfase4 2 11 10" xfId="7934"/>
    <cellStyle name="40% - Ênfase4 2 11 11" xfId="7935"/>
    <cellStyle name="40% - Ênfase4 2 11 12" xfId="7936"/>
    <cellStyle name="40% - Ênfase4 2 11 13" xfId="7937"/>
    <cellStyle name="40% - Ênfase4 2 11 14" xfId="7938"/>
    <cellStyle name="40% - Ênfase4 2 11 15" xfId="7939"/>
    <cellStyle name="40% - Ênfase4 2 11 2" xfId="7940"/>
    <cellStyle name="40% - Ênfase4 2 11 3" xfId="7941"/>
    <cellStyle name="40% - Ênfase4 2 11 4" xfId="7942"/>
    <cellStyle name="40% - Ênfase4 2 11 5" xfId="7943"/>
    <cellStyle name="40% - Ênfase4 2 11 6" xfId="7944"/>
    <cellStyle name="40% - Ênfase4 2 11 7" xfId="7945"/>
    <cellStyle name="40% - Ênfase4 2 11 8" xfId="7946"/>
    <cellStyle name="40% - Ênfase4 2 11 9" xfId="7947"/>
    <cellStyle name="40% - Ênfase4 2 12" xfId="7948"/>
    <cellStyle name="40% - Ênfase4 2 13" xfId="7949"/>
    <cellStyle name="40% - Ênfase4 2 14" xfId="7950"/>
    <cellStyle name="40% - Ênfase4 2 15" xfId="7951"/>
    <cellStyle name="40% - Ênfase4 2 16" xfId="7952"/>
    <cellStyle name="40% - Ênfase4 2 17" xfId="7953"/>
    <cellStyle name="40% - Ênfase4 2 18" xfId="7954"/>
    <cellStyle name="40% - Ênfase4 2 19" xfId="7955"/>
    <cellStyle name="40% - Ênfase4 2 2" xfId="7956"/>
    <cellStyle name="40% - Ênfase4 2 2 10" xfId="7957"/>
    <cellStyle name="40% - Ênfase4 2 2 10 10" xfId="7958"/>
    <cellStyle name="40% - Ênfase4 2 2 10 11" xfId="7959"/>
    <cellStyle name="40% - Ênfase4 2 2 10 12" xfId="7960"/>
    <cellStyle name="40% - Ênfase4 2 2 10 13" xfId="7961"/>
    <cellStyle name="40% - Ênfase4 2 2 10 14" xfId="7962"/>
    <cellStyle name="40% - Ênfase4 2 2 10 15" xfId="7963"/>
    <cellStyle name="40% - Ênfase4 2 2 10 2" xfId="7964"/>
    <cellStyle name="40% - Ênfase4 2 2 10 3" xfId="7965"/>
    <cellStyle name="40% - Ênfase4 2 2 10 4" xfId="7966"/>
    <cellStyle name="40% - Ênfase4 2 2 10 5" xfId="7967"/>
    <cellStyle name="40% - Ênfase4 2 2 10 6" xfId="7968"/>
    <cellStyle name="40% - Ênfase4 2 2 10 7" xfId="7969"/>
    <cellStyle name="40% - Ênfase4 2 2 10 8" xfId="7970"/>
    <cellStyle name="40% - Ênfase4 2 2 10 9" xfId="7971"/>
    <cellStyle name="40% - Ênfase4 2 2 11" xfId="7972"/>
    <cellStyle name="40% - Ênfase4 2 2 12" xfId="7973"/>
    <cellStyle name="40% - Ênfase4 2 2 13" xfId="7974"/>
    <cellStyle name="40% - Ênfase4 2 2 14" xfId="7975"/>
    <cellStyle name="40% - Ênfase4 2 2 15" xfId="7976"/>
    <cellStyle name="40% - Ênfase4 2 2 16" xfId="7977"/>
    <cellStyle name="40% - Ênfase4 2 2 17" xfId="7978"/>
    <cellStyle name="40% - Ênfase4 2 2 18" xfId="7979"/>
    <cellStyle name="40% - Ênfase4 2 2 19" xfId="7980"/>
    <cellStyle name="40% - Ênfase4 2 2 2" xfId="7981"/>
    <cellStyle name="40% - Ênfase4 2 2 2 10" xfId="7982"/>
    <cellStyle name="40% - Ênfase4 2 2 2 10 10" xfId="7983"/>
    <cellStyle name="40% - Ênfase4 2 2 2 10 11" xfId="7984"/>
    <cellStyle name="40% - Ênfase4 2 2 2 10 12" xfId="7985"/>
    <cellStyle name="40% - Ênfase4 2 2 2 10 13" xfId="7986"/>
    <cellStyle name="40% - Ênfase4 2 2 2 10 14" xfId="7987"/>
    <cellStyle name="40% - Ênfase4 2 2 2 10 15" xfId="7988"/>
    <cellStyle name="40% - Ênfase4 2 2 2 10 2" xfId="7989"/>
    <cellStyle name="40% - Ênfase4 2 2 2 10 3" xfId="7990"/>
    <cellStyle name="40% - Ênfase4 2 2 2 10 4" xfId="7991"/>
    <cellStyle name="40% - Ênfase4 2 2 2 10 5" xfId="7992"/>
    <cellStyle name="40% - Ênfase4 2 2 2 10 6" xfId="7993"/>
    <cellStyle name="40% - Ênfase4 2 2 2 10 7" xfId="7994"/>
    <cellStyle name="40% - Ênfase4 2 2 2 10 8" xfId="7995"/>
    <cellStyle name="40% - Ênfase4 2 2 2 10 9" xfId="7996"/>
    <cellStyle name="40% - Ênfase4 2 2 2 11" xfId="7997"/>
    <cellStyle name="40% - Ênfase4 2 2 2 12" xfId="7998"/>
    <cellStyle name="40% - Ênfase4 2 2 2 13" xfId="7999"/>
    <cellStyle name="40% - Ênfase4 2 2 2 14" xfId="8000"/>
    <cellStyle name="40% - Ênfase4 2 2 2 15" xfId="8001"/>
    <cellStyle name="40% - Ênfase4 2 2 2 16" xfId="8002"/>
    <cellStyle name="40% - Ênfase4 2 2 2 17" xfId="8003"/>
    <cellStyle name="40% - Ênfase4 2 2 2 18" xfId="8004"/>
    <cellStyle name="40% - Ênfase4 2 2 2 19" xfId="8005"/>
    <cellStyle name="40% - Ênfase4 2 2 2 2" xfId="8006"/>
    <cellStyle name="40% - Ênfase4 2 2 2 2 10" xfId="8007"/>
    <cellStyle name="40% - Ênfase4 2 2 2 2 11" xfId="8008"/>
    <cellStyle name="40% - Ênfase4 2 2 2 2 12" xfId="8009"/>
    <cellStyle name="40% - Ênfase4 2 2 2 2 13" xfId="8010"/>
    <cellStyle name="40% - Ênfase4 2 2 2 2 14" xfId="8011"/>
    <cellStyle name="40% - Ênfase4 2 2 2 2 15" xfId="8012"/>
    <cellStyle name="40% - Ênfase4 2 2 2 2 16" xfId="8013"/>
    <cellStyle name="40% - Ênfase4 2 2 2 2 17" xfId="8014"/>
    <cellStyle name="40% - Ênfase4 2 2 2 2 18" xfId="8015"/>
    <cellStyle name="40% - Ênfase4 2 2 2 2 2" xfId="8016"/>
    <cellStyle name="40% - Ênfase4 2 2 2 2 2 10" xfId="8017"/>
    <cellStyle name="40% - Ênfase4 2 2 2 2 2 11" xfId="8018"/>
    <cellStyle name="40% - Ênfase4 2 2 2 2 2 12" xfId="8019"/>
    <cellStyle name="40% - Ênfase4 2 2 2 2 2 13" xfId="8020"/>
    <cellStyle name="40% - Ênfase4 2 2 2 2 2 14" xfId="8021"/>
    <cellStyle name="40% - Ênfase4 2 2 2 2 2 15" xfId="8022"/>
    <cellStyle name="40% - Ênfase4 2 2 2 2 2 2" xfId="8023"/>
    <cellStyle name="40% - Ênfase4 2 2 2 2 2 3" xfId="8024"/>
    <cellStyle name="40% - Ênfase4 2 2 2 2 2 4" xfId="8025"/>
    <cellStyle name="40% - Ênfase4 2 2 2 2 2 5" xfId="8026"/>
    <cellStyle name="40% - Ênfase4 2 2 2 2 2 6" xfId="8027"/>
    <cellStyle name="40% - Ênfase4 2 2 2 2 2 7" xfId="8028"/>
    <cellStyle name="40% - Ênfase4 2 2 2 2 2 8" xfId="8029"/>
    <cellStyle name="40% - Ênfase4 2 2 2 2 2 9" xfId="8030"/>
    <cellStyle name="40% - Ênfase4 2 2 2 2 3" xfId="8031"/>
    <cellStyle name="40% - Ênfase4 2 2 2 2 4" xfId="8032"/>
    <cellStyle name="40% - Ênfase4 2 2 2 2 5" xfId="8033"/>
    <cellStyle name="40% - Ênfase4 2 2 2 2 6" xfId="8034"/>
    <cellStyle name="40% - Ênfase4 2 2 2 2 7" xfId="8035"/>
    <cellStyle name="40% - Ênfase4 2 2 2 2 8" xfId="8036"/>
    <cellStyle name="40% - Ênfase4 2 2 2 2 9" xfId="8037"/>
    <cellStyle name="40% - Ênfase4 2 2 2 20" xfId="8038"/>
    <cellStyle name="40% - Ênfase4 2 2 2 21" xfId="8039"/>
    <cellStyle name="40% - Ênfase4 2 2 2 22" xfId="8040"/>
    <cellStyle name="40% - Ênfase4 2 2 2 23" xfId="8041"/>
    <cellStyle name="40% - Ênfase4 2 2 2 24" xfId="8042"/>
    <cellStyle name="40% - Ênfase4 2 2 2 25" xfId="8043"/>
    <cellStyle name="40% - Ênfase4 2 2 2 3" xfId="8044"/>
    <cellStyle name="40% - Ênfase4 2 2 2 4" xfId="8045"/>
    <cellStyle name="40% - Ênfase4 2 2 2 5" xfId="8046"/>
    <cellStyle name="40% - Ênfase4 2 2 2 6" xfId="8047"/>
    <cellStyle name="40% - Ênfase4 2 2 2 7" xfId="8048"/>
    <cellStyle name="40% - Ênfase4 2 2 2 8" xfId="8049"/>
    <cellStyle name="40% - Ênfase4 2 2 2 9" xfId="8050"/>
    <cellStyle name="40% - Ênfase4 2 2 20" xfId="8051"/>
    <cellStyle name="40% - Ênfase4 2 2 21" xfId="8052"/>
    <cellStyle name="40% - Ênfase4 2 2 22" xfId="8053"/>
    <cellStyle name="40% - Ênfase4 2 2 23" xfId="8054"/>
    <cellStyle name="40% - Ênfase4 2 2 24" xfId="8055"/>
    <cellStyle name="40% - Ênfase4 2 2 25" xfId="8056"/>
    <cellStyle name="40% - Ênfase4 2 2 3" xfId="8057"/>
    <cellStyle name="40% - Ênfase4 2 2 3 10" xfId="8058"/>
    <cellStyle name="40% - Ênfase4 2 2 3 11" xfId="8059"/>
    <cellStyle name="40% - Ênfase4 2 2 3 12" xfId="8060"/>
    <cellStyle name="40% - Ênfase4 2 2 3 13" xfId="8061"/>
    <cellStyle name="40% - Ênfase4 2 2 3 14" xfId="8062"/>
    <cellStyle name="40% - Ênfase4 2 2 3 15" xfId="8063"/>
    <cellStyle name="40% - Ênfase4 2 2 3 16" xfId="8064"/>
    <cellStyle name="40% - Ênfase4 2 2 3 17" xfId="8065"/>
    <cellStyle name="40% - Ênfase4 2 2 3 18" xfId="8066"/>
    <cellStyle name="40% - Ênfase4 2 2 3 2" xfId="8067"/>
    <cellStyle name="40% - Ênfase4 2 2 3 2 10" xfId="8068"/>
    <cellStyle name="40% - Ênfase4 2 2 3 2 11" xfId="8069"/>
    <cellStyle name="40% - Ênfase4 2 2 3 2 12" xfId="8070"/>
    <cellStyle name="40% - Ênfase4 2 2 3 2 13" xfId="8071"/>
    <cellStyle name="40% - Ênfase4 2 2 3 2 14" xfId="8072"/>
    <cellStyle name="40% - Ênfase4 2 2 3 2 15" xfId="8073"/>
    <cellStyle name="40% - Ênfase4 2 2 3 2 2" xfId="8074"/>
    <cellStyle name="40% - Ênfase4 2 2 3 2 3" xfId="8075"/>
    <cellStyle name="40% - Ênfase4 2 2 3 2 4" xfId="8076"/>
    <cellStyle name="40% - Ênfase4 2 2 3 2 5" xfId="8077"/>
    <cellStyle name="40% - Ênfase4 2 2 3 2 6" xfId="8078"/>
    <cellStyle name="40% - Ênfase4 2 2 3 2 7" xfId="8079"/>
    <cellStyle name="40% - Ênfase4 2 2 3 2 8" xfId="8080"/>
    <cellStyle name="40% - Ênfase4 2 2 3 2 9" xfId="8081"/>
    <cellStyle name="40% - Ênfase4 2 2 3 3" xfId="8082"/>
    <cellStyle name="40% - Ênfase4 2 2 3 4" xfId="8083"/>
    <cellStyle name="40% - Ênfase4 2 2 3 5" xfId="8084"/>
    <cellStyle name="40% - Ênfase4 2 2 3 6" xfId="8085"/>
    <cellStyle name="40% - Ênfase4 2 2 3 7" xfId="8086"/>
    <cellStyle name="40% - Ênfase4 2 2 3 8" xfId="8087"/>
    <cellStyle name="40% - Ênfase4 2 2 3 9" xfId="8088"/>
    <cellStyle name="40% - Ênfase4 2 2 4" xfId="8089"/>
    <cellStyle name="40% - Ênfase4 2 2 5" xfId="8090"/>
    <cellStyle name="40% - Ênfase4 2 2 6" xfId="8091"/>
    <cellStyle name="40% - Ênfase4 2 2 7" xfId="8092"/>
    <cellStyle name="40% - Ênfase4 2 2 8" xfId="8093"/>
    <cellStyle name="40% - Ênfase4 2 2 9" xfId="8094"/>
    <cellStyle name="40% - Ênfase4 2 20" xfId="8095"/>
    <cellStyle name="40% - Ênfase4 2 21" xfId="8096"/>
    <cellStyle name="40% - Ênfase4 2 22" xfId="8097"/>
    <cellStyle name="40% - Ênfase4 2 23" xfId="8098"/>
    <cellStyle name="40% - Ênfase4 2 24" xfId="8099"/>
    <cellStyle name="40% - Ênfase4 2 25" xfId="8100"/>
    <cellStyle name="40% - Ênfase4 2 26" xfId="8101"/>
    <cellStyle name="40% - Ênfase4 2 27" xfId="35125"/>
    <cellStyle name="40% - Ênfase4 2 3" xfId="8102"/>
    <cellStyle name="40% - Ênfase4 2 3 10" xfId="8103"/>
    <cellStyle name="40% - Ênfase4 2 3 11" xfId="8104"/>
    <cellStyle name="40% - Ênfase4 2 3 12" xfId="8105"/>
    <cellStyle name="40% - Ênfase4 2 3 13" xfId="8106"/>
    <cellStyle name="40% - Ênfase4 2 3 14" xfId="8107"/>
    <cellStyle name="40% - Ênfase4 2 3 15" xfId="8108"/>
    <cellStyle name="40% - Ênfase4 2 3 16" xfId="8109"/>
    <cellStyle name="40% - Ênfase4 2 3 17" xfId="8110"/>
    <cellStyle name="40% - Ênfase4 2 3 18" xfId="8111"/>
    <cellStyle name="40% - Ênfase4 2 3 2" xfId="8112"/>
    <cellStyle name="40% - Ênfase4 2 3 2 10" xfId="8113"/>
    <cellStyle name="40% - Ênfase4 2 3 2 11" xfId="8114"/>
    <cellStyle name="40% - Ênfase4 2 3 2 12" xfId="8115"/>
    <cellStyle name="40% - Ênfase4 2 3 2 13" xfId="8116"/>
    <cellStyle name="40% - Ênfase4 2 3 2 14" xfId="8117"/>
    <cellStyle name="40% - Ênfase4 2 3 2 15" xfId="8118"/>
    <cellStyle name="40% - Ênfase4 2 3 2 2" xfId="8119"/>
    <cellStyle name="40% - Ênfase4 2 3 2 3" xfId="8120"/>
    <cellStyle name="40% - Ênfase4 2 3 2 4" xfId="8121"/>
    <cellStyle name="40% - Ênfase4 2 3 2 5" xfId="8122"/>
    <cellStyle name="40% - Ênfase4 2 3 2 6" xfId="8123"/>
    <cellStyle name="40% - Ênfase4 2 3 2 7" xfId="8124"/>
    <cellStyle name="40% - Ênfase4 2 3 2 8" xfId="8125"/>
    <cellStyle name="40% - Ênfase4 2 3 2 9" xfId="8126"/>
    <cellStyle name="40% - Ênfase4 2 3 3" xfId="8127"/>
    <cellStyle name="40% - Ênfase4 2 3 4" xfId="8128"/>
    <cellStyle name="40% - Ênfase4 2 3 5" xfId="8129"/>
    <cellStyle name="40% - Ênfase4 2 3 6" xfId="8130"/>
    <cellStyle name="40% - Ênfase4 2 3 7" xfId="8131"/>
    <cellStyle name="40% - Ênfase4 2 3 8" xfId="8132"/>
    <cellStyle name="40% - Ênfase4 2 3 9" xfId="8133"/>
    <cellStyle name="40% - Ênfase4 2 4" xfId="8134"/>
    <cellStyle name="40% - Ênfase4 2 5" xfId="8135"/>
    <cellStyle name="40% - Ênfase4 2 6" xfId="8136"/>
    <cellStyle name="40% - Ênfase4 2 7" xfId="8137"/>
    <cellStyle name="40% - Ênfase4 2 8" xfId="8138"/>
    <cellStyle name="40% - Ênfase4 2 9" xfId="8139"/>
    <cellStyle name="40% - Ênfase4 20" xfId="8140"/>
    <cellStyle name="40% - Ênfase4 20 10" xfId="8141"/>
    <cellStyle name="40% - Ênfase4 20 11" xfId="8142"/>
    <cellStyle name="40% - Ênfase4 20 12" xfId="8143"/>
    <cellStyle name="40% - Ênfase4 20 13" xfId="8144"/>
    <cellStyle name="40% - Ênfase4 20 14" xfId="8145"/>
    <cellStyle name="40% - Ênfase4 20 15" xfId="8146"/>
    <cellStyle name="40% - Ênfase4 20 16" xfId="8147"/>
    <cellStyle name="40% - Ênfase4 20 17" xfId="8148"/>
    <cellStyle name="40% - Ênfase4 20 18" xfId="8149"/>
    <cellStyle name="40% - Ênfase4 20 19" xfId="8150"/>
    <cellStyle name="40% - Ênfase4 20 2" xfId="8151"/>
    <cellStyle name="40% - Ênfase4 20 20" xfId="8152"/>
    <cellStyle name="40% - Ênfase4 20 21" xfId="8153"/>
    <cellStyle name="40% - Ênfase4 20 22" xfId="8154"/>
    <cellStyle name="40% - Ênfase4 20 23" xfId="8155"/>
    <cellStyle name="40% - Ênfase4 20 3" xfId="8156"/>
    <cellStyle name="40% - Ênfase4 20 4" xfId="8157"/>
    <cellStyle name="40% - Ênfase4 20 5" xfId="8158"/>
    <cellStyle name="40% - Ênfase4 20 6" xfId="8159"/>
    <cellStyle name="40% - Ênfase4 20 7" xfId="8160"/>
    <cellStyle name="40% - Ênfase4 20 8" xfId="8161"/>
    <cellStyle name="40% - Ênfase4 20 9" xfId="8162"/>
    <cellStyle name="40% - Ênfase4 21" xfId="8163"/>
    <cellStyle name="40% - Ênfase4 21 10" xfId="8164"/>
    <cellStyle name="40% - Ênfase4 21 11" xfId="8165"/>
    <cellStyle name="40% - Ênfase4 21 12" xfId="8166"/>
    <cellStyle name="40% - Ênfase4 21 13" xfId="8167"/>
    <cellStyle name="40% - Ênfase4 21 14" xfId="8168"/>
    <cellStyle name="40% - Ênfase4 21 15" xfId="8169"/>
    <cellStyle name="40% - Ênfase4 21 16" xfId="8170"/>
    <cellStyle name="40% - Ênfase4 21 17" xfId="8171"/>
    <cellStyle name="40% - Ênfase4 21 18" xfId="8172"/>
    <cellStyle name="40% - Ênfase4 21 2" xfId="8173"/>
    <cellStyle name="40% - Ênfase4 21 2 10" xfId="8174"/>
    <cellStyle name="40% - Ênfase4 21 2 11" xfId="8175"/>
    <cellStyle name="40% - Ênfase4 21 2 12" xfId="8176"/>
    <cellStyle name="40% - Ênfase4 21 2 13" xfId="8177"/>
    <cellStyle name="40% - Ênfase4 21 2 14" xfId="8178"/>
    <cellStyle name="40% - Ênfase4 21 2 15" xfId="8179"/>
    <cellStyle name="40% - Ênfase4 21 2 2" xfId="8180"/>
    <cellStyle name="40% - Ênfase4 21 2 3" xfId="8181"/>
    <cellStyle name="40% - Ênfase4 21 2 4" xfId="8182"/>
    <cellStyle name="40% - Ênfase4 21 2 5" xfId="8183"/>
    <cellStyle name="40% - Ênfase4 21 2 6" xfId="8184"/>
    <cellStyle name="40% - Ênfase4 21 2 7" xfId="8185"/>
    <cellStyle name="40% - Ênfase4 21 2 8" xfId="8186"/>
    <cellStyle name="40% - Ênfase4 21 2 9" xfId="8187"/>
    <cellStyle name="40% - Ênfase4 21 3" xfId="8188"/>
    <cellStyle name="40% - Ênfase4 21 4" xfId="8189"/>
    <cellStyle name="40% - Ênfase4 21 5" xfId="8190"/>
    <cellStyle name="40% - Ênfase4 21 6" xfId="8191"/>
    <cellStyle name="40% - Ênfase4 21 7" xfId="8192"/>
    <cellStyle name="40% - Ênfase4 21 8" xfId="8193"/>
    <cellStyle name="40% - Ênfase4 21 9" xfId="8194"/>
    <cellStyle name="40% - Ênfase4 22" xfId="8195"/>
    <cellStyle name="40% - Ênfase4 22 10" xfId="8196"/>
    <cellStyle name="40% - Ênfase4 22 11" xfId="8197"/>
    <cellStyle name="40% - Ênfase4 22 12" xfId="8198"/>
    <cellStyle name="40% - Ênfase4 22 13" xfId="8199"/>
    <cellStyle name="40% - Ênfase4 22 14" xfId="8200"/>
    <cellStyle name="40% - Ênfase4 22 15" xfId="8201"/>
    <cellStyle name="40% - Ênfase4 22 2" xfId="8202"/>
    <cellStyle name="40% - Ênfase4 22 3" xfId="8203"/>
    <cellStyle name="40% - Ênfase4 22 4" xfId="8204"/>
    <cellStyle name="40% - Ênfase4 22 5" xfId="8205"/>
    <cellStyle name="40% - Ênfase4 22 6" xfId="8206"/>
    <cellStyle name="40% - Ênfase4 22 7" xfId="8207"/>
    <cellStyle name="40% - Ênfase4 22 8" xfId="8208"/>
    <cellStyle name="40% - Ênfase4 22 9" xfId="8209"/>
    <cellStyle name="40% - Ênfase4 23" xfId="8210"/>
    <cellStyle name="40% - Ênfase4 23 10" xfId="8211"/>
    <cellStyle name="40% - Ênfase4 23 11" xfId="8212"/>
    <cellStyle name="40% - Ênfase4 23 12" xfId="8213"/>
    <cellStyle name="40% - Ênfase4 23 13" xfId="8214"/>
    <cellStyle name="40% - Ênfase4 23 14" xfId="8215"/>
    <cellStyle name="40% - Ênfase4 23 15" xfId="8216"/>
    <cellStyle name="40% - Ênfase4 23 2" xfId="8217"/>
    <cellStyle name="40% - Ênfase4 23 3" xfId="8218"/>
    <cellStyle name="40% - Ênfase4 23 4" xfId="8219"/>
    <cellStyle name="40% - Ênfase4 23 5" xfId="8220"/>
    <cellStyle name="40% - Ênfase4 23 6" xfId="8221"/>
    <cellStyle name="40% - Ênfase4 23 7" xfId="8222"/>
    <cellStyle name="40% - Ênfase4 23 8" xfId="8223"/>
    <cellStyle name="40% - Ênfase4 23 9" xfId="8224"/>
    <cellStyle name="40% - Ênfase4 24" xfId="8225"/>
    <cellStyle name="40% - Ênfase4 24 10" xfId="8226"/>
    <cellStyle name="40% - Ênfase4 24 11" xfId="8227"/>
    <cellStyle name="40% - Ênfase4 24 12" xfId="8228"/>
    <cellStyle name="40% - Ênfase4 24 13" xfId="8229"/>
    <cellStyle name="40% - Ênfase4 24 14" xfId="8230"/>
    <cellStyle name="40% - Ênfase4 24 15" xfId="8231"/>
    <cellStyle name="40% - Ênfase4 24 2" xfId="8232"/>
    <cellStyle name="40% - Ênfase4 24 3" xfId="8233"/>
    <cellStyle name="40% - Ênfase4 24 4" xfId="8234"/>
    <cellStyle name="40% - Ênfase4 24 5" xfId="8235"/>
    <cellStyle name="40% - Ênfase4 24 6" xfId="8236"/>
    <cellStyle name="40% - Ênfase4 24 7" xfId="8237"/>
    <cellStyle name="40% - Ênfase4 24 8" xfId="8238"/>
    <cellStyle name="40% - Ênfase4 24 9" xfId="8239"/>
    <cellStyle name="40% - Ênfase4 25" xfId="8240"/>
    <cellStyle name="40% - Ênfase4 25 10" xfId="8241"/>
    <cellStyle name="40% - Ênfase4 25 11" xfId="8242"/>
    <cellStyle name="40% - Ênfase4 25 12" xfId="8243"/>
    <cellStyle name="40% - Ênfase4 25 13" xfId="8244"/>
    <cellStyle name="40% - Ênfase4 25 14" xfId="8245"/>
    <cellStyle name="40% - Ênfase4 25 15" xfId="8246"/>
    <cellStyle name="40% - Ênfase4 25 2" xfId="8247"/>
    <cellStyle name="40% - Ênfase4 25 3" xfId="8248"/>
    <cellStyle name="40% - Ênfase4 25 4" xfId="8249"/>
    <cellStyle name="40% - Ênfase4 25 5" xfId="8250"/>
    <cellStyle name="40% - Ênfase4 25 6" xfId="8251"/>
    <cellStyle name="40% - Ênfase4 25 7" xfId="8252"/>
    <cellStyle name="40% - Ênfase4 25 8" xfId="8253"/>
    <cellStyle name="40% - Ênfase4 25 9" xfId="8254"/>
    <cellStyle name="40% - Ênfase4 26" xfId="8255"/>
    <cellStyle name="40% - Ênfase4 26 10" xfId="8256"/>
    <cellStyle name="40% - Ênfase4 26 11" xfId="8257"/>
    <cellStyle name="40% - Ênfase4 26 12" xfId="8258"/>
    <cellStyle name="40% - Ênfase4 26 13" xfId="8259"/>
    <cellStyle name="40% - Ênfase4 26 14" xfId="8260"/>
    <cellStyle name="40% - Ênfase4 26 15" xfId="8261"/>
    <cellStyle name="40% - Ênfase4 26 2" xfId="8262"/>
    <cellStyle name="40% - Ênfase4 26 3" xfId="8263"/>
    <cellStyle name="40% - Ênfase4 26 4" xfId="8264"/>
    <cellStyle name="40% - Ênfase4 26 5" xfId="8265"/>
    <cellStyle name="40% - Ênfase4 26 6" xfId="8266"/>
    <cellStyle name="40% - Ênfase4 26 7" xfId="8267"/>
    <cellStyle name="40% - Ênfase4 26 8" xfId="8268"/>
    <cellStyle name="40% - Ênfase4 26 9" xfId="8269"/>
    <cellStyle name="40% - Ênfase4 27" xfId="8270"/>
    <cellStyle name="40% - Ênfase4 27 10" xfId="8271"/>
    <cellStyle name="40% - Ênfase4 27 11" xfId="8272"/>
    <cellStyle name="40% - Ênfase4 27 12" xfId="8273"/>
    <cellStyle name="40% - Ênfase4 27 13" xfId="8274"/>
    <cellStyle name="40% - Ênfase4 27 14" xfId="8275"/>
    <cellStyle name="40% - Ênfase4 27 15" xfId="8276"/>
    <cellStyle name="40% - Ênfase4 27 2" xfId="8277"/>
    <cellStyle name="40% - Ênfase4 27 3" xfId="8278"/>
    <cellStyle name="40% - Ênfase4 27 4" xfId="8279"/>
    <cellStyle name="40% - Ênfase4 27 5" xfId="8280"/>
    <cellStyle name="40% - Ênfase4 27 6" xfId="8281"/>
    <cellStyle name="40% - Ênfase4 27 7" xfId="8282"/>
    <cellStyle name="40% - Ênfase4 27 8" xfId="8283"/>
    <cellStyle name="40% - Ênfase4 27 9" xfId="8284"/>
    <cellStyle name="40% - Ênfase4 28" xfId="8285"/>
    <cellStyle name="40% - Ênfase4 28 10" xfId="8286"/>
    <cellStyle name="40% - Ênfase4 28 11" xfId="8287"/>
    <cellStyle name="40% - Ênfase4 28 12" xfId="8288"/>
    <cellStyle name="40% - Ênfase4 28 13" xfId="8289"/>
    <cellStyle name="40% - Ênfase4 28 14" xfId="8290"/>
    <cellStyle name="40% - Ênfase4 28 15" xfId="8291"/>
    <cellStyle name="40% - Ênfase4 28 2" xfId="8292"/>
    <cellStyle name="40% - Ênfase4 28 3" xfId="8293"/>
    <cellStyle name="40% - Ênfase4 28 4" xfId="8294"/>
    <cellStyle name="40% - Ênfase4 28 5" xfId="8295"/>
    <cellStyle name="40% - Ênfase4 28 6" xfId="8296"/>
    <cellStyle name="40% - Ênfase4 28 7" xfId="8297"/>
    <cellStyle name="40% - Ênfase4 28 8" xfId="8298"/>
    <cellStyle name="40% - Ênfase4 28 9" xfId="8299"/>
    <cellStyle name="40% - Ênfase4 29" xfId="8300"/>
    <cellStyle name="40% - Ênfase4 29 10" xfId="8301"/>
    <cellStyle name="40% - Ênfase4 29 11" xfId="8302"/>
    <cellStyle name="40% - Ênfase4 29 12" xfId="8303"/>
    <cellStyle name="40% - Ênfase4 29 13" xfId="8304"/>
    <cellStyle name="40% - Ênfase4 29 14" xfId="8305"/>
    <cellStyle name="40% - Ênfase4 29 15" xfId="8306"/>
    <cellStyle name="40% - Ênfase4 29 2" xfId="8307"/>
    <cellStyle name="40% - Ênfase4 29 3" xfId="8308"/>
    <cellStyle name="40% - Ênfase4 29 4" xfId="8309"/>
    <cellStyle name="40% - Ênfase4 29 5" xfId="8310"/>
    <cellStyle name="40% - Ênfase4 29 6" xfId="8311"/>
    <cellStyle name="40% - Ênfase4 29 7" xfId="8312"/>
    <cellStyle name="40% - Ênfase4 29 8" xfId="8313"/>
    <cellStyle name="40% - Ênfase4 29 9" xfId="8314"/>
    <cellStyle name="40% - Ênfase4 3" xfId="8315"/>
    <cellStyle name="40% - Ênfase4 3 10" xfId="8316"/>
    <cellStyle name="40% - Ênfase4 3 11" xfId="8317"/>
    <cellStyle name="40% - Ênfase4 3 12" xfId="8318"/>
    <cellStyle name="40% - Ênfase4 3 13" xfId="8319"/>
    <cellStyle name="40% - Ênfase4 3 14" xfId="8320"/>
    <cellStyle name="40% - Ênfase4 3 15" xfId="8321"/>
    <cellStyle name="40% - Ênfase4 3 16" xfId="8322"/>
    <cellStyle name="40% - Ênfase4 3 17" xfId="8323"/>
    <cellStyle name="40% - Ênfase4 3 18" xfId="8324"/>
    <cellStyle name="40% - Ênfase4 3 19" xfId="8325"/>
    <cellStyle name="40% - Ênfase4 3 2" xfId="8326"/>
    <cellStyle name="40% - Ênfase4 3 20" xfId="8327"/>
    <cellStyle name="40% - Ênfase4 3 21" xfId="8328"/>
    <cellStyle name="40% - Ênfase4 3 22" xfId="8329"/>
    <cellStyle name="40% - Ênfase4 3 23" xfId="8330"/>
    <cellStyle name="40% - Ênfase4 3 24" xfId="35567"/>
    <cellStyle name="40% - Ênfase4 3 3" xfId="8331"/>
    <cellStyle name="40% - Ênfase4 3 4" xfId="8332"/>
    <cellStyle name="40% - Ênfase4 3 5" xfId="8333"/>
    <cellStyle name="40% - Ênfase4 3 6" xfId="8334"/>
    <cellStyle name="40% - Ênfase4 3 7" xfId="8335"/>
    <cellStyle name="40% - Ênfase4 3 8" xfId="8336"/>
    <cellStyle name="40% - Ênfase4 3 9" xfId="8337"/>
    <cellStyle name="40% - Ênfase4 30" xfId="8338"/>
    <cellStyle name="40% - Ênfase4 31" xfId="8339"/>
    <cellStyle name="40% - Ênfase4 32" xfId="8340"/>
    <cellStyle name="40% - Ênfase4 33" xfId="8341"/>
    <cellStyle name="40% - Ênfase4 34" xfId="8342"/>
    <cellStyle name="40% - Ênfase4 35" xfId="8343"/>
    <cellStyle name="40% - Ênfase4 36" xfId="8344"/>
    <cellStyle name="40% - Ênfase4 37" xfId="8345"/>
    <cellStyle name="40% - Ênfase4 38" xfId="8346"/>
    <cellStyle name="40% - Ênfase4 39" xfId="8347"/>
    <cellStyle name="40% - Ênfase4 4" xfId="8348"/>
    <cellStyle name="40% - Ênfase4 4 10" xfId="8349"/>
    <cellStyle name="40% - Ênfase4 4 11" xfId="8350"/>
    <cellStyle name="40% - Ênfase4 4 12" xfId="8351"/>
    <cellStyle name="40% - Ênfase4 4 13" xfId="8352"/>
    <cellStyle name="40% - Ênfase4 4 14" xfId="8353"/>
    <cellStyle name="40% - Ênfase4 4 15" xfId="8354"/>
    <cellStyle name="40% - Ênfase4 4 16" xfId="8355"/>
    <cellStyle name="40% - Ênfase4 4 17" xfId="8356"/>
    <cellStyle name="40% - Ênfase4 4 18" xfId="8357"/>
    <cellStyle name="40% - Ênfase4 4 19" xfId="8358"/>
    <cellStyle name="40% - Ênfase4 4 2" xfId="8359"/>
    <cellStyle name="40% - Ênfase4 4 20" xfId="8360"/>
    <cellStyle name="40% - Ênfase4 4 21" xfId="8361"/>
    <cellStyle name="40% - Ênfase4 4 22" xfId="8362"/>
    <cellStyle name="40% - Ênfase4 4 23" xfId="8363"/>
    <cellStyle name="40% - Ênfase4 4 3" xfId="8364"/>
    <cellStyle name="40% - Ênfase4 4 4" xfId="8365"/>
    <cellStyle name="40% - Ênfase4 4 5" xfId="8366"/>
    <cellStyle name="40% - Ênfase4 4 6" xfId="8367"/>
    <cellStyle name="40% - Ênfase4 4 7" xfId="8368"/>
    <cellStyle name="40% - Ênfase4 4 8" xfId="8369"/>
    <cellStyle name="40% - Ênfase4 4 9" xfId="8370"/>
    <cellStyle name="40% - Ênfase4 40" xfId="8371"/>
    <cellStyle name="40% - Ênfase4 41" xfId="8372"/>
    <cellStyle name="40% - Ênfase4 42" xfId="8373"/>
    <cellStyle name="40% - Ênfase4 43" xfId="8374"/>
    <cellStyle name="40% - Ênfase4 44" xfId="8375"/>
    <cellStyle name="40% - Ênfase4 45" xfId="8376"/>
    <cellStyle name="40% - Ênfase4 46" xfId="8377"/>
    <cellStyle name="40% - Ênfase4 47" xfId="8378"/>
    <cellStyle name="40% - Ênfase4 48" xfId="8379"/>
    <cellStyle name="40% - Ênfase4 5" xfId="8380"/>
    <cellStyle name="40% - Ênfase4 5 10" xfId="8381"/>
    <cellStyle name="40% - Ênfase4 5 11" xfId="8382"/>
    <cellStyle name="40% - Ênfase4 5 12" xfId="8383"/>
    <cellStyle name="40% - Ênfase4 5 13" xfId="8384"/>
    <cellStyle name="40% - Ênfase4 5 14" xfId="8385"/>
    <cellStyle name="40% - Ênfase4 5 15" xfId="8386"/>
    <cellStyle name="40% - Ênfase4 5 16" xfId="8387"/>
    <cellStyle name="40% - Ênfase4 5 17" xfId="8388"/>
    <cellStyle name="40% - Ênfase4 5 18" xfId="8389"/>
    <cellStyle name="40% - Ênfase4 5 19" xfId="8390"/>
    <cellStyle name="40% - Ênfase4 5 2" xfId="8391"/>
    <cellStyle name="40% - Ênfase4 5 20" xfId="8392"/>
    <cellStyle name="40% - Ênfase4 5 21" xfId="8393"/>
    <cellStyle name="40% - Ênfase4 5 22" xfId="8394"/>
    <cellStyle name="40% - Ênfase4 5 23" xfId="8395"/>
    <cellStyle name="40% - Ênfase4 5 3" xfId="8396"/>
    <cellStyle name="40% - Ênfase4 5 4" xfId="8397"/>
    <cellStyle name="40% - Ênfase4 5 5" xfId="8398"/>
    <cellStyle name="40% - Ênfase4 5 6" xfId="8399"/>
    <cellStyle name="40% - Ênfase4 5 7" xfId="8400"/>
    <cellStyle name="40% - Ênfase4 5 8" xfId="8401"/>
    <cellStyle name="40% - Ênfase4 5 9" xfId="8402"/>
    <cellStyle name="40% - Ênfase4 6" xfId="8403"/>
    <cellStyle name="40% - Ênfase4 6 10" xfId="8404"/>
    <cellStyle name="40% - Ênfase4 6 11" xfId="8405"/>
    <cellStyle name="40% - Ênfase4 6 12" xfId="8406"/>
    <cellStyle name="40% - Ênfase4 6 13" xfId="8407"/>
    <cellStyle name="40% - Ênfase4 6 14" xfId="8408"/>
    <cellStyle name="40% - Ênfase4 6 15" xfId="8409"/>
    <cellStyle name="40% - Ênfase4 6 16" xfId="8410"/>
    <cellStyle name="40% - Ênfase4 6 17" xfId="8411"/>
    <cellStyle name="40% - Ênfase4 6 18" xfId="8412"/>
    <cellStyle name="40% - Ênfase4 6 19" xfId="8413"/>
    <cellStyle name="40% - Ênfase4 6 2" xfId="8414"/>
    <cellStyle name="40% - Ênfase4 6 20" xfId="8415"/>
    <cellStyle name="40% - Ênfase4 6 21" xfId="8416"/>
    <cellStyle name="40% - Ênfase4 6 22" xfId="8417"/>
    <cellStyle name="40% - Ênfase4 6 23" xfId="8418"/>
    <cellStyle name="40% - Ênfase4 6 3" xfId="8419"/>
    <cellStyle name="40% - Ênfase4 6 4" xfId="8420"/>
    <cellStyle name="40% - Ênfase4 6 5" xfId="8421"/>
    <cellStyle name="40% - Ênfase4 6 6" xfId="8422"/>
    <cellStyle name="40% - Ênfase4 6 7" xfId="8423"/>
    <cellStyle name="40% - Ênfase4 6 8" xfId="8424"/>
    <cellStyle name="40% - Ênfase4 6 9" xfId="8425"/>
    <cellStyle name="40% - Ênfase4 7" xfId="8426"/>
    <cellStyle name="40% - Ênfase4 7 10" xfId="8427"/>
    <cellStyle name="40% - Ênfase4 7 11" xfId="8428"/>
    <cellStyle name="40% - Ênfase4 7 12" xfId="8429"/>
    <cellStyle name="40% - Ênfase4 7 13" xfId="8430"/>
    <cellStyle name="40% - Ênfase4 7 14" xfId="8431"/>
    <cellStyle name="40% - Ênfase4 7 15" xfId="8432"/>
    <cellStyle name="40% - Ênfase4 7 16" xfId="8433"/>
    <cellStyle name="40% - Ênfase4 7 17" xfId="8434"/>
    <cellStyle name="40% - Ênfase4 7 18" xfId="8435"/>
    <cellStyle name="40% - Ênfase4 7 19" xfId="8436"/>
    <cellStyle name="40% - Ênfase4 7 2" xfId="8437"/>
    <cellStyle name="40% - Ênfase4 7 20" xfId="8438"/>
    <cellStyle name="40% - Ênfase4 7 21" xfId="8439"/>
    <cellStyle name="40% - Ênfase4 7 22" xfId="8440"/>
    <cellStyle name="40% - Ênfase4 7 23" xfId="8441"/>
    <cellStyle name="40% - Ênfase4 7 3" xfId="8442"/>
    <cellStyle name="40% - Ênfase4 7 4" xfId="8443"/>
    <cellStyle name="40% - Ênfase4 7 5" xfId="8444"/>
    <cellStyle name="40% - Ênfase4 7 6" xfId="8445"/>
    <cellStyle name="40% - Ênfase4 7 7" xfId="8446"/>
    <cellStyle name="40% - Ênfase4 7 8" xfId="8447"/>
    <cellStyle name="40% - Ênfase4 7 9" xfId="8448"/>
    <cellStyle name="40% - Ênfase4 8" xfId="8449"/>
    <cellStyle name="40% - Ênfase4 8 10" xfId="8450"/>
    <cellStyle name="40% - Ênfase4 8 11" xfId="8451"/>
    <cellStyle name="40% - Ênfase4 8 12" xfId="8452"/>
    <cellStyle name="40% - Ênfase4 8 13" xfId="8453"/>
    <cellStyle name="40% - Ênfase4 8 14" xfId="8454"/>
    <cellStyle name="40% - Ênfase4 8 15" xfId="8455"/>
    <cellStyle name="40% - Ênfase4 8 16" xfId="8456"/>
    <cellStyle name="40% - Ênfase4 8 17" xfId="8457"/>
    <cellStyle name="40% - Ênfase4 8 18" xfId="8458"/>
    <cellStyle name="40% - Ênfase4 8 19" xfId="8459"/>
    <cellStyle name="40% - Ênfase4 8 2" xfId="8460"/>
    <cellStyle name="40% - Ênfase4 8 20" xfId="8461"/>
    <cellStyle name="40% - Ênfase4 8 21" xfId="8462"/>
    <cellStyle name="40% - Ênfase4 8 22" xfId="8463"/>
    <cellStyle name="40% - Ênfase4 8 23" xfId="8464"/>
    <cellStyle name="40% - Ênfase4 8 3" xfId="8465"/>
    <cellStyle name="40% - Ênfase4 8 4" xfId="8466"/>
    <cellStyle name="40% - Ênfase4 8 5" xfId="8467"/>
    <cellStyle name="40% - Ênfase4 8 6" xfId="8468"/>
    <cellStyle name="40% - Ênfase4 8 7" xfId="8469"/>
    <cellStyle name="40% - Ênfase4 8 8" xfId="8470"/>
    <cellStyle name="40% - Ênfase4 8 9" xfId="8471"/>
    <cellStyle name="40% - Ênfase4 9" xfId="8472"/>
    <cellStyle name="40% - Ênfase4 9 10" xfId="8473"/>
    <cellStyle name="40% - Ênfase4 9 11" xfId="8474"/>
    <cellStyle name="40% - Ênfase4 9 12" xfId="8475"/>
    <cellStyle name="40% - Ênfase4 9 13" xfId="8476"/>
    <cellStyle name="40% - Ênfase4 9 14" xfId="8477"/>
    <cellStyle name="40% - Ênfase4 9 15" xfId="8478"/>
    <cellStyle name="40% - Ênfase4 9 16" xfId="8479"/>
    <cellStyle name="40% - Ênfase4 9 17" xfId="8480"/>
    <cellStyle name="40% - Ênfase4 9 18" xfId="8481"/>
    <cellStyle name="40% - Ênfase4 9 19" xfId="8482"/>
    <cellStyle name="40% - Ênfase4 9 2" xfId="8483"/>
    <cellStyle name="40% - Ênfase4 9 20" xfId="8484"/>
    <cellStyle name="40% - Ênfase4 9 21" xfId="8485"/>
    <cellStyle name="40% - Ênfase4 9 22" xfId="8486"/>
    <cellStyle name="40% - Ênfase4 9 23" xfId="8487"/>
    <cellStyle name="40% - Ênfase4 9 3" xfId="8488"/>
    <cellStyle name="40% - Ênfase4 9 4" xfId="8489"/>
    <cellStyle name="40% - Ênfase4 9 5" xfId="8490"/>
    <cellStyle name="40% - Ênfase4 9 6" xfId="8491"/>
    <cellStyle name="40% - Ênfase4 9 7" xfId="8492"/>
    <cellStyle name="40% - Ênfase4 9 8" xfId="8493"/>
    <cellStyle name="40% - Ênfase4 9 9" xfId="8494"/>
    <cellStyle name="40% - Ênfase5 10" xfId="8495"/>
    <cellStyle name="40% - Ênfase5 10 10" xfId="8496"/>
    <cellStyle name="40% - Ênfase5 10 11" xfId="8497"/>
    <cellStyle name="40% - Ênfase5 10 12" xfId="8498"/>
    <cellStyle name="40% - Ênfase5 10 13" xfId="8499"/>
    <cellStyle name="40% - Ênfase5 10 14" xfId="8500"/>
    <cellStyle name="40% - Ênfase5 10 15" xfId="8501"/>
    <cellStyle name="40% - Ênfase5 10 16" xfId="8502"/>
    <cellStyle name="40% - Ênfase5 10 17" xfId="8503"/>
    <cellStyle name="40% - Ênfase5 10 18" xfId="8504"/>
    <cellStyle name="40% - Ênfase5 10 19" xfId="8505"/>
    <cellStyle name="40% - Ênfase5 10 2" xfId="8506"/>
    <cellStyle name="40% - Ênfase5 10 20" xfId="8507"/>
    <cellStyle name="40% - Ênfase5 10 21" xfId="8508"/>
    <cellStyle name="40% - Ênfase5 10 22" xfId="8509"/>
    <cellStyle name="40% - Ênfase5 10 23" xfId="8510"/>
    <cellStyle name="40% - Ênfase5 10 3" xfId="8511"/>
    <cellStyle name="40% - Ênfase5 10 4" xfId="8512"/>
    <cellStyle name="40% - Ênfase5 10 5" xfId="8513"/>
    <cellStyle name="40% - Ênfase5 10 6" xfId="8514"/>
    <cellStyle name="40% - Ênfase5 10 7" xfId="8515"/>
    <cellStyle name="40% - Ênfase5 10 8" xfId="8516"/>
    <cellStyle name="40% - Ênfase5 10 9" xfId="8517"/>
    <cellStyle name="40% - Ênfase5 11" xfId="8518"/>
    <cellStyle name="40% - Ênfase5 11 10" xfId="8519"/>
    <cellStyle name="40% - Ênfase5 11 11" xfId="8520"/>
    <cellStyle name="40% - Ênfase5 11 12" xfId="8521"/>
    <cellStyle name="40% - Ênfase5 11 13" xfId="8522"/>
    <cellStyle name="40% - Ênfase5 11 14" xfId="8523"/>
    <cellStyle name="40% - Ênfase5 11 15" xfId="8524"/>
    <cellStyle name="40% - Ênfase5 11 16" xfId="8525"/>
    <cellStyle name="40% - Ênfase5 11 17" xfId="8526"/>
    <cellStyle name="40% - Ênfase5 11 18" xfId="8527"/>
    <cellStyle name="40% - Ênfase5 11 19" xfId="8528"/>
    <cellStyle name="40% - Ênfase5 11 2" xfId="8529"/>
    <cellStyle name="40% - Ênfase5 11 20" xfId="8530"/>
    <cellStyle name="40% - Ênfase5 11 21" xfId="8531"/>
    <cellStyle name="40% - Ênfase5 11 22" xfId="8532"/>
    <cellStyle name="40% - Ênfase5 11 23" xfId="8533"/>
    <cellStyle name="40% - Ênfase5 11 3" xfId="8534"/>
    <cellStyle name="40% - Ênfase5 11 4" xfId="8535"/>
    <cellStyle name="40% - Ênfase5 11 5" xfId="8536"/>
    <cellStyle name="40% - Ênfase5 11 6" xfId="8537"/>
    <cellStyle name="40% - Ênfase5 11 7" xfId="8538"/>
    <cellStyle name="40% - Ênfase5 11 8" xfId="8539"/>
    <cellStyle name="40% - Ênfase5 11 9" xfId="8540"/>
    <cellStyle name="40% - Ênfase5 12" xfId="8541"/>
    <cellStyle name="40% - Ênfase5 12 10" xfId="8542"/>
    <cellStyle name="40% - Ênfase5 12 11" xfId="8543"/>
    <cellStyle name="40% - Ênfase5 12 12" xfId="8544"/>
    <cellStyle name="40% - Ênfase5 12 13" xfId="8545"/>
    <cellStyle name="40% - Ênfase5 12 14" xfId="8546"/>
    <cellStyle name="40% - Ênfase5 12 15" xfId="8547"/>
    <cellStyle name="40% - Ênfase5 12 16" xfId="8548"/>
    <cellStyle name="40% - Ênfase5 12 17" xfId="8549"/>
    <cellStyle name="40% - Ênfase5 12 18" xfId="8550"/>
    <cellStyle name="40% - Ênfase5 12 19" xfId="8551"/>
    <cellStyle name="40% - Ênfase5 12 2" xfId="8552"/>
    <cellStyle name="40% - Ênfase5 12 20" xfId="8553"/>
    <cellStyle name="40% - Ênfase5 12 21" xfId="8554"/>
    <cellStyle name="40% - Ênfase5 12 22" xfId="8555"/>
    <cellStyle name="40% - Ênfase5 12 23" xfId="8556"/>
    <cellStyle name="40% - Ênfase5 12 3" xfId="8557"/>
    <cellStyle name="40% - Ênfase5 12 4" xfId="8558"/>
    <cellStyle name="40% - Ênfase5 12 5" xfId="8559"/>
    <cellStyle name="40% - Ênfase5 12 6" xfId="8560"/>
    <cellStyle name="40% - Ênfase5 12 7" xfId="8561"/>
    <cellStyle name="40% - Ênfase5 12 8" xfId="8562"/>
    <cellStyle name="40% - Ênfase5 12 9" xfId="8563"/>
    <cellStyle name="40% - Ênfase5 13" xfId="8564"/>
    <cellStyle name="40% - Ênfase5 13 10" xfId="8565"/>
    <cellStyle name="40% - Ênfase5 13 11" xfId="8566"/>
    <cellStyle name="40% - Ênfase5 13 12" xfId="8567"/>
    <cellStyle name="40% - Ênfase5 13 13" xfId="8568"/>
    <cellStyle name="40% - Ênfase5 13 14" xfId="8569"/>
    <cellStyle name="40% - Ênfase5 13 15" xfId="8570"/>
    <cellStyle name="40% - Ênfase5 13 16" xfId="8571"/>
    <cellStyle name="40% - Ênfase5 13 17" xfId="8572"/>
    <cellStyle name="40% - Ênfase5 13 18" xfId="8573"/>
    <cellStyle name="40% - Ênfase5 13 19" xfId="8574"/>
    <cellStyle name="40% - Ênfase5 13 2" xfId="8575"/>
    <cellStyle name="40% - Ênfase5 13 20" xfId="8576"/>
    <cellStyle name="40% - Ênfase5 13 21" xfId="8577"/>
    <cellStyle name="40% - Ênfase5 13 22" xfId="8578"/>
    <cellStyle name="40% - Ênfase5 13 23" xfId="8579"/>
    <cellStyle name="40% - Ênfase5 13 3" xfId="8580"/>
    <cellStyle name="40% - Ênfase5 13 4" xfId="8581"/>
    <cellStyle name="40% - Ênfase5 13 5" xfId="8582"/>
    <cellStyle name="40% - Ênfase5 13 6" xfId="8583"/>
    <cellStyle name="40% - Ênfase5 13 7" xfId="8584"/>
    <cellStyle name="40% - Ênfase5 13 8" xfId="8585"/>
    <cellStyle name="40% - Ênfase5 13 9" xfId="8586"/>
    <cellStyle name="40% - Ênfase5 14" xfId="8587"/>
    <cellStyle name="40% - Ênfase5 14 10" xfId="8588"/>
    <cellStyle name="40% - Ênfase5 14 11" xfId="8589"/>
    <cellStyle name="40% - Ênfase5 14 12" xfId="8590"/>
    <cellStyle name="40% - Ênfase5 14 13" xfId="8591"/>
    <cellStyle name="40% - Ênfase5 14 14" xfId="8592"/>
    <cellStyle name="40% - Ênfase5 14 15" xfId="8593"/>
    <cellStyle name="40% - Ênfase5 14 16" xfId="8594"/>
    <cellStyle name="40% - Ênfase5 14 17" xfId="8595"/>
    <cellStyle name="40% - Ênfase5 14 18" xfId="8596"/>
    <cellStyle name="40% - Ênfase5 14 19" xfId="8597"/>
    <cellStyle name="40% - Ênfase5 14 2" xfId="8598"/>
    <cellStyle name="40% - Ênfase5 14 20" xfId="8599"/>
    <cellStyle name="40% - Ênfase5 14 21" xfId="8600"/>
    <cellStyle name="40% - Ênfase5 14 22" xfId="8601"/>
    <cellStyle name="40% - Ênfase5 14 23" xfId="8602"/>
    <cellStyle name="40% - Ênfase5 14 3" xfId="8603"/>
    <cellStyle name="40% - Ênfase5 14 4" xfId="8604"/>
    <cellStyle name="40% - Ênfase5 14 5" xfId="8605"/>
    <cellStyle name="40% - Ênfase5 14 6" xfId="8606"/>
    <cellStyle name="40% - Ênfase5 14 7" xfId="8607"/>
    <cellStyle name="40% - Ênfase5 14 8" xfId="8608"/>
    <cellStyle name="40% - Ênfase5 14 9" xfId="8609"/>
    <cellStyle name="40% - Ênfase5 15" xfId="8610"/>
    <cellStyle name="40% - Ênfase5 15 10" xfId="8611"/>
    <cellStyle name="40% - Ênfase5 15 11" xfId="8612"/>
    <cellStyle name="40% - Ênfase5 15 12" xfId="8613"/>
    <cellStyle name="40% - Ênfase5 15 13" xfId="8614"/>
    <cellStyle name="40% - Ênfase5 15 14" xfId="8615"/>
    <cellStyle name="40% - Ênfase5 15 15" xfId="8616"/>
    <cellStyle name="40% - Ênfase5 15 16" xfId="8617"/>
    <cellStyle name="40% - Ênfase5 15 17" xfId="8618"/>
    <cellStyle name="40% - Ênfase5 15 18" xfId="8619"/>
    <cellStyle name="40% - Ênfase5 15 19" xfId="8620"/>
    <cellStyle name="40% - Ênfase5 15 2" xfId="8621"/>
    <cellStyle name="40% - Ênfase5 15 20" xfId="8622"/>
    <cellStyle name="40% - Ênfase5 15 21" xfId="8623"/>
    <cellStyle name="40% - Ênfase5 15 22" xfId="8624"/>
    <cellStyle name="40% - Ênfase5 15 23" xfId="8625"/>
    <cellStyle name="40% - Ênfase5 15 3" xfId="8626"/>
    <cellStyle name="40% - Ênfase5 15 4" xfId="8627"/>
    <cellStyle name="40% - Ênfase5 15 5" xfId="8628"/>
    <cellStyle name="40% - Ênfase5 15 6" xfId="8629"/>
    <cellStyle name="40% - Ênfase5 15 7" xfId="8630"/>
    <cellStyle name="40% - Ênfase5 15 8" xfId="8631"/>
    <cellStyle name="40% - Ênfase5 15 9" xfId="8632"/>
    <cellStyle name="40% - Ênfase5 16" xfId="8633"/>
    <cellStyle name="40% - Ênfase5 16 10" xfId="8634"/>
    <cellStyle name="40% - Ênfase5 16 11" xfId="8635"/>
    <cellStyle name="40% - Ênfase5 16 12" xfId="8636"/>
    <cellStyle name="40% - Ênfase5 16 13" xfId="8637"/>
    <cellStyle name="40% - Ênfase5 16 14" xfId="8638"/>
    <cellStyle name="40% - Ênfase5 16 15" xfId="8639"/>
    <cellStyle name="40% - Ênfase5 16 16" xfId="8640"/>
    <cellStyle name="40% - Ênfase5 16 17" xfId="8641"/>
    <cellStyle name="40% - Ênfase5 16 18" xfId="8642"/>
    <cellStyle name="40% - Ênfase5 16 19" xfId="8643"/>
    <cellStyle name="40% - Ênfase5 16 2" xfId="8644"/>
    <cellStyle name="40% - Ênfase5 16 20" xfId="8645"/>
    <cellStyle name="40% - Ênfase5 16 21" xfId="8646"/>
    <cellStyle name="40% - Ênfase5 16 22" xfId="8647"/>
    <cellStyle name="40% - Ênfase5 16 23" xfId="8648"/>
    <cellStyle name="40% - Ênfase5 16 3" xfId="8649"/>
    <cellStyle name="40% - Ênfase5 16 4" xfId="8650"/>
    <cellStyle name="40% - Ênfase5 16 5" xfId="8651"/>
    <cellStyle name="40% - Ênfase5 16 6" xfId="8652"/>
    <cellStyle name="40% - Ênfase5 16 7" xfId="8653"/>
    <cellStyle name="40% - Ênfase5 16 8" xfId="8654"/>
    <cellStyle name="40% - Ênfase5 16 9" xfId="8655"/>
    <cellStyle name="40% - Ênfase5 17" xfId="8656"/>
    <cellStyle name="40% - Ênfase5 17 10" xfId="8657"/>
    <cellStyle name="40% - Ênfase5 17 11" xfId="8658"/>
    <cellStyle name="40% - Ênfase5 17 12" xfId="8659"/>
    <cellStyle name="40% - Ênfase5 17 13" xfId="8660"/>
    <cellStyle name="40% - Ênfase5 17 14" xfId="8661"/>
    <cellStyle name="40% - Ênfase5 17 15" xfId="8662"/>
    <cellStyle name="40% - Ênfase5 17 16" xfId="8663"/>
    <cellStyle name="40% - Ênfase5 17 17" xfId="8664"/>
    <cellStyle name="40% - Ênfase5 17 18" xfId="8665"/>
    <cellStyle name="40% - Ênfase5 17 19" xfId="8666"/>
    <cellStyle name="40% - Ênfase5 17 2" xfId="8667"/>
    <cellStyle name="40% - Ênfase5 17 20" xfId="8668"/>
    <cellStyle name="40% - Ênfase5 17 21" xfId="8669"/>
    <cellStyle name="40% - Ênfase5 17 22" xfId="8670"/>
    <cellStyle name="40% - Ênfase5 17 23" xfId="8671"/>
    <cellStyle name="40% - Ênfase5 17 3" xfId="8672"/>
    <cellStyle name="40% - Ênfase5 17 4" xfId="8673"/>
    <cellStyle name="40% - Ênfase5 17 5" xfId="8674"/>
    <cellStyle name="40% - Ênfase5 17 6" xfId="8675"/>
    <cellStyle name="40% - Ênfase5 17 7" xfId="8676"/>
    <cellStyle name="40% - Ênfase5 17 8" xfId="8677"/>
    <cellStyle name="40% - Ênfase5 17 9" xfId="8678"/>
    <cellStyle name="40% - Ênfase5 18" xfId="8679"/>
    <cellStyle name="40% - Ênfase5 18 10" xfId="8680"/>
    <cellStyle name="40% - Ênfase5 18 11" xfId="8681"/>
    <cellStyle name="40% - Ênfase5 18 12" xfId="8682"/>
    <cellStyle name="40% - Ênfase5 18 13" xfId="8683"/>
    <cellStyle name="40% - Ênfase5 18 14" xfId="8684"/>
    <cellStyle name="40% - Ênfase5 18 15" xfId="8685"/>
    <cellStyle name="40% - Ênfase5 18 16" xfId="8686"/>
    <cellStyle name="40% - Ênfase5 18 17" xfId="8687"/>
    <cellStyle name="40% - Ênfase5 18 18" xfId="8688"/>
    <cellStyle name="40% - Ênfase5 18 19" xfId="8689"/>
    <cellStyle name="40% - Ênfase5 18 2" xfId="8690"/>
    <cellStyle name="40% - Ênfase5 18 20" xfId="8691"/>
    <cellStyle name="40% - Ênfase5 18 21" xfId="8692"/>
    <cellStyle name="40% - Ênfase5 18 22" xfId="8693"/>
    <cellStyle name="40% - Ênfase5 18 23" xfId="8694"/>
    <cellStyle name="40% - Ênfase5 18 3" xfId="8695"/>
    <cellStyle name="40% - Ênfase5 18 4" xfId="8696"/>
    <cellStyle name="40% - Ênfase5 18 5" xfId="8697"/>
    <cellStyle name="40% - Ênfase5 18 6" xfId="8698"/>
    <cellStyle name="40% - Ênfase5 18 7" xfId="8699"/>
    <cellStyle name="40% - Ênfase5 18 8" xfId="8700"/>
    <cellStyle name="40% - Ênfase5 18 9" xfId="8701"/>
    <cellStyle name="40% - Ênfase5 19" xfId="8702"/>
    <cellStyle name="40% - Ênfase5 19 10" xfId="8703"/>
    <cellStyle name="40% - Ênfase5 19 11" xfId="8704"/>
    <cellStyle name="40% - Ênfase5 19 12" xfId="8705"/>
    <cellStyle name="40% - Ênfase5 19 13" xfId="8706"/>
    <cellStyle name="40% - Ênfase5 19 14" xfId="8707"/>
    <cellStyle name="40% - Ênfase5 19 15" xfId="8708"/>
    <cellStyle name="40% - Ênfase5 19 16" xfId="8709"/>
    <cellStyle name="40% - Ênfase5 19 17" xfId="8710"/>
    <cellStyle name="40% - Ênfase5 19 18" xfId="8711"/>
    <cellStyle name="40% - Ênfase5 19 19" xfId="8712"/>
    <cellStyle name="40% - Ênfase5 19 2" xfId="8713"/>
    <cellStyle name="40% - Ênfase5 19 20" xfId="8714"/>
    <cellStyle name="40% - Ênfase5 19 21" xfId="8715"/>
    <cellStyle name="40% - Ênfase5 19 22" xfId="8716"/>
    <cellStyle name="40% - Ênfase5 19 23" xfId="8717"/>
    <cellStyle name="40% - Ênfase5 19 3" xfId="8718"/>
    <cellStyle name="40% - Ênfase5 19 4" xfId="8719"/>
    <cellStyle name="40% - Ênfase5 19 5" xfId="8720"/>
    <cellStyle name="40% - Ênfase5 19 6" xfId="8721"/>
    <cellStyle name="40% - Ênfase5 19 7" xfId="8722"/>
    <cellStyle name="40% - Ênfase5 19 8" xfId="8723"/>
    <cellStyle name="40% - Ênfase5 19 9" xfId="8724"/>
    <cellStyle name="40% - Ênfase5 2" xfId="8725"/>
    <cellStyle name="40% - Ênfase5 2 10" xfId="8726"/>
    <cellStyle name="40% - Ênfase5 2 11" xfId="8727"/>
    <cellStyle name="40% - Ênfase5 2 11 10" xfId="8728"/>
    <cellStyle name="40% - Ênfase5 2 11 11" xfId="8729"/>
    <cellStyle name="40% - Ênfase5 2 11 12" xfId="8730"/>
    <cellStyle name="40% - Ênfase5 2 11 13" xfId="8731"/>
    <cellStyle name="40% - Ênfase5 2 11 14" xfId="8732"/>
    <cellStyle name="40% - Ênfase5 2 11 15" xfId="8733"/>
    <cellStyle name="40% - Ênfase5 2 11 2" xfId="8734"/>
    <cellStyle name="40% - Ênfase5 2 11 3" xfId="8735"/>
    <cellStyle name="40% - Ênfase5 2 11 4" xfId="8736"/>
    <cellStyle name="40% - Ênfase5 2 11 5" xfId="8737"/>
    <cellStyle name="40% - Ênfase5 2 11 6" xfId="8738"/>
    <cellStyle name="40% - Ênfase5 2 11 7" xfId="8739"/>
    <cellStyle name="40% - Ênfase5 2 11 8" xfId="8740"/>
    <cellStyle name="40% - Ênfase5 2 11 9" xfId="8741"/>
    <cellStyle name="40% - Ênfase5 2 12" xfId="8742"/>
    <cellStyle name="40% - Ênfase5 2 13" xfId="8743"/>
    <cellStyle name="40% - Ênfase5 2 14" xfId="8744"/>
    <cellStyle name="40% - Ênfase5 2 15" xfId="8745"/>
    <cellStyle name="40% - Ênfase5 2 16" xfId="8746"/>
    <cellStyle name="40% - Ênfase5 2 17" xfId="8747"/>
    <cellStyle name="40% - Ênfase5 2 18" xfId="8748"/>
    <cellStyle name="40% - Ênfase5 2 19" xfId="8749"/>
    <cellStyle name="40% - Ênfase5 2 2" xfId="8750"/>
    <cellStyle name="40% - Ênfase5 2 2 10" xfId="8751"/>
    <cellStyle name="40% - Ênfase5 2 2 10 10" xfId="8752"/>
    <cellStyle name="40% - Ênfase5 2 2 10 11" xfId="8753"/>
    <cellStyle name="40% - Ênfase5 2 2 10 12" xfId="8754"/>
    <cellStyle name="40% - Ênfase5 2 2 10 13" xfId="8755"/>
    <cellStyle name="40% - Ênfase5 2 2 10 14" xfId="8756"/>
    <cellStyle name="40% - Ênfase5 2 2 10 15" xfId="8757"/>
    <cellStyle name="40% - Ênfase5 2 2 10 2" xfId="8758"/>
    <cellStyle name="40% - Ênfase5 2 2 10 3" xfId="8759"/>
    <cellStyle name="40% - Ênfase5 2 2 10 4" xfId="8760"/>
    <cellStyle name="40% - Ênfase5 2 2 10 5" xfId="8761"/>
    <cellStyle name="40% - Ênfase5 2 2 10 6" xfId="8762"/>
    <cellStyle name="40% - Ênfase5 2 2 10 7" xfId="8763"/>
    <cellStyle name="40% - Ênfase5 2 2 10 8" xfId="8764"/>
    <cellStyle name="40% - Ênfase5 2 2 10 9" xfId="8765"/>
    <cellStyle name="40% - Ênfase5 2 2 11" xfId="8766"/>
    <cellStyle name="40% - Ênfase5 2 2 12" xfId="8767"/>
    <cellStyle name="40% - Ênfase5 2 2 13" xfId="8768"/>
    <cellStyle name="40% - Ênfase5 2 2 14" xfId="8769"/>
    <cellStyle name="40% - Ênfase5 2 2 15" xfId="8770"/>
    <cellStyle name="40% - Ênfase5 2 2 16" xfId="8771"/>
    <cellStyle name="40% - Ênfase5 2 2 17" xfId="8772"/>
    <cellStyle name="40% - Ênfase5 2 2 18" xfId="8773"/>
    <cellStyle name="40% - Ênfase5 2 2 19" xfId="8774"/>
    <cellStyle name="40% - Ênfase5 2 2 2" xfId="8775"/>
    <cellStyle name="40% - Ênfase5 2 2 2 10" xfId="8776"/>
    <cellStyle name="40% - Ênfase5 2 2 2 10 10" xfId="8777"/>
    <cellStyle name="40% - Ênfase5 2 2 2 10 11" xfId="8778"/>
    <cellStyle name="40% - Ênfase5 2 2 2 10 12" xfId="8779"/>
    <cellStyle name="40% - Ênfase5 2 2 2 10 13" xfId="8780"/>
    <cellStyle name="40% - Ênfase5 2 2 2 10 14" xfId="8781"/>
    <cellStyle name="40% - Ênfase5 2 2 2 10 15" xfId="8782"/>
    <cellStyle name="40% - Ênfase5 2 2 2 10 2" xfId="8783"/>
    <cellStyle name="40% - Ênfase5 2 2 2 10 3" xfId="8784"/>
    <cellStyle name="40% - Ênfase5 2 2 2 10 4" xfId="8785"/>
    <cellStyle name="40% - Ênfase5 2 2 2 10 5" xfId="8786"/>
    <cellStyle name="40% - Ênfase5 2 2 2 10 6" xfId="8787"/>
    <cellStyle name="40% - Ênfase5 2 2 2 10 7" xfId="8788"/>
    <cellStyle name="40% - Ênfase5 2 2 2 10 8" xfId="8789"/>
    <cellStyle name="40% - Ênfase5 2 2 2 10 9" xfId="8790"/>
    <cellStyle name="40% - Ênfase5 2 2 2 11" xfId="8791"/>
    <cellStyle name="40% - Ênfase5 2 2 2 12" xfId="8792"/>
    <cellStyle name="40% - Ênfase5 2 2 2 13" xfId="8793"/>
    <cellStyle name="40% - Ênfase5 2 2 2 14" xfId="8794"/>
    <cellStyle name="40% - Ênfase5 2 2 2 15" xfId="8795"/>
    <cellStyle name="40% - Ênfase5 2 2 2 16" xfId="8796"/>
    <cellStyle name="40% - Ênfase5 2 2 2 17" xfId="8797"/>
    <cellStyle name="40% - Ênfase5 2 2 2 18" xfId="8798"/>
    <cellStyle name="40% - Ênfase5 2 2 2 19" xfId="8799"/>
    <cellStyle name="40% - Ênfase5 2 2 2 2" xfId="8800"/>
    <cellStyle name="40% - Ênfase5 2 2 2 2 10" xfId="8801"/>
    <cellStyle name="40% - Ênfase5 2 2 2 2 11" xfId="8802"/>
    <cellStyle name="40% - Ênfase5 2 2 2 2 12" xfId="8803"/>
    <cellStyle name="40% - Ênfase5 2 2 2 2 13" xfId="8804"/>
    <cellStyle name="40% - Ênfase5 2 2 2 2 14" xfId="8805"/>
    <cellStyle name="40% - Ênfase5 2 2 2 2 15" xfId="8806"/>
    <cellStyle name="40% - Ênfase5 2 2 2 2 16" xfId="8807"/>
    <cellStyle name="40% - Ênfase5 2 2 2 2 17" xfId="8808"/>
    <cellStyle name="40% - Ênfase5 2 2 2 2 18" xfId="8809"/>
    <cellStyle name="40% - Ênfase5 2 2 2 2 2" xfId="8810"/>
    <cellStyle name="40% - Ênfase5 2 2 2 2 2 10" xfId="8811"/>
    <cellStyle name="40% - Ênfase5 2 2 2 2 2 11" xfId="8812"/>
    <cellStyle name="40% - Ênfase5 2 2 2 2 2 12" xfId="8813"/>
    <cellStyle name="40% - Ênfase5 2 2 2 2 2 13" xfId="8814"/>
    <cellStyle name="40% - Ênfase5 2 2 2 2 2 14" xfId="8815"/>
    <cellStyle name="40% - Ênfase5 2 2 2 2 2 15" xfId="8816"/>
    <cellStyle name="40% - Ênfase5 2 2 2 2 2 2" xfId="8817"/>
    <cellStyle name="40% - Ênfase5 2 2 2 2 2 3" xfId="8818"/>
    <cellStyle name="40% - Ênfase5 2 2 2 2 2 4" xfId="8819"/>
    <cellStyle name="40% - Ênfase5 2 2 2 2 2 5" xfId="8820"/>
    <cellStyle name="40% - Ênfase5 2 2 2 2 2 6" xfId="8821"/>
    <cellStyle name="40% - Ênfase5 2 2 2 2 2 7" xfId="8822"/>
    <cellStyle name="40% - Ênfase5 2 2 2 2 2 8" xfId="8823"/>
    <cellStyle name="40% - Ênfase5 2 2 2 2 2 9" xfId="8824"/>
    <cellStyle name="40% - Ênfase5 2 2 2 2 3" xfId="8825"/>
    <cellStyle name="40% - Ênfase5 2 2 2 2 4" xfId="8826"/>
    <cellStyle name="40% - Ênfase5 2 2 2 2 5" xfId="8827"/>
    <cellStyle name="40% - Ênfase5 2 2 2 2 6" xfId="8828"/>
    <cellStyle name="40% - Ênfase5 2 2 2 2 7" xfId="8829"/>
    <cellStyle name="40% - Ênfase5 2 2 2 2 8" xfId="8830"/>
    <cellStyle name="40% - Ênfase5 2 2 2 2 9" xfId="8831"/>
    <cellStyle name="40% - Ênfase5 2 2 2 20" xfId="8832"/>
    <cellStyle name="40% - Ênfase5 2 2 2 21" xfId="8833"/>
    <cellStyle name="40% - Ênfase5 2 2 2 22" xfId="8834"/>
    <cellStyle name="40% - Ênfase5 2 2 2 23" xfId="8835"/>
    <cellStyle name="40% - Ênfase5 2 2 2 24" xfId="8836"/>
    <cellStyle name="40% - Ênfase5 2 2 2 25" xfId="8837"/>
    <cellStyle name="40% - Ênfase5 2 2 2 3" xfId="8838"/>
    <cellStyle name="40% - Ênfase5 2 2 2 4" xfId="8839"/>
    <cellStyle name="40% - Ênfase5 2 2 2 5" xfId="8840"/>
    <cellStyle name="40% - Ênfase5 2 2 2 6" xfId="8841"/>
    <cellStyle name="40% - Ênfase5 2 2 2 7" xfId="8842"/>
    <cellStyle name="40% - Ênfase5 2 2 2 8" xfId="8843"/>
    <cellStyle name="40% - Ênfase5 2 2 2 9" xfId="8844"/>
    <cellStyle name="40% - Ênfase5 2 2 20" xfId="8845"/>
    <cellStyle name="40% - Ênfase5 2 2 21" xfId="8846"/>
    <cellStyle name="40% - Ênfase5 2 2 22" xfId="8847"/>
    <cellStyle name="40% - Ênfase5 2 2 23" xfId="8848"/>
    <cellStyle name="40% - Ênfase5 2 2 24" xfId="8849"/>
    <cellStyle name="40% - Ênfase5 2 2 25" xfId="8850"/>
    <cellStyle name="40% - Ênfase5 2 2 3" xfId="8851"/>
    <cellStyle name="40% - Ênfase5 2 2 3 10" xfId="8852"/>
    <cellStyle name="40% - Ênfase5 2 2 3 11" xfId="8853"/>
    <cellStyle name="40% - Ênfase5 2 2 3 12" xfId="8854"/>
    <cellStyle name="40% - Ênfase5 2 2 3 13" xfId="8855"/>
    <cellStyle name="40% - Ênfase5 2 2 3 14" xfId="8856"/>
    <cellStyle name="40% - Ênfase5 2 2 3 15" xfId="8857"/>
    <cellStyle name="40% - Ênfase5 2 2 3 16" xfId="8858"/>
    <cellStyle name="40% - Ênfase5 2 2 3 17" xfId="8859"/>
    <cellStyle name="40% - Ênfase5 2 2 3 18" xfId="8860"/>
    <cellStyle name="40% - Ênfase5 2 2 3 2" xfId="8861"/>
    <cellStyle name="40% - Ênfase5 2 2 3 2 10" xfId="8862"/>
    <cellStyle name="40% - Ênfase5 2 2 3 2 11" xfId="8863"/>
    <cellStyle name="40% - Ênfase5 2 2 3 2 12" xfId="8864"/>
    <cellStyle name="40% - Ênfase5 2 2 3 2 13" xfId="8865"/>
    <cellStyle name="40% - Ênfase5 2 2 3 2 14" xfId="8866"/>
    <cellStyle name="40% - Ênfase5 2 2 3 2 15" xfId="8867"/>
    <cellStyle name="40% - Ênfase5 2 2 3 2 2" xfId="8868"/>
    <cellStyle name="40% - Ênfase5 2 2 3 2 3" xfId="8869"/>
    <cellStyle name="40% - Ênfase5 2 2 3 2 4" xfId="8870"/>
    <cellStyle name="40% - Ênfase5 2 2 3 2 5" xfId="8871"/>
    <cellStyle name="40% - Ênfase5 2 2 3 2 6" xfId="8872"/>
    <cellStyle name="40% - Ênfase5 2 2 3 2 7" xfId="8873"/>
    <cellStyle name="40% - Ênfase5 2 2 3 2 8" xfId="8874"/>
    <cellStyle name="40% - Ênfase5 2 2 3 2 9" xfId="8875"/>
    <cellStyle name="40% - Ênfase5 2 2 3 3" xfId="8876"/>
    <cellStyle name="40% - Ênfase5 2 2 3 4" xfId="8877"/>
    <cellStyle name="40% - Ênfase5 2 2 3 5" xfId="8878"/>
    <cellStyle name="40% - Ênfase5 2 2 3 6" xfId="8879"/>
    <cellStyle name="40% - Ênfase5 2 2 3 7" xfId="8880"/>
    <cellStyle name="40% - Ênfase5 2 2 3 8" xfId="8881"/>
    <cellStyle name="40% - Ênfase5 2 2 3 9" xfId="8882"/>
    <cellStyle name="40% - Ênfase5 2 2 4" xfId="8883"/>
    <cellStyle name="40% - Ênfase5 2 2 5" xfId="8884"/>
    <cellStyle name="40% - Ênfase5 2 2 6" xfId="8885"/>
    <cellStyle name="40% - Ênfase5 2 2 7" xfId="8886"/>
    <cellStyle name="40% - Ênfase5 2 2 8" xfId="8887"/>
    <cellStyle name="40% - Ênfase5 2 2 9" xfId="8888"/>
    <cellStyle name="40% - Ênfase5 2 20" xfId="8889"/>
    <cellStyle name="40% - Ênfase5 2 21" xfId="8890"/>
    <cellStyle name="40% - Ênfase5 2 22" xfId="8891"/>
    <cellStyle name="40% - Ênfase5 2 23" xfId="8892"/>
    <cellStyle name="40% - Ênfase5 2 24" xfId="8893"/>
    <cellStyle name="40% - Ênfase5 2 25" xfId="8894"/>
    <cellStyle name="40% - Ênfase5 2 26" xfId="8895"/>
    <cellStyle name="40% - Ênfase5 2 27" xfId="35126"/>
    <cellStyle name="40% - Ênfase5 2 3" xfId="8896"/>
    <cellStyle name="40% - Ênfase5 2 3 10" xfId="8897"/>
    <cellStyle name="40% - Ênfase5 2 3 11" xfId="8898"/>
    <cellStyle name="40% - Ênfase5 2 3 12" xfId="8899"/>
    <cellStyle name="40% - Ênfase5 2 3 13" xfId="8900"/>
    <cellStyle name="40% - Ênfase5 2 3 14" xfId="8901"/>
    <cellStyle name="40% - Ênfase5 2 3 15" xfId="8902"/>
    <cellStyle name="40% - Ênfase5 2 3 16" xfId="8903"/>
    <cellStyle name="40% - Ênfase5 2 3 17" xfId="8904"/>
    <cellStyle name="40% - Ênfase5 2 3 18" xfId="8905"/>
    <cellStyle name="40% - Ênfase5 2 3 2" xfId="8906"/>
    <cellStyle name="40% - Ênfase5 2 3 2 10" xfId="8907"/>
    <cellStyle name="40% - Ênfase5 2 3 2 11" xfId="8908"/>
    <cellStyle name="40% - Ênfase5 2 3 2 12" xfId="8909"/>
    <cellStyle name="40% - Ênfase5 2 3 2 13" xfId="8910"/>
    <cellStyle name="40% - Ênfase5 2 3 2 14" xfId="8911"/>
    <cellStyle name="40% - Ênfase5 2 3 2 15" xfId="8912"/>
    <cellStyle name="40% - Ênfase5 2 3 2 2" xfId="8913"/>
    <cellStyle name="40% - Ênfase5 2 3 2 3" xfId="8914"/>
    <cellStyle name="40% - Ênfase5 2 3 2 4" xfId="8915"/>
    <cellStyle name="40% - Ênfase5 2 3 2 5" xfId="8916"/>
    <cellStyle name="40% - Ênfase5 2 3 2 6" xfId="8917"/>
    <cellStyle name="40% - Ênfase5 2 3 2 7" xfId="8918"/>
    <cellStyle name="40% - Ênfase5 2 3 2 8" xfId="8919"/>
    <cellStyle name="40% - Ênfase5 2 3 2 9" xfId="8920"/>
    <cellStyle name="40% - Ênfase5 2 3 3" xfId="8921"/>
    <cellStyle name="40% - Ênfase5 2 3 4" xfId="8922"/>
    <cellStyle name="40% - Ênfase5 2 3 5" xfId="8923"/>
    <cellStyle name="40% - Ênfase5 2 3 6" xfId="8924"/>
    <cellStyle name="40% - Ênfase5 2 3 7" xfId="8925"/>
    <cellStyle name="40% - Ênfase5 2 3 8" xfId="8926"/>
    <cellStyle name="40% - Ênfase5 2 3 9" xfId="8927"/>
    <cellStyle name="40% - Ênfase5 2 4" xfId="8928"/>
    <cellStyle name="40% - Ênfase5 2 5" xfId="8929"/>
    <cellStyle name="40% - Ênfase5 2 6" xfId="8930"/>
    <cellStyle name="40% - Ênfase5 2 7" xfId="8931"/>
    <cellStyle name="40% - Ênfase5 2 8" xfId="8932"/>
    <cellStyle name="40% - Ênfase5 2 9" xfId="8933"/>
    <cellStyle name="40% - Ênfase5 20" xfId="8934"/>
    <cellStyle name="40% - Ênfase5 20 10" xfId="8935"/>
    <cellStyle name="40% - Ênfase5 20 11" xfId="8936"/>
    <cellStyle name="40% - Ênfase5 20 12" xfId="8937"/>
    <cellStyle name="40% - Ênfase5 20 13" xfId="8938"/>
    <cellStyle name="40% - Ênfase5 20 14" xfId="8939"/>
    <cellStyle name="40% - Ênfase5 20 15" xfId="8940"/>
    <cellStyle name="40% - Ênfase5 20 16" xfId="8941"/>
    <cellStyle name="40% - Ênfase5 20 17" xfId="8942"/>
    <cellStyle name="40% - Ênfase5 20 18" xfId="8943"/>
    <cellStyle name="40% - Ênfase5 20 19" xfId="8944"/>
    <cellStyle name="40% - Ênfase5 20 2" xfId="8945"/>
    <cellStyle name="40% - Ênfase5 20 20" xfId="8946"/>
    <cellStyle name="40% - Ênfase5 20 21" xfId="8947"/>
    <cellStyle name="40% - Ênfase5 20 22" xfId="8948"/>
    <cellStyle name="40% - Ênfase5 20 23" xfId="8949"/>
    <cellStyle name="40% - Ênfase5 20 3" xfId="8950"/>
    <cellStyle name="40% - Ênfase5 20 4" xfId="8951"/>
    <cellStyle name="40% - Ênfase5 20 5" xfId="8952"/>
    <cellStyle name="40% - Ênfase5 20 6" xfId="8953"/>
    <cellStyle name="40% - Ênfase5 20 7" xfId="8954"/>
    <cellStyle name="40% - Ênfase5 20 8" xfId="8955"/>
    <cellStyle name="40% - Ênfase5 20 9" xfId="8956"/>
    <cellStyle name="40% - Ênfase5 21" xfId="8957"/>
    <cellStyle name="40% - Ênfase5 21 10" xfId="8958"/>
    <cellStyle name="40% - Ênfase5 21 11" xfId="8959"/>
    <cellStyle name="40% - Ênfase5 21 12" xfId="8960"/>
    <cellStyle name="40% - Ênfase5 21 13" xfId="8961"/>
    <cellStyle name="40% - Ênfase5 21 14" xfId="8962"/>
    <cellStyle name="40% - Ênfase5 21 15" xfId="8963"/>
    <cellStyle name="40% - Ênfase5 21 16" xfId="8964"/>
    <cellStyle name="40% - Ênfase5 21 17" xfId="8965"/>
    <cellStyle name="40% - Ênfase5 21 18" xfId="8966"/>
    <cellStyle name="40% - Ênfase5 21 2" xfId="8967"/>
    <cellStyle name="40% - Ênfase5 21 2 10" xfId="8968"/>
    <cellStyle name="40% - Ênfase5 21 2 11" xfId="8969"/>
    <cellStyle name="40% - Ênfase5 21 2 12" xfId="8970"/>
    <cellStyle name="40% - Ênfase5 21 2 13" xfId="8971"/>
    <cellStyle name="40% - Ênfase5 21 2 14" xfId="8972"/>
    <cellStyle name="40% - Ênfase5 21 2 15" xfId="8973"/>
    <cellStyle name="40% - Ênfase5 21 2 2" xfId="8974"/>
    <cellStyle name="40% - Ênfase5 21 2 3" xfId="8975"/>
    <cellStyle name="40% - Ênfase5 21 2 4" xfId="8976"/>
    <cellStyle name="40% - Ênfase5 21 2 5" xfId="8977"/>
    <cellStyle name="40% - Ênfase5 21 2 6" xfId="8978"/>
    <cellStyle name="40% - Ênfase5 21 2 7" xfId="8979"/>
    <cellStyle name="40% - Ênfase5 21 2 8" xfId="8980"/>
    <cellStyle name="40% - Ênfase5 21 2 9" xfId="8981"/>
    <cellStyle name="40% - Ênfase5 21 3" xfId="8982"/>
    <cellStyle name="40% - Ênfase5 21 4" xfId="8983"/>
    <cellStyle name="40% - Ênfase5 21 5" xfId="8984"/>
    <cellStyle name="40% - Ênfase5 21 6" xfId="8985"/>
    <cellStyle name="40% - Ênfase5 21 7" xfId="8986"/>
    <cellStyle name="40% - Ênfase5 21 8" xfId="8987"/>
    <cellStyle name="40% - Ênfase5 21 9" xfId="8988"/>
    <cellStyle name="40% - Ênfase5 22" xfId="8989"/>
    <cellStyle name="40% - Ênfase5 22 10" xfId="8990"/>
    <cellStyle name="40% - Ênfase5 22 11" xfId="8991"/>
    <cellStyle name="40% - Ênfase5 22 12" xfId="8992"/>
    <cellStyle name="40% - Ênfase5 22 13" xfId="8993"/>
    <cellStyle name="40% - Ênfase5 22 14" xfId="8994"/>
    <cellStyle name="40% - Ênfase5 22 15" xfId="8995"/>
    <cellStyle name="40% - Ênfase5 22 2" xfId="8996"/>
    <cellStyle name="40% - Ênfase5 22 3" xfId="8997"/>
    <cellStyle name="40% - Ênfase5 22 4" xfId="8998"/>
    <cellStyle name="40% - Ênfase5 22 5" xfId="8999"/>
    <cellStyle name="40% - Ênfase5 22 6" xfId="9000"/>
    <cellStyle name="40% - Ênfase5 22 7" xfId="9001"/>
    <cellStyle name="40% - Ênfase5 22 8" xfId="9002"/>
    <cellStyle name="40% - Ênfase5 22 9" xfId="9003"/>
    <cellStyle name="40% - Ênfase5 23" xfId="9004"/>
    <cellStyle name="40% - Ênfase5 23 10" xfId="9005"/>
    <cellStyle name="40% - Ênfase5 23 11" xfId="9006"/>
    <cellStyle name="40% - Ênfase5 23 12" xfId="9007"/>
    <cellStyle name="40% - Ênfase5 23 13" xfId="9008"/>
    <cellStyle name="40% - Ênfase5 23 14" xfId="9009"/>
    <cellStyle name="40% - Ênfase5 23 15" xfId="9010"/>
    <cellStyle name="40% - Ênfase5 23 2" xfId="9011"/>
    <cellStyle name="40% - Ênfase5 23 3" xfId="9012"/>
    <cellStyle name="40% - Ênfase5 23 4" xfId="9013"/>
    <cellStyle name="40% - Ênfase5 23 5" xfId="9014"/>
    <cellStyle name="40% - Ênfase5 23 6" xfId="9015"/>
    <cellStyle name="40% - Ênfase5 23 7" xfId="9016"/>
    <cellStyle name="40% - Ênfase5 23 8" xfId="9017"/>
    <cellStyle name="40% - Ênfase5 23 9" xfId="9018"/>
    <cellStyle name="40% - Ênfase5 24" xfId="9019"/>
    <cellStyle name="40% - Ênfase5 24 10" xfId="9020"/>
    <cellStyle name="40% - Ênfase5 24 11" xfId="9021"/>
    <cellStyle name="40% - Ênfase5 24 12" xfId="9022"/>
    <cellStyle name="40% - Ênfase5 24 13" xfId="9023"/>
    <cellStyle name="40% - Ênfase5 24 14" xfId="9024"/>
    <cellStyle name="40% - Ênfase5 24 15" xfId="9025"/>
    <cellStyle name="40% - Ênfase5 24 2" xfId="9026"/>
    <cellStyle name="40% - Ênfase5 24 3" xfId="9027"/>
    <cellStyle name="40% - Ênfase5 24 4" xfId="9028"/>
    <cellStyle name="40% - Ênfase5 24 5" xfId="9029"/>
    <cellStyle name="40% - Ênfase5 24 6" xfId="9030"/>
    <cellStyle name="40% - Ênfase5 24 7" xfId="9031"/>
    <cellStyle name="40% - Ênfase5 24 8" xfId="9032"/>
    <cellStyle name="40% - Ênfase5 24 9" xfId="9033"/>
    <cellStyle name="40% - Ênfase5 25" xfId="9034"/>
    <cellStyle name="40% - Ênfase5 25 10" xfId="9035"/>
    <cellStyle name="40% - Ênfase5 25 11" xfId="9036"/>
    <cellStyle name="40% - Ênfase5 25 12" xfId="9037"/>
    <cellStyle name="40% - Ênfase5 25 13" xfId="9038"/>
    <cellStyle name="40% - Ênfase5 25 14" xfId="9039"/>
    <cellStyle name="40% - Ênfase5 25 15" xfId="9040"/>
    <cellStyle name="40% - Ênfase5 25 2" xfId="9041"/>
    <cellStyle name="40% - Ênfase5 25 3" xfId="9042"/>
    <cellStyle name="40% - Ênfase5 25 4" xfId="9043"/>
    <cellStyle name="40% - Ênfase5 25 5" xfId="9044"/>
    <cellStyle name="40% - Ênfase5 25 6" xfId="9045"/>
    <cellStyle name="40% - Ênfase5 25 7" xfId="9046"/>
    <cellStyle name="40% - Ênfase5 25 8" xfId="9047"/>
    <cellStyle name="40% - Ênfase5 25 9" xfId="9048"/>
    <cellStyle name="40% - Ênfase5 26" xfId="9049"/>
    <cellStyle name="40% - Ênfase5 26 10" xfId="9050"/>
    <cellStyle name="40% - Ênfase5 26 11" xfId="9051"/>
    <cellStyle name="40% - Ênfase5 26 12" xfId="9052"/>
    <cellStyle name="40% - Ênfase5 26 13" xfId="9053"/>
    <cellStyle name="40% - Ênfase5 26 14" xfId="9054"/>
    <cellStyle name="40% - Ênfase5 26 15" xfId="9055"/>
    <cellStyle name="40% - Ênfase5 26 2" xfId="9056"/>
    <cellStyle name="40% - Ênfase5 26 3" xfId="9057"/>
    <cellStyle name="40% - Ênfase5 26 4" xfId="9058"/>
    <cellStyle name="40% - Ênfase5 26 5" xfId="9059"/>
    <cellStyle name="40% - Ênfase5 26 6" xfId="9060"/>
    <cellStyle name="40% - Ênfase5 26 7" xfId="9061"/>
    <cellStyle name="40% - Ênfase5 26 8" xfId="9062"/>
    <cellStyle name="40% - Ênfase5 26 9" xfId="9063"/>
    <cellStyle name="40% - Ênfase5 27" xfId="9064"/>
    <cellStyle name="40% - Ênfase5 27 10" xfId="9065"/>
    <cellStyle name="40% - Ênfase5 27 11" xfId="9066"/>
    <cellStyle name="40% - Ênfase5 27 12" xfId="9067"/>
    <cellStyle name="40% - Ênfase5 27 13" xfId="9068"/>
    <cellStyle name="40% - Ênfase5 27 14" xfId="9069"/>
    <cellStyle name="40% - Ênfase5 27 15" xfId="9070"/>
    <cellStyle name="40% - Ênfase5 27 2" xfId="9071"/>
    <cellStyle name="40% - Ênfase5 27 3" xfId="9072"/>
    <cellStyle name="40% - Ênfase5 27 4" xfId="9073"/>
    <cellStyle name="40% - Ênfase5 27 5" xfId="9074"/>
    <cellStyle name="40% - Ênfase5 27 6" xfId="9075"/>
    <cellStyle name="40% - Ênfase5 27 7" xfId="9076"/>
    <cellStyle name="40% - Ênfase5 27 8" xfId="9077"/>
    <cellStyle name="40% - Ênfase5 27 9" xfId="9078"/>
    <cellStyle name="40% - Ênfase5 28" xfId="9079"/>
    <cellStyle name="40% - Ênfase5 28 10" xfId="9080"/>
    <cellStyle name="40% - Ênfase5 28 11" xfId="9081"/>
    <cellStyle name="40% - Ênfase5 28 12" xfId="9082"/>
    <cellStyle name="40% - Ênfase5 28 13" xfId="9083"/>
    <cellStyle name="40% - Ênfase5 28 14" xfId="9084"/>
    <cellStyle name="40% - Ênfase5 28 15" xfId="9085"/>
    <cellStyle name="40% - Ênfase5 28 2" xfId="9086"/>
    <cellStyle name="40% - Ênfase5 28 3" xfId="9087"/>
    <cellStyle name="40% - Ênfase5 28 4" xfId="9088"/>
    <cellStyle name="40% - Ênfase5 28 5" xfId="9089"/>
    <cellStyle name="40% - Ênfase5 28 6" xfId="9090"/>
    <cellStyle name="40% - Ênfase5 28 7" xfId="9091"/>
    <cellStyle name="40% - Ênfase5 28 8" xfId="9092"/>
    <cellStyle name="40% - Ênfase5 28 9" xfId="9093"/>
    <cellStyle name="40% - Ênfase5 29" xfId="9094"/>
    <cellStyle name="40% - Ênfase5 29 10" xfId="9095"/>
    <cellStyle name="40% - Ênfase5 29 11" xfId="9096"/>
    <cellStyle name="40% - Ênfase5 29 12" xfId="9097"/>
    <cellStyle name="40% - Ênfase5 29 13" xfId="9098"/>
    <cellStyle name="40% - Ênfase5 29 14" xfId="9099"/>
    <cellStyle name="40% - Ênfase5 29 15" xfId="9100"/>
    <cellStyle name="40% - Ênfase5 29 2" xfId="9101"/>
    <cellStyle name="40% - Ênfase5 29 3" xfId="9102"/>
    <cellStyle name="40% - Ênfase5 29 4" xfId="9103"/>
    <cellStyle name="40% - Ênfase5 29 5" xfId="9104"/>
    <cellStyle name="40% - Ênfase5 29 6" xfId="9105"/>
    <cellStyle name="40% - Ênfase5 29 7" xfId="9106"/>
    <cellStyle name="40% - Ênfase5 29 8" xfId="9107"/>
    <cellStyle name="40% - Ênfase5 29 9" xfId="9108"/>
    <cellStyle name="40% - Ênfase5 3" xfId="9109"/>
    <cellStyle name="40% - Ênfase5 3 10" xfId="9110"/>
    <cellStyle name="40% - Ênfase5 3 11" xfId="9111"/>
    <cellStyle name="40% - Ênfase5 3 12" xfId="9112"/>
    <cellStyle name="40% - Ênfase5 3 13" xfId="9113"/>
    <cellStyle name="40% - Ênfase5 3 14" xfId="9114"/>
    <cellStyle name="40% - Ênfase5 3 15" xfId="9115"/>
    <cellStyle name="40% - Ênfase5 3 16" xfId="9116"/>
    <cellStyle name="40% - Ênfase5 3 17" xfId="9117"/>
    <cellStyle name="40% - Ênfase5 3 18" xfId="9118"/>
    <cellStyle name="40% - Ênfase5 3 19" xfId="9119"/>
    <cellStyle name="40% - Ênfase5 3 2" xfId="9120"/>
    <cellStyle name="40% - Ênfase5 3 20" xfId="9121"/>
    <cellStyle name="40% - Ênfase5 3 21" xfId="9122"/>
    <cellStyle name="40% - Ênfase5 3 22" xfId="9123"/>
    <cellStyle name="40% - Ênfase5 3 23" xfId="9124"/>
    <cellStyle name="40% - Ênfase5 3 24" xfId="35568"/>
    <cellStyle name="40% - Ênfase5 3 3" xfId="9125"/>
    <cellStyle name="40% - Ênfase5 3 4" xfId="9126"/>
    <cellStyle name="40% - Ênfase5 3 5" xfId="9127"/>
    <cellStyle name="40% - Ênfase5 3 6" xfId="9128"/>
    <cellStyle name="40% - Ênfase5 3 7" xfId="9129"/>
    <cellStyle name="40% - Ênfase5 3 8" xfId="9130"/>
    <cellStyle name="40% - Ênfase5 3 9" xfId="9131"/>
    <cellStyle name="40% - Ênfase5 30" xfId="9132"/>
    <cellStyle name="40% - Ênfase5 31" xfId="9133"/>
    <cellStyle name="40% - Ênfase5 32" xfId="9134"/>
    <cellStyle name="40% - Ênfase5 33" xfId="9135"/>
    <cellStyle name="40% - Ênfase5 34" xfId="9136"/>
    <cellStyle name="40% - Ênfase5 35" xfId="9137"/>
    <cellStyle name="40% - Ênfase5 36" xfId="9138"/>
    <cellStyle name="40% - Ênfase5 37" xfId="9139"/>
    <cellStyle name="40% - Ênfase5 38" xfId="9140"/>
    <cellStyle name="40% - Ênfase5 39" xfId="9141"/>
    <cellStyle name="40% - Ênfase5 4" xfId="9142"/>
    <cellStyle name="40% - Ênfase5 4 10" xfId="9143"/>
    <cellStyle name="40% - Ênfase5 4 11" xfId="9144"/>
    <cellStyle name="40% - Ênfase5 4 12" xfId="9145"/>
    <cellStyle name="40% - Ênfase5 4 13" xfId="9146"/>
    <cellStyle name="40% - Ênfase5 4 14" xfId="9147"/>
    <cellStyle name="40% - Ênfase5 4 15" xfId="9148"/>
    <cellStyle name="40% - Ênfase5 4 16" xfId="9149"/>
    <cellStyle name="40% - Ênfase5 4 17" xfId="9150"/>
    <cellStyle name="40% - Ênfase5 4 18" xfId="9151"/>
    <cellStyle name="40% - Ênfase5 4 19" xfId="9152"/>
    <cellStyle name="40% - Ênfase5 4 2" xfId="9153"/>
    <cellStyle name="40% - Ênfase5 4 20" xfId="9154"/>
    <cellStyle name="40% - Ênfase5 4 21" xfId="9155"/>
    <cellStyle name="40% - Ênfase5 4 22" xfId="9156"/>
    <cellStyle name="40% - Ênfase5 4 23" xfId="9157"/>
    <cellStyle name="40% - Ênfase5 4 3" xfId="9158"/>
    <cellStyle name="40% - Ênfase5 4 4" xfId="9159"/>
    <cellStyle name="40% - Ênfase5 4 5" xfId="9160"/>
    <cellStyle name="40% - Ênfase5 4 6" xfId="9161"/>
    <cellStyle name="40% - Ênfase5 4 7" xfId="9162"/>
    <cellStyle name="40% - Ênfase5 4 8" xfId="9163"/>
    <cellStyle name="40% - Ênfase5 4 9" xfId="9164"/>
    <cellStyle name="40% - Ênfase5 40" xfId="9165"/>
    <cellStyle name="40% - Ênfase5 41" xfId="9166"/>
    <cellStyle name="40% - Ênfase5 42" xfId="9167"/>
    <cellStyle name="40% - Ênfase5 43" xfId="9168"/>
    <cellStyle name="40% - Ênfase5 44" xfId="9169"/>
    <cellStyle name="40% - Ênfase5 45" xfId="9170"/>
    <cellStyle name="40% - Ênfase5 46" xfId="9171"/>
    <cellStyle name="40% - Ênfase5 47" xfId="9172"/>
    <cellStyle name="40% - Ênfase5 48" xfId="9173"/>
    <cellStyle name="40% - Ênfase5 5" xfId="9174"/>
    <cellStyle name="40% - Ênfase5 5 10" xfId="9175"/>
    <cellStyle name="40% - Ênfase5 5 11" xfId="9176"/>
    <cellStyle name="40% - Ênfase5 5 12" xfId="9177"/>
    <cellStyle name="40% - Ênfase5 5 13" xfId="9178"/>
    <cellStyle name="40% - Ênfase5 5 14" xfId="9179"/>
    <cellStyle name="40% - Ênfase5 5 15" xfId="9180"/>
    <cellStyle name="40% - Ênfase5 5 16" xfId="9181"/>
    <cellStyle name="40% - Ênfase5 5 17" xfId="9182"/>
    <cellStyle name="40% - Ênfase5 5 18" xfId="9183"/>
    <cellStyle name="40% - Ênfase5 5 19" xfId="9184"/>
    <cellStyle name="40% - Ênfase5 5 2" xfId="9185"/>
    <cellStyle name="40% - Ênfase5 5 20" xfId="9186"/>
    <cellStyle name="40% - Ênfase5 5 21" xfId="9187"/>
    <cellStyle name="40% - Ênfase5 5 22" xfId="9188"/>
    <cellStyle name="40% - Ênfase5 5 23" xfId="9189"/>
    <cellStyle name="40% - Ênfase5 5 3" xfId="9190"/>
    <cellStyle name="40% - Ênfase5 5 4" xfId="9191"/>
    <cellStyle name="40% - Ênfase5 5 5" xfId="9192"/>
    <cellStyle name="40% - Ênfase5 5 6" xfId="9193"/>
    <cellStyle name="40% - Ênfase5 5 7" xfId="9194"/>
    <cellStyle name="40% - Ênfase5 5 8" xfId="9195"/>
    <cellStyle name="40% - Ênfase5 5 9" xfId="9196"/>
    <cellStyle name="40% - Ênfase5 6" xfId="9197"/>
    <cellStyle name="40% - Ênfase5 6 10" xfId="9198"/>
    <cellStyle name="40% - Ênfase5 6 11" xfId="9199"/>
    <cellStyle name="40% - Ênfase5 6 12" xfId="9200"/>
    <cellStyle name="40% - Ênfase5 6 13" xfId="9201"/>
    <cellStyle name="40% - Ênfase5 6 14" xfId="9202"/>
    <cellStyle name="40% - Ênfase5 6 15" xfId="9203"/>
    <cellStyle name="40% - Ênfase5 6 16" xfId="9204"/>
    <cellStyle name="40% - Ênfase5 6 17" xfId="9205"/>
    <cellStyle name="40% - Ênfase5 6 18" xfId="9206"/>
    <cellStyle name="40% - Ênfase5 6 19" xfId="9207"/>
    <cellStyle name="40% - Ênfase5 6 2" xfId="9208"/>
    <cellStyle name="40% - Ênfase5 6 20" xfId="9209"/>
    <cellStyle name="40% - Ênfase5 6 21" xfId="9210"/>
    <cellStyle name="40% - Ênfase5 6 22" xfId="9211"/>
    <cellStyle name="40% - Ênfase5 6 23" xfId="9212"/>
    <cellStyle name="40% - Ênfase5 6 3" xfId="9213"/>
    <cellStyle name="40% - Ênfase5 6 4" xfId="9214"/>
    <cellStyle name="40% - Ênfase5 6 5" xfId="9215"/>
    <cellStyle name="40% - Ênfase5 6 6" xfId="9216"/>
    <cellStyle name="40% - Ênfase5 6 7" xfId="9217"/>
    <cellStyle name="40% - Ênfase5 6 8" xfId="9218"/>
    <cellStyle name="40% - Ênfase5 6 9" xfId="9219"/>
    <cellStyle name="40% - Ênfase5 7" xfId="9220"/>
    <cellStyle name="40% - Ênfase5 7 10" xfId="9221"/>
    <cellStyle name="40% - Ênfase5 7 11" xfId="9222"/>
    <cellStyle name="40% - Ênfase5 7 12" xfId="9223"/>
    <cellStyle name="40% - Ênfase5 7 13" xfId="9224"/>
    <cellStyle name="40% - Ênfase5 7 14" xfId="9225"/>
    <cellStyle name="40% - Ênfase5 7 15" xfId="9226"/>
    <cellStyle name="40% - Ênfase5 7 16" xfId="9227"/>
    <cellStyle name="40% - Ênfase5 7 17" xfId="9228"/>
    <cellStyle name="40% - Ênfase5 7 18" xfId="9229"/>
    <cellStyle name="40% - Ênfase5 7 19" xfId="9230"/>
    <cellStyle name="40% - Ênfase5 7 2" xfId="9231"/>
    <cellStyle name="40% - Ênfase5 7 20" xfId="9232"/>
    <cellStyle name="40% - Ênfase5 7 21" xfId="9233"/>
    <cellStyle name="40% - Ênfase5 7 22" xfId="9234"/>
    <cellStyle name="40% - Ênfase5 7 23" xfId="9235"/>
    <cellStyle name="40% - Ênfase5 7 3" xfId="9236"/>
    <cellStyle name="40% - Ênfase5 7 4" xfId="9237"/>
    <cellStyle name="40% - Ênfase5 7 5" xfId="9238"/>
    <cellStyle name="40% - Ênfase5 7 6" xfId="9239"/>
    <cellStyle name="40% - Ênfase5 7 7" xfId="9240"/>
    <cellStyle name="40% - Ênfase5 7 8" xfId="9241"/>
    <cellStyle name="40% - Ênfase5 7 9" xfId="9242"/>
    <cellStyle name="40% - Ênfase5 8" xfId="9243"/>
    <cellStyle name="40% - Ênfase5 8 10" xfId="9244"/>
    <cellStyle name="40% - Ênfase5 8 11" xfId="9245"/>
    <cellStyle name="40% - Ênfase5 8 12" xfId="9246"/>
    <cellStyle name="40% - Ênfase5 8 13" xfId="9247"/>
    <cellStyle name="40% - Ênfase5 8 14" xfId="9248"/>
    <cellStyle name="40% - Ênfase5 8 15" xfId="9249"/>
    <cellStyle name="40% - Ênfase5 8 16" xfId="9250"/>
    <cellStyle name="40% - Ênfase5 8 17" xfId="9251"/>
    <cellStyle name="40% - Ênfase5 8 18" xfId="9252"/>
    <cellStyle name="40% - Ênfase5 8 19" xfId="9253"/>
    <cellStyle name="40% - Ênfase5 8 2" xfId="9254"/>
    <cellStyle name="40% - Ênfase5 8 20" xfId="9255"/>
    <cellStyle name="40% - Ênfase5 8 21" xfId="9256"/>
    <cellStyle name="40% - Ênfase5 8 22" xfId="9257"/>
    <cellStyle name="40% - Ênfase5 8 23" xfId="9258"/>
    <cellStyle name="40% - Ênfase5 8 3" xfId="9259"/>
    <cellStyle name="40% - Ênfase5 8 4" xfId="9260"/>
    <cellStyle name="40% - Ênfase5 8 5" xfId="9261"/>
    <cellStyle name="40% - Ênfase5 8 6" xfId="9262"/>
    <cellStyle name="40% - Ênfase5 8 7" xfId="9263"/>
    <cellStyle name="40% - Ênfase5 8 8" xfId="9264"/>
    <cellStyle name="40% - Ênfase5 8 9" xfId="9265"/>
    <cellStyle name="40% - Ênfase5 9" xfId="9266"/>
    <cellStyle name="40% - Ênfase5 9 10" xfId="9267"/>
    <cellStyle name="40% - Ênfase5 9 11" xfId="9268"/>
    <cellStyle name="40% - Ênfase5 9 12" xfId="9269"/>
    <cellStyle name="40% - Ênfase5 9 13" xfId="9270"/>
    <cellStyle name="40% - Ênfase5 9 14" xfId="9271"/>
    <cellStyle name="40% - Ênfase5 9 15" xfId="9272"/>
    <cellStyle name="40% - Ênfase5 9 16" xfId="9273"/>
    <cellStyle name="40% - Ênfase5 9 17" xfId="9274"/>
    <cellStyle name="40% - Ênfase5 9 18" xfId="9275"/>
    <cellStyle name="40% - Ênfase5 9 19" xfId="9276"/>
    <cellStyle name="40% - Ênfase5 9 2" xfId="9277"/>
    <cellStyle name="40% - Ênfase5 9 20" xfId="9278"/>
    <cellStyle name="40% - Ênfase5 9 21" xfId="9279"/>
    <cellStyle name="40% - Ênfase5 9 22" xfId="9280"/>
    <cellStyle name="40% - Ênfase5 9 23" xfId="9281"/>
    <cellStyle name="40% - Ênfase5 9 3" xfId="9282"/>
    <cellStyle name="40% - Ênfase5 9 4" xfId="9283"/>
    <cellStyle name="40% - Ênfase5 9 5" xfId="9284"/>
    <cellStyle name="40% - Ênfase5 9 6" xfId="9285"/>
    <cellStyle name="40% - Ênfase5 9 7" xfId="9286"/>
    <cellStyle name="40% - Ênfase5 9 8" xfId="9287"/>
    <cellStyle name="40% - Ênfase5 9 9" xfId="9288"/>
    <cellStyle name="40% - Ênfase6 10" xfId="9289"/>
    <cellStyle name="40% - Ênfase6 10 10" xfId="9290"/>
    <cellStyle name="40% - Ênfase6 10 11" xfId="9291"/>
    <cellStyle name="40% - Ênfase6 10 12" xfId="9292"/>
    <cellStyle name="40% - Ênfase6 10 13" xfId="9293"/>
    <cellStyle name="40% - Ênfase6 10 14" xfId="9294"/>
    <cellStyle name="40% - Ênfase6 10 15" xfId="9295"/>
    <cellStyle name="40% - Ênfase6 10 16" xfId="9296"/>
    <cellStyle name="40% - Ênfase6 10 17" xfId="9297"/>
    <cellStyle name="40% - Ênfase6 10 18" xfId="9298"/>
    <cellStyle name="40% - Ênfase6 10 19" xfId="9299"/>
    <cellStyle name="40% - Ênfase6 10 2" xfId="9300"/>
    <cellStyle name="40% - Ênfase6 10 20" xfId="9301"/>
    <cellStyle name="40% - Ênfase6 10 21" xfId="9302"/>
    <cellStyle name="40% - Ênfase6 10 22" xfId="9303"/>
    <cellStyle name="40% - Ênfase6 10 23" xfId="9304"/>
    <cellStyle name="40% - Ênfase6 10 3" xfId="9305"/>
    <cellStyle name="40% - Ênfase6 10 4" xfId="9306"/>
    <cellStyle name="40% - Ênfase6 10 5" xfId="9307"/>
    <cellStyle name="40% - Ênfase6 10 6" xfId="9308"/>
    <cellStyle name="40% - Ênfase6 10 7" xfId="9309"/>
    <cellStyle name="40% - Ênfase6 10 8" xfId="9310"/>
    <cellStyle name="40% - Ênfase6 10 9" xfId="9311"/>
    <cellStyle name="40% - Ênfase6 11" xfId="9312"/>
    <cellStyle name="40% - Ênfase6 11 10" xfId="9313"/>
    <cellStyle name="40% - Ênfase6 11 11" xfId="9314"/>
    <cellStyle name="40% - Ênfase6 11 12" xfId="9315"/>
    <cellStyle name="40% - Ênfase6 11 13" xfId="9316"/>
    <cellStyle name="40% - Ênfase6 11 14" xfId="9317"/>
    <cellStyle name="40% - Ênfase6 11 15" xfId="9318"/>
    <cellStyle name="40% - Ênfase6 11 16" xfId="9319"/>
    <cellStyle name="40% - Ênfase6 11 17" xfId="9320"/>
    <cellStyle name="40% - Ênfase6 11 18" xfId="9321"/>
    <cellStyle name="40% - Ênfase6 11 19" xfId="9322"/>
    <cellStyle name="40% - Ênfase6 11 2" xfId="9323"/>
    <cellStyle name="40% - Ênfase6 11 20" xfId="9324"/>
    <cellStyle name="40% - Ênfase6 11 21" xfId="9325"/>
    <cellStyle name="40% - Ênfase6 11 22" xfId="9326"/>
    <cellStyle name="40% - Ênfase6 11 23" xfId="9327"/>
    <cellStyle name="40% - Ênfase6 11 3" xfId="9328"/>
    <cellStyle name="40% - Ênfase6 11 4" xfId="9329"/>
    <cellStyle name="40% - Ênfase6 11 5" xfId="9330"/>
    <cellStyle name="40% - Ênfase6 11 6" xfId="9331"/>
    <cellStyle name="40% - Ênfase6 11 7" xfId="9332"/>
    <cellStyle name="40% - Ênfase6 11 8" xfId="9333"/>
    <cellStyle name="40% - Ênfase6 11 9" xfId="9334"/>
    <cellStyle name="40% - Ênfase6 12" xfId="9335"/>
    <cellStyle name="40% - Ênfase6 12 10" xfId="9336"/>
    <cellStyle name="40% - Ênfase6 12 11" xfId="9337"/>
    <cellStyle name="40% - Ênfase6 12 12" xfId="9338"/>
    <cellStyle name="40% - Ênfase6 12 13" xfId="9339"/>
    <cellStyle name="40% - Ênfase6 12 14" xfId="9340"/>
    <cellStyle name="40% - Ênfase6 12 15" xfId="9341"/>
    <cellStyle name="40% - Ênfase6 12 16" xfId="9342"/>
    <cellStyle name="40% - Ênfase6 12 17" xfId="9343"/>
    <cellStyle name="40% - Ênfase6 12 18" xfId="9344"/>
    <cellStyle name="40% - Ênfase6 12 19" xfId="9345"/>
    <cellStyle name="40% - Ênfase6 12 2" xfId="9346"/>
    <cellStyle name="40% - Ênfase6 12 20" xfId="9347"/>
    <cellStyle name="40% - Ênfase6 12 21" xfId="9348"/>
    <cellStyle name="40% - Ênfase6 12 22" xfId="9349"/>
    <cellStyle name="40% - Ênfase6 12 23" xfId="9350"/>
    <cellStyle name="40% - Ênfase6 12 3" xfId="9351"/>
    <cellStyle name="40% - Ênfase6 12 4" xfId="9352"/>
    <cellStyle name="40% - Ênfase6 12 5" xfId="9353"/>
    <cellStyle name="40% - Ênfase6 12 6" xfId="9354"/>
    <cellStyle name="40% - Ênfase6 12 7" xfId="9355"/>
    <cellStyle name="40% - Ênfase6 12 8" xfId="9356"/>
    <cellStyle name="40% - Ênfase6 12 9" xfId="9357"/>
    <cellStyle name="40% - Ênfase6 13" xfId="9358"/>
    <cellStyle name="40% - Ênfase6 13 10" xfId="9359"/>
    <cellStyle name="40% - Ênfase6 13 11" xfId="9360"/>
    <cellStyle name="40% - Ênfase6 13 12" xfId="9361"/>
    <cellStyle name="40% - Ênfase6 13 13" xfId="9362"/>
    <cellStyle name="40% - Ênfase6 13 14" xfId="9363"/>
    <cellStyle name="40% - Ênfase6 13 15" xfId="9364"/>
    <cellStyle name="40% - Ênfase6 13 16" xfId="9365"/>
    <cellStyle name="40% - Ênfase6 13 17" xfId="9366"/>
    <cellStyle name="40% - Ênfase6 13 18" xfId="9367"/>
    <cellStyle name="40% - Ênfase6 13 19" xfId="9368"/>
    <cellStyle name="40% - Ênfase6 13 2" xfId="9369"/>
    <cellStyle name="40% - Ênfase6 13 20" xfId="9370"/>
    <cellStyle name="40% - Ênfase6 13 21" xfId="9371"/>
    <cellStyle name="40% - Ênfase6 13 22" xfId="9372"/>
    <cellStyle name="40% - Ênfase6 13 23" xfId="9373"/>
    <cellStyle name="40% - Ênfase6 13 3" xfId="9374"/>
    <cellStyle name="40% - Ênfase6 13 4" xfId="9375"/>
    <cellStyle name="40% - Ênfase6 13 5" xfId="9376"/>
    <cellStyle name="40% - Ênfase6 13 6" xfId="9377"/>
    <cellStyle name="40% - Ênfase6 13 7" xfId="9378"/>
    <cellStyle name="40% - Ênfase6 13 8" xfId="9379"/>
    <cellStyle name="40% - Ênfase6 13 9" xfId="9380"/>
    <cellStyle name="40% - Ênfase6 14" xfId="9381"/>
    <cellStyle name="40% - Ênfase6 14 10" xfId="9382"/>
    <cellStyle name="40% - Ênfase6 14 11" xfId="9383"/>
    <cellStyle name="40% - Ênfase6 14 12" xfId="9384"/>
    <cellStyle name="40% - Ênfase6 14 13" xfId="9385"/>
    <cellStyle name="40% - Ênfase6 14 14" xfId="9386"/>
    <cellStyle name="40% - Ênfase6 14 15" xfId="9387"/>
    <cellStyle name="40% - Ênfase6 14 16" xfId="9388"/>
    <cellStyle name="40% - Ênfase6 14 17" xfId="9389"/>
    <cellStyle name="40% - Ênfase6 14 18" xfId="9390"/>
    <cellStyle name="40% - Ênfase6 14 19" xfId="9391"/>
    <cellStyle name="40% - Ênfase6 14 2" xfId="9392"/>
    <cellStyle name="40% - Ênfase6 14 20" xfId="9393"/>
    <cellStyle name="40% - Ênfase6 14 21" xfId="9394"/>
    <cellStyle name="40% - Ênfase6 14 22" xfId="9395"/>
    <cellStyle name="40% - Ênfase6 14 23" xfId="9396"/>
    <cellStyle name="40% - Ênfase6 14 3" xfId="9397"/>
    <cellStyle name="40% - Ênfase6 14 4" xfId="9398"/>
    <cellStyle name="40% - Ênfase6 14 5" xfId="9399"/>
    <cellStyle name="40% - Ênfase6 14 6" xfId="9400"/>
    <cellStyle name="40% - Ênfase6 14 7" xfId="9401"/>
    <cellStyle name="40% - Ênfase6 14 8" xfId="9402"/>
    <cellStyle name="40% - Ênfase6 14 9" xfId="9403"/>
    <cellStyle name="40% - Ênfase6 15" xfId="9404"/>
    <cellStyle name="40% - Ênfase6 15 10" xfId="9405"/>
    <cellStyle name="40% - Ênfase6 15 11" xfId="9406"/>
    <cellStyle name="40% - Ênfase6 15 12" xfId="9407"/>
    <cellStyle name="40% - Ênfase6 15 13" xfId="9408"/>
    <cellStyle name="40% - Ênfase6 15 14" xfId="9409"/>
    <cellStyle name="40% - Ênfase6 15 15" xfId="9410"/>
    <cellStyle name="40% - Ênfase6 15 16" xfId="9411"/>
    <cellStyle name="40% - Ênfase6 15 17" xfId="9412"/>
    <cellStyle name="40% - Ênfase6 15 18" xfId="9413"/>
    <cellStyle name="40% - Ênfase6 15 19" xfId="9414"/>
    <cellStyle name="40% - Ênfase6 15 2" xfId="9415"/>
    <cellStyle name="40% - Ênfase6 15 20" xfId="9416"/>
    <cellStyle name="40% - Ênfase6 15 21" xfId="9417"/>
    <cellStyle name="40% - Ênfase6 15 22" xfId="9418"/>
    <cellStyle name="40% - Ênfase6 15 23" xfId="9419"/>
    <cellStyle name="40% - Ênfase6 15 3" xfId="9420"/>
    <cellStyle name="40% - Ênfase6 15 4" xfId="9421"/>
    <cellStyle name="40% - Ênfase6 15 5" xfId="9422"/>
    <cellStyle name="40% - Ênfase6 15 6" xfId="9423"/>
    <cellStyle name="40% - Ênfase6 15 7" xfId="9424"/>
    <cellStyle name="40% - Ênfase6 15 8" xfId="9425"/>
    <cellStyle name="40% - Ênfase6 15 9" xfId="9426"/>
    <cellStyle name="40% - Ênfase6 16" xfId="9427"/>
    <cellStyle name="40% - Ênfase6 16 10" xfId="9428"/>
    <cellStyle name="40% - Ênfase6 16 11" xfId="9429"/>
    <cellStyle name="40% - Ênfase6 16 12" xfId="9430"/>
    <cellStyle name="40% - Ênfase6 16 13" xfId="9431"/>
    <cellStyle name="40% - Ênfase6 16 14" xfId="9432"/>
    <cellStyle name="40% - Ênfase6 16 15" xfId="9433"/>
    <cellStyle name="40% - Ênfase6 16 16" xfId="9434"/>
    <cellStyle name="40% - Ênfase6 16 17" xfId="9435"/>
    <cellStyle name="40% - Ênfase6 16 18" xfId="9436"/>
    <cellStyle name="40% - Ênfase6 16 19" xfId="9437"/>
    <cellStyle name="40% - Ênfase6 16 2" xfId="9438"/>
    <cellStyle name="40% - Ênfase6 16 20" xfId="9439"/>
    <cellStyle name="40% - Ênfase6 16 21" xfId="9440"/>
    <cellStyle name="40% - Ênfase6 16 22" xfId="9441"/>
    <cellStyle name="40% - Ênfase6 16 23" xfId="9442"/>
    <cellStyle name="40% - Ênfase6 16 3" xfId="9443"/>
    <cellStyle name="40% - Ênfase6 16 4" xfId="9444"/>
    <cellStyle name="40% - Ênfase6 16 5" xfId="9445"/>
    <cellStyle name="40% - Ênfase6 16 6" xfId="9446"/>
    <cellStyle name="40% - Ênfase6 16 7" xfId="9447"/>
    <cellStyle name="40% - Ênfase6 16 8" xfId="9448"/>
    <cellStyle name="40% - Ênfase6 16 9" xfId="9449"/>
    <cellStyle name="40% - Ênfase6 17" xfId="9450"/>
    <cellStyle name="40% - Ênfase6 17 10" xfId="9451"/>
    <cellStyle name="40% - Ênfase6 17 11" xfId="9452"/>
    <cellStyle name="40% - Ênfase6 17 12" xfId="9453"/>
    <cellStyle name="40% - Ênfase6 17 13" xfId="9454"/>
    <cellStyle name="40% - Ênfase6 17 14" xfId="9455"/>
    <cellStyle name="40% - Ênfase6 17 15" xfId="9456"/>
    <cellStyle name="40% - Ênfase6 17 16" xfId="9457"/>
    <cellStyle name="40% - Ênfase6 17 17" xfId="9458"/>
    <cellStyle name="40% - Ênfase6 17 18" xfId="9459"/>
    <cellStyle name="40% - Ênfase6 17 19" xfId="9460"/>
    <cellStyle name="40% - Ênfase6 17 2" xfId="9461"/>
    <cellStyle name="40% - Ênfase6 17 20" xfId="9462"/>
    <cellStyle name="40% - Ênfase6 17 21" xfId="9463"/>
    <cellStyle name="40% - Ênfase6 17 22" xfId="9464"/>
    <cellStyle name="40% - Ênfase6 17 23" xfId="9465"/>
    <cellStyle name="40% - Ênfase6 17 3" xfId="9466"/>
    <cellStyle name="40% - Ênfase6 17 4" xfId="9467"/>
    <cellStyle name="40% - Ênfase6 17 5" xfId="9468"/>
    <cellStyle name="40% - Ênfase6 17 6" xfId="9469"/>
    <cellStyle name="40% - Ênfase6 17 7" xfId="9470"/>
    <cellStyle name="40% - Ênfase6 17 8" xfId="9471"/>
    <cellStyle name="40% - Ênfase6 17 9" xfId="9472"/>
    <cellStyle name="40% - Ênfase6 18" xfId="9473"/>
    <cellStyle name="40% - Ênfase6 18 10" xfId="9474"/>
    <cellStyle name="40% - Ênfase6 18 11" xfId="9475"/>
    <cellStyle name="40% - Ênfase6 18 12" xfId="9476"/>
    <cellStyle name="40% - Ênfase6 18 13" xfId="9477"/>
    <cellStyle name="40% - Ênfase6 18 14" xfId="9478"/>
    <cellStyle name="40% - Ênfase6 18 15" xfId="9479"/>
    <cellStyle name="40% - Ênfase6 18 16" xfId="9480"/>
    <cellStyle name="40% - Ênfase6 18 17" xfId="9481"/>
    <cellStyle name="40% - Ênfase6 18 18" xfId="9482"/>
    <cellStyle name="40% - Ênfase6 18 19" xfId="9483"/>
    <cellStyle name="40% - Ênfase6 18 2" xfId="9484"/>
    <cellStyle name="40% - Ênfase6 18 20" xfId="9485"/>
    <cellStyle name="40% - Ênfase6 18 21" xfId="9486"/>
    <cellStyle name="40% - Ênfase6 18 22" xfId="9487"/>
    <cellStyle name="40% - Ênfase6 18 23" xfId="9488"/>
    <cellStyle name="40% - Ênfase6 18 3" xfId="9489"/>
    <cellStyle name="40% - Ênfase6 18 4" xfId="9490"/>
    <cellStyle name="40% - Ênfase6 18 5" xfId="9491"/>
    <cellStyle name="40% - Ênfase6 18 6" xfId="9492"/>
    <cellStyle name="40% - Ênfase6 18 7" xfId="9493"/>
    <cellStyle name="40% - Ênfase6 18 8" xfId="9494"/>
    <cellStyle name="40% - Ênfase6 18 9" xfId="9495"/>
    <cellStyle name="40% - Ênfase6 19" xfId="9496"/>
    <cellStyle name="40% - Ênfase6 19 10" xfId="9497"/>
    <cellStyle name="40% - Ênfase6 19 11" xfId="9498"/>
    <cellStyle name="40% - Ênfase6 19 12" xfId="9499"/>
    <cellStyle name="40% - Ênfase6 19 13" xfId="9500"/>
    <cellStyle name="40% - Ênfase6 19 14" xfId="9501"/>
    <cellStyle name="40% - Ênfase6 19 15" xfId="9502"/>
    <cellStyle name="40% - Ênfase6 19 16" xfId="9503"/>
    <cellStyle name="40% - Ênfase6 19 17" xfId="9504"/>
    <cellStyle name="40% - Ênfase6 19 18" xfId="9505"/>
    <cellStyle name="40% - Ênfase6 19 19" xfId="9506"/>
    <cellStyle name="40% - Ênfase6 19 2" xfId="9507"/>
    <cellStyle name="40% - Ênfase6 19 20" xfId="9508"/>
    <cellStyle name="40% - Ênfase6 19 21" xfId="9509"/>
    <cellStyle name="40% - Ênfase6 19 22" xfId="9510"/>
    <cellStyle name="40% - Ênfase6 19 23" xfId="9511"/>
    <cellStyle name="40% - Ênfase6 19 3" xfId="9512"/>
    <cellStyle name="40% - Ênfase6 19 4" xfId="9513"/>
    <cellStyle name="40% - Ênfase6 19 5" xfId="9514"/>
    <cellStyle name="40% - Ênfase6 19 6" xfId="9515"/>
    <cellStyle name="40% - Ênfase6 19 7" xfId="9516"/>
    <cellStyle name="40% - Ênfase6 19 8" xfId="9517"/>
    <cellStyle name="40% - Ênfase6 19 9" xfId="9518"/>
    <cellStyle name="40% - Ênfase6 2" xfId="9519"/>
    <cellStyle name="40% - Ênfase6 2 10" xfId="9520"/>
    <cellStyle name="40% - Ênfase6 2 11" xfId="9521"/>
    <cellStyle name="40% - Ênfase6 2 11 10" xfId="9522"/>
    <cellStyle name="40% - Ênfase6 2 11 11" xfId="9523"/>
    <cellStyle name="40% - Ênfase6 2 11 12" xfId="9524"/>
    <cellStyle name="40% - Ênfase6 2 11 13" xfId="9525"/>
    <cellStyle name="40% - Ênfase6 2 11 14" xfId="9526"/>
    <cellStyle name="40% - Ênfase6 2 11 15" xfId="9527"/>
    <cellStyle name="40% - Ênfase6 2 11 2" xfId="9528"/>
    <cellStyle name="40% - Ênfase6 2 11 3" xfId="9529"/>
    <cellStyle name="40% - Ênfase6 2 11 4" xfId="9530"/>
    <cellStyle name="40% - Ênfase6 2 11 5" xfId="9531"/>
    <cellStyle name="40% - Ênfase6 2 11 6" xfId="9532"/>
    <cellStyle name="40% - Ênfase6 2 11 7" xfId="9533"/>
    <cellStyle name="40% - Ênfase6 2 11 8" xfId="9534"/>
    <cellStyle name="40% - Ênfase6 2 11 9" xfId="9535"/>
    <cellStyle name="40% - Ênfase6 2 12" xfId="9536"/>
    <cellStyle name="40% - Ênfase6 2 13" xfId="9537"/>
    <cellStyle name="40% - Ênfase6 2 14" xfId="9538"/>
    <cellStyle name="40% - Ênfase6 2 15" xfId="9539"/>
    <cellStyle name="40% - Ênfase6 2 16" xfId="9540"/>
    <cellStyle name="40% - Ênfase6 2 17" xfId="9541"/>
    <cellStyle name="40% - Ênfase6 2 18" xfId="9542"/>
    <cellStyle name="40% - Ênfase6 2 19" xfId="9543"/>
    <cellStyle name="40% - Ênfase6 2 2" xfId="9544"/>
    <cellStyle name="40% - Ênfase6 2 2 10" xfId="9545"/>
    <cellStyle name="40% - Ênfase6 2 2 10 10" xfId="9546"/>
    <cellStyle name="40% - Ênfase6 2 2 10 11" xfId="9547"/>
    <cellStyle name="40% - Ênfase6 2 2 10 12" xfId="9548"/>
    <cellStyle name="40% - Ênfase6 2 2 10 13" xfId="9549"/>
    <cellStyle name="40% - Ênfase6 2 2 10 14" xfId="9550"/>
    <cellStyle name="40% - Ênfase6 2 2 10 15" xfId="9551"/>
    <cellStyle name="40% - Ênfase6 2 2 10 2" xfId="9552"/>
    <cellStyle name="40% - Ênfase6 2 2 10 3" xfId="9553"/>
    <cellStyle name="40% - Ênfase6 2 2 10 4" xfId="9554"/>
    <cellStyle name="40% - Ênfase6 2 2 10 5" xfId="9555"/>
    <cellStyle name="40% - Ênfase6 2 2 10 6" xfId="9556"/>
    <cellStyle name="40% - Ênfase6 2 2 10 7" xfId="9557"/>
    <cellStyle name="40% - Ênfase6 2 2 10 8" xfId="9558"/>
    <cellStyle name="40% - Ênfase6 2 2 10 9" xfId="9559"/>
    <cellStyle name="40% - Ênfase6 2 2 11" xfId="9560"/>
    <cellStyle name="40% - Ênfase6 2 2 12" xfId="9561"/>
    <cellStyle name="40% - Ênfase6 2 2 13" xfId="9562"/>
    <cellStyle name="40% - Ênfase6 2 2 14" xfId="9563"/>
    <cellStyle name="40% - Ênfase6 2 2 15" xfId="9564"/>
    <cellStyle name="40% - Ênfase6 2 2 16" xfId="9565"/>
    <cellStyle name="40% - Ênfase6 2 2 17" xfId="9566"/>
    <cellStyle name="40% - Ênfase6 2 2 18" xfId="9567"/>
    <cellStyle name="40% - Ênfase6 2 2 19" xfId="9568"/>
    <cellStyle name="40% - Ênfase6 2 2 2" xfId="9569"/>
    <cellStyle name="40% - Ênfase6 2 2 2 10" xfId="9570"/>
    <cellStyle name="40% - Ênfase6 2 2 2 10 10" xfId="9571"/>
    <cellStyle name="40% - Ênfase6 2 2 2 10 11" xfId="9572"/>
    <cellStyle name="40% - Ênfase6 2 2 2 10 12" xfId="9573"/>
    <cellStyle name="40% - Ênfase6 2 2 2 10 13" xfId="9574"/>
    <cellStyle name="40% - Ênfase6 2 2 2 10 14" xfId="9575"/>
    <cellStyle name="40% - Ênfase6 2 2 2 10 15" xfId="9576"/>
    <cellStyle name="40% - Ênfase6 2 2 2 10 2" xfId="9577"/>
    <cellStyle name="40% - Ênfase6 2 2 2 10 3" xfId="9578"/>
    <cellStyle name="40% - Ênfase6 2 2 2 10 4" xfId="9579"/>
    <cellStyle name="40% - Ênfase6 2 2 2 10 5" xfId="9580"/>
    <cellStyle name="40% - Ênfase6 2 2 2 10 6" xfId="9581"/>
    <cellStyle name="40% - Ênfase6 2 2 2 10 7" xfId="9582"/>
    <cellStyle name="40% - Ênfase6 2 2 2 10 8" xfId="9583"/>
    <cellStyle name="40% - Ênfase6 2 2 2 10 9" xfId="9584"/>
    <cellStyle name="40% - Ênfase6 2 2 2 11" xfId="9585"/>
    <cellStyle name="40% - Ênfase6 2 2 2 12" xfId="9586"/>
    <cellStyle name="40% - Ênfase6 2 2 2 13" xfId="9587"/>
    <cellStyle name="40% - Ênfase6 2 2 2 14" xfId="9588"/>
    <cellStyle name="40% - Ênfase6 2 2 2 15" xfId="9589"/>
    <cellStyle name="40% - Ênfase6 2 2 2 16" xfId="9590"/>
    <cellStyle name="40% - Ênfase6 2 2 2 17" xfId="9591"/>
    <cellStyle name="40% - Ênfase6 2 2 2 18" xfId="9592"/>
    <cellStyle name="40% - Ênfase6 2 2 2 19" xfId="9593"/>
    <cellStyle name="40% - Ênfase6 2 2 2 2" xfId="9594"/>
    <cellStyle name="40% - Ênfase6 2 2 2 2 10" xfId="9595"/>
    <cellStyle name="40% - Ênfase6 2 2 2 2 11" xfId="9596"/>
    <cellStyle name="40% - Ênfase6 2 2 2 2 12" xfId="9597"/>
    <cellStyle name="40% - Ênfase6 2 2 2 2 13" xfId="9598"/>
    <cellStyle name="40% - Ênfase6 2 2 2 2 14" xfId="9599"/>
    <cellStyle name="40% - Ênfase6 2 2 2 2 15" xfId="9600"/>
    <cellStyle name="40% - Ênfase6 2 2 2 2 16" xfId="9601"/>
    <cellStyle name="40% - Ênfase6 2 2 2 2 17" xfId="9602"/>
    <cellStyle name="40% - Ênfase6 2 2 2 2 18" xfId="9603"/>
    <cellStyle name="40% - Ênfase6 2 2 2 2 2" xfId="9604"/>
    <cellStyle name="40% - Ênfase6 2 2 2 2 2 10" xfId="9605"/>
    <cellStyle name="40% - Ênfase6 2 2 2 2 2 11" xfId="9606"/>
    <cellStyle name="40% - Ênfase6 2 2 2 2 2 12" xfId="9607"/>
    <cellStyle name="40% - Ênfase6 2 2 2 2 2 13" xfId="9608"/>
    <cellStyle name="40% - Ênfase6 2 2 2 2 2 14" xfId="9609"/>
    <cellStyle name="40% - Ênfase6 2 2 2 2 2 15" xfId="9610"/>
    <cellStyle name="40% - Ênfase6 2 2 2 2 2 2" xfId="9611"/>
    <cellStyle name="40% - Ênfase6 2 2 2 2 2 3" xfId="9612"/>
    <cellStyle name="40% - Ênfase6 2 2 2 2 2 4" xfId="9613"/>
    <cellStyle name="40% - Ênfase6 2 2 2 2 2 5" xfId="9614"/>
    <cellStyle name="40% - Ênfase6 2 2 2 2 2 6" xfId="9615"/>
    <cellStyle name="40% - Ênfase6 2 2 2 2 2 7" xfId="9616"/>
    <cellStyle name="40% - Ênfase6 2 2 2 2 2 8" xfId="9617"/>
    <cellStyle name="40% - Ênfase6 2 2 2 2 2 9" xfId="9618"/>
    <cellStyle name="40% - Ênfase6 2 2 2 2 3" xfId="9619"/>
    <cellStyle name="40% - Ênfase6 2 2 2 2 4" xfId="9620"/>
    <cellStyle name="40% - Ênfase6 2 2 2 2 5" xfId="9621"/>
    <cellStyle name="40% - Ênfase6 2 2 2 2 6" xfId="9622"/>
    <cellStyle name="40% - Ênfase6 2 2 2 2 7" xfId="9623"/>
    <cellStyle name="40% - Ênfase6 2 2 2 2 8" xfId="9624"/>
    <cellStyle name="40% - Ênfase6 2 2 2 2 9" xfId="9625"/>
    <cellStyle name="40% - Ênfase6 2 2 2 20" xfId="9626"/>
    <cellStyle name="40% - Ênfase6 2 2 2 21" xfId="9627"/>
    <cellStyle name="40% - Ênfase6 2 2 2 22" xfId="9628"/>
    <cellStyle name="40% - Ênfase6 2 2 2 23" xfId="9629"/>
    <cellStyle name="40% - Ênfase6 2 2 2 24" xfId="9630"/>
    <cellStyle name="40% - Ênfase6 2 2 2 25" xfId="9631"/>
    <cellStyle name="40% - Ênfase6 2 2 2 3" xfId="9632"/>
    <cellStyle name="40% - Ênfase6 2 2 2 4" xfId="9633"/>
    <cellStyle name="40% - Ênfase6 2 2 2 5" xfId="9634"/>
    <cellStyle name="40% - Ênfase6 2 2 2 6" xfId="9635"/>
    <cellStyle name="40% - Ênfase6 2 2 2 7" xfId="9636"/>
    <cellStyle name="40% - Ênfase6 2 2 2 8" xfId="9637"/>
    <cellStyle name="40% - Ênfase6 2 2 2 9" xfId="9638"/>
    <cellStyle name="40% - Ênfase6 2 2 20" xfId="9639"/>
    <cellStyle name="40% - Ênfase6 2 2 21" xfId="9640"/>
    <cellStyle name="40% - Ênfase6 2 2 22" xfId="9641"/>
    <cellStyle name="40% - Ênfase6 2 2 23" xfId="9642"/>
    <cellStyle name="40% - Ênfase6 2 2 24" xfId="9643"/>
    <cellStyle name="40% - Ênfase6 2 2 25" xfId="9644"/>
    <cellStyle name="40% - Ênfase6 2 2 3" xfId="9645"/>
    <cellStyle name="40% - Ênfase6 2 2 3 10" xfId="9646"/>
    <cellStyle name="40% - Ênfase6 2 2 3 11" xfId="9647"/>
    <cellStyle name="40% - Ênfase6 2 2 3 12" xfId="9648"/>
    <cellStyle name="40% - Ênfase6 2 2 3 13" xfId="9649"/>
    <cellStyle name="40% - Ênfase6 2 2 3 14" xfId="9650"/>
    <cellStyle name="40% - Ênfase6 2 2 3 15" xfId="9651"/>
    <cellStyle name="40% - Ênfase6 2 2 3 16" xfId="9652"/>
    <cellStyle name="40% - Ênfase6 2 2 3 17" xfId="9653"/>
    <cellStyle name="40% - Ênfase6 2 2 3 18" xfId="9654"/>
    <cellStyle name="40% - Ênfase6 2 2 3 2" xfId="9655"/>
    <cellStyle name="40% - Ênfase6 2 2 3 2 10" xfId="9656"/>
    <cellStyle name="40% - Ênfase6 2 2 3 2 11" xfId="9657"/>
    <cellStyle name="40% - Ênfase6 2 2 3 2 12" xfId="9658"/>
    <cellStyle name="40% - Ênfase6 2 2 3 2 13" xfId="9659"/>
    <cellStyle name="40% - Ênfase6 2 2 3 2 14" xfId="9660"/>
    <cellStyle name="40% - Ênfase6 2 2 3 2 15" xfId="9661"/>
    <cellStyle name="40% - Ênfase6 2 2 3 2 2" xfId="9662"/>
    <cellStyle name="40% - Ênfase6 2 2 3 2 3" xfId="9663"/>
    <cellStyle name="40% - Ênfase6 2 2 3 2 4" xfId="9664"/>
    <cellStyle name="40% - Ênfase6 2 2 3 2 5" xfId="9665"/>
    <cellStyle name="40% - Ênfase6 2 2 3 2 6" xfId="9666"/>
    <cellStyle name="40% - Ênfase6 2 2 3 2 7" xfId="9667"/>
    <cellStyle name="40% - Ênfase6 2 2 3 2 8" xfId="9668"/>
    <cellStyle name="40% - Ênfase6 2 2 3 2 9" xfId="9669"/>
    <cellStyle name="40% - Ênfase6 2 2 3 3" xfId="9670"/>
    <cellStyle name="40% - Ênfase6 2 2 3 4" xfId="9671"/>
    <cellStyle name="40% - Ênfase6 2 2 3 5" xfId="9672"/>
    <cellStyle name="40% - Ênfase6 2 2 3 6" xfId="9673"/>
    <cellStyle name="40% - Ênfase6 2 2 3 7" xfId="9674"/>
    <cellStyle name="40% - Ênfase6 2 2 3 8" xfId="9675"/>
    <cellStyle name="40% - Ênfase6 2 2 3 9" xfId="9676"/>
    <cellStyle name="40% - Ênfase6 2 2 4" xfId="9677"/>
    <cellStyle name="40% - Ênfase6 2 2 5" xfId="9678"/>
    <cellStyle name="40% - Ênfase6 2 2 6" xfId="9679"/>
    <cellStyle name="40% - Ênfase6 2 2 7" xfId="9680"/>
    <cellStyle name="40% - Ênfase6 2 2 8" xfId="9681"/>
    <cellStyle name="40% - Ênfase6 2 2 9" xfId="9682"/>
    <cellStyle name="40% - Ênfase6 2 20" xfId="9683"/>
    <cellStyle name="40% - Ênfase6 2 21" xfId="9684"/>
    <cellStyle name="40% - Ênfase6 2 22" xfId="9685"/>
    <cellStyle name="40% - Ênfase6 2 23" xfId="9686"/>
    <cellStyle name="40% - Ênfase6 2 24" xfId="9687"/>
    <cellStyle name="40% - Ênfase6 2 25" xfId="9688"/>
    <cellStyle name="40% - Ênfase6 2 26" xfId="9689"/>
    <cellStyle name="40% - Ênfase6 2 27" xfId="35127"/>
    <cellStyle name="40% - Ênfase6 2 3" xfId="9690"/>
    <cellStyle name="40% - Ênfase6 2 3 10" xfId="9691"/>
    <cellStyle name="40% - Ênfase6 2 3 11" xfId="9692"/>
    <cellStyle name="40% - Ênfase6 2 3 12" xfId="9693"/>
    <cellStyle name="40% - Ênfase6 2 3 13" xfId="9694"/>
    <cellStyle name="40% - Ênfase6 2 3 14" xfId="9695"/>
    <cellStyle name="40% - Ênfase6 2 3 15" xfId="9696"/>
    <cellStyle name="40% - Ênfase6 2 3 16" xfId="9697"/>
    <cellStyle name="40% - Ênfase6 2 3 17" xfId="9698"/>
    <cellStyle name="40% - Ênfase6 2 3 18" xfId="9699"/>
    <cellStyle name="40% - Ênfase6 2 3 2" xfId="9700"/>
    <cellStyle name="40% - Ênfase6 2 3 2 10" xfId="9701"/>
    <cellStyle name="40% - Ênfase6 2 3 2 11" xfId="9702"/>
    <cellStyle name="40% - Ênfase6 2 3 2 12" xfId="9703"/>
    <cellStyle name="40% - Ênfase6 2 3 2 13" xfId="9704"/>
    <cellStyle name="40% - Ênfase6 2 3 2 14" xfId="9705"/>
    <cellStyle name="40% - Ênfase6 2 3 2 15" xfId="9706"/>
    <cellStyle name="40% - Ênfase6 2 3 2 2" xfId="9707"/>
    <cellStyle name="40% - Ênfase6 2 3 2 3" xfId="9708"/>
    <cellStyle name="40% - Ênfase6 2 3 2 4" xfId="9709"/>
    <cellStyle name="40% - Ênfase6 2 3 2 5" xfId="9710"/>
    <cellStyle name="40% - Ênfase6 2 3 2 6" xfId="9711"/>
    <cellStyle name="40% - Ênfase6 2 3 2 7" xfId="9712"/>
    <cellStyle name="40% - Ênfase6 2 3 2 8" xfId="9713"/>
    <cellStyle name="40% - Ênfase6 2 3 2 9" xfId="9714"/>
    <cellStyle name="40% - Ênfase6 2 3 3" xfId="9715"/>
    <cellStyle name="40% - Ênfase6 2 3 4" xfId="9716"/>
    <cellStyle name="40% - Ênfase6 2 3 5" xfId="9717"/>
    <cellStyle name="40% - Ênfase6 2 3 6" xfId="9718"/>
    <cellStyle name="40% - Ênfase6 2 3 7" xfId="9719"/>
    <cellStyle name="40% - Ênfase6 2 3 8" xfId="9720"/>
    <cellStyle name="40% - Ênfase6 2 3 9" xfId="9721"/>
    <cellStyle name="40% - Ênfase6 2 4" xfId="9722"/>
    <cellStyle name="40% - Ênfase6 2 5" xfId="9723"/>
    <cellStyle name="40% - Ênfase6 2 6" xfId="9724"/>
    <cellStyle name="40% - Ênfase6 2 7" xfId="9725"/>
    <cellStyle name="40% - Ênfase6 2 8" xfId="9726"/>
    <cellStyle name="40% - Ênfase6 2 9" xfId="9727"/>
    <cellStyle name="40% - Ênfase6 20" xfId="9728"/>
    <cellStyle name="40% - Ênfase6 20 10" xfId="9729"/>
    <cellStyle name="40% - Ênfase6 20 11" xfId="9730"/>
    <cellStyle name="40% - Ênfase6 20 12" xfId="9731"/>
    <cellStyle name="40% - Ênfase6 20 13" xfId="9732"/>
    <cellStyle name="40% - Ênfase6 20 14" xfId="9733"/>
    <cellStyle name="40% - Ênfase6 20 15" xfId="9734"/>
    <cellStyle name="40% - Ênfase6 20 16" xfId="9735"/>
    <cellStyle name="40% - Ênfase6 20 17" xfId="9736"/>
    <cellStyle name="40% - Ênfase6 20 18" xfId="9737"/>
    <cellStyle name="40% - Ênfase6 20 19" xfId="9738"/>
    <cellStyle name="40% - Ênfase6 20 2" xfId="9739"/>
    <cellStyle name="40% - Ênfase6 20 20" xfId="9740"/>
    <cellStyle name="40% - Ênfase6 20 21" xfId="9741"/>
    <cellStyle name="40% - Ênfase6 20 22" xfId="9742"/>
    <cellStyle name="40% - Ênfase6 20 23" xfId="9743"/>
    <cellStyle name="40% - Ênfase6 20 3" xfId="9744"/>
    <cellStyle name="40% - Ênfase6 20 4" xfId="9745"/>
    <cellStyle name="40% - Ênfase6 20 5" xfId="9746"/>
    <cellStyle name="40% - Ênfase6 20 6" xfId="9747"/>
    <cellStyle name="40% - Ênfase6 20 7" xfId="9748"/>
    <cellStyle name="40% - Ênfase6 20 8" xfId="9749"/>
    <cellStyle name="40% - Ênfase6 20 9" xfId="9750"/>
    <cellStyle name="40% - Ênfase6 21" xfId="9751"/>
    <cellStyle name="40% - Ênfase6 21 10" xfId="9752"/>
    <cellStyle name="40% - Ênfase6 21 11" xfId="9753"/>
    <cellStyle name="40% - Ênfase6 21 12" xfId="9754"/>
    <cellStyle name="40% - Ênfase6 21 13" xfId="9755"/>
    <cellStyle name="40% - Ênfase6 21 14" xfId="9756"/>
    <cellStyle name="40% - Ênfase6 21 15" xfId="9757"/>
    <cellStyle name="40% - Ênfase6 21 16" xfId="9758"/>
    <cellStyle name="40% - Ênfase6 21 17" xfId="9759"/>
    <cellStyle name="40% - Ênfase6 21 18" xfId="9760"/>
    <cellStyle name="40% - Ênfase6 21 2" xfId="9761"/>
    <cellStyle name="40% - Ênfase6 21 2 10" xfId="9762"/>
    <cellStyle name="40% - Ênfase6 21 2 11" xfId="9763"/>
    <cellStyle name="40% - Ênfase6 21 2 12" xfId="9764"/>
    <cellStyle name="40% - Ênfase6 21 2 13" xfId="9765"/>
    <cellStyle name="40% - Ênfase6 21 2 14" xfId="9766"/>
    <cellStyle name="40% - Ênfase6 21 2 15" xfId="9767"/>
    <cellStyle name="40% - Ênfase6 21 2 2" xfId="9768"/>
    <cellStyle name="40% - Ênfase6 21 2 3" xfId="9769"/>
    <cellStyle name="40% - Ênfase6 21 2 4" xfId="9770"/>
    <cellStyle name="40% - Ênfase6 21 2 5" xfId="9771"/>
    <cellStyle name="40% - Ênfase6 21 2 6" xfId="9772"/>
    <cellStyle name="40% - Ênfase6 21 2 7" xfId="9773"/>
    <cellStyle name="40% - Ênfase6 21 2 8" xfId="9774"/>
    <cellStyle name="40% - Ênfase6 21 2 9" xfId="9775"/>
    <cellStyle name="40% - Ênfase6 21 3" xfId="9776"/>
    <cellStyle name="40% - Ênfase6 21 4" xfId="9777"/>
    <cellStyle name="40% - Ênfase6 21 5" xfId="9778"/>
    <cellStyle name="40% - Ênfase6 21 6" xfId="9779"/>
    <cellStyle name="40% - Ênfase6 21 7" xfId="9780"/>
    <cellStyle name="40% - Ênfase6 21 8" xfId="9781"/>
    <cellStyle name="40% - Ênfase6 21 9" xfId="9782"/>
    <cellStyle name="40% - Ênfase6 22" xfId="9783"/>
    <cellStyle name="40% - Ênfase6 22 10" xfId="9784"/>
    <cellStyle name="40% - Ênfase6 22 11" xfId="9785"/>
    <cellStyle name="40% - Ênfase6 22 12" xfId="9786"/>
    <cellStyle name="40% - Ênfase6 22 13" xfId="9787"/>
    <cellStyle name="40% - Ênfase6 22 14" xfId="9788"/>
    <cellStyle name="40% - Ênfase6 22 15" xfId="9789"/>
    <cellStyle name="40% - Ênfase6 22 2" xfId="9790"/>
    <cellStyle name="40% - Ênfase6 22 3" xfId="9791"/>
    <cellStyle name="40% - Ênfase6 22 4" xfId="9792"/>
    <cellStyle name="40% - Ênfase6 22 5" xfId="9793"/>
    <cellStyle name="40% - Ênfase6 22 6" xfId="9794"/>
    <cellStyle name="40% - Ênfase6 22 7" xfId="9795"/>
    <cellStyle name="40% - Ênfase6 22 8" xfId="9796"/>
    <cellStyle name="40% - Ênfase6 22 9" xfId="9797"/>
    <cellStyle name="40% - Ênfase6 23" xfId="9798"/>
    <cellStyle name="40% - Ênfase6 23 10" xfId="9799"/>
    <cellStyle name="40% - Ênfase6 23 11" xfId="9800"/>
    <cellStyle name="40% - Ênfase6 23 12" xfId="9801"/>
    <cellStyle name="40% - Ênfase6 23 13" xfId="9802"/>
    <cellStyle name="40% - Ênfase6 23 14" xfId="9803"/>
    <cellStyle name="40% - Ênfase6 23 15" xfId="9804"/>
    <cellStyle name="40% - Ênfase6 23 2" xfId="9805"/>
    <cellStyle name="40% - Ênfase6 23 3" xfId="9806"/>
    <cellStyle name="40% - Ênfase6 23 4" xfId="9807"/>
    <cellStyle name="40% - Ênfase6 23 5" xfId="9808"/>
    <cellStyle name="40% - Ênfase6 23 6" xfId="9809"/>
    <cellStyle name="40% - Ênfase6 23 7" xfId="9810"/>
    <cellStyle name="40% - Ênfase6 23 8" xfId="9811"/>
    <cellStyle name="40% - Ênfase6 23 9" xfId="9812"/>
    <cellStyle name="40% - Ênfase6 24" xfId="9813"/>
    <cellStyle name="40% - Ênfase6 24 10" xfId="9814"/>
    <cellStyle name="40% - Ênfase6 24 11" xfId="9815"/>
    <cellStyle name="40% - Ênfase6 24 12" xfId="9816"/>
    <cellStyle name="40% - Ênfase6 24 13" xfId="9817"/>
    <cellStyle name="40% - Ênfase6 24 14" xfId="9818"/>
    <cellStyle name="40% - Ênfase6 24 15" xfId="9819"/>
    <cellStyle name="40% - Ênfase6 24 2" xfId="9820"/>
    <cellStyle name="40% - Ênfase6 24 3" xfId="9821"/>
    <cellStyle name="40% - Ênfase6 24 4" xfId="9822"/>
    <cellStyle name="40% - Ênfase6 24 5" xfId="9823"/>
    <cellStyle name="40% - Ênfase6 24 6" xfId="9824"/>
    <cellStyle name="40% - Ênfase6 24 7" xfId="9825"/>
    <cellStyle name="40% - Ênfase6 24 8" xfId="9826"/>
    <cellStyle name="40% - Ênfase6 24 9" xfId="9827"/>
    <cellStyle name="40% - Ênfase6 25" xfId="9828"/>
    <cellStyle name="40% - Ênfase6 25 10" xfId="9829"/>
    <cellStyle name="40% - Ênfase6 25 11" xfId="9830"/>
    <cellStyle name="40% - Ênfase6 25 12" xfId="9831"/>
    <cellStyle name="40% - Ênfase6 25 13" xfId="9832"/>
    <cellStyle name="40% - Ênfase6 25 14" xfId="9833"/>
    <cellStyle name="40% - Ênfase6 25 15" xfId="9834"/>
    <cellStyle name="40% - Ênfase6 25 2" xfId="9835"/>
    <cellStyle name="40% - Ênfase6 25 3" xfId="9836"/>
    <cellStyle name="40% - Ênfase6 25 4" xfId="9837"/>
    <cellStyle name="40% - Ênfase6 25 5" xfId="9838"/>
    <cellStyle name="40% - Ênfase6 25 6" xfId="9839"/>
    <cellStyle name="40% - Ênfase6 25 7" xfId="9840"/>
    <cellStyle name="40% - Ênfase6 25 8" xfId="9841"/>
    <cellStyle name="40% - Ênfase6 25 9" xfId="9842"/>
    <cellStyle name="40% - Ênfase6 26" xfId="9843"/>
    <cellStyle name="40% - Ênfase6 26 10" xfId="9844"/>
    <cellStyle name="40% - Ênfase6 26 11" xfId="9845"/>
    <cellStyle name="40% - Ênfase6 26 12" xfId="9846"/>
    <cellStyle name="40% - Ênfase6 26 13" xfId="9847"/>
    <cellStyle name="40% - Ênfase6 26 14" xfId="9848"/>
    <cellStyle name="40% - Ênfase6 26 15" xfId="9849"/>
    <cellStyle name="40% - Ênfase6 26 2" xfId="9850"/>
    <cellStyle name="40% - Ênfase6 26 3" xfId="9851"/>
    <cellStyle name="40% - Ênfase6 26 4" xfId="9852"/>
    <cellStyle name="40% - Ênfase6 26 5" xfId="9853"/>
    <cellStyle name="40% - Ênfase6 26 6" xfId="9854"/>
    <cellStyle name="40% - Ênfase6 26 7" xfId="9855"/>
    <cellStyle name="40% - Ênfase6 26 8" xfId="9856"/>
    <cellStyle name="40% - Ênfase6 26 9" xfId="9857"/>
    <cellStyle name="40% - Ênfase6 27" xfId="9858"/>
    <cellStyle name="40% - Ênfase6 27 10" xfId="9859"/>
    <cellStyle name="40% - Ênfase6 27 11" xfId="9860"/>
    <cellStyle name="40% - Ênfase6 27 12" xfId="9861"/>
    <cellStyle name="40% - Ênfase6 27 13" xfId="9862"/>
    <cellStyle name="40% - Ênfase6 27 14" xfId="9863"/>
    <cellStyle name="40% - Ênfase6 27 15" xfId="9864"/>
    <cellStyle name="40% - Ênfase6 27 2" xfId="9865"/>
    <cellStyle name="40% - Ênfase6 27 3" xfId="9866"/>
    <cellStyle name="40% - Ênfase6 27 4" xfId="9867"/>
    <cellStyle name="40% - Ênfase6 27 5" xfId="9868"/>
    <cellStyle name="40% - Ênfase6 27 6" xfId="9869"/>
    <cellStyle name="40% - Ênfase6 27 7" xfId="9870"/>
    <cellStyle name="40% - Ênfase6 27 8" xfId="9871"/>
    <cellStyle name="40% - Ênfase6 27 9" xfId="9872"/>
    <cellStyle name="40% - Ênfase6 28" xfId="9873"/>
    <cellStyle name="40% - Ênfase6 28 10" xfId="9874"/>
    <cellStyle name="40% - Ênfase6 28 11" xfId="9875"/>
    <cellStyle name="40% - Ênfase6 28 12" xfId="9876"/>
    <cellStyle name="40% - Ênfase6 28 13" xfId="9877"/>
    <cellStyle name="40% - Ênfase6 28 14" xfId="9878"/>
    <cellStyle name="40% - Ênfase6 28 15" xfId="9879"/>
    <cellStyle name="40% - Ênfase6 28 2" xfId="9880"/>
    <cellStyle name="40% - Ênfase6 28 3" xfId="9881"/>
    <cellStyle name="40% - Ênfase6 28 4" xfId="9882"/>
    <cellStyle name="40% - Ênfase6 28 5" xfId="9883"/>
    <cellStyle name="40% - Ênfase6 28 6" xfId="9884"/>
    <cellStyle name="40% - Ênfase6 28 7" xfId="9885"/>
    <cellStyle name="40% - Ênfase6 28 8" xfId="9886"/>
    <cellStyle name="40% - Ênfase6 28 9" xfId="9887"/>
    <cellStyle name="40% - Ênfase6 29" xfId="9888"/>
    <cellStyle name="40% - Ênfase6 29 10" xfId="9889"/>
    <cellStyle name="40% - Ênfase6 29 11" xfId="9890"/>
    <cellStyle name="40% - Ênfase6 29 12" xfId="9891"/>
    <cellStyle name="40% - Ênfase6 29 13" xfId="9892"/>
    <cellStyle name="40% - Ênfase6 29 14" xfId="9893"/>
    <cellStyle name="40% - Ênfase6 29 15" xfId="9894"/>
    <cellStyle name="40% - Ênfase6 29 2" xfId="9895"/>
    <cellStyle name="40% - Ênfase6 29 3" xfId="9896"/>
    <cellStyle name="40% - Ênfase6 29 4" xfId="9897"/>
    <cellStyle name="40% - Ênfase6 29 5" xfId="9898"/>
    <cellStyle name="40% - Ênfase6 29 6" xfId="9899"/>
    <cellStyle name="40% - Ênfase6 29 7" xfId="9900"/>
    <cellStyle name="40% - Ênfase6 29 8" xfId="9901"/>
    <cellStyle name="40% - Ênfase6 29 9" xfId="9902"/>
    <cellStyle name="40% - Ênfase6 3" xfId="9903"/>
    <cellStyle name="40% - Ênfase6 3 10" xfId="9904"/>
    <cellStyle name="40% - Ênfase6 3 11" xfId="9905"/>
    <cellStyle name="40% - Ênfase6 3 12" xfId="9906"/>
    <cellStyle name="40% - Ênfase6 3 13" xfId="9907"/>
    <cellStyle name="40% - Ênfase6 3 14" xfId="9908"/>
    <cellStyle name="40% - Ênfase6 3 15" xfId="9909"/>
    <cellStyle name="40% - Ênfase6 3 16" xfId="9910"/>
    <cellStyle name="40% - Ênfase6 3 17" xfId="9911"/>
    <cellStyle name="40% - Ênfase6 3 18" xfId="9912"/>
    <cellStyle name="40% - Ênfase6 3 19" xfId="9913"/>
    <cellStyle name="40% - Ênfase6 3 2" xfId="9914"/>
    <cellStyle name="40% - Ênfase6 3 20" xfId="9915"/>
    <cellStyle name="40% - Ênfase6 3 21" xfId="9916"/>
    <cellStyle name="40% - Ênfase6 3 22" xfId="9917"/>
    <cellStyle name="40% - Ênfase6 3 23" xfId="9918"/>
    <cellStyle name="40% - Ênfase6 3 24" xfId="35569"/>
    <cellStyle name="40% - Ênfase6 3 3" xfId="9919"/>
    <cellStyle name="40% - Ênfase6 3 4" xfId="9920"/>
    <cellStyle name="40% - Ênfase6 3 5" xfId="9921"/>
    <cellStyle name="40% - Ênfase6 3 6" xfId="9922"/>
    <cellStyle name="40% - Ênfase6 3 7" xfId="9923"/>
    <cellStyle name="40% - Ênfase6 3 8" xfId="9924"/>
    <cellStyle name="40% - Ênfase6 3 9" xfId="9925"/>
    <cellStyle name="40% - Ênfase6 30" xfId="9926"/>
    <cellStyle name="40% - Ênfase6 31" xfId="9927"/>
    <cellStyle name="40% - Ênfase6 32" xfId="9928"/>
    <cellStyle name="40% - Ênfase6 33" xfId="9929"/>
    <cellStyle name="40% - Ênfase6 34" xfId="9930"/>
    <cellStyle name="40% - Ênfase6 35" xfId="9931"/>
    <cellStyle name="40% - Ênfase6 36" xfId="9932"/>
    <cellStyle name="40% - Ênfase6 37" xfId="9933"/>
    <cellStyle name="40% - Ênfase6 38" xfId="9934"/>
    <cellStyle name="40% - Ênfase6 39" xfId="9935"/>
    <cellStyle name="40% - Ênfase6 4" xfId="9936"/>
    <cellStyle name="40% - Ênfase6 4 10" xfId="9937"/>
    <cellStyle name="40% - Ênfase6 4 11" xfId="9938"/>
    <cellStyle name="40% - Ênfase6 4 12" xfId="9939"/>
    <cellStyle name="40% - Ênfase6 4 13" xfId="9940"/>
    <cellStyle name="40% - Ênfase6 4 14" xfId="9941"/>
    <cellStyle name="40% - Ênfase6 4 15" xfId="9942"/>
    <cellStyle name="40% - Ênfase6 4 16" xfId="9943"/>
    <cellStyle name="40% - Ênfase6 4 17" xfId="9944"/>
    <cellStyle name="40% - Ênfase6 4 18" xfId="9945"/>
    <cellStyle name="40% - Ênfase6 4 19" xfId="9946"/>
    <cellStyle name="40% - Ênfase6 4 2" xfId="9947"/>
    <cellStyle name="40% - Ênfase6 4 20" xfId="9948"/>
    <cellStyle name="40% - Ênfase6 4 21" xfId="9949"/>
    <cellStyle name="40% - Ênfase6 4 22" xfId="9950"/>
    <cellStyle name="40% - Ênfase6 4 23" xfId="9951"/>
    <cellStyle name="40% - Ênfase6 4 3" xfId="9952"/>
    <cellStyle name="40% - Ênfase6 4 4" xfId="9953"/>
    <cellStyle name="40% - Ênfase6 4 5" xfId="9954"/>
    <cellStyle name="40% - Ênfase6 4 6" xfId="9955"/>
    <cellStyle name="40% - Ênfase6 4 7" xfId="9956"/>
    <cellStyle name="40% - Ênfase6 4 8" xfId="9957"/>
    <cellStyle name="40% - Ênfase6 4 9" xfId="9958"/>
    <cellStyle name="40% - Ênfase6 40" xfId="9959"/>
    <cellStyle name="40% - Ênfase6 41" xfId="9960"/>
    <cellStyle name="40% - Ênfase6 42" xfId="9961"/>
    <cellStyle name="40% - Ênfase6 43" xfId="9962"/>
    <cellStyle name="40% - Ênfase6 44" xfId="9963"/>
    <cellStyle name="40% - Ênfase6 45" xfId="9964"/>
    <cellStyle name="40% - Ênfase6 46" xfId="9965"/>
    <cellStyle name="40% - Ênfase6 47" xfId="9966"/>
    <cellStyle name="40% - Ênfase6 48" xfId="9967"/>
    <cellStyle name="40% - Ênfase6 5" xfId="9968"/>
    <cellStyle name="40% - Ênfase6 5 10" xfId="9969"/>
    <cellStyle name="40% - Ênfase6 5 11" xfId="9970"/>
    <cellStyle name="40% - Ênfase6 5 12" xfId="9971"/>
    <cellStyle name="40% - Ênfase6 5 13" xfId="9972"/>
    <cellStyle name="40% - Ênfase6 5 14" xfId="9973"/>
    <cellStyle name="40% - Ênfase6 5 15" xfId="9974"/>
    <cellStyle name="40% - Ênfase6 5 16" xfId="9975"/>
    <cellStyle name="40% - Ênfase6 5 17" xfId="9976"/>
    <cellStyle name="40% - Ênfase6 5 18" xfId="9977"/>
    <cellStyle name="40% - Ênfase6 5 19" xfId="9978"/>
    <cellStyle name="40% - Ênfase6 5 2" xfId="9979"/>
    <cellStyle name="40% - Ênfase6 5 20" xfId="9980"/>
    <cellStyle name="40% - Ênfase6 5 21" xfId="9981"/>
    <cellStyle name="40% - Ênfase6 5 22" xfId="9982"/>
    <cellStyle name="40% - Ênfase6 5 23" xfId="9983"/>
    <cellStyle name="40% - Ênfase6 5 3" xfId="9984"/>
    <cellStyle name="40% - Ênfase6 5 4" xfId="9985"/>
    <cellStyle name="40% - Ênfase6 5 5" xfId="9986"/>
    <cellStyle name="40% - Ênfase6 5 6" xfId="9987"/>
    <cellStyle name="40% - Ênfase6 5 7" xfId="9988"/>
    <cellStyle name="40% - Ênfase6 5 8" xfId="9989"/>
    <cellStyle name="40% - Ênfase6 5 9" xfId="9990"/>
    <cellStyle name="40% - Ênfase6 6" xfId="9991"/>
    <cellStyle name="40% - Ênfase6 6 10" xfId="9992"/>
    <cellStyle name="40% - Ênfase6 6 11" xfId="9993"/>
    <cellStyle name="40% - Ênfase6 6 12" xfId="9994"/>
    <cellStyle name="40% - Ênfase6 6 13" xfId="9995"/>
    <cellStyle name="40% - Ênfase6 6 14" xfId="9996"/>
    <cellStyle name="40% - Ênfase6 6 15" xfId="9997"/>
    <cellStyle name="40% - Ênfase6 6 16" xfId="9998"/>
    <cellStyle name="40% - Ênfase6 6 17" xfId="9999"/>
    <cellStyle name="40% - Ênfase6 6 18" xfId="10000"/>
    <cellStyle name="40% - Ênfase6 6 19" xfId="10001"/>
    <cellStyle name="40% - Ênfase6 6 2" xfId="10002"/>
    <cellStyle name="40% - Ênfase6 6 20" xfId="10003"/>
    <cellStyle name="40% - Ênfase6 6 21" xfId="10004"/>
    <cellStyle name="40% - Ênfase6 6 22" xfId="10005"/>
    <cellStyle name="40% - Ênfase6 6 23" xfId="10006"/>
    <cellStyle name="40% - Ênfase6 6 3" xfId="10007"/>
    <cellStyle name="40% - Ênfase6 6 4" xfId="10008"/>
    <cellStyle name="40% - Ênfase6 6 5" xfId="10009"/>
    <cellStyle name="40% - Ênfase6 6 6" xfId="10010"/>
    <cellStyle name="40% - Ênfase6 6 7" xfId="10011"/>
    <cellStyle name="40% - Ênfase6 6 8" xfId="10012"/>
    <cellStyle name="40% - Ênfase6 6 9" xfId="10013"/>
    <cellStyle name="40% - Ênfase6 7" xfId="10014"/>
    <cellStyle name="40% - Ênfase6 7 10" xfId="10015"/>
    <cellStyle name="40% - Ênfase6 7 11" xfId="10016"/>
    <cellStyle name="40% - Ênfase6 7 12" xfId="10017"/>
    <cellStyle name="40% - Ênfase6 7 13" xfId="10018"/>
    <cellStyle name="40% - Ênfase6 7 14" xfId="10019"/>
    <cellStyle name="40% - Ênfase6 7 15" xfId="10020"/>
    <cellStyle name="40% - Ênfase6 7 16" xfId="10021"/>
    <cellStyle name="40% - Ênfase6 7 17" xfId="10022"/>
    <cellStyle name="40% - Ênfase6 7 18" xfId="10023"/>
    <cellStyle name="40% - Ênfase6 7 19" xfId="10024"/>
    <cellStyle name="40% - Ênfase6 7 2" xfId="10025"/>
    <cellStyle name="40% - Ênfase6 7 20" xfId="10026"/>
    <cellStyle name="40% - Ênfase6 7 21" xfId="10027"/>
    <cellStyle name="40% - Ênfase6 7 22" xfId="10028"/>
    <cellStyle name="40% - Ênfase6 7 23" xfId="10029"/>
    <cellStyle name="40% - Ênfase6 7 3" xfId="10030"/>
    <cellStyle name="40% - Ênfase6 7 4" xfId="10031"/>
    <cellStyle name="40% - Ênfase6 7 5" xfId="10032"/>
    <cellStyle name="40% - Ênfase6 7 6" xfId="10033"/>
    <cellStyle name="40% - Ênfase6 7 7" xfId="10034"/>
    <cellStyle name="40% - Ênfase6 7 8" xfId="10035"/>
    <cellStyle name="40% - Ênfase6 7 9" xfId="10036"/>
    <cellStyle name="40% - Ênfase6 8" xfId="10037"/>
    <cellStyle name="40% - Ênfase6 8 10" xfId="10038"/>
    <cellStyle name="40% - Ênfase6 8 11" xfId="10039"/>
    <cellStyle name="40% - Ênfase6 8 12" xfId="10040"/>
    <cellStyle name="40% - Ênfase6 8 13" xfId="10041"/>
    <cellStyle name="40% - Ênfase6 8 14" xfId="10042"/>
    <cellStyle name="40% - Ênfase6 8 15" xfId="10043"/>
    <cellStyle name="40% - Ênfase6 8 16" xfId="10044"/>
    <cellStyle name="40% - Ênfase6 8 17" xfId="10045"/>
    <cellStyle name="40% - Ênfase6 8 18" xfId="10046"/>
    <cellStyle name="40% - Ênfase6 8 19" xfId="10047"/>
    <cellStyle name="40% - Ênfase6 8 2" xfId="10048"/>
    <cellStyle name="40% - Ênfase6 8 20" xfId="10049"/>
    <cellStyle name="40% - Ênfase6 8 21" xfId="10050"/>
    <cellStyle name="40% - Ênfase6 8 22" xfId="10051"/>
    <cellStyle name="40% - Ênfase6 8 23" xfId="10052"/>
    <cellStyle name="40% - Ênfase6 8 3" xfId="10053"/>
    <cellStyle name="40% - Ênfase6 8 4" xfId="10054"/>
    <cellStyle name="40% - Ênfase6 8 5" xfId="10055"/>
    <cellStyle name="40% - Ênfase6 8 6" xfId="10056"/>
    <cellStyle name="40% - Ênfase6 8 7" xfId="10057"/>
    <cellStyle name="40% - Ênfase6 8 8" xfId="10058"/>
    <cellStyle name="40% - Ênfase6 8 9" xfId="10059"/>
    <cellStyle name="40% - Ênfase6 9" xfId="10060"/>
    <cellStyle name="40% - Ênfase6 9 10" xfId="10061"/>
    <cellStyle name="40% - Ênfase6 9 11" xfId="10062"/>
    <cellStyle name="40% - Ênfase6 9 12" xfId="10063"/>
    <cellStyle name="40% - Ênfase6 9 13" xfId="10064"/>
    <cellStyle name="40% - Ênfase6 9 14" xfId="10065"/>
    <cellStyle name="40% - Ênfase6 9 15" xfId="10066"/>
    <cellStyle name="40% - Ênfase6 9 16" xfId="10067"/>
    <cellStyle name="40% - Ênfase6 9 17" xfId="10068"/>
    <cellStyle name="40% - Ênfase6 9 18" xfId="10069"/>
    <cellStyle name="40% - Ênfase6 9 19" xfId="10070"/>
    <cellStyle name="40% - Ênfase6 9 2" xfId="10071"/>
    <cellStyle name="40% - Ênfase6 9 20" xfId="10072"/>
    <cellStyle name="40% - Ênfase6 9 21" xfId="10073"/>
    <cellStyle name="40% - Ênfase6 9 22" xfId="10074"/>
    <cellStyle name="40% - Ênfase6 9 23" xfId="10075"/>
    <cellStyle name="40% - Ênfase6 9 3" xfId="10076"/>
    <cellStyle name="40% - Ênfase6 9 4" xfId="10077"/>
    <cellStyle name="40% - Ênfase6 9 5" xfId="10078"/>
    <cellStyle name="40% - Ênfase6 9 6" xfId="10079"/>
    <cellStyle name="40% - Ênfase6 9 7" xfId="10080"/>
    <cellStyle name="40% - Ênfase6 9 8" xfId="10081"/>
    <cellStyle name="40% - Ênfase6 9 9" xfId="10082"/>
    <cellStyle name="60% - Accent1" xfId="10083"/>
    <cellStyle name="60% - Accent2" xfId="10084"/>
    <cellStyle name="60% - Accent3" xfId="10085"/>
    <cellStyle name="60% - Accent4" xfId="10086"/>
    <cellStyle name="60% - Accent5" xfId="10087"/>
    <cellStyle name="60% - Accent6" xfId="10088"/>
    <cellStyle name="60% - Ênfase1 10" xfId="10089"/>
    <cellStyle name="60% - Ênfase1 11" xfId="10090"/>
    <cellStyle name="60% - Ênfase1 12" xfId="10091"/>
    <cellStyle name="60% - Ênfase1 13" xfId="10092"/>
    <cellStyle name="60% - Ênfase1 14" xfId="10093"/>
    <cellStyle name="60% - Ênfase1 15" xfId="10094"/>
    <cellStyle name="60% - Ênfase1 16" xfId="10095"/>
    <cellStyle name="60% - Ênfase1 17" xfId="10096"/>
    <cellStyle name="60% - Ênfase1 18" xfId="10097"/>
    <cellStyle name="60% - Ênfase1 19" xfId="10098"/>
    <cellStyle name="60% - Ênfase1 19 10" xfId="10099"/>
    <cellStyle name="60% - Ênfase1 19 11" xfId="10100"/>
    <cellStyle name="60% - Ênfase1 19 12" xfId="10101"/>
    <cellStyle name="60% - Ênfase1 19 13" xfId="10102"/>
    <cellStyle name="60% - Ênfase1 19 14" xfId="10103"/>
    <cellStyle name="60% - Ênfase1 19 15" xfId="10104"/>
    <cellStyle name="60% - Ênfase1 19 16" xfId="10105"/>
    <cellStyle name="60% - Ênfase1 19 17" xfId="10106"/>
    <cellStyle name="60% - Ênfase1 19 18" xfId="10107"/>
    <cellStyle name="60% - Ênfase1 19 2" xfId="10108"/>
    <cellStyle name="60% - Ênfase1 19 2 10" xfId="10109"/>
    <cellStyle name="60% - Ênfase1 19 2 11" xfId="10110"/>
    <cellStyle name="60% - Ênfase1 19 2 12" xfId="10111"/>
    <cellStyle name="60% - Ênfase1 19 2 13" xfId="10112"/>
    <cellStyle name="60% - Ênfase1 19 2 14" xfId="10113"/>
    <cellStyle name="60% - Ênfase1 19 2 15" xfId="10114"/>
    <cellStyle name="60% - Ênfase1 19 2 2" xfId="10115"/>
    <cellStyle name="60% - Ênfase1 19 2 3" xfId="10116"/>
    <cellStyle name="60% - Ênfase1 19 2 4" xfId="10117"/>
    <cellStyle name="60% - Ênfase1 19 2 5" xfId="10118"/>
    <cellStyle name="60% - Ênfase1 19 2 6" xfId="10119"/>
    <cellStyle name="60% - Ênfase1 19 2 7" xfId="10120"/>
    <cellStyle name="60% - Ênfase1 19 2 8" xfId="10121"/>
    <cellStyle name="60% - Ênfase1 19 2 9" xfId="10122"/>
    <cellStyle name="60% - Ênfase1 19 3" xfId="10123"/>
    <cellStyle name="60% - Ênfase1 19 4" xfId="10124"/>
    <cellStyle name="60% - Ênfase1 19 5" xfId="10125"/>
    <cellStyle name="60% - Ênfase1 19 6" xfId="10126"/>
    <cellStyle name="60% - Ênfase1 19 7" xfId="10127"/>
    <cellStyle name="60% - Ênfase1 19 8" xfId="10128"/>
    <cellStyle name="60% - Ênfase1 19 9" xfId="10129"/>
    <cellStyle name="60% - Ênfase1 2" xfId="10130"/>
    <cellStyle name="60% - Ênfase1 2 10" xfId="10131"/>
    <cellStyle name="60% - Ênfase1 2 11" xfId="10132"/>
    <cellStyle name="60% - Ênfase1 2 11 10" xfId="10133"/>
    <cellStyle name="60% - Ênfase1 2 11 11" xfId="10134"/>
    <cellStyle name="60% - Ênfase1 2 11 12" xfId="10135"/>
    <cellStyle name="60% - Ênfase1 2 11 13" xfId="10136"/>
    <cellStyle name="60% - Ênfase1 2 11 14" xfId="10137"/>
    <cellStyle name="60% - Ênfase1 2 11 15" xfId="10138"/>
    <cellStyle name="60% - Ênfase1 2 11 2" xfId="10139"/>
    <cellStyle name="60% - Ênfase1 2 11 3" xfId="10140"/>
    <cellStyle name="60% - Ênfase1 2 11 4" xfId="10141"/>
    <cellStyle name="60% - Ênfase1 2 11 5" xfId="10142"/>
    <cellStyle name="60% - Ênfase1 2 11 6" xfId="10143"/>
    <cellStyle name="60% - Ênfase1 2 11 7" xfId="10144"/>
    <cellStyle name="60% - Ênfase1 2 11 8" xfId="10145"/>
    <cellStyle name="60% - Ênfase1 2 11 9" xfId="10146"/>
    <cellStyle name="60% - Ênfase1 2 12" xfId="10147"/>
    <cellStyle name="60% - Ênfase1 2 13" xfId="10148"/>
    <cellStyle name="60% - Ênfase1 2 14" xfId="10149"/>
    <cellStyle name="60% - Ênfase1 2 15" xfId="10150"/>
    <cellStyle name="60% - Ênfase1 2 16" xfId="10151"/>
    <cellStyle name="60% - Ênfase1 2 17" xfId="10152"/>
    <cellStyle name="60% - Ênfase1 2 18" xfId="10153"/>
    <cellStyle name="60% - Ênfase1 2 19" xfId="10154"/>
    <cellStyle name="60% - Ênfase1 2 2" xfId="10155"/>
    <cellStyle name="60% - Ênfase1 2 2 10" xfId="10156"/>
    <cellStyle name="60% - Ênfase1 2 2 10 10" xfId="10157"/>
    <cellStyle name="60% - Ênfase1 2 2 10 11" xfId="10158"/>
    <cellStyle name="60% - Ênfase1 2 2 10 12" xfId="10159"/>
    <cellStyle name="60% - Ênfase1 2 2 10 13" xfId="10160"/>
    <cellStyle name="60% - Ênfase1 2 2 10 14" xfId="10161"/>
    <cellStyle name="60% - Ênfase1 2 2 10 15" xfId="10162"/>
    <cellStyle name="60% - Ênfase1 2 2 10 2" xfId="10163"/>
    <cellStyle name="60% - Ênfase1 2 2 10 3" xfId="10164"/>
    <cellStyle name="60% - Ênfase1 2 2 10 4" xfId="10165"/>
    <cellStyle name="60% - Ênfase1 2 2 10 5" xfId="10166"/>
    <cellStyle name="60% - Ênfase1 2 2 10 6" xfId="10167"/>
    <cellStyle name="60% - Ênfase1 2 2 10 7" xfId="10168"/>
    <cellStyle name="60% - Ênfase1 2 2 10 8" xfId="10169"/>
    <cellStyle name="60% - Ênfase1 2 2 10 9" xfId="10170"/>
    <cellStyle name="60% - Ênfase1 2 2 11" xfId="10171"/>
    <cellStyle name="60% - Ênfase1 2 2 12" xfId="10172"/>
    <cellStyle name="60% - Ênfase1 2 2 13" xfId="10173"/>
    <cellStyle name="60% - Ênfase1 2 2 14" xfId="10174"/>
    <cellStyle name="60% - Ênfase1 2 2 15" xfId="10175"/>
    <cellStyle name="60% - Ênfase1 2 2 16" xfId="10176"/>
    <cellStyle name="60% - Ênfase1 2 2 17" xfId="10177"/>
    <cellStyle name="60% - Ênfase1 2 2 18" xfId="10178"/>
    <cellStyle name="60% - Ênfase1 2 2 19" xfId="10179"/>
    <cellStyle name="60% - Ênfase1 2 2 2" xfId="10180"/>
    <cellStyle name="60% - Ênfase1 2 2 2 10" xfId="10181"/>
    <cellStyle name="60% - Ênfase1 2 2 2 10 10" xfId="10182"/>
    <cellStyle name="60% - Ênfase1 2 2 2 10 11" xfId="10183"/>
    <cellStyle name="60% - Ênfase1 2 2 2 10 12" xfId="10184"/>
    <cellStyle name="60% - Ênfase1 2 2 2 10 13" xfId="10185"/>
    <cellStyle name="60% - Ênfase1 2 2 2 10 14" xfId="10186"/>
    <cellStyle name="60% - Ênfase1 2 2 2 10 15" xfId="10187"/>
    <cellStyle name="60% - Ênfase1 2 2 2 10 2" xfId="10188"/>
    <cellStyle name="60% - Ênfase1 2 2 2 10 3" xfId="10189"/>
    <cellStyle name="60% - Ênfase1 2 2 2 10 4" xfId="10190"/>
    <cellStyle name="60% - Ênfase1 2 2 2 10 5" xfId="10191"/>
    <cellStyle name="60% - Ênfase1 2 2 2 10 6" xfId="10192"/>
    <cellStyle name="60% - Ênfase1 2 2 2 10 7" xfId="10193"/>
    <cellStyle name="60% - Ênfase1 2 2 2 10 8" xfId="10194"/>
    <cellStyle name="60% - Ênfase1 2 2 2 10 9" xfId="10195"/>
    <cellStyle name="60% - Ênfase1 2 2 2 11" xfId="10196"/>
    <cellStyle name="60% - Ênfase1 2 2 2 12" xfId="10197"/>
    <cellStyle name="60% - Ênfase1 2 2 2 13" xfId="10198"/>
    <cellStyle name="60% - Ênfase1 2 2 2 14" xfId="10199"/>
    <cellStyle name="60% - Ênfase1 2 2 2 15" xfId="10200"/>
    <cellStyle name="60% - Ênfase1 2 2 2 16" xfId="10201"/>
    <cellStyle name="60% - Ênfase1 2 2 2 17" xfId="10202"/>
    <cellStyle name="60% - Ênfase1 2 2 2 18" xfId="10203"/>
    <cellStyle name="60% - Ênfase1 2 2 2 19" xfId="10204"/>
    <cellStyle name="60% - Ênfase1 2 2 2 2" xfId="10205"/>
    <cellStyle name="60% - Ênfase1 2 2 2 2 10" xfId="10206"/>
    <cellStyle name="60% - Ênfase1 2 2 2 2 11" xfId="10207"/>
    <cellStyle name="60% - Ênfase1 2 2 2 2 12" xfId="10208"/>
    <cellStyle name="60% - Ênfase1 2 2 2 2 13" xfId="10209"/>
    <cellStyle name="60% - Ênfase1 2 2 2 2 14" xfId="10210"/>
    <cellStyle name="60% - Ênfase1 2 2 2 2 15" xfId="10211"/>
    <cellStyle name="60% - Ênfase1 2 2 2 2 16" xfId="10212"/>
    <cellStyle name="60% - Ênfase1 2 2 2 2 17" xfId="10213"/>
    <cellStyle name="60% - Ênfase1 2 2 2 2 18" xfId="10214"/>
    <cellStyle name="60% - Ênfase1 2 2 2 2 2" xfId="10215"/>
    <cellStyle name="60% - Ênfase1 2 2 2 2 2 10" xfId="10216"/>
    <cellStyle name="60% - Ênfase1 2 2 2 2 2 11" xfId="10217"/>
    <cellStyle name="60% - Ênfase1 2 2 2 2 2 12" xfId="10218"/>
    <cellStyle name="60% - Ênfase1 2 2 2 2 2 13" xfId="10219"/>
    <cellStyle name="60% - Ênfase1 2 2 2 2 2 14" xfId="10220"/>
    <cellStyle name="60% - Ênfase1 2 2 2 2 2 15" xfId="10221"/>
    <cellStyle name="60% - Ênfase1 2 2 2 2 2 2" xfId="10222"/>
    <cellStyle name="60% - Ênfase1 2 2 2 2 2 3" xfId="10223"/>
    <cellStyle name="60% - Ênfase1 2 2 2 2 2 4" xfId="10224"/>
    <cellStyle name="60% - Ênfase1 2 2 2 2 2 5" xfId="10225"/>
    <cellStyle name="60% - Ênfase1 2 2 2 2 2 6" xfId="10226"/>
    <cellStyle name="60% - Ênfase1 2 2 2 2 2 7" xfId="10227"/>
    <cellStyle name="60% - Ênfase1 2 2 2 2 2 8" xfId="10228"/>
    <cellStyle name="60% - Ênfase1 2 2 2 2 2 9" xfId="10229"/>
    <cellStyle name="60% - Ênfase1 2 2 2 2 3" xfId="10230"/>
    <cellStyle name="60% - Ênfase1 2 2 2 2 4" xfId="10231"/>
    <cellStyle name="60% - Ênfase1 2 2 2 2 5" xfId="10232"/>
    <cellStyle name="60% - Ênfase1 2 2 2 2 6" xfId="10233"/>
    <cellStyle name="60% - Ênfase1 2 2 2 2 7" xfId="10234"/>
    <cellStyle name="60% - Ênfase1 2 2 2 2 8" xfId="10235"/>
    <cellStyle name="60% - Ênfase1 2 2 2 2 9" xfId="10236"/>
    <cellStyle name="60% - Ênfase1 2 2 2 20" xfId="10237"/>
    <cellStyle name="60% - Ênfase1 2 2 2 21" xfId="10238"/>
    <cellStyle name="60% - Ênfase1 2 2 2 22" xfId="10239"/>
    <cellStyle name="60% - Ênfase1 2 2 2 23" xfId="10240"/>
    <cellStyle name="60% - Ênfase1 2 2 2 24" xfId="10241"/>
    <cellStyle name="60% - Ênfase1 2 2 2 25" xfId="10242"/>
    <cellStyle name="60% - Ênfase1 2 2 2 3" xfId="10243"/>
    <cellStyle name="60% - Ênfase1 2 2 2 4" xfId="10244"/>
    <cellStyle name="60% - Ênfase1 2 2 2 5" xfId="10245"/>
    <cellStyle name="60% - Ênfase1 2 2 2 6" xfId="10246"/>
    <cellStyle name="60% - Ênfase1 2 2 2 7" xfId="10247"/>
    <cellStyle name="60% - Ênfase1 2 2 2 8" xfId="10248"/>
    <cellStyle name="60% - Ênfase1 2 2 2 9" xfId="10249"/>
    <cellStyle name="60% - Ênfase1 2 2 20" xfId="10250"/>
    <cellStyle name="60% - Ênfase1 2 2 21" xfId="10251"/>
    <cellStyle name="60% - Ênfase1 2 2 22" xfId="10252"/>
    <cellStyle name="60% - Ênfase1 2 2 23" xfId="10253"/>
    <cellStyle name="60% - Ênfase1 2 2 24" xfId="10254"/>
    <cellStyle name="60% - Ênfase1 2 2 25" xfId="10255"/>
    <cellStyle name="60% - Ênfase1 2 2 3" xfId="10256"/>
    <cellStyle name="60% - Ênfase1 2 2 3 10" xfId="10257"/>
    <cellStyle name="60% - Ênfase1 2 2 3 11" xfId="10258"/>
    <cellStyle name="60% - Ênfase1 2 2 3 12" xfId="10259"/>
    <cellStyle name="60% - Ênfase1 2 2 3 13" xfId="10260"/>
    <cellStyle name="60% - Ênfase1 2 2 3 14" xfId="10261"/>
    <cellStyle name="60% - Ênfase1 2 2 3 15" xfId="10262"/>
    <cellStyle name="60% - Ênfase1 2 2 3 16" xfId="10263"/>
    <cellStyle name="60% - Ênfase1 2 2 3 17" xfId="10264"/>
    <cellStyle name="60% - Ênfase1 2 2 3 18" xfId="10265"/>
    <cellStyle name="60% - Ênfase1 2 2 3 2" xfId="10266"/>
    <cellStyle name="60% - Ênfase1 2 2 3 2 10" xfId="10267"/>
    <cellStyle name="60% - Ênfase1 2 2 3 2 11" xfId="10268"/>
    <cellStyle name="60% - Ênfase1 2 2 3 2 12" xfId="10269"/>
    <cellStyle name="60% - Ênfase1 2 2 3 2 13" xfId="10270"/>
    <cellStyle name="60% - Ênfase1 2 2 3 2 14" xfId="10271"/>
    <cellStyle name="60% - Ênfase1 2 2 3 2 15" xfId="10272"/>
    <cellStyle name="60% - Ênfase1 2 2 3 2 2" xfId="10273"/>
    <cellStyle name="60% - Ênfase1 2 2 3 2 3" xfId="10274"/>
    <cellStyle name="60% - Ênfase1 2 2 3 2 4" xfId="10275"/>
    <cellStyle name="60% - Ênfase1 2 2 3 2 5" xfId="10276"/>
    <cellStyle name="60% - Ênfase1 2 2 3 2 6" xfId="10277"/>
    <cellStyle name="60% - Ênfase1 2 2 3 2 7" xfId="10278"/>
    <cellStyle name="60% - Ênfase1 2 2 3 2 8" xfId="10279"/>
    <cellStyle name="60% - Ênfase1 2 2 3 2 9" xfId="10280"/>
    <cellStyle name="60% - Ênfase1 2 2 3 3" xfId="10281"/>
    <cellStyle name="60% - Ênfase1 2 2 3 4" xfId="10282"/>
    <cellStyle name="60% - Ênfase1 2 2 3 5" xfId="10283"/>
    <cellStyle name="60% - Ênfase1 2 2 3 6" xfId="10284"/>
    <cellStyle name="60% - Ênfase1 2 2 3 7" xfId="10285"/>
    <cellStyle name="60% - Ênfase1 2 2 3 8" xfId="10286"/>
    <cellStyle name="60% - Ênfase1 2 2 3 9" xfId="10287"/>
    <cellStyle name="60% - Ênfase1 2 2 4" xfId="10288"/>
    <cellStyle name="60% - Ênfase1 2 2 5" xfId="10289"/>
    <cellStyle name="60% - Ênfase1 2 2 6" xfId="10290"/>
    <cellStyle name="60% - Ênfase1 2 2 7" xfId="10291"/>
    <cellStyle name="60% - Ênfase1 2 2 8" xfId="10292"/>
    <cellStyle name="60% - Ênfase1 2 2 9" xfId="10293"/>
    <cellStyle name="60% - Ênfase1 2 20" xfId="10294"/>
    <cellStyle name="60% - Ênfase1 2 21" xfId="10295"/>
    <cellStyle name="60% - Ênfase1 2 22" xfId="10296"/>
    <cellStyle name="60% - Ênfase1 2 23" xfId="10297"/>
    <cellStyle name="60% - Ênfase1 2 24" xfId="10298"/>
    <cellStyle name="60% - Ênfase1 2 25" xfId="10299"/>
    <cellStyle name="60% - Ênfase1 2 26" xfId="10300"/>
    <cellStyle name="60% - Ênfase1 2 27" xfId="35128"/>
    <cellStyle name="60% - Ênfase1 2 3" xfId="10301"/>
    <cellStyle name="60% - Ênfase1 2 3 10" xfId="10302"/>
    <cellStyle name="60% - Ênfase1 2 3 11" xfId="10303"/>
    <cellStyle name="60% - Ênfase1 2 3 12" xfId="10304"/>
    <cellStyle name="60% - Ênfase1 2 3 13" xfId="10305"/>
    <cellStyle name="60% - Ênfase1 2 3 14" xfId="10306"/>
    <cellStyle name="60% - Ênfase1 2 3 15" xfId="10307"/>
    <cellStyle name="60% - Ênfase1 2 3 16" xfId="10308"/>
    <cellStyle name="60% - Ênfase1 2 3 17" xfId="10309"/>
    <cellStyle name="60% - Ênfase1 2 3 18" xfId="10310"/>
    <cellStyle name="60% - Ênfase1 2 3 2" xfId="10311"/>
    <cellStyle name="60% - Ênfase1 2 3 2 10" xfId="10312"/>
    <cellStyle name="60% - Ênfase1 2 3 2 11" xfId="10313"/>
    <cellStyle name="60% - Ênfase1 2 3 2 12" xfId="10314"/>
    <cellStyle name="60% - Ênfase1 2 3 2 13" xfId="10315"/>
    <cellStyle name="60% - Ênfase1 2 3 2 14" xfId="10316"/>
    <cellStyle name="60% - Ênfase1 2 3 2 15" xfId="10317"/>
    <cellStyle name="60% - Ênfase1 2 3 2 2" xfId="10318"/>
    <cellStyle name="60% - Ênfase1 2 3 2 3" xfId="10319"/>
    <cellStyle name="60% - Ênfase1 2 3 2 4" xfId="10320"/>
    <cellStyle name="60% - Ênfase1 2 3 2 5" xfId="10321"/>
    <cellStyle name="60% - Ênfase1 2 3 2 6" xfId="10322"/>
    <cellStyle name="60% - Ênfase1 2 3 2 7" xfId="10323"/>
    <cellStyle name="60% - Ênfase1 2 3 2 8" xfId="10324"/>
    <cellStyle name="60% - Ênfase1 2 3 2 9" xfId="10325"/>
    <cellStyle name="60% - Ênfase1 2 3 3" xfId="10326"/>
    <cellStyle name="60% - Ênfase1 2 3 4" xfId="10327"/>
    <cellStyle name="60% - Ênfase1 2 3 5" xfId="10328"/>
    <cellStyle name="60% - Ênfase1 2 3 6" xfId="10329"/>
    <cellStyle name="60% - Ênfase1 2 3 7" xfId="10330"/>
    <cellStyle name="60% - Ênfase1 2 3 8" xfId="10331"/>
    <cellStyle name="60% - Ênfase1 2 3 9" xfId="10332"/>
    <cellStyle name="60% - Ênfase1 2 4" xfId="10333"/>
    <cellStyle name="60% - Ênfase1 2 5" xfId="10334"/>
    <cellStyle name="60% - Ênfase1 2 6" xfId="10335"/>
    <cellStyle name="60% - Ênfase1 2 7" xfId="10336"/>
    <cellStyle name="60% - Ênfase1 2 8" xfId="10337"/>
    <cellStyle name="60% - Ênfase1 2 9" xfId="10338"/>
    <cellStyle name="60% - Ênfase1 20" xfId="10339"/>
    <cellStyle name="60% - Ênfase1 20 10" xfId="10340"/>
    <cellStyle name="60% - Ênfase1 20 11" xfId="10341"/>
    <cellStyle name="60% - Ênfase1 20 12" xfId="10342"/>
    <cellStyle name="60% - Ênfase1 20 13" xfId="10343"/>
    <cellStyle name="60% - Ênfase1 20 14" xfId="10344"/>
    <cellStyle name="60% - Ênfase1 20 15" xfId="10345"/>
    <cellStyle name="60% - Ênfase1 20 2" xfId="10346"/>
    <cellStyle name="60% - Ênfase1 20 3" xfId="10347"/>
    <cellStyle name="60% - Ênfase1 20 4" xfId="10348"/>
    <cellStyle name="60% - Ênfase1 20 5" xfId="10349"/>
    <cellStyle name="60% - Ênfase1 20 6" xfId="10350"/>
    <cellStyle name="60% - Ênfase1 20 7" xfId="10351"/>
    <cellStyle name="60% - Ênfase1 20 8" xfId="10352"/>
    <cellStyle name="60% - Ênfase1 20 9" xfId="10353"/>
    <cellStyle name="60% - Ênfase1 21" xfId="10354"/>
    <cellStyle name="60% - Ênfase1 21 10" xfId="10355"/>
    <cellStyle name="60% - Ênfase1 21 11" xfId="10356"/>
    <cellStyle name="60% - Ênfase1 21 12" xfId="10357"/>
    <cellStyle name="60% - Ênfase1 21 13" xfId="10358"/>
    <cellStyle name="60% - Ênfase1 21 14" xfId="10359"/>
    <cellStyle name="60% - Ênfase1 21 15" xfId="10360"/>
    <cellStyle name="60% - Ênfase1 21 2" xfId="10361"/>
    <cellStyle name="60% - Ênfase1 21 3" xfId="10362"/>
    <cellStyle name="60% - Ênfase1 21 4" xfId="10363"/>
    <cellStyle name="60% - Ênfase1 21 5" xfId="10364"/>
    <cellStyle name="60% - Ênfase1 21 6" xfId="10365"/>
    <cellStyle name="60% - Ênfase1 21 7" xfId="10366"/>
    <cellStyle name="60% - Ênfase1 21 8" xfId="10367"/>
    <cellStyle name="60% - Ênfase1 21 9" xfId="10368"/>
    <cellStyle name="60% - Ênfase1 22" xfId="10369"/>
    <cellStyle name="60% - Ênfase1 22 10" xfId="10370"/>
    <cellStyle name="60% - Ênfase1 22 11" xfId="10371"/>
    <cellStyle name="60% - Ênfase1 22 12" xfId="10372"/>
    <cellStyle name="60% - Ênfase1 22 13" xfId="10373"/>
    <cellStyle name="60% - Ênfase1 22 14" xfId="10374"/>
    <cellStyle name="60% - Ênfase1 22 15" xfId="10375"/>
    <cellStyle name="60% - Ênfase1 22 2" xfId="10376"/>
    <cellStyle name="60% - Ênfase1 22 3" xfId="10377"/>
    <cellStyle name="60% - Ênfase1 22 4" xfId="10378"/>
    <cellStyle name="60% - Ênfase1 22 5" xfId="10379"/>
    <cellStyle name="60% - Ênfase1 22 6" xfId="10380"/>
    <cellStyle name="60% - Ênfase1 22 7" xfId="10381"/>
    <cellStyle name="60% - Ênfase1 22 8" xfId="10382"/>
    <cellStyle name="60% - Ênfase1 22 9" xfId="10383"/>
    <cellStyle name="60% - Ênfase1 23" xfId="10384"/>
    <cellStyle name="60% - Ênfase1 23 10" xfId="10385"/>
    <cellStyle name="60% - Ênfase1 23 11" xfId="10386"/>
    <cellStyle name="60% - Ênfase1 23 12" xfId="10387"/>
    <cellStyle name="60% - Ênfase1 23 13" xfId="10388"/>
    <cellStyle name="60% - Ênfase1 23 14" xfId="10389"/>
    <cellStyle name="60% - Ênfase1 23 15" xfId="10390"/>
    <cellStyle name="60% - Ênfase1 23 2" xfId="10391"/>
    <cellStyle name="60% - Ênfase1 23 3" xfId="10392"/>
    <cellStyle name="60% - Ênfase1 23 4" xfId="10393"/>
    <cellStyle name="60% - Ênfase1 23 5" xfId="10394"/>
    <cellStyle name="60% - Ênfase1 23 6" xfId="10395"/>
    <cellStyle name="60% - Ênfase1 23 7" xfId="10396"/>
    <cellStyle name="60% - Ênfase1 23 8" xfId="10397"/>
    <cellStyle name="60% - Ênfase1 23 9" xfId="10398"/>
    <cellStyle name="60% - Ênfase1 24" xfId="10399"/>
    <cellStyle name="60% - Ênfase1 24 10" xfId="10400"/>
    <cellStyle name="60% - Ênfase1 24 11" xfId="10401"/>
    <cellStyle name="60% - Ênfase1 24 12" xfId="10402"/>
    <cellStyle name="60% - Ênfase1 24 13" xfId="10403"/>
    <cellStyle name="60% - Ênfase1 24 14" xfId="10404"/>
    <cellStyle name="60% - Ênfase1 24 15" xfId="10405"/>
    <cellStyle name="60% - Ênfase1 24 2" xfId="10406"/>
    <cellStyle name="60% - Ênfase1 24 3" xfId="10407"/>
    <cellStyle name="60% - Ênfase1 24 4" xfId="10408"/>
    <cellStyle name="60% - Ênfase1 24 5" xfId="10409"/>
    <cellStyle name="60% - Ênfase1 24 6" xfId="10410"/>
    <cellStyle name="60% - Ênfase1 24 7" xfId="10411"/>
    <cellStyle name="60% - Ênfase1 24 8" xfId="10412"/>
    <cellStyle name="60% - Ênfase1 24 9" xfId="10413"/>
    <cellStyle name="60% - Ênfase1 25" xfId="10414"/>
    <cellStyle name="60% - Ênfase1 25 10" xfId="10415"/>
    <cellStyle name="60% - Ênfase1 25 11" xfId="10416"/>
    <cellStyle name="60% - Ênfase1 25 12" xfId="10417"/>
    <cellStyle name="60% - Ênfase1 25 13" xfId="10418"/>
    <cellStyle name="60% - Ênfase1 25 14" xfId="10419"/>
    <cellStyle name="60% - Ênfase1 25 15" xfId="10420"/>
    <cellStyle name="60% - Ênfase1 25 2" xfId="10421"/>
    <cellStyle name="60% - Ênfase1 25 3" xfId="10422"/>
    <cellStyle name="60% - Ênfase1 25 4" xfId="10423"/>
    <cellStyle name="60% - Ênfase1 25 5" xfId="10424"/>
    <cellStyle name="60% - Ênfase1 25 6" xfId="10425"/>
    <cellStyle name="60% - Ênfase1 25 7" xfId="10426"/>
    <cellStyle name="60% - Ênfase1 25 8" xfId="10427"/>
    <cellStyle name="60% - Ênfase1 25 9" xfId="10428"/>
    <cellStyle name="60% - Ênfase1 26" xfId="10429"/>
    <cellStyle name="60% - Ênfase1 26 10" xfId="10430"/>
    <cellStyle name="60% - Ênfase1 26 11" xfId="10431"/>
    <cellStyle name="60% - Ênfase1 26 12" xfId="10432"/>
    <cellStyle name="60% - Ênfase1 26 13" xfId="10433"/>
    <cellStyle name="60% - Ênfase1 26 14" xfId="10434"/>
    <cellStyle name="60% - Ênfase1 26 15" xfId="10435"/>
    <cellStyle name="60% - Ênfase1 26 2" xfId="10436"/>
    <cellStyle name="60% - Ênfase1 26 3" xfId="10437"/>
    <cellStyle name="60% - Ênfase1 26 4" xfId="10438"/>
    <cellStyle name="60% - Ênfase1 26 5" xfId="10439"/>
    <cellStyle name="60% - Ênfase1 26 6" xfId="10440"/>
    <cellStyle name="60% - Ênfase1 26 7" xfId="10441"/>
    <cellStyle name="60% - Ênfase1 26 8" xfId="10442"/>
    <cellStyle name="60% - Ênfase1 26 9" xfId="10443"/>
    <cellStyle name="60% - Ênfase1 27" xfId="10444"/>
    <cellStyle name="60% - Ênfase1 27 10" xfId="10445"/>
    <cellStyle name="60% - Ênfase1 27 11" xfId="10446"/>
    <cellStyle name="60% - Ênfase1 27 12" xfId="10447"/>
    <cellStyle name="60% - Ênfase1 27 13" xfId="10448"/>
    <cellStyle name="60% - Ênfase1 27 14" xfId="10449"/>
    <cellStyle name="60% - Ênfase1 27 15" xfId="10450"/>
    <cellStyle name="60% - Ênfase1 27 2" xfId="10451"/>
    <cellStyle name="60% - Ênfase1 27 3" xfId="10452"/>
    <cellStyle name="60% - Ênfase1 27 4" xfId="10453"/>
    <cellStyle name="60% - Ênfase1 27 5" xfId="10454"/>
    <cellStyle name="60% - Ênfase1 27 6" xfId="10455"/>
    <cellStyle name="60% - Ênfase1 27 7" xfId="10456"/>
    <cellStyle name="60% - Ênfase1 27 8" xfId="10457"/>
    <cellStyle name="60% - Ênfase1 27 9" xfId="10458"/>
    <cellStyle name="60% - Ênfase1 28" xfId="10459"/>
    <cellStyle name="60% - Ênfase1 29" xfId="10460"/>
    <cellStyle name="60% - Ênfase1 3" xfId="10461"/>
    <cellStyle name="60% - Ênfase1 3 2" xfId="35570"/>
    <cellStyle name="60% - Ênfase1 30" xfId="10462"/>
    <cellStyle name="60% - Ênfase1 31" xfId="10463"/>
    <cellStyle name="60% - Ênfase1 32" xfId="10464"/>
    <cellStyle name="60% - Ênfase1 33" xfId="10465"/>
    <cellStyle name="60% - Ênfase1 34" xfId="10466"/>
    <cellStyle name="60% - Ênfase1 35" xfId="10467"/>
    <cellStyle name="60% - Ênfase1 36" xfId="10468"/>
    <cellStyle name="60% - Ênfase1 37" xfId="10469"/>
    <cellStyle name="60% - Ênfase1 38" xfId="10470"/>
    <cellStyle name="60% - Ênfase1 39" xfId="10471"/>
    <cellStyle name="60% - Ênfase1 4" xfId="10472"/>
    <cellStyle name="60% - Ênfase1 40" xfId="10473"/>
    <cellStyle name="60% - Ênfase1 41" xfId="10474"/>
    <cellStyle name="60% - Ênfase1 42" xfId="10475"/>
    <cellStyle name="60% - Ênfase1 5" xfId="10476"/>
    <cellStyle name="60% - Ênfase1 6" xfId="10477"/>
    <cellStyle name="60% - Ênfase1 7" xfId="10478"/>
    <cellStyle name="60% - Ênfase1 8" xfId="10479"/>
    <cellStyle name="60% - Ênfase1 9" xfId="10480"/>
    <cellStyle name="60% - Ênfase1 9 2" xfId="10481"/>
    <cellStyle name="60% - Ênfase2 10" xfId="10482"/>
    <cellStyle name="60% - Ênfase2 11" xfId="10483"/>
    <cellStyle name="60% - Ênfase2 12" xfId="10484"/>
    <cellStyle name="60% - Ênfase2 13" xfId="10485"/>
    <cellStyle name="60% - Ênfase2 14" xfId="10486"/>
    <cellStyle name="60% - Ênfase2 15" xfId="10487"/>
    <cellStyle name="60% - Ênfase2 16" xfId="10488"/>
    <cellStyle name="60% - Ênfase2 17" xfId="10489"/>
    <cellStyle name="60% - Ênfase2 18" xfId="10490"/>
    <cellStyle name="60% - Ênfase2 19" xfId="10491"/>
    <cellStyle name="60% - Ênfase2 19 10" xfId="10492"/>
    <cellStyle name="60% - Ênfase2 19 11" xfId="10493"/>
    <cellStyle name="60% - Ênfase2 19 12" xfId="10494"/>
    <cellStyle name="60% - Ênfase2 19 13" xfId="10495"/>
    <cellStyle name="60% - Ênfase2 19 14" xfId="10496"/>
    <cellStyle name="60% - Ênfase2 19 15" xfId="10497"/>
    <cellStyle name="60% - Ênfase2 19 16" xfId="10498"/>
    <cellStyle name="60% - Ênfase2 19 17" xfId="10499"/>
    <cellStyle name="60% - Ênfase2 19 18" xfId="10500"/>
    <cellStyle name="60% - Ênfase2 19 2" xfId="10501"/>
    <cellStyle name="60% - Ênfase2 19 2 10" xfId="10502"/>
    <cellStyle name="60% - Ênfase2 19 2 11" xfId="10503"/>
    <cellStyle name="60% - Ênfase2 19 2 12" xfId="10504"/>
    <cellStyle name="60% - Ênfase2 19 2 13" xfId="10505"/>
    <cellStyle name="60% - Ênfase2 19 2 14" xfId="10506"/>
    <cellStyle name="60% - Ênfase2 19 2 15" xfId="10507"/>
    <cellStyle name="60% - Ênfase2 19 2 2" xfId="10508"/>
    <cellStyle name="60% - Ênfase2 19 2 3" xfId="10509"/>
    <cellStyle name="60% - Ênfase2 19 2 4" xfId="10510"/>
    <cellStyle name="60% - Ênfase2 19 2 5" xfId="10511"/>
    <cellStyle name="60% - Ênfase2 19 2 6" xfId="10512"/>
    <cellStyle name="60% - Ênfase2 19 2 7" xfId="10513"/>
    <cellStyle name="60% - Ênfase2 19 2 8" xfId="10514"/>
    <cellStyle name="60% - Ênfase2 19 2 9" xfId="10515"/>
    <cellStyle name="60% - Ênfase2 19 3" xfId="10516"/>
    <cellStyle name="60% - Ênfase2 19 4" xfId="10517"/>
    <cellStyle name="60% - Ênfase2 19 5" xfId="10518"/>
    <cellStyle name="60% - Ênfase2 19 6" xfId="10519"/>
    <cellStyle name="60% - Ênfase2 19 7" xfId="10520"/>
    <cellStyle name="60% - Ênfase2 19 8" xfId="10521"/>
    <cellStyle name="60% - Ênfase2 19 9" xfId="10522"/>
    <cellStyle name="60% - Ênfase2 2" xfId="10523"/>
    <cellStyle name="60% - Ênfase2 2 10" xfId="10524"/>
    <cellStyle name="60% - Ênfase2 2 11" xfId="10525"/>
    <cellStyle name="60% - Ênfase2 2 11 10" xfId="10526"/>
    <cellStyle name="60% - Ênfase2 2 11 11" xfId="10527"/>
    <cellStyle name="60% - Ênfase2 2 11 12" xfId="10528"/>
    <cellStyle name="60% - Ênfase2 2 11 13" xfId="10529"/>
    <cellStyle name="60% - Ênfase2 2 11 14" xfId="10530"/>
    <cellStyle name="60% - Ênfase2 2 11 15" xfId="10531"/>
    <cellStyle name="60% - Ênfase2 2 11 2" xfId="10532"/>
    <cellStyle name="60% - Ênfase2 2 11 3" xfId="10533"/>
    <cellStyle name="60% - Ênfase2 2 11 4" xfId="10534"/>
    <cellStyle name="60% - Ênfase2 2 11 5" xfId="10535"/>
    <cellStyle name="60% - Ênfase2 2 11 6" xfId="10536"/>
    <cellStyle name="60% - Ênfase2 2 11 7" xfId="10537"/>
    <cellStyle name="60% - Ênfase2 2 11 8" xfId="10538"/>
    <cellStyle name="60% - Ênfase2 2 11 9" xfId="10539"/>
    <cellStyle name="60% - Ênfase2 2 12" xfId="10540"/>
    <cellStyle name="60% - Ênfase2 2 13" xfId="10541"/>
    <cellStyle name="60% - Ênfase2 2 14" xfId="10542"/>
    <cellStyle name="60% - Ênfase2 2 15" xfId="10543"/>
    <cellStyle name="60% - Ênfase2 2 16" xfId="10544"/>
    <cellStyle name="60% - Ênfase2 2 17" xfId="10545"/>
    <cellStyle name="60% - Ênfase2 2 18" xfId="10546"/>
    <cellStyle name="60% - Ênfase2 2 19" xfId="10547"/>
    <cellStyle name="60% - Ênfase2 2 2" xfId="10548"/>
    <cellStyle name="60% - Ênfase2 2 2 10" xfId="10549"/>
    <cellStyle name="60% - Ênfase2 2 2 10 10" xfId="10550"/>
    <cellStyle name="60% - Ênfase2 2 2 10 11" xfId="10551"/>
    <cellStyle name="60% - Ênfase2 2 2 10 12" xfId="10552"/>
    <cellStyle name="60% - Ênfase2 2 2 10 13" xfId="10553"/>
    <cellStyle name="60% - Ênfase2 2 2 10 14" xfId="10554"/>
    <cellStyle name="60% - Ênfase2 2 2 10 15" xfId="10555"/>
    <cellStyle name="60% - Ênfase2 2 2 10 2" xfId="10556"/>
    <cellStyle name="60% - Ênfase2 2 2 10 3" xfId="10557"/>
    <cellStyle name="60% - Ênfase2 2 2 10 4" xfId="10558"/>
    <cellStyle name="60% - Ênfase2 2 2 10 5" xfId="10559"/>
    <cellStyle name="60% - Ênfase2 2 2 10 6" xfId="10560"/>
    <cellStyle name="60% - Ênfase2 2 2 10 7" xfId="10561"/>
    <cellStyle name="60% - Ênfase2 2 2 10 8" xfId="10562"/>
    <cellStyle name="60% - Ênfase2 2 2 10 9" xfId="10563"/>
    <cellStyle name="60% - Ênfase2 2 2 11" xfId="10564"/>
    <cellStyle name="60% - Ênfase2 2 2 12" xfId="10565"/>
    <cellStyle name="60% - Ênfase2 2 2 13" xfId="10566"/>
    <cellStyle name="60% - Ênfase2 2 2 14" xfId="10567"/>
    <cellStyle name="60% - Ênfase2 2 2 15" xfId="10568"/>
    <cellStyle name="60% - Ênfase2 2 2 16" xfId="10569"/>
    <cellStyle name="60% - Ênfase2 2 2 17" xfId="10570"/>
    <cellStyle name="60% - Ênfase2 2 2 18" xfId="10571"/>
    <cellStyle name="60% - Ênfase2 2 2 19" xfId="10572"/>
    <cellStyle name="60% - Ênfase2 2 2 2" xfId="10573"/>
    <cellStyle name="60% - Ênfase2 2 2 2 10" xfId="10574"/>
    <cellStyle name="60% - Ênfase2 2 2 2 10 10" xfId="10575"/>
    <cellStyle name="60% - Ênfase2 2 2 2 10 11" xfId="10576"/>
    <cellStyle name="60% - Ênfase2 2 2 2 10 12" xfId="10577"/>
    <cellStyle name="60% - Ênfase2 2 2 2 10 13" xfId="10578"/>
    <cellStyle name="60% - Ênfase2 2 2 2 10 14" xfId="10579"/>
    <cellStyle name="60% - Ênfase2 2 2 2 10 15" xfId="10580"/>
    <cellStyle name="60% - Ênfase2 2 2 2 10 2" xfId="10581"/>
    <cellStyle name="60% - Ênfase2 2 2 2 10 3" xfId="10582"/>
    <cellStyle name="60% - Ênfase2 2 2 2 10 4" xfId="10583"/>
    <cellStyle name="60% - Ênfase2 2 2 2 10 5" xfId="10584"/>
    <cellStyle name="60% - Ênfase2 2 2 2 10 6" xfId="10585"/>
    <cellStyle name="60% - Ênfase2 2 2 2 10 7" xfId="10586"/>
    <cellStyle name="60% - Ênfase2 2 2 2 10 8" xfId="10587"/>
    <cellStyle name="60% - Ênfase2 2 2 2 10 9" xfId="10588"/>
    <cellStyle name="60% - Ênfase2 2 2 2 11" xfId="10589"/>
    <cellStyle name="60% - Ênfase2 2 2 2 12" xfId="10590"/>
    <cellStyle name="60% - Ênfase2 2 2 2 13" xfId="10591"/>
    <cellStyle name="60% - Ênfase2 2 2 2 14" xfId="10592"/>
    <cellStyle name="60% - Ênfase2 2 2 2 15" xfId="10593"/>
    <cellStyle name="60% - Ênfase2 2 2 2 16" xfId="10594"/>
    <cellStyle name="60% - Ênfase2 2 2 2 17" xfId="10595"/>
    <cellStyle name="60% - Ênfase2 2 2 2 18" xfId="10596"/>
    <cellStyle name="60% - Ênfase2 2 2 2 19" xfId="10597"/>
    <cellStyle name="60% - Ênfase2 2 2 2 2" xfId="10598"/>
    <cellStyle name="60% - Ênfase2 2 2 2 2 10" xfId="10599"/>
    <cellStyle name="60% - Ênfase2 2 2 2 2 11" xfId="10600"/>
    <cellStyle name="60% - Ênfase2 2 2 2 2 12" xfId="10601"/>
    <cellStyle name="60% - Ênfase2 2 2 2 2 13" xfId="10602"/>
    <cellStyle name="60% - Ênfase2 2 2 2 2 14" xfId="10603"/>
    <cellStyle name="60% - Ênfase2 2 2 2 2 15" xfId="10604"/>
    <cellStyle name="60% - Ênfase2 2 2 2 2 16" xfId="10605"/>
    <cellStyle name="60% - Ênfase2 2 2 2 2 17" xfId="10606"/>
    <cellStyle name="60% - Ênfase2 2 2 2 2 18" xfId="10607"/>
    <cellStyle name="60% - Ênfase2 2 2 2 2 2" xfId="10608"/>
    <cellStyle name="60% - Ênfase2 2 2 2 2 2 10" xfId="10609"/>
    <cellStyle name="60% - Ênfase2 2 2 2 2 2 11" xfId="10610"/>
    <cellStyle name="60% - Ênfase2 2 2 2 2 2 12" xfId="10611"/>
    <cellStyle name="60% - Ênfase2 2 2 2 2 2 13" xfId="10612"/>
    <cellStyle name="60% - Ênfase2 2 2 2 2 2 14" xfId="10613"/>
    <cellStyle name="60% - Ênfase2 2 2 2 2 2 15" xfId="10614"/>
    <cellStyle name="60% - Ênfase2 2 2 2 2 2 2" xfId="10615"/>
    <cellStyle name="60% - Ênfase2 2 2 2 2 2 3" xfId="10616"/>
    <cellStyle name="60% - Ênfase2 2 2 2 2 2 4" xfId="10617"/>
    <cellStyle name="60% - Ênfase2 2 2 2 2 2 5" xfId="10618"/>
    <cellStyle name="60% - Ênfase2 2 2 2 2 2 6" xfId="10619"/>
    <cellStyle name="60% - Ênfase2 2 2 2 2 2 7" xfId="10620"/>
    <cellStyle name="60% - Ênfase2 2 2 2 2 2 8" xfId="10621"/>
    <cellStyle name="60% - Ênfase2 2 2 2 2 2 9" xfId="10622"/>
    <cellStyle name="60% - Ênfase2 2 2 2 2 3" xfId="10623"/>
    <cellStyle name="60% - Ênfase2 2 2 2 2 4" xfId="10624"/>
    <cellStyle name="60% - Ênfase2 2 2 2 2 5" xfId="10625"/>
    <cellStyle name="60% - Ênfase2 2 2 2 2 6" xfId="10626"/>
    <cellStyle name="60% - Ênfase2 2 2 2 2 7" xfId="10627"/>
    <cellStyle name="60% - Ênfase2 2 2 2 2 8" xfId="10628"/>
    <cellStyle name="60% - Ênfase2 2 2 2 2 9" xfId="10629"/>
    <cellStyle name="60% - Ênfase2 2 2 2 20" xfId="10630"/>
    <cellStyle name="60% - Ênfase2 2 2 2 21" xfId="10631"/>
    <cellStyle name="60% - Ênfase2 2 2 2 22" xfId="10632"/>
    <cellStyle name="60% - Ênfase2 2 2 2 23" xfId="10633"/>
    <cellStyle name="60% - Ênfase2 2 2 2 24" xfId="10634"/>
    <cellStyle name="60% - Ênfase2 2 2 2 25" xfId="10635"/>
    <cellStyle name="60% - Ênfase2 2 2 2 3" xfId="10636"/>
    <cellStyle name="60% - Ênfase2 2 2 2 4" xfId="10637"/>
    <cellStyle name="60% - Ênfase2 2 2 2 5" xfId="10638"/>
    <cellStyle name="60% - Ênfase2 2 2 2 6" xfId="10639"/>
    <cellStyle name="60% - Ênfase2 2 2 2 7" xfId="10640"/>
    <cellStyle name="60% - Ênfase2 2 2 2 8" xfId="10641"/>
    <cellStyle name="60% - Ênfase2 2 2 2 9" xfId="10642"/>
    <cellStyle name="60% - Ênfase2 2 2 20" xfId="10643"/>
    <cellStyle name="60% - Ênfase2 2 2 21" xfId="10644"/>
    <cellStyle name="60% - Ênfase2 2 2 22" xfId="10645"/>
    <cellStyle name="60% - Ênfase2 2 2 23" xfId="10646"/>
    <cellStyle name="60% - Ênfase2 2 2 24" xfId="10647"/>
    <cellStyle name="60% - Ênfase2 2 2 25" xfId="10648"/>
    <cellStyle name="60% - Ênfase2 2 2 3" xfId="10649"/>
    <cellStyle name="60% - Ênfase2 2 2 3 10" xfId="10650"/>
    <cellStyle name="60% - Ênfase2 2 2 3 11" xfId="10651"/>
    <cellStyle name="60% - Ênfase2 2 2 3 12" xfId="10652"/>
    <cellStyle name="60% - Ênfase2 2 2 3 13" xfId="10653"/>
    <cellStyle name="60% - Ênfase2 2 2 3 14" xfId="10654"/>
    <cellStyle name="60% - Ênfase2 2 2 3 15" xfId="10655"/>
    <cellStyle name="60% - Ênfase2 2 2 3 16" xfId="10656"/>
    <cellStyle name="60% - Ênfase2 2 2 3 17" xfId="10657"/>
    <cellStyle name="60% - Ênfase2 2 2 3 18" xfId="10658"/>
    <cellStyle name="60% - Ênfase2 2 2 3 2" xfId="10659"/>
    <cellStyle name="60% - Ênfase2 2 2 3 2 10" xfId="10660"/>
    <cellStyle name="60% - Ênfase2 2 2 3 2 11" xfId="10661"/>
    <cellStyle name="60% - Ênfase2 2 2 3 2 12" xfId="10662"/>
    <cellStyle name="60% - Ênfase2 2 2 3 2 13" xfId="10663"/>
    <cellStyle name="60% - Ênfase2 2 2 3 2 14" xfId="10664"/>
    <cellStyle name="60% - Ênfase2 2 2 3 2 15" xfId="10665"/>
    <cellStyle name="60% - Ênfase2 2 2 3 2 2" xfId="10666"/>
    <cellStyle name="60% - Ênfase2 2 2 3 2 3" xfId="10667"/>
    <cellStyle name="60% - Ênfase2 2 2 3 2 4" xfId="10668"/>
    <cellStyle name="60% - Ênfase2 2 2 3 2 5" xfId="10669"/>
    <cellStyle name="60% - Ênfase2 2 2 3 2 6" xfId="10670"/>
    <cellStyle name="60% - Ênfase2 2 2 3 2 7" xfId="10671"/>
    <cellStyle name="60% - Ênfase2 2 2 3 2 8" xfId="10672"/>
    <cellStyle name="60% - Ênfase2 2 2 3 2 9" xfId="10673"/>
    <cellStyle name="60% - Ênfase2 2 2 3 3" xfId="10674"/>
    <cellStyle name="60% - Ênfase2 2 2 3 4" xfId="10675"/>
    <cellStyle name="60% - Ênfase2 2 2 3 5" xfId="10676"/>
    <cellStyle name="60% - Ênfase2 2 2 3 6" xfId="10677"/>
    <cellStyle name="60% - Ênfase2 2 2 3 7" xfId="10678"/>
    <cellStyle name="60% - Ênfase2 2 2 3 8" xfId="10679"/>
    <cellStyle name="60% - Ênfase2 2 2 3 9" xfId="10680"/>
    <cellStyle name="60% - Ênfase2 2 2 4" xfId="10681"/>
    <cellStyle name="60% - Ênfase2 2 2 5" xfId="10682"/>
    <cellStyle name="60% - Ênfase2 2 2 6" xfId="10683"/>
    <cellStyle name="60% - Ênfase2 2 2 7" xfId="10684"/>
    <cellStyle name="60% - Ênfase2 2 2 8" xfId="10685"/>
    <cellStyle name="60% - Ênfase2 2 2 9" xfId="10686"/>
    <cellStyle name="60% - Ênfase2 2 20" xfId="10687"/>
    <cellStyle name="60% - Ênfase2 2 21" xfId="10688"/>
    <cellStyle name="60% - Ênfase2 2 22" xfId="10689"/>
    <cellStyle name="60% - Ênfase2 2 23" xfId="10690"/>
    <cellStyle name="60% - Ênfase2 2 24" xfId="10691"/>
    <cellStyle name="60% - Ênfase2 2 25" xfId="10692"/>
    <cellStyle name="60% - Ênfase2 2 26" xfId="10693"/>
    <cellStyle name="60% - Ênfase2 2 27" xfId="35129"/>
    <cellStyle name="60% - Ênfase2 2 3" xfId="10694"/>
    <cellStyle name="60% - Ênfase2 2 3 10" xfId="10695"/>
    <cellStyle name="60% - Ênfase2 2 3 11" xfId="10696"/>
    <cellStyle name="60% - Ênfase2 2 3 12" xfId="10697"/>
    <cellStyle name="60% - Ênfase2 2 3 13" xfId="10698"/>
    <cellStyle name="60% - Ênfase2 2 3 14" xfId="10699"/>
    <cellStyle name="60% - Ênfase2 2 3 15" xfId="10700"/>
    <cellStyle name="60% - Ênfase2 2 3 16" xfId="10701"/>
    <cellStyle name="60% - Ênfase2 2 3 17" xfId="10702"/>
    <cellStyle name="60% - Ênfase2 2 3 18" xfId="10703"/>
    <cellStyle name="60% - Ênfase2 2 3 2" xfId="10704"/>
    <cellStyle name="60% - Ênfase2 2 3 2 10" xfId="10705"/>
    <cellStyle name="60% - Ênfase2 2 3 2 11" xfId="10706"/>
    <cellStyle name="60% - Ênfase2 2 3 2 12" xfId="10707"/>
    <cellStyle name="60% - Ênfase2 2 3 2 13" xfId="10708"/>
    <cellStyle name="60% - Ênfase2 2 3 2 14" xfId="10709"/>
    <cellStyle name="60% - Ênfase2 2 3 2 15" xfId="10710"/>
    <cellStyle name="60% - Ênfase2 2 3 2 2" xfId="10711"/>
    <cellStyle name="60% - Ênfase2 2 3 2 3" xfId="10712"/>
    <cellStyle name="60% - Ênfase2 2 3 2 4" xfId="10713"/>
    <cellStyle name="60% - Ênfase2 2 3 2 5" xfId="10714"/>
    <cellStyle name="60% - Ênfase2 2 3 2 6" xfId="10715"/>
    <cellStyle name="60% - Ênfase2 2 3 2 7" xfId="10716"/>
    <cellStyle name="60% - Ênfase2 2 3 2 8" xfId="10717"/>
    <cellStyle name="60% - Ênfase2 2 3 2 9" xfId="10718"/>
    <cellStyle name="60% - Ênfase2 2 3 3" xfId="10719"/>
    <cellStyle name="60% - Ênfase2 2 3 4" xfId="10720"/>
    <cellStyle name="60% - Ênfase2 2 3 5" xfId="10721"/>
    <cellStyle name="60% - Ênfase2 2 3 6" xfId="10722"/>
    <cellStyle name="60% - Ênfase2 2 3 7" xfId="10723"/>
    <cellStyle name="60% - Ênfase2 2 3 8" xfId="10724"/>
    <cellStyle name="60% - Ênfase2 2 3 9" xfId="10725"/>
    <cellStyle name="60% - Ênfase2 2 4" xfId="10726"/>
    <cellStyle name="60% - Ênfase2 2 5" xfId="10727"/>
    <cellStyle name="60% - Ênfase2 2 6" xfId="10728"/>
    <cellStyle name="60% - Ênfase2 2 7" xfId="10729"/>
    <cellStyle name="60% - Ênfase2 2 8" xfId="10730"/>
    <cellStyle name="60% - Ênfase2 2 9" xfId="10731"/>
    <cellStyle name="60% - Ênfase2 20" xfId="10732"/>
    <cellStyle name="60% - Ênfase2 20 10" xfId="10733"/>
    <cellStyle name="60% - Ênfase2 20 11" xfId="10734"/>
    <cellStyle name="60% - Ênfase2 20 12" xfId="10735"/>
    <cellStyle name="60% - Ênfase2 20 13" xfId="10736"/>
    <cellStyle name="60% - Ênfase2 20 14" xfId="10737"/>
    <cellStyle name="60% - Ênfase2 20 15" xfId="10738"/>
    <cellStyle name="60% - Ênfase2 20 2" xfId="10739"/>
    <cellStyle name="60% - Ênfase2 20 3" xfId="10740"/>
    <cellStyle name="60% - Ênfase2 20 4" xfId="10741"/>
    <cellStyle name="60% - Ênfase2 20 5" xfId="10742"/>
    <cellStyle name="60% - Ênfase2 20 6" xfId="10743"/>
    <cellStyle name="60% - Ênfase2 20 7" xfId="10744"/>
    <cellStyle name="60% - Ênfase2 20 8" xfId="10745"/>
    <cellStyle name="60% - Ênfase2 20 9" xfId="10746"/>
    <cellStyle name="60% - Ênfase2 21" xfId="10747"/>
    <cellStyle name="60% - Ênfase2 21 10" xfId="10748"/>
    <cellStyle name="60% - Ênfase2 21 11" xfId="10749"/>
    <cellStyle name="60% - Ênfase2 21 12" xfId="10750"/>
    <cellStyle name="60% - Ênfase2 21 13" xfId="10751"/>
    <cellStyle name="60% - Ênfase2 21 14" xfId="10752"/>
    <cellStyle name="60% - Ênfase2 21 15" xfId="10753"/>
    <cellStyle name="60% - Ênfase2 21 2" xfId="10754"/>
    <cellStyle name="60% - Ênfase2 21 3" xfId="10755"/>
    <cellStyle name="60% - Ênfase2 21 4" xfId="10756"/>
    <cellStyle name="60% - Ênfase2 21 5" xfId="10757"/>
    <cellStyle name="60% - Ênfase2 21 6" xfId="10758"/>
    <cellStyle name="60% - Ênfase2 21 7" xfId="10759"/>
    <cellStyle name="60% - Ênfase2 21 8" xfId="10760"/>
    <cellStyle name="60% - Ênfase2 21 9" xfId="10761"/>
    <cellStyle name="60% - Ênfase2 22" xfId="10762"/>
    <cellStyle name="60% - Ênfase2 22 10" xfId="10763"/>
    <cellStyle name="60% - Ênfase2 22 11" xfId="10764"/>
    <cellStyle name="60% - Ênfase2 22 12" xfId="10765"/>
    <cellStyle name="60% - Ênfase2 22 13" xfId="10766"/>
    <cellStyle name="60% - Ênfase2 22 14" xfId="10767"/>
    <cellStyle name="60% - Ênfase2 22 15" xfId="10768"/>
    <cellStyle name="60% - Ênfase2 22 2" xfId="10769"/>
    <cellStyle name="60% - Ênfase2 22 3" xfId="10770"/>
    <cellStyle name="60% - Ênfase2 22 4" xfId="10771"/>
    <cellStyle name="60% - Ênfase2 22 5" xfId="10772"/>
    <cellStyle name="60% - Ênfase2 22 6" xfId="10773"/>
    <cellStyle name="60% - Ênfase2 22 7" xfId="10774"/>
    <cellStyle name="60% - Ênfase2 22 8" xfId="10775"/>
    <cellStyle name="60% - Ênfase2 22 9" xfId="10776"/>
    <cellStyle name="60% - Ênfase2 23" xfId="10777"/>
    <cellStyle name="60% - Ênfase2 23 10" xfId="10778"/>
    <cellStyle name="60% - Ênfase2 23 11" xfId="10779"/>
    <cellStyle name="60% - Ênfase2 23 12" xfId="10780"/>
    <cellStyle name="60% - Ênfase2 23 13" xfId="10781"/>
    <cellStyle name="60% - Ênfase2 23 14" xfId="10782"/>
    <cellStyle name="60% - Ênfase2 23 15" xfId="10783"/>
    <cellStyle name="60% - Ênfase2 23 2" xfId="10784"/>
    <cellStyle name="60% - Ênfase2 23 3" xfId="10785"/>
    <cellStyle name="60% - Ênfase2 23 4" xfId="10786"/>
    <cellStyle name="60% - Ênfase2 23 5" xfId="10787"/>
    <cellStyle name="60% - Ênfase2 23 6" xfId="10788"/>
    <cellStyle name="60% - Ênfase2 23 7" xfId="10789"/>
    <cellStyle name="60% - Ênfase2 23 8" xfId="10790"/>
    <cellStyle name="60% - Ênfase2 23 9" xfId="10791"/>
    <cellStyle name="60% - Ênfase2 24" xfId="10792"/>
    <cellStyle name="60% - Ênfase2 24 10" xfId="10793"/>
    <cellStyle name="60% - Ênfase2 24 11" xfId="10794"/>
    <cellStyle name="60% - Ênfase2 24 12" xfId="10795"/>
    <cellStyle name="60% - Ênfase2 24 13" xfId="10796"/>
    <cellStyle name="60% - Ênfase2 24 14" xfId="10797"/>
    <cellStyle name="60% - Ênfase2 24 15" xfId="10798"/>
    <cellStyle name="60% - Ênfase2 24 2" xfId="10799"/>
    <cellStyle name="60% - Ênfase2 24 3" xfId="10800"/>
    <cellStyle name="60% - Ênfase2 24 4" xfId="10801"/>
    <cellStyle name="60% - Ênfase2 24 5" xfId="10802"/>
    <cellStyle name="60% - Ênfase2 24 6" xfId="10803"/>
    <cellStyle name="60% - Ênfase2 24 7" xfId="10804"/>
    <cellStyle name="60% - Ênfase2 24 8" xfId="10805"/>
    <cellStyle name="60% - Ênfase2 24 9" xfId="10806"/>
    <cellStyle name="60% - Ênfase2 25" xfId="10807"/>
    <cellStyle name="60% - Ênfase2 25 10" xfId="10808"/>
    <cellStyle name="60% - Ênfase2 25 11" xfId="10809"/>
    <cellStyle name="60% - Ênfase2 25 12" xfId="10810"/>
    <cellStyle name="60% - Ênfase2 25 13" xfId="10811"/>
    <cellStyle name="60% - Ênfase2 25 14" xfId="10812"/>
    <cellStyle name="60% - Ênfase2 25 15" xfId="10813"/>
    <cellStyle name="60% - Ênfase2 25 2" xfId="10814"/>
    <cellStyle name="60% - Ênfase2 25 3" xfId="10815"/>
    <cellStyle name="60% - Ênfase2 25 4" xfId="10816"/>
    <cellStyle name="60% - Ênfase2 25 5" xfId="10817"/>
    <cellStyle name="60% - Ênfase2 25 6" xfId="10818"/>
    <cellStyle name="60% - Ênfase2 25 7" xfId="10819"/>
    <cellStyle name="60% - Ênfase2 25 8" xfId="10820"/>
    <cellStyle name="60% - Ênfase2 25 9" xfId="10821"/>
    <cellStyle name="60% - Ênfase2 26" xfId="10822"/>
    <cellStyle name="60% - Ênfase2 26 10" xfId="10823"/>
    <cellStyle name="60% - Ênfase2 26 11" xfId="10824"/>
    <cellStyle name="60% - Ênfase2 26 12" xfId="10825"/>
    <cellStyle name="60% - Ênfase2 26 13" xfId="10826"/>
    <cellStyle name="60% - Ênfase2 26 14" xfId="10827"/>
    <cellStyle name="60% - Ênfase2 26 15" xfId="10828"/>
    <cellStyle name="60% - Ênfase2 26 2" xfId="10829"/>
    <cellStyle name="60% - Ênfase2 26 3" xfId="10830"/>
    <cellStyle name="60% - Ênfase2 26 4" xfId="10831"/>
    <cellStyle name="60% - Ênfase2 26 5" xfId="10832"/>
    <cellStyle name="60% - Ênfase2 26 6" xfId="10833"/>
    <cellStyle name="60% - Ênfase2 26 7" xfId="10834"/>
    <cellStyle name="60% - Ênfase2 26 8" xfId="10835"/>
    <cellStyle name="60% - Ênfase2 26 9" xfId="10836"/>
    <cellStyle name="60% - Ênfase2 27" xfId="10837"/>
    <cellStyle name="60% - Ênfase2 27 10" xfId="10838"/>
    <cellStyle name="60% - Ênfase2 27 11" xfId="10839"/>
    <cellStyle name="60% - Ênfase2 27 12" xfId="10840"/>
    <cellStyle name="60% - Ênfase2 27 13" xfId="10841"/>
    <cellStyle name="60% - Ênfase2 27 14" xfId="10842"/>
    <cellStyle name="60% - Ênfase2 27 15" xfId="10843"/>
    <cellStyle name="60% - Ênfase2 27 2" xfId="10844"/>
    <cellStyle name="60% - Ênfase2 27 3" xfId="10845"/>
    <cellStyle name="60% - Ênfase2 27 4" xfId="10846"/>
    <cellStyle name="60% - Ênfase2 27 5" xfId="10847"/>
    <cellStyle name="60% - Ênfase2 27 6" xfId="10848"/>
    <cellStyle name="60% - Ênfase2 27 7" xfId="10849"/>
    <cellStyle name="60% - Ênfase2 27 8" xfId="10850"/>
    <cellStyle name="60% - Ênfase2 27 9" xfId="10851"/>
    <cellStyle name="60% - Ênfase2 28" xfId="10852"/>
    <cellStyle name="60% - Ênfase2 29" xfId="10853"/>
    <cellStyle name="60% - Ênfase2 3" xfId="10854"/>
    <cellStyle name="60% - Ênfase2 3 2" xfId="35571"/>
    <cellStyle name="60% - Ênfase2 30" xfId="10855"/>
    <cellStyle name="60% - Ênfase2 31" xfId="10856"/>
    <cellStyle name="60% - Ênfase2 32" xfId="10857"/>
    <cellStyle name="60% - Ênfase2 33" xfId="10858"/>
    <cellStyle name="60% - Ênfase2 34" xfId="10859"/>
    <cellStyle name="60% - Ênfase2 35" xfId="10860"/>
    <cellStyle name="60% - Ênfase2 36" xfId="10861"/>
    <cellStyle name="60% - Ênfase2 37" xfId="10862"/>
    <cellStyle name="60% - Ênfase2 38" xfId="10863"/>
    <cellStyle name="60% - Ênfase2 39" xfId="10864"/>
    <cellStyle name="60% - Ênfase2 4" xfId="10865"/>
    <cellStyle name="60% - Ênfase2 40" xfId="10866"/>
    <cellStyle name="60% - Ênfase2 41" xfId="10867"/>
    <cellStyle name="60% - Ênfase2 42" xfId="10868"/>
    <cellStyle name="60% - Ênfase2 5" xfId="10869"/>
    <cellStyle name="60% - Ênfase2 6" xfId="10870"/>
    <cellStyle name="60% - Ênfase2 7" xfId="10871"/>
    <cellStyle name="60% - Ênfase2 8" xfId="10872"/>
    <cellStyle name="60% - Ênfase2 9" xfId="10873"/>
    <cellStyle name="60% - Ênfase2 9 2" xfId="10874"/>
    <cellStyle name="60% - Ênfase3 10" xfId="10875"/>
    <cellStyle name="60% - Ênfase3 11" xfId="10876"/>
    <cellStyle name="60% - Ênfase3 12" xfId="10877"/>
    <cellStyle name="60% - Ênfase3 13" xfId="10878"/>
    <cellStyle name="60% - Ênfase3 14" xfId="10879"/>
    <cellStyle name="60% - Ênfase3 15" xfId="10880"/>
    <cellStyle name="60% - Ênfase3 16" xfId="10881"/>
    <cellStyle name="60% - Ênfase3 17" xfId="10882"/>
    <cellStyle name="60% - Ênfase3 18" xfId="10883"/>
    <cellStyle name="60% - Ênfase3 19" xfId="10884"/>
    <cellStyle name="60% - Ênfase3 19 10" xfId="10885"/>
    <cellStyle name="60% - Ênfase3 19 11" xfId="10886"/>
    <cellStyle name="60% - Ênfase3 19 12" xfId="10887"/>
    <cellStyle name="60% - Ênfase3 19 13" xfId="10888"/>
    <cellStyle name="60% - Ênfase3 19 14" xfId="10889"/>
    <cellStyle name="60% - Ênfase3 19 15" xfId="10890"/>
    <cellStyle name="60% - Ênfase3 19 16" xfId="10891"/>
    <cellStyle name="60% - Ênfase3 19 17" xfId="10892"/>
    <cellStyle name="60% - Ênfase3 19 18" xfId="10893"/>
    <cellStyle name="60% - Ênfase3 19 2" xfId="10894"/>
    <cellStyle name="60% - Ênfase3 19 2 10" xfId="10895"/>
    <cellStyle name="60% - Ênfase3 19 2 11" xfId="10896"/>
    <cellStyle name="60% - Ênfase3 19 2 12" xfId="10897"/>
    <cellStyle name="60% - Ênfase3 19 2 13" xfId="10898"/>
    <cellStyle name="60% - Ênfase3 19 2 14" xfId="10899"/>
    <cellStyle name="60% - Ênfase3 19 2 15" xfId="10900"/>
    <cellStyle name="60% - Ênfase3 19 2 2" xfId="10901"/>
    <cellStyle name="60% - Ênfase3 19 2 3" xfId="10902"/>
    <cellStyle name="60% - Ênfase3 19 2 4" xfId="10903"/>
    <cellStyle name="60% - Ênfase3 19 2 5" xfId="10904"/>
    <cellStyle name="60% - Ênfase3 19 2 6" xfId="10905"/>
    <cellStyle name="60% - Ênfase3 19 2 7" xfId="10906"/>
    <cellStyle name="60% - Ênfase3 19 2 8" xfId="10907"/>
    <cellStyle name="60% - Ênfase3 19 2 9" xfId="10908"/>
    <cellStyle name="60% - Ênfase3 19 3" xfId="10909"/>
    <cellStyle name="60% - Ênfase3 19 4" xfId="10910"/>
    <cellStyle name="60% - Ênfase3 19 5" xfId="10911"/>
    <cellStyle name="60% - Ênfase3 19 6" xfId="10912"/>
    <cellStyle name="60% - Ênfase3 19 7" xfId="10913"/>
    <cellStyle name="60% - Ênfase3 19 8" xfId="10914"/>
    <cellStyle name="60% - Ênfase3 19 9" xfId="10915"/>
    <cellStyle name="60% - Ênfase3 2" xfId="10916"/>
    <cellStyle name="60% - Ênfase3 2 10" xfId="10917"/>
    <cellStyle name="60% - Ênfase3 2 11" xfId="10918"/>
    <cellStyle name="60% - Ênfase3 2 11 10" xfId="10919"/>
    <cellStyle name="60% - Ênfase3 2 11 11" xfId="10920"/>
    <cellStyle name="60% - Ênfase3 2 11 12" xfId="10921"/>
    <cellStyle name="60% - Ênfase3 2 11 13" xfId="10922"/>
    <cellStyle name="60% - Ênfase3 2 11 14" xfId="10923"/>
    <cellStyle name="60% - Ênfase3 2 11 15" xfId="10924"/>
    <cellStyle name="60% - Ênfase3 2 11 2" xfId="10925"/>
    <cellStyle name="60% - Ênfase3 2 11 3" xfId="10926"/>
    <cellStyle name="60% - Ênfase3 2 11 4" xfId="10927"/>
    <cellStyle name="60% - Ênfase3 2 11 5" xfId="10928"/>
    <cellStyle name="60% - Ênfase3 2 11 6" xfId="10929"/>
    <cellStyle name="60% - Ênfase3 2 11 7" xfId="10930"/>
    <cellStyle name="60% - Ênfase3 2 11 8" xfId="10931"/>
    <cellStyle name="60% - Ênfase3 2 11 9" xfId="10932"/>
    <cellStyle name="60% - Ênfase3 2 12" xfId="10933"/>
    <cellStyle name="60% - Ênfase3 2 13" xfId="10934"/>
    <cellStyle name="60% - Ênfase3 2 14" xfId="10935"/>
    <cellStyle name="60% - Ênfase3 2 15" xfId="10936"/>
    <cellStyle name="60% - Ênfase3 2 16" xfId="10937"/>
    <cellStyle name="60% - Ênfase3 2 17" xfId="10938"/>
    <cellStyle name="60% - Ênfase3 2 18" xfId="10939"/>
    <cellStyle name="60% - Ênfase3 2 19" xfId="10940"/>
    <cellStyle name="60% - Ênfase3 2 2" xfId="10941"/>
    <cellStyle name="60% - Ênfase3 2 2 10" xfId="10942"/>
    <cellStyle name="60% - Ênfase3 2 2 10 10" xfId="10943"/>
    <cellStyle name="60% - Ênfase3 2 2 10 11" xfId="10944"/>
    <cellStyle name="60% - Ênfase3 2 2 10 12" xfId="10945"/>
    <cellStyle name="60% - Ênfase3 2 2 10 13" xfId="10946"/>
    <cellStyle name="60% - Ênfase3 2 2 10 14" xfId="10947"/>
    <cellStyle name="60% - Ênfase3 2 2 10 15" xfId="10948"/>
    <cellStyle name="60% - Ênfase3 2 2 10 2" xfId="10949"/>
    <cellStyle name="60% - Ênfase3 2 2 10 3" xfId="10950"/>
    <cellStyle name="60% - Ênfase3 2 2 10 4" xfId="10951"/>
    <cellStyle name="60% - Ênfase3 2 2 10 5" xfId="10952"/>
    <cellStyle name="60% - Ênfase3 2 2 10 6" xfId="10953"/>
    <cellStyle name="60% - Ênfase3 2 2 10 7" xfId="10954"/>
    <cellStyle name="60% - Ênfase3 2 2 10 8" xfId="10955"/>
    <cellStyle name="60% - Ênfase3 2 2 10 9" xfId="10956"/>
    <cellStyle name="60% - Ênfase3 2 2 11" xfId="10957"/>
    <cellStyle name="60% - Ênfase3 2 2 12" xfId="10958"/>
    <cellStyle name="60% - Ênfase3 2 2 13" xfId="10959"/>
    <cellStyle name="60% - Ênfase3 2 2 14" xfId="10960"/>
    <cellStyle name="60% - Ênfase3 2 2 15" xfId="10961"/>
    <cellStyle name="60% - Ênfase3 2 2 16" xfId="10962"/>
    <cellStyle name="60% - Ênfase3 2 2 17" xfId="10963"/>
    <cellStyle name="60% - Ênfase3 2 2 18" xfId="10964"/>
    <cellStyle name="60% - Ênfase3 2 2 19" xfId="10965"/>
    <cellStyle name="60% - Ênfase3 2 2 2" xfId="10966"/>
    <cellStyle name="60% - Ênfase3 2 2 2 10" xfId="10967"/>
    <cellStyle name="60% - Ênfase3 2 2 2 10 10" xfId="10968"/>
    <cellStyle name="60% - Ênfase3 2 2 2 10 11" xfId="10969"/>
    <cellStyle name="60% - Ênfase3 2 2 2 10 12" xfId="10970"/>
    <cellStyle name="60% - Ênfase3 2 2 2 10 13" xfId="10971"/>
    <cellStyle name="60% - Ênfase3 2 2 2 10 14" xfId="10972"/>
    <cellStyle name="60% - Ênfase3 2 2 2 10 15" xfId="10973"/>
    <cellStyle name="60% - Ênfase3 2 2 2 10 2" xfId="10974"/>
    <cellStyle name="60% - Ênfase3 2 2 2 10 3" xfId="10975"/>
    <cellStyle name="60% - Ênfase3 2 2 2 10 4" xfId="10976"/>
    <cellStyle name="60% - Ênfase3 2 2 2 10 5" xfId="10977"/>
    <cellStyle name="60% - Ênfase3 2 2 2 10 6" xfId="10978"/>
    <cellStyle name="60% - Ênfase3 2 2 2 10 7" xfId="10979"/>
    <cellStyle name="60% - Ênfase3 2 2 2 10 8" xfId="10980"/>
    <cellStyle name="60% - Ênfase3 2 2 2 10 9" xfId="10981"/>
    <cellStyle name="60% - Ênfase3 2 2 2 11" xfId="10982"/>
    <cellStyle name="60% - Ênfase3 2 2 2 12" xfId="10983"/>
    <cellStyle name="60% - Ênfase3 2 2 2 13" xfId="10984"/>
    <cellStyle name="60% - Ênfase3 2 2 2 14" xfId="10985"/>
    <cellStyle name="60% - Ênfase3 2 2 2 15" xfId="10986"/>
    <cellStyle name="60% - Ênfase3 2 2 2 16" xfId="10987"/>
    <cellStyle name="60% - Ênfase3 2 2 2 17" xfId="10988"/>
    <cellStyle name="60% - Ênfase3 2 2 2 18" xfId="10989"/>
    <cellStyle name="60% - Ênfase3 2 2 2 19" xfId="10990"/>
    <cellStyle name="60% - Ênfase3 2 2 2 2" xfId="10991"/>
    <cellStyle name="60% - Ênfase3 2 2 2 2 10" xfId="10992"/>
    <cellStyle name="60% - Ênfase3 2 2 2 2 11" xfId="10993"/>
    <cellStyle name="60% - Ênfase3 2 2 2 2 12" xfId="10994"/>
    <cellStyle name="60% - Ênfase3 2 2 2 2 13" xfId="10995"/>
    <cellStyle name="60% - Ênfase3 2 2 2 2 14" xfId="10996"/>
    <cellStyle name="60% - Ênfase3 2 2 2 2 15" xfId="10997"/>
    <cellStyle name="60% - Ênfase3 2 2 2 2 16" xfId="10998"/>
    <cellStyle name="60% - Ênfase3 2 2 2 2 17" xfId="10999"/>
    <cellStyle name="60% - Ênfase3 2 2 2 2 18" xfId="11000"/>
    <cellStyle name="60% - Ênfase3 2 2 2 2 2" xfId="11001"/>
    <cellStyle name="60% - Ênfase3 2 2 2 2 2 10" xfId="11002"/>
    <cellStyle name="60% - Ênfase3 2 2 2 2 2 11" xfId="11003"/>
    <cellStyle name="60% - Ênfase3 2 2 2 2 2 12" xfId="11004"/>
    <cellStyle name="60% - Ênfase3 2 2 2 2 2 13" xfId="11005"/>
    <cellStyle name="60% - Ênfase3 2 2 2 2 2 14" xfId="11006"/>
    <cellStyle name="60% - Ênfase3 2 2 2 2 2 15" xfId="11007"/>
    <cellStyle name="60% - Ênfase3 2 2 2 2 2 2" xfId="11008"/>
    <cellStyle name="60% - Ênfase3 2 2 2 2 2 3" xfId="11009"/>
    <cellStyle name="60% - Ênfase3 2 2 2 2 2 4" xfId="11010"/>
    <cellStyle name="60% - Ênfase3 2 2 2 2 2 5" xfId="11011"/>
    <cellStyle name="60% - Ênfase3 2 2 2 2 2 6" xfId="11012"/>
    <cellStyle name="60% - Ênfase3 2 2 2 2 2 7" xfId="11013"/>
    <cellStyle name="60% - Ênfase3 2 2 2 2 2 8" xfId="11014"/>
    <cellStyle name="60% - Ênfase3 2 2 2 2 2 9" xfId="11015"/>
    <cellStyle name="60% - Ênfase3 2 2 2 2 3" xfId="11016"/>
    <cellStyle name="60% - Ênfase3 2 2 2 2 4" xfId="11017"/>
    <cellStyle name="60% - Ênfase3 2 2 2 2 5" xfId="11018"/>
    <cellStyle name="60% - Ênfase3 2 2 2 2 6" xfId="11019"/>
    <cellStyle name="60% - Ênfase3 2 2 2 2 7" xfId="11020"/>
    <cellStyle name="60% - Ênfase3 2 2 2 2 8" xfId="11021"/>
    <cellStyle name="60% - Ênfase3 2 2 2 2 9" xfId="11022"/>
    <cellStyle name="60% - Ênfase3 2 2 2 20" xfId="11023"/>
    <cellStyle name="60% - Ênfase3 2 2 2 21" xfId="11024"/>
    <cellStyle name="60% - Ênfase3 2 2 2 22" xfId="11025"/>
    <cellStyle name="60% - Ênfase3 2 2 2 23" xfId="11026"/>
    <cellStyle name="60% - Ênfase3 2 2 2 24" xfId="11027"/>
    <cellStyle name="60% - Ênfase3 2 2 2 25" xfId="11028"/>
    <cellStyle name="60% - Ênfase3 2 2 2 3" xfId="11029"/>
    <cellStyle name="60% - Ênfase3 2 2 2 4" xfId="11030"/>
    <cellStyle name="60% - Ênfase3 2 2 2 5" xfId="11031"/>
    <cellStyle name="60% - Ênfase3 2 2 2 6" xfId="11032"/>
    <cellStyle name="60% - Ênfase3 2 2 2 7" xfId="11033"/>
    <cellStyle name="60% - Ênfase3 2 2 2 8" xfId="11034"/>
    <cellStyle name="60% - Ênfase3 2 2 2 9" xfId="11035"/>
    <cellStyle name="60% - Ênfase3 2 2 20" xfId="11036"/>
    <cellStyle name="60% - Ênfase3 2 2 21" xfId="11037"/>
    <cellStyle name="60% - Ênfase3 2 2 22" xfId="11038"/>
    <cellStyle name="60% - Ênfase3 2 2 23" xfId="11039"/>
    <cellStyle name="60% - Ênfase3 2 2 24" xfId="11040"/>
    <cellStyle name="60% - Ênfase3 2 2 25" xfId="11041"/>
    <cellStyle name="60% - Ênfase3 2 2 3" xfId="11042"/>
    <cellStyle name="60% - Ênfase3 2 2 3 10" xfId="11043"/>
    <cellStyle name="60% - Ênfase3 2 2 3 11" xfId="11044"/>
    <cellStyle name="60% - Ênfase3 2 2 3 12" xfId="11045"/>
    <cellStyle name="60% - Ênfase3 2 2 3 13" xfId="11046"/>
    <cellStyle name="60% - Ênfase3 2 2 3 14" xfId="11047"/>
    <cellStyle name="60% - Ênfase3 2 2 3 15" xfId="11048"/>
    <cellStyle name="60% - Ênfase3 2 2 3 16" xfId="11049"/>
    <cellStyle name="60% - Ênfase3 2 2 3 17" xfId="11050"/>
    <cellStyle name="60% - Ênfase3 2 2 3 18" xfId="11051"/>
    <cellStyle name="60% - Ênfase3 2 2 3 2" xfId="11052"/>
    <cellStyle name="60% - Ênfase3 2 2 3 2 10" xfId="11053"/>
    <cellStyle name="60% - Ênfase3 2 2 3 2 11" xfId="11054"/>
    <cellStyle name="60% - Ênfase3 2 2 3 2 12" xfId="11055"/>
    <cellStyle name="60% - Ênfase3 2 2 3 2 13" xfId="11056"/>
    <cellStyle name="60% - Ênfase3 2 2 3 2 14" xfId="11057"/>
    <cellStyle name="60% - Ênfase3 2 2 3 2 15" xfId="11058"/>
    <cellStyle name="60% - Ênfase3 2 2 3 2 2" xfId="11059"/>
    <cellStyle name="60% - Ênfase3 2 2 3 2 3" xfId="11060"/>
    <cellStyle name="60% - Ênfase3 2 2 3 2 4" xfId="11061"/>
    <cellStyle name="60% - Ênfase3 2 2 3 2 5" xfId="11062"/>
    <cellStyle name="60% - Ênfase3 2 2 3 2 6" xfId="11063"/>
    <cellStyle name="60% - Ênfase3 2 2 3 2 7" xfId="11064"/>
    <cellStyle name="60% - Ênfase3 2 2 3 2 8" xfId="11065"/>
    <cellStyle name="60% - Ênfase3 2 2 3 2 9" xfId="11066"/>
    <cellStyle name="60% - Ênfase3 2 2 3 3" xfId="11067"/>
    <cellStyle name="60% - Ênfase3 2 2 3 4" xfId="11068"/>
    <cellStyle name="60% - Ênfase3 2 2 3 5" xfId="11069"/>
    <cellStyle name="60% - Ênfase3 2 2 3 6" xfId="11070"/>
    <cellStyle name="60% - Ênfase3 2 2 3 7" xfId="11071"/>
    <cellStyle name="60% - Ênfase3 2 2 3 8" xfId="11072"/>
    <cellStyle name="60% - Ênfase3 2 2 3 9" xfId="11073"/>
    <cellStyle name="60% - Ênfase3 2 2 4" xfId="11074"/>
    <cellStyle name="60% - Ênfase3 2 2 5" xfId="11075"/>
    <cellStyle name="60% - Ênfase3 2 2 6" xfId="11076"/>
    <cellStyle name="60% - Ênfase3 2 2 7" xfId="11077"/>
    <cellStyle name="60% - Ênfase3 2 2 8" xfId="11078"/>
    <cellStyle name="60% - Ênfase3 2 2 9" xfId="11079"/>
    <cellStyle name="60% - Ênfase3 2 20" xfId="11080"/>
    <cellStyle name="60% - Ênfase3 2 21" xfId="11081"/>
    <cellStyle name="60% - Ênfase3 2 22" xfId="11082"/>
    <cellStyle name="60% - Ênfase3 2 23" xfId="11083"/>
    <cellStyle name="60% - Ênfase3 2 24" xfId="11084"/>
    <cellStyle name="60% - Ênfase3 2 25" xfId="11085"/>
    <cellStyle name="60% - Ênfase3 2 26" xfId="11086"/>
    <cellStyle name="60% - Ênfase3 2 27" xfId="35130"/>
    <cellStyle name="60% - Ênfase3 2 3" xfId="11087"/>
    <cellStyle name="60% - Ênfase3 2 3 10" xfId="11088"/>
    <cellStyle name="60% - Ênfase3 2 3 11" xfId="11089"/>
    <cellStyle name="60% - Ênfase3 2 3 12" xfId="11090"/>
    <cellStyle name="60% - Ênfase3 2 3 13" xfId="11091"/>
    <cellStyle name="60% - Ênfase3 2 3 14" xfId="11092"/>
    <cellStyle name="60% - Ênfase3 2 3 15" xfId="11093"/>
    <cellStyle name="60% - Ênfase3 2 3 16" xfId="11094"/>
    <cellStyle name="60% - Ênfase3 2 3 17" xfId="11095"/>
    <cellStyle name="60% - Ênfase3 2 3 18" xfId="11096"/>
    <cellStyle name="60% - Ênfase3 2 3 2" xfId="11097"/>
    <cellStyle name="60% - Ênfase3 2 3 2 10" xfId="11098"/>
    <cellStyle name="60% - Ênfase3 2 3 2 11" xfId="11099"/>
    <cellStyle name="60% - Ênfase3 2 3 2 12" xfId="11100"/>
    <cellStyle name="60% - Ênfase3 2 3 2 13" xfId="11101"/>
    <cellStyle name="60% - Ênfase3 2 3 2 14" xfId="11102"/>
    <cellStyle name="60% - Ênfase3 2 3 2 15" xfId="11103"/>
    <cellStyle name="60% - Ênfase3 2 3 2 2" xfId="11104"/>
    <cellStyle name="60% - Ênfase3 2 3 2 3" xfId="11105"/>
    <cellStyle name="60% - Ênfase3 2 3 2 4" xfId="11106"/>
    <cellStyle name="60% - Ênfase3 2 3 2 5" xfId="11107"/>
    <cellStyle name="60% - Ênfase3 2 3 2 6" xfId="11108"/>
    <cellStyle name="60% - Ênfase3 2 3 2 7" xfId="11109"/>
    <cellStyle name="60% - Ênfase3 2 3 2 8" xfId="11110"/>
    <cellStyle name="60% - Ênfase3 2 3 2 9" xfId="11111"/>
    <cellStyle name="60% - Ênfase3 2 3 3" xfId="11112"/>
    <cellStyle name="60% - Ênfase3 2 3 4" xfId="11113"/>
    <cellStyle name="60% - Ênfase3 2 3 5" xfId="11114"/>
    <cellStyle name="60% - Ênfase3 2 3 6" xfId="11115"/>
    <cellStyle name="60% - Ênfase3 2 3 7" xfId="11116"/>
    <cellStyle name="60% - Ênfase3 2 3 8" xfId="11117"/>
    <cellStyle name="60% - Ênfase3 2 3 9" xfId="11118"/>
    <cellStyle name="60% - Ênfase3 2 4" xfId="11119"/>
    <cellStyle name="60% - Ênfase3 2 5" xfId="11120"/>
    <cellStyle name="60% - Ênfase3 2 6" xfId="11121"/>
    <cellStyle name="60% - Ênfase3 2 7" xfId="11122"/>
    <cellStyle name="60% - Ênfase3 2 8" xfId="11123"/>
    <cellStyle name="60% - Ênfase3 2 9" xfId="11124"/>
    <cellStyle name="60% - Ênfase3 20" xfId="11125"/>
    <cellStyle name="60% - Ênfase3 20 10" xfId="11126"/>
    <cellStyle name="60% - Ênfase3 20 11" xfId="11127"/>
    <cellStyle name="60% - Ênfase3 20 12" xfId="11128"/>
    <cellStyle name="60% - Ênfase3 20 13" xfId="11129"/>
    <cellStyle name="60% - Ênfase3 20 14" xfId="11130"/>
    <cellStyle name="60% - Ênfase3 20 15" xfId="11131"/>
    <cellStyle name="60% - Ênfase3 20 2" xfId="11132"/>
    <cellStyle name="60% - Ênfase3 20 3" xfId="11133"/>
    <cellStyle name="60% - Ênfase3 20 4" xfId="11134"/>
    <cellStyle name="60% - Ênfase3 20 5" xfId="11135"/>
    <cellStyle name="60% - Ênfase3 20 6" xfId="11136"/>
    <cellStyle name="60% - Ênfase3 20 7" xfId="11137"/>
    <cellStyle name="60% - Ênfase3 20 8" xfId="11138"/>
    <cellStyle name="60% - Ênfase3 20 9" xfId="11139"/>
    <cellStyle name="60% - Ênfase3 21" xfId="11140"/>
    <cellStyle name="60% - Ênfase3 21 10" xfId="11141"/>
    <cellStyle name="60% - Ênfase3 21 11" xfId="11142"/>
    <cellStyle name="60% - Ênfase3 21 12" xfId="11143"/>
    <cellStyle name="60% - Ênfase3 21 13" xfId="11144"/>
    <cellStyle name="60% - Ênfase3 21 14" xfId="11145"/>
    <cellStyle name="60% - Ênfase3 21 15" xfId="11146"/>
    <cellStyle name="60% - Ênfase3 21 2" xfId="11147"/>
    <cellStyle name="60% - Ênfase3 21 3" xfId="11148"/>
    <cellStyle name="60% - Ênfase3 21 4" xfId="11149"/>
    <cellStyle name="60% - Ênfase3 21 5" xfId="11150"/>
    <cellStyle name="60% - Ênfase3 21 6" xfId="11151"/>
    <cellStyle name="60% - Ênfase3 21 7" xfId="11152"/>
    <cellStyle name="60% - Ênfase3 21 8" xfId="11153"/>
    <cellStyle name="60% - Ênfase3 21 9" xfId="11154"/>
    <cellStyle name="60% - Ênfase3 22" xfId="11155"/>
    <cellStyle name="60% - Ênfase3 22 10" xfId="11156"/>
    <cellStyle name="60% - Ênfase3 22 11" xfId="11157"/>
    <cellStyle name="60% - Ênfase3 22 12" xfId="11158"/>
    <cellStyle name="60% - Ênfase3 22 13" xfId="11159"/>
    <cellStyle name="60% - Ênfase3 22 14" xfId="11160"/>
    <cellStyle name="60% - Ênfase3 22 15" xfId="11161"/>
    <cellStyle name="60% - Ênfase3 22 2" xfId="11162"/>
    <cellStyle name="60% - Ênfase3 22 3" xfId="11163"/>
    <cellStyle name="60% - Ênfase3 22 4" xfId="11164"/>
    <cellStyle name="60% - Ênfase3 22 5" xfId="11165"/>
    <cellStyle name="60% - Ênfase3 22 6" xfId="11166"/>
    <cellStyle name="60% - Ênfase3 22 7" xfId="11167"/>
    <cellStyle name="60% - Ênfase3 22 8" xfId="11168"/>
    <cellStyle name="60% - Ênfase3 22 9" xfId="11169"/>
    <cellStyle name="60% - Ênfase3 23" xfId="11170"/>
    <cellStyle name="60% - Ênfase3 23 10" xfId="11171"/>
    <cellStyle name="60% - Ênfase3 23 11" xfId="11172"/>
    <cellStyle name="60% - Ênfase3 23 12" xfId="11173"/>
    <cellStyle name="60% - Ênfase3 23 13" xfId="11174"/>
    <cellStyle name="60% - Ênfase3 23 14" xfId="11175"/>
    <cellStyle name="60% - Ênfase3 23 15" xfId="11176"/>
    <cellStyle name="60% - Ênfase3 23 2" xfId="11177"/>
    <cellStyle name="60% - Ênfase3 23 3" xfId="11178"/>
    <cellStyle name="60% - Ênfase3 23 4" xfId="11179"/>
    <cellStyle name="60% - Ênfase3 23 5" xfId="11180"/>
    <cellStyle name="60% - Ênfase3 23 6" xfId="11181"/>
    <cellStyle name="60% - Ênfase3 23 7" xfId="11182"/>
    <cellStyle name="60% - Ênfase3 23 8" xfId="11183"/>
    <cellStyle name="60% - Ênfase3 23 9" xfId="11184"/>
    <cellStyle name="60% - Ênfase3 24" xfId="11185"/>
    <cellStyle name="60% - Ênfase3 24 10" xfId="11186"/>
    <cellStyle name="60% - Ênfase3 24 11" xfId="11187"/>
    <cellStyle name="60% - Ênfase3 24 12" xfId="11188"/>
    <cellStyle name="60% - Ênfase3 24 13" xfId="11189"/>
    <cellStyle name="60% - Ênfase3 24 14" xfId="11190"/>
    <cellStyle name="60% - Ênfase3 24 15" xfId="11191"/>
    <cellStyle name="60% - Ênfase3 24 2" xfId="11192"/>
    <cellStyle name="60% - Ênfase3 24 3" xfId="11193"/>
    <cellStyle name="60% - Ênfase3 24 4" xfId="11194"/>
    <cellStyle name="60% - Ênfase3 24 5" xfId="11195"/>
    <cellStyle name="60% - Ênfase3 24 6" xfId="11196"/>
    <cellStyle name="60% - Ênfase3 24 7" xfId="11197"/>
    <cellStyle name="60% - Ênfase3 24 8" xfId="11198"/>
    <cellStyle name="60% - Ênfase3 24 9" xfId="11199"/>
    <cellStyle name="60% - Ênfase3 25" xfId="11200"/>
    <cellStyle name="60% - Ênfase3 25 10" xfId="11201"/>
    <cellStyle name="60% - Ênfase3 25 11" xfId="11202"/>
    <cellStyle name="60% - Ênfase3 25 12" xfId="11203"/>
    <cellStyle name="60% - Ênfase3 25 13" xfId="11204"/>
    <cellStyle name="60% - Ênfase3 25 14" xfId="11205"/>
    <cellStyle name="60% - Ênfase3 25 15" xfId="11206"/>
    <cellStyle name="60% - Ênfase3 25 2" xfId="11207"/>
    <cellStyle name="60% - Ênfase3 25 3" xfId="11208"/>
    <cellStyle name="60% - Ênfase3 25 4" xfId="11209"/>
    <cellStyle name="60% - Ênfase3 25 5" xfId="11210"/>
    <cellStyle name="60% - Ênfase3 25 6" xfId="11211"/>
    <cellStyle name="60% - Ênfase3 25 7" xfId="11212"/>
    <cellStyle name="60% - Ênfase3 25 8" xfId="11213"/>
    <cellStyle name="60% - Ênfase3 25 9" xfId="11214"/>
    <cellStyle name="60% - Ênfase3 26" xfId="11215"/>
    <cellStyle name="60% - Ênfase3 26 10" xfId="11216"/>
    <cellStyle name="60% - Ênfase3 26 11" xfId="11217"/>
    <cellStyle name="60% - Ênfase3 26 12" xfId="11218"/>
    <cellStyle name="60% - Ênfase3 26 13" xfId="11219"/>
    <cellStyle name="60% - Ênfase3 26 14" xfId="11220"/>
    <cellStyle name="60% - Ênfase3 26 15" xfId="11221"/>
    <cellStyle name="60% - Ênfase3 26 2" xfId="11222"/>
    <cellStyle name="60% - Ênfase3 26 3" xfId="11223"/>
    <cellStyle name="60% - Ênfase3 26 4" xfId="11224"/>
    <cellStyle name="60% - Ênfase3 26 5" xfId="11225"/>
    <cellStyle name="60% - Ênfase3 26 6" xfId="11226"/>
    <cellStyle name="60% - Ênfase3 26 7" xfId="11227"/>
    <cellStyle name="60% - Ênfase3 26 8" xfId="11228"/>
    <cellStyle name="60% - Ênfase3 26 9" xfId="11229"/>
    <cellStyle name="60% - Ênfase3 27" xfId="11230"/>
    <cellStyle name="60% - Ênfase3 27 10" xfId="11231"/>
    <cellStyle name="60% - Ênfase3 27 11" xfId="11232"/>
    <cellStyle name="60% - Ênfase3 27 12" xfId="11233"/>
    <cellStyle name="60% - Ênfase3 27 13" xfId="11234"/>
    <cellStyle name="60% - Ênfase3 27 14" xfId="11235"/>
    <cellStyle name="60% - Ênfase3 27 15" xfId="11236"/>
    <cellStyle name="60% - Ênfase3 27 2" xfId="11237"/>
    <cellStyle name="60% - Ênfase3 27 3" xfId="11238"/>
    <cellStyle name="60% - Ênfase3 27 4" xfId="11239"/>
    <cellStyle name="60% - Ênfase3 27 5" xfId="11240"/>
    <cellStyle name="60% - Ênfase3 27 6" xfId="11241"/>
    <cellStyle name="60% - Ênfase3 27 7" xfId="11242"/>
    <cellStyle name="60% - Ênfase3 27 8" xfId="11243"/>
    <cellStyle name="60% - Ênfase3 27 9" xfId="11244"/>
    <cellStyle name="60% - Ênfase3 28" xfId="11245"/>
    <cellStyle name="60% - Ênfase3 29" xfId="11246"/>
    <cellStyle name="60% - Ênfase3 3" xfId="11247"/>
    <cellStyle name="60% - Ênfase3 3 2" xfId="35572"/>
    <cellStyle name="60% - Ênfase3 30" xfId="11248"/>
    <cellStyle name="60% - Ênfase3 31" xfId="11249"/>
    <cellStyle name="60% - Ênfase3 32" xfId="11250"/>
    <cellStyle name="60% - Ênfase3 33" xfId="11251"/>
    <cellStyle name="60% - Ênfase3 34" xfId="11252"/>
    <cellStyle name="60% - Ênfase3 35" xfId="11253"/>
    <cellStyle name="60% - Ênfase3 36" xfId="11254"/>
    <cellStyle name="60% - Ênfase3 37" xfId="11255"/>
    <cellStyle name="60% - Ênfase3 38" xfId="11256"/>
    <cellStyle name="60% - Ênfase3 39" xfId="11257"/>
    <cellStyle name="60% - Ênfase3 4" xfId="11258"/>
    <cellStyle name="60% - Ênfase3 40" xfId="11259"/>
    <cellStyle name="60% - Ênfase3 41" xfId="11260"/>
    <cellStyle name="60% - Ênfase3 42" xfId="11261"/>
    <cellStyle name="60% - Ênfase3 5" xfId="11262"/>
    <cellStyle name="60% - Ênfase3 6" xfId="11263"/>
    <cellStyle name="60% - Ênfase3 7" xfId="11264"/>
    <cellStyle name="60% - Ênfase3 8" xfId="11265"/>
    <cellStyle name="60% - Ênfase3 9" xfId="11266"/>
    <cellStyle name="60% - Ênfase3 9 2" xfId="11267"/>
    <cellStyle name="60% - Ênfase4 10" xfId="11268"/>
    <cellStyle name="60% - Ênfase4 11" xfId="11269"/>
    <cellStyle name="60% - Ênfase4 12" xfId="11270"/>
    <cellStyle name="60% - Ênfase4 13" xfId="11271"/>
    <cellStyle name="60% - Ênfase4 14" xfId="11272"/>
    <cellStyle name="60% - Ênfase4 15" xfId="11273"/>
    <cellStyle name="60% - Ênfase4 16" xfId="11274"/>
    <cellStyle name="60% - Ênfase4 17" xfId="11275"/>
    <cellStyle name="60% - Ênfase4 18" xfId="11276"/>
    <cellStyle name="60% - Ênfase4 19" xfId="11277"/>
    <cellStyle name="60% - Ênfase4 19 10" xfId="11278"/>
    <cellStyle name="60% - Ênfase4 19 11" xfId="11279"/>
    <cellStyle name="60% - Ênfase4 19 12" xfId="11280"/>
    <cellStyle name="60% - Ênfase4 19 13" xfId="11281"/>
    <cellStyle name="60% - Ênfase4 19 14" xfId="11282"/>
    <cellStyle name="60% - Ênfase4 19 15" xfId="11283"/>
    <cellStyle name="60% - Ênfase4 19 16" xfId="11284"/>
    <cellStyle name="60% - Ênfase4 19 17" xfId="11285"/>
    <cellStyle name="60% - Ênfase4 19 18" xfId="11286"/>
    <cellStyle name="60% - Ênfase4 19 2" xfId="11287"/>
    <cellStyle name="60% - Ênfase4 19 2 10" xfId="11288"/>
    <cellStyle name="60% - Ênfase4 19 2 11" xfId="11289"/>
    <cellStyle name="60% - Ênfase4 19 2 12" xfId="11290"/>
    <cellStyle name="60% - Ênfase4 19 2 13" xfId="11291"/>
    <cellStyle name="60% - Ênfase4 19 2 14" xfId="11292"/>
    <cellStyle name="60% - Ênfase4 19 2 15" xfId="11293"/>
    <cellStyle name="60% - Ênfase4 19 2 2" xfId="11294"/>
    <cellStyle name="60% - Ênfase4 19 2 3" xfId="11295"/>
    <cellStyle name="60% - Ênfase4 19 2 4" xfId="11296"/>
    <cellStyle name="60% - Ênfase4 19 2 5" xfId="11297"/>
    <cellStyle name="60% - Ênfase4 19 2 6" xfId="11298"/>
    <cellStyle name="60% - Ênfase4 19 2 7" xfId="11299"/>
    <cellStyle name="60% - Ênfase4 19 2 8" xfId="11300"/>
    <cellStyle name="60% - Ênfase4 19 2 9" xfId="11301"/>
    <cellStyle name="60% - Ênfase4 19 3" xfId="11302"/>
    <cellStyle name="60% - Ênfase4 19 4" xfId="11303"/>
    <cellStyle name="60% - Ênfase4 19 5" xfId="11304"/>
    <cellStyle name="60% - Ênfase4 19 6" xfId="11305"/>
    <cellStyle name="60% - Ênfase4 19 7" xfId="11306"/>
    <cellStyle name="60% - Ênfase4 19 8" xfId="11307"/>
    <cellStyle name="60% - Ênfase4 19 9" xfId="11308"/>
    <cellStyle name="60% - Ênfase4 2" xfId="11309"/>
    <cellStyle name="60% - Ênfase4 2 10" xfId="11310"/>
    <cellStyle name="60% - Ênfase4 2 11" xfId="11311"/>
    <cellStyle name="60% - Ênfase4 2 11 10" xfId="11312"/>
    <cellStyle name="60% - Ênfase4 2 11 11" xfId="11313"/>
    <cellStyle name="60% - Ênfase4 2 11 12" xfId="11314"/>
    <cellStyle name="60% - Ênfase4 2 11 13" xfId="11315"/>
    <cellStyle name="60% - Ênfase4 2 11 14" xfId="11316"/>
    <cellStyle name="60% - Ênfase4 2 11 15" xfId="11317"/>
    <cellStyle name="60% - Ênfase4 2 11 2" xfId="11318"/>
    <cellStyle name="60% - Ênfase4 2 11 3" xfId="11319"/>
    <cellStyle name="60% - Ênfase4 2 11 4" xfId="11320"/>
    <cellStyle name="60% - Ênfase4 2 11 5" xfId="11321"/>
    <cellStyle name="60% - Ênfase4 2 11 6" xfId="11322"/>
    <cellStyle name="60% - Ênfase4 2 11 7" xfId="11323"/>
    <cellStyle name="60% - Ênfase4 2 11 8" xfId="11324"/>
    <cellStyle name="60% - Ênfase4 2 11 9" xfId="11325"/>
    <cellStyle name="60% - Ênfase4 2 12" xfId="11326"/>
    <cellStyle name="60% - Ênfase4 2 13" xfId="11327"/>
    <cellStyle name="60% - Ênfase4 2 14" xfId="11328"/>
    <cellStyle name="60% - Ênfase4 2 15" xfId="11329"/>
    <cellStyle name="60% - Ênfase4 2 16" xfId="11330"/>
    <cellStyle name="60% - Ênfase4 2 17" xfId="11331"/>
    <cellStyle name="60% - Ênfase4 2 18" xfId="11332"/>
    <cellStyle name="60% - Ênfase4 2 19" xfId="11333"/>
    <cellStyle name="60% - Ênfase4 2 2" xfId="11334"/>
    <cellStyle name="60% - Ênfase4 2 2 10" xfId="11335"/>
    <cellStyle name="60% - Ênfase4 2 2 10 10" xfId="11336"/>
    <cellStyle name="60% - Ênfase4 2 2 10 11" xfId="11337"/>
    <cellStyle name="60% - Ênfase4 2 2 10 12" xfId="11338"/>
    <cellStyle name="60% - Ênfase4 2 2 10 13" xfId="11339"/>
    <cellStyle name="60% - Ênfase4 2 2 10 14" xfId="11340"/>
    <cellStyle name="60% - Ênfase4 2 2 10 15" xfId="11341"/>
    <cellStyle name="60% - Ênfase4 2 2 10 2" xfId="11342"/>
    <cellStyle name="60% - Ênfase4 2 2 10 3" xfId="11343"/>
    <cellStyle name="60% - Ênfase4 2 2 10 4" xfId="11344"/>
    <cellStyle name="60% - Ênfase4 2 2 10 5" xfId="11345"/>
    <cellStyle name="60% - Ênfase4 2 2 10 6" xfId="11346"/>
    <cellStyle name="60% - Ênfase4 2 2 10 7" xfId="11347"/>
    <cellStyle name="60% - Ênfase4 2 2 10 8" xfId="11348"/>
    <cellStyle name="60% - Ênfase4 2 2 10 9" xfId="11349"/>
    <cellStyle name="60% - Ênfase4 2 2 11" xfId="11350"/>
    <cellStyle name="60% - Ênfase4 2 2 12" xfId="11351"/>
    <cellStyle name="60% - Ênfase4 2 2 13" xfId="11352"/>
    <cellStyle name="60% - Ênfase4 2 2 14" xfId="11353"/>
    <cellStyle name="60% - Ênfase4 2 2 15" xfId="11354"/>
    <cellStyle name="60% - Ênfase4 2 2 16" xfId="11355"/>
    <cellStyle name="60% - Ênfase4 2 2 17" xfId="11356"/>
    <cellStyle name="60% - Ênfase4 2 2 18" xfId="11357"/>
    <cellStyle name="60% - Ênfase4 2 2 19" xfId="11358"/>
    <cellStyle name="60% - Ênfase4 2 2 2" xfId="11359"/>
    <cellStyle name="60% - Ênfase4 2 2 2 10" xfId="11360"/>
    <cellStyle name="60% - Ênfase4 2 2 2 10 10" xfId="11361"/>
    <cellStyle name="60% - Ênfase4 2 2 2 10 11" xfId="11362"/>
    <cellStyle name="60% - Ênfase4 2 2 2 10 12" xfId="11363"/>
    <cellStyle name="60% - Ênfase4 2 2 2 10 13" xfId="11364"/>
    <cellStyle name="60% - Ênfase4 2 2 2 10 14" xfId="11365"/>
    <cellStyle name="60% - Ênfase4 2 2 2 10 15" xfId="11366"/>
    <cellStyle name="60% - Ênfase4 2 2 2 10 2" xfId="11367"/>
    <cellStyle name="60% - Ênfase4 2 2 2 10 3" xfId="11368"/>
    <cellStyle name="60% - Ênfase4 2 2 2 10 4" xfId="11369"/>
    <cellStyle name="60% - Ênfase4 2 2 2 10 5" xfId="11370"/>
    <cellStyle name="60% - Ênfase4 2 2 2 10 6" xfId="11371"/>
    <cellStyle name="60% - Ênfase4 2 2 2 10 7" xfId="11372"/>
    <cellStyle name="60% - Ênfase4 2 2 2 10 8" xfId="11373"/>
    <cellStyle name="60% - Ênfase4 2 2 2 10 9" xfId="11374"/>
    <cellStyle name="60% - Ênfase4 2 2 2 11" xfId="11375"/>
    <cellStyle name="60% - Ênfase4 2 2 2 12" xfId="11376"/>
    <cellStyle name="60% - Ênfase4 2 2 2 13" xfId="11377"/>
    <cellStyle name="60% - Ênfase4 2 2 2 14" xfId="11378"/>
    <cellStyle name="60% - Ênfase4 2 2 2 15" xfId="11379"/>
    <cellStyle name="60% - Ênfase4 2 2 2 16" xfId="11380"/>
    <cellStyle name="60% - Ênfase4 2 2 2 17" xfId="11381"/>
    <cellStyle name="60% - Ênfase4 2 2 2 18" xfId="11382"/>
    <cellStyle name="60% - Ênfase4 2 2 2 19" xfId="11383"/>
    <cellStyle name="60% - Ênfase4 2 2 2 2" xfId="11384"/>
    <cellStyle name="60% - Ênfase4 2 2 2 2 10" xfId="11385"/>
    <cellStyle name="60% - Ênfase4 2 2 2 2 11" xfId="11386"/>
    <cellStyle name="60% - Ênfase4 2 2 2 2 12" xfId="11387"/>
    <cellStyle name="60% - Ênfase4 2 2 2 2 13" xfId="11388"/>
    <cellStyle name="60% - Ênfase4 2 2 2 2 14" xfId="11389"/>
    <cellStyle name="60% - Ênfase4 2 2 2 2 15" xfId="11390"/>
    <cellStyle name="60% - Ênfase4 2 2 2 2 16" xfId="11391"/>
    <cellStyle name="60% - Ênfase4 2 2 2 2 17" xfId="11392"/>
    <cellStyle name="60% - Ênfase4 2 2 2 2 18" xfId="11393"/>
    <cellStyle name="60% - Ênfase4 2 2 2 2 2" xfId="11394"/>
    <cellStyle name="60% - Ênfase4 2 2 2 2 2 10" xfId="11395"/>
    <cellStyle name="60% - Ênfase4 2 2 2 2 2 11" xfId="11396"/>
    <cellStyle name="60% - Ênfase4 2 2 2 2 2 12" xfId="11397"/>
    <cellStyle name="60% - Ênfase4 2 2 2 2 2 13" xfId="11398"/>
    <cellStyle name="60% - Ênfase4 2 2 2 2 2 14" xfId="11399"/>
    <cellStyle name="60% - Ênfase4 2 2 2 2 2 15" xfId="11400"/>
    <cellStyle name="60% - Ênfase4 2 2 2 2 2 2" xfId="11401"/>
    <cellStyle name="60% - Ênfase4 2 2 2 2 2 3" xfId="11402"/>
    <cellStyle name="60% - Ênfase4 2 2 2 2 2 4" xfId="11403"/>
    <cellStyle name="60% - Ênfase4 2 2 2 2 2 5" xfId="11404"/>
    <cellStyle name="60% - Ênfase4 2 2 2 2 2 6" xfId="11405"/>
    <cellStyle name="60% - Ênfase4 2 2 2 2 2 7" xfId="11406"/>
    <cellStyle name="60% - Ênfase4 2 2 2 2 2 8" xfId="11407"/>
    <cellStyle name="60% - Ênfase4 2 2 2 2 2 9" xfId="11408"/>
    <cellStyle name="60% - Ênfase4 2 2 2 2 3" xfId="11409"/>
    <cellStyle name="60% - Ênfase4 2 2 2 2 4" xfId="11410"/>
    <cellStyle name="60% - Ênfase4 2 2 2 2 5" xfId="11411"/>
    <cellStyle name="60% - Ênfase4 2 2 2 2 6" xfId="11412"/>
    <cellStyle name="60% - Ênfase4 2 2 2 2 7" xfId="11413"/>
    <cellStyle name="60% - Ênfase4 2 2 2 2 8" xfId="11414"/>
    <cellStyle name="60% - Ênfase4 2 2 2 2 9" xfId="11415"/>
    <cellStyle name="60% - Ênfase4 2 2 2 20" xfId="11416"/>
    <cellStyle name="60% - Ênfase4 2 2 2 21" xfId="11417"/>
    <cellStyle name="60% - Ênfase4 2 2 2 22" xfId="11418"/>
    <cellStyle name="60% - Ênfase4 2 2 2 23" xfId="11419"/>
    <cellStyle name="60% - Ênfase4 2 2 2 24" xfId="11420"/>
    <cellStyle name="60% - Ênfase4 2 2 2 25" xfId="11421"/>
    <cellStyle name="60% - Ênfase4 2 2 2 3" xfId="11422"/>
    <cellStyle name="60% - Ênfase4 2 2 2 4" xfId="11423"/>
    <cellStyle name="60% - Ênfase4 2 2 2 5" xfId="11424"/>
    <cellStyle name="60% - Ênfase4 2 2 2 6" xfId="11425"/>
    <cellStyle name="60% - Ênfase4 2 2 2 7" xfId="11426"/>
    <cellStyle name="60% - Ênfase4 2 2 2 8" xfId="11427"/>
    <cellStyle name="60% - Ênfase4 2 2 2 9" xfId="11428"/>
    <cellStyle name="60% - Ênfase4 2 2 20" xfId="11429"/>
    <cellStyle name="60% - Ênfase4 2 2 21" xfId="11430"/>
    <cellStyle name="60% - Ênfase4 2 2 22" xfId="11431"/>
    <cellStyle name="60% - Ênfase4 2 2 23" xfId="11432"/>
    <cellStyle name="60% - Ênfase4 2 2 24" xfId="11433"/>
    <cellStyle name="60% - Ênfase4 2 2 25" xfId="11434"/>
    <cellStyle name="60% - Ênfase4 2 2 3" xfId="11435"/>
    <cellStyle name="60% - Ênfase4 2 2 3 10" xfId="11436"/>
    <cellStyle name="60% - Ênfase4 2 2 3 11" xfId="11437"/>
    <cellStyle name="60% - Ênfase4 2 2 3 12" xfId="11438"/>
    <cellStyle name="60% - Ênfase4 2 2 3 13" xfId="11439"/>
    <cellStyle name="60% - Ênfase4 2 2 3 14" xfId="11440"/>
    <cellStyle name="60% - Ênfase4 2 2 3 15" xfId="11441"/>
    <cellStyle name="60% - Ênfase4 2 2 3 16" xfId="11442"/>
    <cellStyle name="60% - Ênfase4 2 2 3 17" xfId="11443"/>
    <cellStyle name="60% - Ênfase4 2 2 3 18" xfId="11444"/>
    <cellStyle name="60% - Ênfase4 2 2 3 2" xfId="11445"/>
    <cellStyle name="60% - Ênfase4 2 2 3 2 10" xfId="11446"/>
    <cellStyle name="60% - Ênfase4 2 2 3 2 11" xfId="11447"/>
    <cellStyle name="60% - Ênfase4 2 2 3 2 12" xfId="11448"/>
    <cellStyle name="60% - Ênfase4 2 2 3 2 13" xfId="11449"/>
    <cellStyle name="60% - Ênfase4 2 2 3 2 14" xfId="11450"/>
    <cellStyle name="60% - Ênfase4 2 2 3 2 15" xfId="11451"/>
    <cellStyle name="60% - Ênfase4 2 2 3 2 2" xfId="11452"/>
    <cellStyle name="60% - Ênfase4 2 2 3 2 3" xfId="11453"/>
    <cellStyle name="60% - Ênfase4 2 2 3 2 4" xfId="11454"/>
    <cellStyle name="60% - Ênfase4 2 2 3 2 5" xfId="11455"/>
    <cellStyle name="60% - Ênfase4 2 2 3 2 6" xfId="11456"/>
    <cellStyle name="60% - Ênfase4 2 2 3 2 7" xfId="11457"/>
    <cellStyle name="60% - Ênfase4 2 2 3 2 8" xfId="11458"/>
    <cellStyle name="60% - Ênfase4 2 2 3 2 9" xfId="11459"/>
    <cellStyle name="60% - Ênfase4 2 2 3 3" xfId="11460"/>
    <cellStyle name="60% - Ênfase4 2 2 3 4" xfId="11461"/>
    <cellStyle name="60% - Ênfase4 2 2 3 5" xfId="11462"/>
    <cellStyle name="60% - Ênfase4 2 2 3 6" xfId="11463"/>
    <cellStyle name="60% - Ênfase4 2 2 3 7" xfId="11464"/>
    <cellStyle name="60% - Ênfase4 2 2 3 8" xfId="11465"/>
    <cellStyle name="60% - Ênfase4 2 2 3 9" xfId="11466"/>
    <cellStyle name="60% - Ênfase4 2 2 4" xfId="11467"/>
    <cellStyle name="60% - Ênfase4 2 2 5" xfId="11468"/>
    <cellStyle name="60% - Ênfase4 2 2 6" xfId="11469"/>
    <cellStyle name="60% - Ênfase4 2 2 7" xfId="11470"/>
    <cellStyle name="60% - Ênfase4 2 2 8" xfId="11471"/>
    <cellStyle name="60% - Ênfase4 2 2 9" xfId="11472"/>
    <cellStyle name="60% - Ênfase4 2 20" xfId="11473"/>
    <cellStyle name="60% - Ênfase4 2 21" xfId="11474"/>
    <cellStyle name="60% - Ênfase4 2 22" xfId="11475"/>
    <cellStyle name="60% - Ênfase4 2 23" xfId="11476"/>
    <cellStyle name="60% - Ênfase4 2 24" xfId="11477"/>
    <cellStyle name="60% - Ênfase4 2 25" xfId="11478"/>
    <cellStyle name="60% - Ênfase4 2 26" xfId="11479"/>
    <cellStyle name="60% - Ênfase4 2 27" xfId="35131"/>
    <cellStyle name="60% - Ênfase4 2 3" xfId="11480"/>
    <cellStyle name="60% - Ênfase4 2 3 10" xfId="11481"/>
    <cellStyle name="60% - Ênfase4 2 3 11" xfId="11482"/>
    <cellStyle name="60% - Ênfase4 2 3 12" xfId="11483"/>
    <cellStyle name="60% - Ênfase4 2 3 13" xfId="11484"/>
    <cellStyle name="60% - Ênfase4 2 3 14" xfId="11485"/>
    <cellStyle name="60% - Ênfase4 2 3 15" xfId="11486"/>
    <cellStyle name="60% - Ênfase4 2 3 16" xfId="11487"/>
    <cellStyle name="60% - Ênfase4 2 3 17" xfId="11488"/>
    <cellStyle name="60% - Ênfase4 2 3 18" xfId="11489"/>
    <cellStyle name="60% - Ênfase4 2 3 2" xfId="11490"/>
    <cellStyle name="60% - Ênfase4 2 3 2 10" xfId="11491"/>
    <cellStyle name="60% - Ênfase4 2 3 2 11" xfId="11492"/>
    <cellStyle name="60% - Ênfase4 2 3 2 12" xfId="11493"/>
    <cellStyle name="60% - Ênfase4 2 3 2 13" xfId="11494"/>
    <cellStyle name="60% - Ênfase4 2 3 2 14" xfId="11495"/>
    <cellStyle name="60% - Ênfase4 2 3 2 15" xfId="11496"/>
    <cellStyle name="60% - Ênfase4 2 3 2 2" xfId="11497"/>
    <cellStyle name="60% - Ênfase4 2 3 2 3" xfId="11498"/>
    <cellStyle name="60% - Ênfase4 2 3 2 4" xfId="11499"/>
    <cellStyle name="60% - Ênfase4 2 3 2 5" xfId="11500"/>
    <cellStyle name="60% - Ênfase4 2 3 2 6" xfId="11501"/>
    <cellStyle name="60% - Ênfase4 2 3 2 7" xfId="11502"/>
    <cellStyle name="60% - Ênfase4 2 3 2 8" xfId="11503"/>
    <cellStyle name="60% - Ênfase4 2 3 2 9" xfId="11504"/>
    <cellStyle name="60% - Ênfase4 2 3 3" xfId="11505"/>
    <cellStyle name="60% - Ênfase4 2 3 4" xfId="11506"/>
    <cellStyle name="60% - Ênfase4 2 3 5" xfId="11507"/>
    <cellStyle name="60% - Ênfase4 2 3 6" xfId="11508"/>
    <cellStyle name="60% - Ênfase4 2 3 7" xfId="11509"/>
    <cellStyle name="60% - Ênfase4 2 3 8" xfId="11510"/>
    <cellStyle name="60% - Ênfase4 2 3 9" xfId="11511"/>
    <cellStyle name="60% - Ênfase4 2 4" xfId="11512"/>
    <cellStyle name="60% - Ênfase4 2 5" xfId="11513"/>
    <cellStyle name="60% - Ênfase4 2 6" xfId="11514"/>
    <cellStyle name="60% - Ênfase4 2 7" xfId="11515"/>
    <cellStyle name="60% - Ênfase4 2 8" xfId="11516"/>
    <cellStyle name="60% - Ênfase4 2 9" xfId="11517"/>
    <cellStyle name="60% - Ênfase4 20" xfId="11518"/>
    <cellStyle name="60% - Ênfase4 20 10" xfId="11519"/>
    <cellStyle name="60% - Ênfase4 20 11" xfId="11520"/>
    <cellStyle name="60% - Ênfase4 20 12" xfId="11521"/>
    <cellStyle name="60% - Ênfase4 20 13" xfId="11522"/>
    <cellStyle name="60% - Ênfase4 20 14" xfId="11523"/>
    <cellStyle name="60% - Ênfase4 20 15" xfId="11524"/>
    <cellStyle name="60% - Ênfase4 20 2" xfId="11525"/>
    <cellStyle name="60% - Ênfase4 20 3" xfId="11526"/>
    <cellStyle name="60% - Ênfase4 20 4" xfId="11527"/>
    <cellStyle name="60% - Ênfase4 20 5" xfId="11528"/>
    <cellStyle name="60% - Ênfase4 20 6" xfId="11529"/>
    <cellStyle name="60% - Ênfase4 20 7" xfId="11530"/>
    <cellStyle name="60% - Ênfase4 20 8" xfId="11531"/>
    <cellStyle name="60% - Ênfase4 20 9" xfId="11532"/>
    <cellStyle name="60% - Ênfase4 21" xfId="11533"/>
    <cellStyle name="60% - Ênfase4 21 10" xfId="11534"/>
    <cellStyle name="60% - Ênfase4 21 11" xfId="11535"/>
    <cellStyle name="60% - Ênfase4 21 12" xfId="11536"/>
    <cellStyle name="60% - Ênfase4 21 13" xfId="11537"/>
    <cellStyle name="60% - Ênfase4 21 14" xfId="11538"/>
    <cellStyle name="60% - Ênfase4 21 15" xfId="11539"/>
    <cellStyle name="60% - Ênfase4 21 2" xfId="11540"/>
    <cellStyle name="60% - Ênfase4 21 3" xfId="11541"/>
    <cellStyle name="60% - Ênfase4 21 4" xfId="11542"/>
    <cellStyle name="60% - Ênfase4 21 5" xfId="11543"/>
    <cellStyle name="60% - Ênfase4 21 6" xfId="11544"/>
    <cellStyle name="60% - Ênfase4 21 7" xfId="11545"/>
    <cellStyle name="60% - Ênfase4 21 8" xfId="11546"/>
    <cellStyle name="60% - Ênfase4 21 9" xfId="11547"/>
    <cellStyle name="60% - Ênfase4 22" xfId="11548"/>
    <cellStyle name="60% - Ênfase4 22 10" xfId="11549"/>
    <cellStyle name="60% - Ênfase4 22 11" xfId="11550"/>
    <cellStyle name="60% - Ênfase4 22 12" xfId="11551"/>
    <cellStyle name="60% - Ênfase4 22 13" xfId="11552"/>
    <cellStyle name="60% - Ênfase4 22 14" xfId="11553"/>
    <cellStyle name="60% - Ênfase4 22 15" xfId="11554"/>
    <cellStyle name="60% - Ênfase4 22 2" xfId="11555"/>
    <cellStyle name="60% - Ênfase4 22 3" xfId="11556"/>
    <cellStyle name="60% - Ênfase4 22 4" xfId="11557"/>
    <cellStyle name="60% - Ênfase4 22 5" xfId="11558"/>
    <cellStyle name="60% - Ênfase4 22 6" xfId="11559"/>
    <cellStyle name="60% - Ênfase4 22 7" xfId="11560"/>
    <cellStyle name="60% - Ênfase4 22 8" xfId="11561"/>
    <cellStyle name="60% - Ênfase4 22 9" xfId="11562"/>
    <cellStyle name="60% - Ênfase4 23" xfId="11563"/>
    <cellStyle name="60% - Ênfase4 23 10" xfId="11564"/>
    <cellStyle name="60% - Ênfase4 23 11" xfId="11565"/>
    <cellStyle name="60% - Ênfase4 23 12" xfId="11566"/>
    <cellStyle name="60% - Ênfase4 23 13" xfId="11567"/>
    <cellStyle name="60% - Ênfase4 23 14" xfId="11568"/>
    <cellStyle name="60% - Ênfase4 23 15" xfId="11569"/>
    <cellStyle name="60% - Ênfase4 23 2" xfId="11570"/>
    <cellStyle name="60% - Ênfase4 23 3" xfId="11571"/>
    <cellStyle name="60% - Ênfase4 23 4" xfId="11572"/>
    <cellStyle name="60% - Ênfase4 23 5" xfId="11573"/>
    <cellStyle name="60% - Ênfase4 23 6" xfId="11574"/>
    <cellStyle name="60% - Ênfase4 23 7" xfId="11575"/>
    <cellStyle name="60% - Ênfase4 23 8" xfId="11576"/>
    <cellStyle name="60% - Ênfase4 23 9" xfId="11577"/>
    <cellStyle name="60% - Ênfase4 24" xfId="11578"/>
    <cellStyle name="60% - Ênfase4 24 10" xfId="11579"/>
    <cellStyle name="60% - Ênfase4 24 11" xfId="11580"/>
    <cellStyle name="60% - Ênfase4 24 12" xfId="11581"/>
    <cellStyle name="60% - Ênfase4 24 13" xfId="11582"/>
    <cellStyle name="60% - Ênfase4 24 14" xfId="11583"/>
    <cellStyle name="60% - Ênfase4 24 15" xfId="11584"/>
    <cellStyle name="60% - Ênfase4 24 2" xfId="11585"/>
    <cellStyle name="60% - Ênfase4 24 3" xfId="11586"/>
    <cellStyle name="60% - Ênfase4 24 4" xfId="11587"/>
    <cellStyle name="60% - Ênfase4 24 5" xfId="11588"/>
    <cellStyle name="60% - Ênfase4 24 6" xfId="11589"/>
    <cellStyle name="60% - Ênfase4 24 7" xfId="11590"/>
    <cellStyle name="60% - Ênfase4 24 8" xfId="11591"/>
    <cellStyle name="60% - Ênfase4 24 9" xfId="11592"/>
    <cellStyle name="60% - Ênfase4 25" xfId="11593"/>
    <cellStyle name="60% - Ênfase4 25 10" xfId="11594"/>
    <cellStyle name="60% - Ênfase4 25 11" xfId="11595"/>
    <cellStyle name="60% - Ênfase4 25 12" xfId="11596"/>
    <cellStyle name="60% - Ênfase4 25 13" xfId="11597"/>
    <cellStyle name="60% - Ênfase4 25 14" xfId="11598"/>
    <cellStyle name="60% - Ênfase4 25 15" xfId="11599"/>
    <cellStyle name="60% - Ênfase4 25 2" xfId="11600"/>
    <cellStyle name="60% - Ênfase4 25 3" xfId="11601"/>
    <cellStyle name="60% - Ênfase4 25 4" xfId="11602"/>
    <cellStyle name="60% - Ênfase4 25 5" xfId="11603"/>
    <cellStyle name="60% - Ênfase4 25 6" xfId="11604"/>
    <cellStyle name="60% - Ênfase4 25 7" xfId="11605"/>
    <cellStyle name="60% - Ênfase4 25 8" xfId="11606"/>
    <cellStyle name="60% - Ênfase4 25 9" xfId="11607"/>
    <cellStyle name="60% - Ênfase4 26" xfId="11608"/>
    <cellStyle name="60% - Ênfase4 26 10" xfId="11609"/>
    <cellStyle name="60% - Ênfase4 26 11" xfId="11610"/>
    <cellStyle name="60% - Ênfase4 26 12" xfId="11611"/>
    <cellStyle name="60% - Ênfase4 26 13" xfId="11612"/>
    <cellStyle name="60% - Ênfase4 26 14" xfId="11613"/>
    <cellStyle name="60% - Ênfase4 26 15" xfId="11614"/>
    <cellStyle name="60% - Ênfase4 26 2" xfId="11615"/>
    <cellStyle name="60% - Ênfase4 26 3" xfId="11616"/>
    <cellStyle name="60% - Ênfase4 26 4" xfId="11617"/>
    <cellStyle name="60% - Ênfase4 26 5" xfId="11618"/>
    <cellStyle name="60% - Ênfase4 26 6" xfId="11619"/>
    <cellStyle name="60% - Ênfase4 26 7" xfId="11620"/>
    <cellStyle name="60% - Ênfase4 26 8" xfId="11621"/>
    <cellStyle name="60% - Ênfase4 26 9" xfId="11622"/>
    <cellStyle name="60% - Ênfase4 27" xfId="11623"/>
    <cellStyle name="60% - Ênfase4 27 10" xfId="11624"/>
    <cellStyle name="60% - Ênfase4 27 11" xfId="11625"/>
    <cellStyle name="60% - Ênfase4 27 12" xfId="11626"/>
    <cellStyle name="60% - Ênfase4 27 13" xfId="11627"/>
    <cellStyle name="60% - Ênfase4 27 14" xfId="11628"/>
    <cellStyle name="60% - Ênfase4 27 15" xfId="11629"/>
    <cellStyle name="60% - Ênfase4 27 2" xfId="11630"/>
    <cellStyle name="60% - Ênfase4 27 3" xfId="11631"/>
    <cellStyle name="60% - Ênfase4 27 4" xfId="11632"/>
    <cellStyle name="60% - Ênfase4 27 5" xfId="11633"/>
    <cellStyle name="60% - Ênfase4 27 6" xfId="11634"/>
    <cellStyle name="60% - Ênfase4 27 7" xfId="11635"/>
    <cellStyle name="60% - Ênfase4 27 8" xfId="11636"/>
    <cellStyle name="60% - Ênfase4 27 9" xfId="11637"/>
    <cellStyle name="60% - Ênfase4 28" xfId="11638"/>
    <cellStyle name="60% - Ênfase4 29" xfId="11639"/>
    <cellStyle name="60% - Ênfase4 3" xfId="11640"/>
    <cellStyle name="60% - Ênfase4 3 2" xfId="35573"/>
    <cellStyle name="60% - Ênfase4 30" xfId="11641"/>
    <cellStyle name="60% - Ênfase4 31" xfId="11642"/>
    <cellStyle name="60% - Ênfase4 32" xfId="11643"/>
    <cellStyle name="60% - Ênfase4 33" xfId="11644"/>
    <cellStyle name="60% - Ênfase4 34" xfId="11645"/>
    <cellStyle name="60% - Ênfase4 35" xfId="11646"/>
    <cellStyle name="60% - Ênfase4 36" xfId="11647"/>
    <cellStyle name="60% - Ênfase4 37" xfId="11648"/>
    <cellStyle name="60% - Ênfase4 38" xfId="11649"/>
    <cellStyle name="60% - Ênfase4 39" xfId="11650"/>
    <cellStyle name="60% - Ênfase4 4" xfId="11651"/>
    <cellStyle name="60% - Ênfase4 40" xfId="11652"/>
    <cellStyle name="60% - Ênfase4 41" xfId="11653"/>
    <cellStyle name="60% - Ênfase4 42" xfId="11654"/>
    <cellStyle name="60% - Ênfase4 5" xfId="11655"/>
    <cellStyle name="60% - Ênfase4 6" xfId="11656"/>
    <cellStyle name="60% - Ênfase4 7" xfId="11657"/>
    <cellStyle name="60% - Ênfase4 8" xfId="11658"/>
    <cellStyle name="60% - Ênfase4 9" xfId="11659"/>
    <cellStyle name="60% - Ênfase4 9 2" xfId="11660"/>
    <cellStyle name="60% - Ênfase5 10" xfId="11661"/>
    <cellStyle name="60% - Ênfase5 11" xfId="11662"/>
    <cellStyle name="60% - Ênfase5 12" xfId="11663"/>
    <cellStyle name="60% - Ênfase5 13" xfId="11664"/>
    <cellStyle name="60% - Ênfase5 14" xfId="11665"/>
    <cellStyle name="60% - Ênfase5 15" xfId="11666"/>
    <cellStyle name="60% - Ênfase5 16" xfId="11667"/>
    <cellStyle name="60% - Ênfase5 17" xfId="11668"/>
    <cellStyle name="60% - Ênfase5 18" xfId="11669"/>
    <cellStyle name="60% - Ênfase5 19" xfId="11670"/>
    <cellStyle name="60% - Ênfase5 19 10" xfId="11671"/>
    <cellStyle name="60% - Ênfase5 19 11" xfId="11672"/>
    <cellStyle name="60% - Ênfase5 19 12" xfId="11673"/>
    <cellStyle name="60% - Ênfase5 19 13" xfId="11674"/>
    <cellStyle name="60% - Ênfase5 19 14" xfId="11675"/>
    <cellStyle name="60% - Ênfase5 19 15" xfId="11676"/>
    <cellStyle name="60% - Ênfase5 19 16" xfId="11677"/>
    <cellStyle name="60% - Ênfase5 19 17" xfId="11678"/>
    <cellStyle name="60% - Ênfase5 19 18" xfId="11679"/>
    <cellStyle name="60% - Ênfase5 19 2" xfId="11680"/>
    <cellStyle name="60% - Ênfase5 19 2 10" xfId="11681"/>
    <cellStyle name="60% - Ênfase5 19 2 11" xfId="11682"/>
    <cellStyle name="60% - Ênfase5 19 2 12" xfId="11683"/>
    <cellStyle name="60% - Ênfase5 19 2 13" xfId="11684"/>
    <cellStyle name="60% - Ênfase5 19 2 14" xfId="11685"/>
    <cellStyle name="60% - Ênfase5 19 2 15" xfId="11686"/>
    <cellStyle name="60% - Ênfase5 19 2 2" xfId="11687"/>
    <cellStyle name="60% - Ênfase5 19 2 3" xfId="11688"/>
    <cellStyle name="60% - Ênfase5 19 2 4" xfId="11689"/>
    <cellStyle name="60% - Ênfase5 19 2 5" xfId="11690"/>
    <cellStyle name="60% - Ênfase5 19 2 6" xfId="11691"/>
    <cellStyle name="60% - Ênfase5 19 2 7" xfId="11692"/>
    <cellStyle name="60% - Ênfase5 19 2 8" xfId="11693"/>
    <cellStyle name="60% - Ênfase5 19 2 9" xfId="11694"/>
    <cellStyle name="60% - Ênfase5 19 3" xfId="11695"/>
    <cellStyle name="60% - Ênfase5 19 4" xfId="11696"/>
    <cellStyle name="60% - Ênfase5 19 5" xfId="11697"/>
    <cellStyle name="60% - Ênfase5 19 6" xfId="11698"/>
    <cellStyle name="60% - Ênfase5 19 7" xfId="11699"/>
    <cellStyle name="60% - Ênfase5 19 8" xfId="11700"/>
    <cellStyle name="60% - Ênfase5 19 9" xfId="11701"/>
    <cellStyle name="60% - Ênfase5 2" xfId="11702"/>
    <cellStyle name="60% - Ênfase5 2 10" xfId="11703"/>
    <cellStyle name="60% - Ênfase5 2 11" xfId="11704"/>
    <cellStyle name="60% - Ênfase5 2 11 10" xfId="11705"/>
    <cellStyle name="60% - Ênfase5 2 11 11" xfId="11706"/>
    <cellStyle name="60% - Ênfase5 2 11 12" xfId="11707"/>
    <cellStyle name="60% - Ênfase5 2 11 13" xfId="11708"/>
    <cellStyle name="60% - Ênfase5 2 11 14" xfId="11709"/>
    <cellStyle name="60% - Ênfase5 2 11 15" xfId="11710"/>
    <cellStyle name="60% - Ênfase5 2 11 2" xfId="11711"/>
    <cellStyle name="60% - Ênfase5 2 11 3" xfId="11712"/>
    <cellStyle name="60% - Ênfase5 2 11 4" xfId="11713"/>
    <cellStyle name="60% - Ênfase5 2 11 5" xfId="11714"/>
    <cellStyle name="60% - Ênfase5 2 11 6" xfId="11715"/>
    <cellStyle name="60% - Ênfase5 2 11 7" xfId="11716"/>
    <cellStyle name="60% - Ênfase5 2 11 8" xfId="11717"/>
    <cellStyle name="60% - Ênfase5 2 11 9" xfId="11718"/>
    <cellStyle name="60% - Ênfase5 2 12" xfId="11719"/>
    <cellStyle name="60% - Ênfase5 2 13" xfId="11720"/>
    <cellStyle name="60% - Ênfase5 2 14" xfId="11721"/>
    <cellStyle name="60% - Ênfase5 2 15" xfId="11722"/>
    <cellStyle name="60% - Ênfase5 2 16" xfId="11723"/>
    <cellStyle name="60% - Ênfase5 2 17" xfId="11724"/>
    <cellStyle name="60% - Ênfase5 2 18" xfId="11725"/>
    <cellStyle name="60% - Ênfase5 2 19" xfId="11726"/>
    <cellStyle name="60% - Ênfase5 2 2" xfId="11727"/>
    <cellStyle name="60% - Ênfase5 2 2 10" xfId="11728"/>
    <cellStyle name="60% - Ênfase5 2 2 10 10" xfId="11729"/>
    <cellStyle name="60% - Ênfase5 2 2 10 11" xfId="11730"/>
    <cellStyle name="60% - Ênfase5 2 2 10 12" xfId="11731"/>
    <cellStyle name="60% - Ênfase5 2 2 10 13" xfId="11732"/>
    <cellStyle name="60% - Ênfase5 2 2 10 14" xfId="11733"/>
    <cellStyle name="60% - Ênfase5 2 2 10 15" xfId="11734"/>
    <cellStyle name="60% - Ênfase5 2 2 10 2" xfId="11735"/>
    <cellStyle name="60% - Ênfase5 2 2 10 3" xfId="11736"/>
    <cellStyle name="60% - Ênfase5 2 2 10 4" xfId="11737"/>
    <cellStyle name="60% - Ênfase5 2 2 10 5" xfId="11738"/>
    <cellStyle name="60% - Ênfase5 2 2 10 6" xfId="11739"/>
    <cellStyle name="60% - Ênfase5 2 2 10 7" xfId="11740"/>
    <cellStyle name="60% - Ênfase5 2 2 10 8" xfId="11741"/>
    <cellStyle name="60% - Ênfase5 2 2 10 9" xfId="11742"/>
    <cellStyle name="60% - Ênfase5 2 2 11" xfId="11743"/>
    <cellStyle name="60% - Ênfase5 2 2 12" xfId="11744"/>
    <cellStyle name="60% - Ênfase5 2 2 13" xfId="11745"/>
    <cellStyle name="60% - Ênfase5 2 2 14" xfId="11746"/>
    <cellStyle name="60% - Ênfase5 2 2 15" xfId="11747"/>
    <cellStyle name="60% - Ênfase5 2 2 16" xfId="11748"/>
    <cellStyle name="60% - Ênfase5 2 2 17" xfId="11749"/>
    <cellStyle name="60% - Ênfase5 2 2 18" xfId="11750"/>
    <cellStyle name="60% - Ênfase5 2 2 19" xfId="11751"/>
    <cellStyle name="60% - Ênfase5 2 2 2" xfId="11752"/>
    <cellStyle name="60% - Ênfase5 2 2 2 10" xfId="11753"/>
    <cellStyle name="60% - Ênfase5 2 2 2 10 10" xfId="11754"/>
    <cellStyle name="60% - Ênfase5 2 2 2 10 11" xfId="11755"/>
    <cellStyle name="60% - Ênfase5 2 2 2 10 12" xfId="11756"/>
    <cellStyle name="60% - Ênfase5 2 2 2 10 13" xfId="11757"/>
    <cellStyle name="60% - Ênfase5 2 2 2 10 14" xfId="11758"/>
    <cellStyle name="60% - Ênfase5 2 2 2 10 15" xfId="11759"/>
    <cellStyle name="60% - Ênfase5 2 2 2 10 2" xfId="11760"/>
    <cellStyle name="60% - Ênfase5 2 2 2 10 3" xfId="11761"/>
    <cellStyle name="60% - Ênfase5 2 2 2 10 4" xfId="11762"/>
    <cellStyle name="60% - Ênfase5 2 2 2 10 5" xfId="11763"/>
    <cellStyle name="60% - Ênfase5 2 2 2 10 6" xfId="11764"/>
    <cellStyle name="60% - Ênfase5 2 2 2 10 7" xfId="11765"/>
    <cellStyle name="60% - Ênfase5 2 2 2 10 8" xfId="11766"/>
    <cellStyle name="60% - Ênfase5 2 2 2 10 9" xfId="11767"/>
    <cellStyle name="60% - Ênfase5 2 2 2 11" xfId="11768"/>
    <cellStyle name="60% - Ênfase5 2 2 2 12" xfId="11769"/>
    <cellStyle name="60% - Ênfase5 2 2 2 13" xfId="11770"/>
    <cellStyle name="60% - Ênfase5 2 2 2 14" xfId="11771"/>
    <cellStyle name="60% - Ênfase5 2 2 2 15" xfId="11772"/>
    <cellStyle name="60% - Ênfase5 2 2 2 16" xfId="11773"/>
    <cellStyle name="60% - Ênfase5 2 2 2 17" xfId="11774"/>
    <cellStyle name="60% - Ênfase5 2 2 2 18" xfId="11775"/>
    <cellStyle name="60% - Ênfase5 2 2 2 19" xfId="11776"/>
    <cellStyle name="60% - Ênfase5 2 2 2 2" xfId="11777"/>
    <cellStyle name="60% - Ênfase5 2 2 2 2 10" xfId="11778"/>
    <cellStyle name="60% - Ênfase5 2 2 2 2 11" xfId="11779"/>
    <cellStyle name="60% - Ênfase5 2 2 2 2 12" xfId="11780"/>
    <cellStyle name="60% - Ênfase5 2 2 2 2 13" xfId="11781"/>
    <cellStyle name="60% - Ênfase5 2 2 2 2 14" xfId="11782"/>
    <cellStyle name="60% - Ênfase5 2 2 2 2 15" xfId="11783"/>
    <cellStyle name="60% - Ênfase5 2 2 2 2 16" xfId="11784"/>
    <cellStyle name="60% - Ênfase5 2 2 2 2 17" xfId="11785"/>
    <cellStyle name="60% - Ênfase5 2 2 2 2 18" xfId="11786"/>
    <cellStyle name="60% - Ênfase5 2 2 2 2 2" xfId="11787"/>
    <cellStyle name="60% - Ênfase5 2 2 2 2 2 10" xfId="11788"/>
    <cellStyle name="60% - Ênfase5 2 2 2 2 2 11" xfId="11789"/>
    <cellStyle name="60% - Ênfase5 2 2 2 2 2 12" xfId="11790"/>
    <cellStyle name="60% - Ênfase5 2 2 2 2 2 13" xfId="11791"/>
    <cellStyle name="60% - Ênfase5 2 2 2 2 2 14" xfId="11792"/>
    <cellStyle name="60% - Ênfase5 2 2 2 2 2 15" xfId="11793"/>
    <cellStyle name="60% - Ênfase5 2 2 2 2 2 2" xfId="11794"/>
    <cellStyle name="60% - Ênfase5 2 2 2 2 2 3" xfId="11795"/>
    <cellStyle name="60% - Ênfase5 2 2 2 2 2 4" xfId="11796"/>
    <cellStyle name="60% - Ênfase5 2 2 2 2 2 5" xfId="11797"/>
    <cellStyle name="60% - Ênfase5 2 2 2 2 2 6" xfId="11798"/>
    <cellStyle name="60% - Ênfase5 2 2 2 2 2 7" xfId="11799"/>
    <cellStyle name="60% - Ênfase5 2 2 2 2 2 8" xfId="11800"/>
    <cellStyle name="60% - Ênfase5 2 2 2 2 2 9" xfId="11801"/>
    <cellStyle name="60% - Ênfase5 2 2 2 2 3" xfId="11802"/>
    <cellStyle name="60% - Ênfase5 2 2 2 2 4" xfId="11803"/>
    <cellStyle name="60% - Ênfase5 2 2 2 2 5" xfId="11804"/>
    <cellStyle name="60% - Ênfase5 2 2 2 2 6" xfId="11805"/>
    <cellStyle name="60% - Ênfase5 2 2 2 2 7" xfId="11806"/>
    <cellStyle name="60% - Ênfase5 2 2 2 2 8" xfId="11807"/>
    <cellStyle name="60% - Ênfase5 2 2 2 2 9" xfId="11808"/>
    <cellStyle name="60% - Ênfase5 2 2 2 20" xfId="11809"/>
    <cellStyle name="60% - Ênfase5 2 2 2 21" xfId="11810"/>
    <cellStyle name="60% - Ênfase5 2 2 2 22" xfId="11811"/>
    <cellStyle name="60% - Ênfase5 2 2 2 23" xfId="11812"/>
    <cellStyle name="60% - Ênfase5 2 2 2 24" xfId="11813"/>
    <cellStyle name="60% - Ênfase5 2 2 2 25" xfId="11814"/>
    <cellStyle name="60% - Ênfase5 2 2 2 3" xfId="11815"/>
    <cellStyle name="60% - Ênfase5 2 2 2 4" xfId="11816"/>
    <cellStyle name="60% - Ênfase5 2 2 2 5" xfId="11817"/>
    <cellStyle name="60% - Ênfase5 2 2 2 6" xfId="11818"/>
    <cellStyle name="60% - Ênfase5 2 2 2 7" xfId="11819"/>
    <cellStyle name="60% - Ênfase5 2 2 2 8" xfId="11820"/>
    <cellStyle name="60% - Ênfase5 2 2 2 9" xfId="11821"/>
    <cellStyle name="60% - Ênfase5 2 2 20" xfId="11822"/>
    <cellStyle name="60% - Ênfase5 2 2 21" xfId="11823"/>
    <cellStyle name="60% - Ênfase5 2 2 22" xfId="11824"/>
    <cellStyle name="60% - Ênfase5 2 2 23" xfId="11825"/>
    <cellStyle name="60% - Ênfase5 2 2 24" xfId="11826"/>
    <cellStyle name="60% - Ênfase5 2 2 25" xfId="11827"/>
    <cellStyle name="60% - Ênfase5 2 2 3" xfId="11828"/>
    <cellStyle name="60% - Ênfase5 2 2 3 10" xfId="11829"/>
    <cellStyle name="60% - Ênfase5 2 2 3 11" xfId="11830"/>
    <cellStyle name="60% - Ênfase5 2 2 3 12" xfId="11831"/>
    <cellStyle name="60% - Ênfase5 2 2 3 13" xfId="11832"/>
    <cellStyle name="60% - Ênfase5 2 2 3 14" xfId="11833"/>
    <cellStyle name="60% - Ênfase5 2 2 3 15" xfId="11834"/>
    <cellStyle name="60% - Ênfase5 2 2 3 16" xfId="11835"/>
    <cellStyle name="60% - Ênfase5 2 2 3 17" xfId="11836"/>
    <cellStyle name="60% - Ênfase5 2 2 3 18" xfId="11837"/>
    <cellStyle name="60% - Ênfase5 2 2 3 2" xfId="11838"/>
    <cellStyle name="60% - Ênfase5 2 2 3 2 10" xfId="11839"/>
    <cellStyle name="60% - Ênfase5 2 2 3 2 11" xfId="11840"/>
    <cellStyle name="60% - Ênfase5 2 2 3 2 12" xfId="11841"/>
    <cellStyle name="60% - Ênfase5 2 2 3 2 13" xfId="11842"/>
    <cellStyle name="60% - Ênfase5 2 2 3 2 14" xfId="11843"/>
    <cellStyle name="60% - Ênfase5 2 2 3 2 15" xfId="11844"/>
    <cellStyle name="60% - Ênfase5 2 2 3 2 2" xfId="11845"/>
    <cellStyle name="60% - Ênfase5 2 2 3 2 3" xfId="11846"/>
    <cellStyle name="60% - Ênfase5 2 2 3 2 4" xfId="11847"/>
    <cellStyle name="60% - Ênfase5 2 2 3 2 5" xfId="11848"/>
    <cellStyle name="60% - Ênfase5 2 2 3 2 6" xfId="11849"/>
    <cellStyle name="60% - Ênfase5 2 2 3 2 7" xfId="11850"/>
    <cellStyle name="60% - Ênfase5 2 2 3 2 8" xfId="11851"/>
    <cellStyle name="60% - Ênfase5 2 2 3 2 9" xfId="11852"/>
    <cellStyle name="60% - Ênfase5 2 2 3 3" xfId="11853"/>
    <cellStyle name="60% - Ênfase5 2 2 3 4" xfId="11854"/>
    <cellStyle name="60% - Ênfase5 2 2 3 5" xfId="11855"/>
    <cellStyle name="60% - Ênfase5 2 2 3 6" xfId="11856"/>
    <cellStyle name="60% - Ênfase5 2 2 3 7" xfId="11857"/>
    <cellStyle name="60% - Ênfase5 2 2 3 8" xfId="11858"/>
    <cellStyle name="60% - Ênfase5 2 2 3 9" xfId="11859"/>
    <cellStyle name="60% - Ênfase5 2 2 4" xfId="11860"/>
    <cellStyle name="60% - Ênfase5 2 2 5" xfId="11861"/>
    <cellStyle name="60% - Ênfase5 2 2 6" xfId="11862"/>
    <cellStyle name="60% - Ênfase5 2 2 7" xfId="11863"/>
    <cellStyle name="60% - Ênfase5 2 2 8" xfId="11864"/>
    <cellStyle name="60% - Ênfase5 2 2 9" xfId="11865"/>
    <cellStyle name="60% - Ênfase5 2 20" xfId="11866"/>
    <cellStyle name="60% - Ênfase5 2 21" xfId="11867"/>
    <cellStyle name="60% - Ênfase5 2 22" xfId="11868"/>
    <cellStyle name="60% - Ênfase5 2 23" xfId="11869"/>
    <cellStyle name="60% - Ênfase5 2 24" xfId="11870"/>
    <cellStyle name="60% - Ênfase5 2 25" xfId="11871"/>
    <cellStyle name="60% - Ênfase5 2 26" xfId="11872"/>
    <cellStyle name="60% - Ênfase5 2 27" xfId="35132"/>
    <cellStyle name="60% - Ênfase5 2 3" xfId="11873"/>
    <cellStyle name="60% - Ênfase5 2 3 10" xfId="11874"/>
    <cellStyle name="60% - Ênfase5 2 3 11" xfId="11875"/>
    <cellStyle name="60% - Ênfase5 2 3 12" xfId="11876"/>
    <cellStyle name="60% - Ênfase5 2 3 13" xfId="11877"/>
    <cellStyle name="60% - Ênfase5 2 3 14" xfId="11878"/>
    <cellStyle name="60% - Ênfase5 2 3 15" xfId="11879"/>
    <cellStyle name="60% - Ênfase5 2 3 16" xfId="11880"/>
    <cellStyle name="60% - Ênfase5 2 3 17" xfId="11881"/>
    <cellStyle name="60% - Ênfase5 2 3 18" xfId="11882"/>
    <cellStyle name="60% - Ênfase5 2 3 2" xfId="11883"/>
    <cellStyle name="60% - Ênfase5 2 3 2 10" xfId="11884"/>
    <cellStyle name="60% - Ênfase5 2 3 2 11" xfId="11885"/>
    <cellStyle name="60% - Ênfase5 2 3 2 12" xfId="11886"/>
    <cellStyle name="60% - Ênfase5 2 3 2 13" xfId="11887"/>
    <cellStyle name="60% - Ênfase5 2 3 2 14" xfId="11888"/>
    <cellStyle name="60% - Ênfase5 2 3 2 15" xfId="11889"/>
    <cellStyle name="60% - Ênfase5 2 3 2 2" xfId="11890"/>
    <cellStyle name="60% - Ênfase5 2 3 2 3" xfId="11891"/>
    <cellStyle name="60% - Ênfase5 2 3 2 4" xfId="11892"/>
    <cellStyle name="60% - Ênfase5 2 3 2 5" xfId="11893"/>
    <cellStyle name="60% - Ênfase5 2 3 2 6" xfId="11894"/>
    <cellStyle name="60% - Ênfase5 2 3 2 7" xfId="11895"/>
    <cellStyle name="60% - Ênfase5 2 3 2 8" xfId="11896"/>
    <cellStyle name="60% - Ênfase5 2 3 2 9" xfId="11897"/>
    <cellStyle name="60% - Ênfase5 2 3 3" xfId="11898"/>
    <cellStyle name="60% - Ênfase5 2 3 4" xfId="11899"/>
    <cellStyle name="60% - Ênfase5 2 3 5" xfId="11900"/>
    <cellStyle name="60% - Ênfase5 2 3 6" xfId="11901"/>
    <cellStyle name="60% - Ênfase5 2 3 7" xfId="11902"/>
    <cellStyle name="60% - Ênfase5 2 3 8" xfId="11903"/>
    <cellStyle name="60% - Ênfase5 2 3 9" xfId="11904"/>
    <cellStyle name="60% - Ênfase5 2 4" xfId="11905"/>
    <cellStyle name="60% - Ênfase5 2 5" xfId="11906"/>
    <cellStyle name="60% - Ênfase5 2 6" xfId="11907"/>
    <cellStyle name="60% - Ênfase5 2 7" xfId="11908"/>
    <cellStyle name="60% - Ênfase5 2 8" xfId="11909"/>
    <cellStyle name="60% - Ênfase5 2 9" xfId="11910"/>
    <cellStyle name="60% - Ênfase5 20" xfId="11911"/>
    <cellStyle name="60% - Ênfase5 20 10" xfId="11912"/>
    <cellStyle name="60% - Ênfase5 20 11" xfId="11913"/>
    <cellStyle name="60% - Ênfase5 20 12" xfId="11914"/>
    <cellStyle name="60% - Ênfase5 20 13" xfId="11915"/>
    <cellStyle name="60% - Ênfase5 20 14" xfId="11916"/>
    <cellStyle name="60% - Ênfase5 20 15" xfId="11917"/>
    <cellStyle name="60% - Ênfase5 20 2" xfId="11918"/>
    <cellStyle name="60% - Ênfase5 20 3" xfId="11919"/>
    <cellStyle name="60% - Ênfase5 20 4" xfId="11920"/>
    <cellStyle name="60% - Ênfase5 20 5" xfId="11921"/>
    <cellStyle name="60% - Ênfase5 20 6" xfId="11922"/>
    <cellStyle name="60% - Ênfase5 20 7" xfId="11923"/>
    <cellStyle name="60% - Ênfase5 20 8" xfId="11924"/>
    <cellStyle name="60% - Ênfase5 20 9" xfId="11925"/>
    <cellStyle name="60% - Ênfase5 21" xfId="11926"/>
    <cellStyle name="60% - Ênfase5 21 10" xfId="11927"/>
    <cellStyle name="60% - Ênfase5 21 11" xfId="11928"/>
    <cellStyle name="60% - Ênfase5 21 12" xfId="11929"/>
    <cellStyle name="60% - Ênfase5 21 13" xfId="11930"/>
    <cellStyle name="60% - Ênfase5 21 14" xfId="11931"/>
    <cellStyle name="60% - Ênfase5 21 15" xfId="11932"/>
    <cellStyle name="60% - Ênfase5 21 2" xfId="11933"/>
    <cellStyle name="60% - Ênfase5 21 3" xfId="11934"/>
    <cellStyle name="60% - Ênfase5 21 4" xfId="11935"/>
    <cellStyle name="60% - Ênfase5 21 5" xfId="11936"/>
    <cellStyle name="60% - Ênfase5 21 6" xfId="11937"/>
    <cellStyle name="60% - Ênfase5 21 7" xfId="11938"/>
    <cellStyle name="60% - Ênfase5 21 8" xfId="11939"/>
    <cellStyle name="60% - Ênfase5 21 9" xfId="11940"/>
    <cellStyle name="60% - Ênfase5 22" xfId="11941"/>
    <cellStyle name="60% - Ênfase5 22 10" xfId="11942"/>
    <cellStyle name="60% - Ênfase5 22 11" xfId="11943"/>
    <cellStyle name="60% - Ênfase5 22 12" xfId="11944"/>
    <cellStyle name="60% - Ênfase5 22 13" xfId="11945"/>
    <cellStyle name="60% - Ênfase5 22 14" xfId="11946"/>
    <cellStyle name="60% - Ênfase5 22 15" xfId="11947"/>
    <cellStyle name="60% - Ênfase5 22 2" xfId="11948"/>
    <cellStyle name="60% - Ênfase5 22 3" xfId="11949"/>
    <cellStyle name="60% - Ênfase5 22 4" xfId="11950"/>
    <cellStyle name="60% - Ênfase5 22 5" xfId="11951"/>
    <cellStyle name="60% - Ênfase5 22 6" xfId="11952"/>
    <cellStyle name="60% - Ênfase5 22 7" xfId="11953"/>
    <cellStyle name="60% - Ênfase5 22 8" xfId="11954"/>
    <cellStyle name="60% - Ênfase5 22 9" xfId="11955"/>
    <cellStyle name="60% - Ênfase5 23" xfId="11956"/>
    <cellStyle name="60% - Ênfase5 23 10" xfId="11957"/>
    <cellStyle name="60% - Ênfase5 23 11" xfId="11958"/>
    <cellStyle name="60% - Ênfase5 23 12" xfId="11959"/>
    <cellStyle name="60% - Ênfase5 23 13" xfId="11960"/>
    <cellStyle name="60% - Ênfase5 23 14" xfId="11961"/>
    <cellStyle name="60% - Ênfase5 23 15" xfId="11962"/>
    <cellStyle name="60% - Ênfase5 23 2" xfId="11963"/>
    <cellStyle name="60% - Ênfase5 23 3" xfId="11964"/>
    <cellStyle name="60% - Ênfase5 23 4" xfId="11965"/>
    <cellStyle name="60% - Ênfase5 23 5" xfId="11966"/>
    <cellStyle name="60% - Ênfase5 23 6" xfId="11967"/>
    <cellStyle name="60% - Ênfase5 23 7" xfId="11968"/>
    <cellStyle name="60% - Ênfase5 23 8" xfId="11969"/>
    <cellStyle name="60% - Ênfase5 23 9" xfId="11970"/>
    <cellStyle name="60% - Ênfase5 24" xfId="11971"/>
    <cellStyle name="60% - Ênfase5 24 10" xfId="11972"/>
    <cellStyle name="60% - Ênfase5 24 11" xfId="11973"/>
    <cellStyle name="60% - Ênfase5 24 12" xfId="11974"/>
    <cellStyle name="60% - Ênfase5 24 13" xfId="11975"/>
    <cellStyle name="60% - Ênfase5 24 14" xfId="11976"/>
    <cellStyle name="60% - Ênfase5 24 15" xfId="11977"/>
    <cellStyle name="60% - Ênfase5 24 2" xfId="11978"/>
    <cellStyle name="60% - Ênfase5 24 3" xfId="11979"/>
    <cellStyle name="60% - Ênfase5 24 4" xfId="11980"/>
    <cellStyle name="60% - Ênfase5 24 5" xfId="11981"/>
    <cellStyle name="60% - Ênfase5 24 6" xfId="11982"/>
    <cellStyle name="60% - Ênfase5 24 7" xfId="11983"/>
    <cellStyle name="60% - Ênfase5 24 8" xfId="11984"/>
    <cellStyle name="60% - Ênfase5 24 9" xfId="11985"/>
    <cellStyle name="60% - Ênfase5 25" xfId="11986"/>
    <cellStyle name="60% - Ênfase5 25 10" xfId="11987"/>
    <cellStyle name="60% - Ênfase5 25 11" xfId="11988"/>
    <cellStyle name="60% - Ênfase5 25 12" xfId="11989"/>
    <cellStyle name="60% - Ênfase5 25 13" xfId="11990"/>
    <cellStyle name="60% - Ênfase5 25 14" xfId="11991"/>
    <cellStyle name="60% - Ênfase5 25 15" xfId="11992"/>
    <cellStyle name="60% - Ênfase5 25 2" xfId="11993"/>
    <cellStyle name="60% - Ênfase5 25 3" xfId="11994"/>
    <cellStyle name="60% - Ênfase5 25 4" xfId="11995"/>
    <cellStyle name="60% - Ênfase5 25 5" xfId="11996"/>
    <cellStyle name="60% - Ênfase5 25 6" xfId="11997"/>
    <cellStyle name="60% - Ênfase5 25 7" xfId="11998"/>
    <cellStyle name="60% - Ênfase5 25 8" xfId="11999"/>
    <cellStyle name="60% - Ênfase5 25 9" xfId="12000"/>
    <cellStyle name="60% - Ênfase5 26" xfId="12001"/>
    <cellStyle name="60% - Ênfase5 26 10" xfId="12002"/>
    <cellStyle name="60% - Ênfase5 26 11" xfId="12003"/>
    <cellStyle name="60% - Ênfase5 26 12" xfId="12004"/>
    <cellStyle name="60% - Ênfase5 26 13" xfId="12005"/>
    <cellStyle name="60% - Ênfase5 26 14" xfId="12006"/>
    <cellStyle name="60% - Ênfase5 26 15" xfId="12007"/>
    <cellStyle name="60% - Ênfase5 26 2" xfId="12008"/>
    <cellStyle name="60% - Ênfase5 26 3" xfId="12009"/>
    <cellStyle name="60% - Ênfase5 26 4" xfId="12010"/>
    <cellStyle name="60% - Ênfase5 26 5" xfId="12011"/>
    <cellStyle name="60% - Ênfase5 26 6" xfId="12012"/>
    <cellStyle name="60% - Ênfase5 26 7" xfId="12013"/>
    <cellStyle name="60% - Ênfase5 26 8" xfId="12014"/>
    <cellStyle name="60% - Ênfase5 26 9" xfId="12015"/>
    <cellStyle name="60% - Ênfase5 27" xfId="12016"/>
    <cellStyle name="60% - Ênfase5 27 10" xfId="12017"/>
    <cellStyle name="60% - Ênfase5 27 11" xfId="12018"/>
    <cellStyle name="60% - Ênfase5 27 12" xfId="12019"/>
    <cellStyle name="60% - Ênfase5 27 13" xfId="12020"/>
    <cellStyle name="60% - Ênfase5 27 14" xfId="12021"/>
    <cellStyle name="60% - Ênfase5 27 15" xfId="12022"/>
    <cellStyle name="60% - Ênfase5 27 2" xfId="12023"/>
    <cellStyle name="60% - Ênfase5 27 3" xfId="12024"/>
    <cellStyle name="60% - Ênfase5 27 4" xfId="12025"/>
    <cellStyle name="60% - Ênfase5 27 5" xfId="12026"/>
    <cellStyle name="60% - Ênfase5 27 6" xfId="12027"/>
    <cellStyle name="60% - Ênfase5 27 7" xfId="12028"/>
    <cellStyle name="60% - Ênfase5 27 8" xfId="12029"/>
    <cellStyle name="60% - Ênfase5 27 9" xfId="12030"/>
    <cellStyle name="60% - Ênfase5 28" xfId="12031"/>
    <cellStyle name="60% - Ênfase5 29" xfId="12032"/>
    <cellStyle name="60% - Ênfase5 3" xfId="12033"/>
    <cellStyle name="60% - Ênfase5 3 2" xfId="35574"/>
    <cellStyle name="60% - Ênfase5 30" xfId="12034"/>
    <cellStyle name="60% - Ênfase5 31" xfId="12035"/>
    <cellStyle name="60% - Ênfase5 32" xfId="12036"/>
    <cellStyle name="60% - Ênfase5 33" xfId="12037"/>
    <cellStyle name="60% - Ênfase5 34" xfId="12038"/>
    <cellStyle name="60% - Ênfase5 35" xfId="12039"/>
    <cellStyle name="60% - Ênfase5 36" xfId="12040"/>
    <cellStyle name="60% - Ênfase5 37" xfId="12041"/>
    <cellStyle name="60% - Ênfase5 38" xfId="12042"/>
    <cellStyle name="60% - Ênfase5 39" xfId="12043"/>
    <cellStyle name="60% - Ênfase5 4" xfId="12044"/>
    <cellStyle name="60% - Ênfase5 40" xfId="12045"/>
    <cellStyle name="60% - Ênfase5 41" xfId="12046"/>
    <cellStyle name="60% - Ênfase5 42" xfId="12047"/>
    <cellStyle name="60% - Ênfase5 5" xfId="12048"/>
    <cellStyle name="60% - Ênfase5 6" xfId="12049"/>
    <cellStyle name="60% - Ênfase5 7" xfId="12050"/>
    <cellStyle name="60% - Ênfase5 8" xfId="12051"/>
    <cellStyle name="60% - Ênfase5 9" xfId="12052"/>
    <cellStyle name="60% - Ênfase5 9 2" xfId="12053"/>
    <cellStyle name="60% - Ênfase6 10" xfId="12054"/>
    <cellStyle name="60% - Ênfase6 11" xfId="12055"/>
    <cellStyle name="60% - Ênfase6 12" xfId="12056"/>
    <cellStyle name="60% - Ênfase6 13" xfId="12057"/>
    <cellStyle name="60% - Ênfase6 14" xfId="12058"/>
    <cellStyle name="60% - Ênfase6 15" xfId="12059"/>
    <cellStyle name="60% - Ênfase6 16" xfId="12060"/>
    <cellStyle name="60% - Ênfase6 17" xfId="12061"/>
    <cellStyle name="60% - Ênfase6 18" xfId="12062"/>
    <cellStyle name="60% - Ênfase6 19" xfId="12063"/>
    <cellStyle name="60% - Ênfase6 19 10" xfId="12064"/>
    <cellStyle name="60% - Ênfase6 19 11" xfId="12065"/>
    <cellStyle name="60% - Ênfase6 19 12" xfId="12066"/>
    <cellStyle name="60% - Ênfase6 19 13" xfId="12067"/>
    <cellStyle name="60% - Ênfase6 19 14" xfId="12068"/>
    <cellStyle name="60% - Ênfase6 19 15" xfId="12069"/>
    <cellStyle name="60% - Ênfase6 19 16" xfId="12070"/>
    <cellStyle name="60% - Ênfase6 19 17" xfId="12071"/>
    <cellStyle name="60% - Ênfase6 19 18" xfId="12072"/>
    <cellStyle name="60% - Ênfase6 19 2" xfId="12073"/>
    <cellStyle name="60% - Ênfase6 19 2 10" xfId="12074"/>
    <cellStyle name="60% - Ênfase6 19 2 11" xfId="12075"/>
    <cellStyle name="60% - Ênfase6 19 2 12" xfId="12076"/>
    <cellStyle name="60% - Ênfase6 19 2 13" xfId="12077"/>
    <cellStyle name="60% - Ênfase6 19 2 14" xfId="12078"/>
    <cellStyle name="60% - Ênfase6 19 2 15" xfId="12079"/>
    <cellStyle name="60% - Ênfase6 19 2 2" xfId="12080"/>
    <cellStyle name="60% - Ênfase6 19 2 3" xfId="12081"/>
    <cellStyle name="60% - Ênfase6 19 2 4" xfId="12082"/>
    <cellStyle name="60% - Ênfase6 19 2 5" xfId="12083"/>
    <cellStyle name="60% - Ênfase6 19 2 6" xfId="12084"/>
    <cellStyle name="60% - Ênfase6 19 2 7" xfId="12085"/>
    <cellStyle name="60% - Ênfase6 19 2 8" xfId="12086"/>
    <cellStyle name="60% - Ênfase6 19 2 9" xfId="12087"/>
    <cellStyle name="60% - Ênfase6 19 3" xfId="12088"/>
    <cellStyle name="60% - Ênfase6 19 4" xfId="12089"/>
    <cellStyle name="60% - Ênfase6 19 5" xfId="12090"/>
    <cellStyle name="60% - Ênfase6 19 6" xfId="12091"/>
    <cellStyle name="60% - Ênfase6 19 7" xfId="12092"/>
    <cellStyle name="60% - Ênfase6 19 8" xfId="12093"/>
    <cellStyle name="60% - Ênfase6 19 9" xfId="12094"/>
    <cellStyle name="60% - Ênfase6 2" xfId="12095"/>
    <cellStyle name="60% - Ênfase6 2 10" xfId="12096"/>
    <cellStyle name="60% - Ênfase6 2 11" xfId="12097"/>
    <cellStyle name="60% - Ênfase6 2 11 10" xfId="12098"/>
    <cellStyle name="60% - Ênfase6 2 11 11" xfId="12099"/>
    <cellStyle name="60% - Ênfase6 2 11 12" xfId="12100"/>
    <cellStyle name="60% - Ênfase6 2 11 13" xfId="12101"/>
    <cellStyle name="60% - Ênfase6 2 11 14" xfId="12102"/>
    <cellStyle name="60% - Ênfase6 2 11 15" xfId="12103"/>
    <cellStyle name="60% - Ênfase6 2 11 2" xfId="12104"/>
    <cellStyle name="60% - Ênfase6 2 11 3" xfId="12105"/>
    <cellStyle name="60% - Ênfase6 2 11 4" xfId="12106"/>
    <cellStyle name="60% - Ênfase6 2 11 5" xfId="12107"/>
    <cellStyle name="60% - Ênfase6 2 11 6" xfId="12108"/>
    <cellStyle name="60% - Ênfase6 2 11 7" xfId="12109"/>
    <cellStyle name="60% - Ênfase6 2 11 8" xfId="12110"/>
    <cellStyle name="60% - Ênfase6 2 11 9" xfId="12111"/>
    <cellStyle name="60% - Ênfase6 2 12" xfId="12112"/>
    <cellStyle name="60% - Ênfase6 2 13" xfId="12113"/>
    <cellStyle name="60% - Ênfase6 2 14" xfId="12114"/>
    <cellStyle name="60% - Ênfase6 2 15" xfId="12115"/>
    <cellStyle name="60% - Ênfase6 2 16" xfId="12116"/>
    <cellStyle name="60% - Ênfase6 2 17" xfId="12117"/>
    <cellStyle name="60% - Ênfase6 2 18" xfId="12118"/>
    <cellStyle name="60% - Ênfase6 2 19" xfId="12119"/>
    <cellStyle name="60% - Ênfase6 2 2" xfId="12120"/>
    <cellStyle name="60% - Ênfase6 2 2 10" xfId="12121"/>
    <cellStyle name="60% - Ênfase6 2 2 10 10" xfId="12122"/>
    <cellStyle name="60% - Ênfase6 2 2 10 11" xfId="12123"/>
    <cellStyle name="60% - Ênfase6 2 2 10 12" xfId="12124"/>
    <cellStyle name="60% - Ênfase6 2 2 10 13" xfId="12125"/>
    <cellStyle name="60% - Ênfase6 2 2 10 14" xfId="12126"/>
    <cellStyle name="60% - Ênfase6 2 2 10 15" xfId="12127"/>
    <cellStyle name="60% - Ênfase6 2 2 10 2" xfId="12128"/>
    <cellStyle name="60% - Ênfase6 2 2 10 3" xfId="12129"/>
    <cellStyle name="60% - Ênfase6 2 2 10 4" xfId="12130"/>
    <cellStyle name="60% - Ênfase6 2 2 10 5" xfId="12131"/>
    <cellStyle name="60% - Ênfase6 2 2 10 6" xfId="12132"/>
    <cellStyle name="60% - Ênfase6 2 2 10 7" xfId="12133"/>
    <cellStyle name="60% - Ênfase6 2 2 10 8" xfId="12134"/>
    <cellStyle name="60% - Ênfase6 2 2 10 9" xfId="12135"/>
    <cellStyle name="60% - Ênfase6 2 2 11" xfId="12136"/>
    <cellStyle name="60% - Ênfase6 2 2 12" xfId="12137"/>
    <cellStyle name="60% - Ênfase6 2 2 13" xfId="12138"/>
    <cellStyle name="60% - Ênfase6 2 2 14" xfId="12139"/>
    <cellStyle name="60% - Ênfase6 2 2 15" xfId="12140"/>
    <cellStyle name="60% - Ênfase6 2 2 16" xfId="12141"/>
    <cellStyle name="60% - Ênfase6 2 2 17" xfId="12142"/>
    <cellStyle name="60% - Ênfase6 2 2 18" xfId="12143"/>
    <cellStyle name="60% - Ênfase6 2 2 19" xfId="12144"/>
    <cellStyle name="60% - Ênfase6 2 2 2" xfId="12145"/>
    <cellStyle name="60% - Ênfase6 2 2 2 10" xfId="12146"/>
    <cellStyle name="60% - Ênfase6 2 2 2 10 10" xfId="12147"/>
    <cellStyle name="60% - Ênfase6 2 2 2 10 11" xfId="12148"/>
    <cellStyle name="60% - Ênfase6 2 2 2 10 12" xfId="12149"/>
    <cellStyle name="60% - Ênfase6 2 2 2 10 13" xfId="12150"/>
    <cellStyle name="60% - Ênfase6 2 2 2 10 14" xfId="12151"/>
    <cellStyle name="60% - Ênfase6 2 2 2 10 15" xfId="12152"/>
    <cellStyle name="60% - Ênfase6 2 2 2 10 2" xfId="12153"/>
    <cellStyle name="60% - Ênfase6 2 2 2 10 3" xfId="12154"/>
    <cellStyle name="60% - Ênfase6 2 2 2 10 4" xfId="12155"/>
    <cellStyle name="60% - Ênfase6 2 2 2 10 5" xfId="12156"/>
    <cellStyle name="60% - Ênfase6 2 2 2 10 6" xfId="12157"/>
    <cellStyle name="60% - Ênfase6 2 2 2 10 7" xfId="12158"/>
    <cellStyle name="60% - Ênfase6 2 2 2 10 8" xfId="12159"/>
    <cellStyle name="60% - Ênfase6 2 2 2 10 9" xfId="12160"/>
    <cellStyle name="60% - Ênfase6 2 2 2 11" xfId="12161"/>
    <cellStyle name="60% - Ênfase6 2 2 2 12" xfId="12162"/>
    <cellStyle name="60% - Ênfase6 2 2 2 13" xfId="12163"/>
    <cellStyle name="60% - Ênfase6 2 2 2 14" xfId="12164"/>
    <cellStyle name="60% - Ênfase6 2 2 2 15" xfId="12165"/>
    <cellStyle name="60% - Ênfase6 2 2 2 16" xfId="12166"/>
    <cellStyle name="60% - Ênfase6 2 2 2 17" xfId="12167"/>
    <cellStyle name="60% - Ênfase6 2 2 2 18" xfId="12168"/>
    <cellStyle name="60% - Ênfase6 2 2 2 19" xfId="12169"/>
    <cellStyle name="60% - Ênfase6 2 2 2 2" xfId="12170"/>
    <cellStyle name="60% - Ênfase6 2 2 2 2 10" xfId="12171"/>
    <cellStyle name="60% - Ênfase6 2 2 2 2 11" xfId="12172"/>
    <cellStyle name="60% - Ênfase6 2 2 2 2 12" xfId="12173"/>
    <cellStyle name="60% - Ênfase6 2 2 2 2 13" xfId="12174"/>
    <cellStyle name="60% - Ênfase6 2 2 2 2 14" xfId="12175"/>
    <cellStyle name="60% - Ênfase6 2 2 2 2 15" xfId="12176"/>
    <cellStyle name="60% - Ênfase6 2 2 2 2 16" xfId="12177"/>
    <cellStyle name="60% - Ênfase6 2 2 2 2 17" xfId="12178"/>
    <cellStyle name="60% - Ênfase6 2 2 2 2 18" xfId="12179"/>
    <cellStyle name="60% - Ênfase6 2 2 2 2 2" xfId="12180"/>
    <cellStyle name="60% - Ênfase6 2 2 2 2 2 10" xfId="12181"/>
    <cellStyle name="60% - Ênfase6 2 2 2 2 2 11" xfId="12182"/>
    <cellStyle name="60% - Ênfase6 2 2 2 2 2 12" xfId="12183"/>
    <cellStyle name="60% - Ênfase6 2 2 2 2 2 13" xfId="12184"/>
    <cellStyle name="60% - Ênfase6 2 2 2 2 2 14" xfId="12185"/>
    <cellStyle name="60% - Ênfase6 2 2 2 2 2 15" xfId="12186"/>
    <cellStyle name="60% - Ênfase6 2 2 2 2 2 2" xfId="12187"/>
    <cellStyle name="60% - Ênfase6 2 2 2 2 2 3" xfId="12188"/>
    <cellStyle name="60% - Ênfase6 2 2 2 2 2 4" xfId="12189"/>
    <cellStyle name="60% - Ênfase6 2 2 2 2 2 5" xfId="12190"/>
    <cellStyle name="60% - Ênfase6 2 2 2 2 2 6" xfId="12191"/>
    <cellStyle name="60% - Ênfase6 2 2 2 2 2 7" xfId="12192"/>
    <cellStyle name="60% - Ênfase6 2 2 2 2 2 8" xfId="12193"/>
    <cellStyle name="60% - Ênfase6 2 2 2 2 2 9" xfId="12194"/>
    <cellStyle name="60% - Ênfase6 2 2 2 2 3" xfId="12195"/>
    <cellStyle name="60% - Ênfase6 2 2 2 2 4" xfId="12196"/>
    <cellStyle name="60% - Ênfase6 2 2 2 2 5" xfId="12197"/>
    <cellStyle name="60% - Ênfase6 2 2 2 2 6" xfId="12198"/>
    <cellStyle name="60% - Ênfase6 2 2 2 2 7" xfId="12199"/>
    <cellStyle name="60% - Ênfase6 2 2 2 2 8" xfId="12200"/>
    <cellStyle name="60% - Ênfase6 2 2 2 2 9" xfId="12201"/>
    <cellStyle name="60% - Ênfase6 2 2 2 20" xfId="12202"/>
    <cellStyle name="60% - Ênfase6 2 2 2 21" xfId="12203"/>
    <cellStyle name="60% - Ênfase6 2 2 2 22" xfId="12204"/>
    <cellStyle name="60% - Ênfase6 2 2 2 23" xfId="12205"/>
    <cellStyle name="60% - Ênfase6 2 2 2 24" xfId="12206"/>
    <cellStyle name="60% - Ênfase6 2 2 2 25" xfId="12207"/>
    <cellStyle name="60% - Ênfase6 2 2 2 3" xfId="12208"/>
    <cellStyle name="60% - Ênfase6 2 2 2 4" xfId="12209"/>
    <cellStyle name="60% - Ênfase6 2 2 2 5" xfId="12210"/>
    <cellStyle name="60% - Ênfase6 2 2 2 6" xfId="12211"/>
    <cellStyle name="60% - Ênfase6 2 2 2 7" xfId="12212"/>
    <cellStyle name="60% - Ênfase6 2 2 2 8" xfId="12213"/>
    <cellStyle name="60% - Ênfase6 2 2 2 9" xfId="12214"/>
    <cellStyle name="60% - Ênfase6 2 2 20" xfId="12215"/>
    <cellStyle name="60% - Ênfase6 2 2 21" xfId="12216"/>
    <cellStyle name="60% - Ênfase6 2 2 22" xfId="12217"/>
    <cellStyle name="60% - Ênfase6 2 2 23" xfId="12218"/>
    <cellStyle name="60% - Ênfase6 2 2 24" xfId="12219"/>
    <cellStyle name="60% - Ênfase6 2 2 25" xfId="12220"/>
    <cellStyle name="60% - Ênfase6 2 2 3" xfId="12221"/>
    <cellStyle name="60% - Ênfase6 2 2 3 10" xfId="12222"/>
    <cellStyle name="60% - Ênfase6 2 2 3 11" xfId="12223"/>
    <cellStyle name="60% - Ênfase6 2 2 3 12" xfId="12224"/>
    <cellStyle name="60% - Ênfase6 2 2 3 13" xfId="12225"/>
    <cellStyle name="60% - Ênfase6 2 2 3 14" xfId="12226"/>
    <cellStyle name="60% - Ênfase6 2 2 3 15" xfId="12227"/>
    <cellStyle name="60% - Ênfase6 2 2 3 16" xfId="12228"/>
    <cellStyle name="60% - Ênfase6 2 2 3 17" xfId="12229"/>
    <cellStyle name="60% - Ênfase6 2 2 3 18" xfId="12230"/>
    <cellStyle name="60% - Ênfase6 2 2 3 2" xfId="12231"/>
    <cellStyle name="60% - Ênfase6 2 2 3 2 10" xfId="12232"/>
    <cellStyle name="60% - Ênfase6 2 2 3 2 11" xfId="12233"/>
    <cellStyle name="60% - Ênfase6 2 2 3 2 12" xfId="12234"/>
    <cellStyle name="60% - Ênfase6 2 2 3 2 13" xfId="12235"/>
    <cellStyle name="60% - Ênfase6 2 2 3 2 14" xfId="12236"/>
    <cellStyle name="60% - Ênfase6 2 2 3 2 15" xfId="12237"/>
    <cellStyle name="60% - Ênfase6 2 2 3 2 2" xfId="12238"/>
    <cellStyle name="60% - Ênfase6 2 2 3 2 3" xfId="12239"/>
    <cellStyle name="60% - Ênfase6 2 2 3 2 4" xfId="12240"/>
    <cellStyle name="60% - Ênfase6 2 2 3 2 5" xfId="12241"/>
    <cellStyle name="60% - Ênfase6 2 2 3 2 6" xfId="12242"/>
    <cellStyle name="60% - Ênfase6 2 2 3 2 7" xfId="12243"/>
    <cellStyle name="60% - Ênfase6 2 2 3 2 8" xfId="12244"/>
    <cellStyle name="60% - Ênfase6 2 2 3 2 9" xfId="12245"/>
    <cellStyle name="60% - Ênfase6 2 2 3 3" xfId="12246"/>
    <cellStyle name="60% - Ênfase6 2 2 3 4" xfId="12247"/>
    <cellStyle name="60% - Ênfase6 2 2 3 5" xfId="12248"/>
    <cellStyle name="60% - Ênfase6 2 2 3 6" xfId="12249"/>
    <cellStyle name="60% - Ênfase6 2 2 3 7" xfId="12250"/>
    <cellStyle name="60% - Ênfase6 2 2 3 8" xfId="12251"/>
    <cellStyle name="60% - Ênfase6 2 2 3 9" xfId="12252"/>
    <cellStyle name="60% - Ênfase6 2 2 4" xfId="12253"/>
    <cellStyle name="60% - Ênfase6 2 2 5" xfId="12254"/>
    <cellStyle name="60% - Ênfase6 2 2 6" xfId="12255"/>
    <cellStyle name="60% - Ênfase6 2 2 7" xfId="12256"/>
    <cellStyle name="60% - Ênfase6 2 2 8" xfId="12257"/>
    <cellStyle name="60% - Ênfase6 2 2 9" xfId="12258"/>
    <cellStyle name="60% - Ênfase6 2 20" xfId="12259"/>
    <cellStyle name="60% - Ênfase6 2 21" xfId="12260"/>
    <cellStyle name="60% - Ênfase6 2 22" xfId="12261"/>
    <cellStyle name="60% - Ênfase6 2 23" xfId="12262"/>
    <cellStyle name="60% - Ênfase6 2 24" xfId="12263"/>
    <cellStyle name="60% - Ênfase6 2 25" xfId="12264"/>
    <cellStyle name="60% - Ênfase6 2 26" xfId="12265"/>
    <cellStyle name="60% - Ênfase6 2 27" xfId="35133"/>
    <cellStyle name="60% - Ênfase6 2 3" xfId="12266"/>
    <cellStyle name="60% - Ênfase6 2 3 10" xfId="12267"/>
    <cellStyle name="60% - Ênfase6 2 3 11" xfId="12268"/>
    <cellStyle name="60% - Ênfase6 2 3 12" xfId="12269"/>
    <cellStyle name="60% - Ênfase6 2 3 13" xfId="12270"/>
    <cellStyle name="60% - Ênfase6 2 3 14" xfId="12271"/>
    <cellStyle name="60% - Ênfase6 2 3 15" xfId="12272"/>
    <cellStyle name="60% - Ênfase6 2 3 16" xfId="12273"/>
    <cellStyle name="60% - Ênfase6 2 3 17" xfId="12274"/>
    <cellStyle name="60% - Ênfase6 2 3 18" xfId="12275"/>
    <cellStyle name="60% - Ênfase6 2 3 2" xfId="12276"/>
    <cellStyle name="60% - Ênfase6 2 3 2 10" xfId="12277"/>
    <cellStyle name="60% - Ênfase6 2 3 2 11" xfId="12278"/>
    <cellStyle name="60% - Ênfase6 2 3 2 12" xfId="12279"/>
    <cellStyle name="60% - Ênfase6 2 3 2 13" xfId="12280"/>
    <cellStyle name="60% - Ênfase6 2 3 2 14" xfId="12281"/>
    <cellStyle name="60% - Ênfase6 2 3 2 15" xfId="12282"/>
    <cellStyle name="60% - Ênfase6 2 3 2 2" xfId="12283"/>
    <cellStyle name="60% - Ênfase6 2 3 2 3" xfId="12284"/>
    <cellStyle name="60% - Ênfase6 2 3 2 4" xfId="12285"/>
    <cellStyle name="60% - Ênfase6 2 3 2 5" xfId="12286"/>
    <cellStyle name="60% - Ênfase6 2 3 2 6" xfId="12287"/>
    <cellStyle name="60% - Ênfase6 2 3 2 7" xfId="12288"/>
    <cellStyle name="60% - Ênfase6 2 3 2 8" xfId="12289"/>
    <cellStyle name="60% - Ênfase6 2 3 2 9" xfId="12290"/>
    <cellStyle name="60% - Ênfase6 2 3 3" xfId="12291"/>
    <cellStyle name="60% - Ênfase6 2 3 4" xfId="12292"/>
    <cellStyle name="60% - Ênfase6 2 3 5" xfId="12293"/>
    <cellStyle name="60% - Ênfase6 2 3 6" xfId="12294"/>
    <cellStyle name="60% - Ênfase6 2 3 7" xfId="12295"/>
    <cellStyle name="60% - Ênfase6 2 3 8" xfId="12296"/>
    <cellStyle name="60% - Ênfase6 2 3 9" xfId="12297"/>
    <cellStyle name="60% - Ênfase6 2 4" xfId="12298"/>
    <cellStyle name="60% - Ênfase6 2 5" xfId="12299"/>
    <cellStyle name="60% - Ênfase6 2 6" xfId="12300"/>
    <cellStyle name="60% - Ênfase6 2 7" xfId="12301"/>
    <cellStyle name="60% - Ênfase6 2 8" xfId="12302"/>
    <cellStyle name="60% - Ênfase6 2 9" xfId="12303"/>
    <cellStyle name="60% - Ênfase6 20" xfId="12304"/>
    <cellStyle name="60% - Ênfase6 20 10" xfId="12305"/>
    <cellStyle name="60% - Ênfase6 20 11" xfId="12306"/>
    <cellStyle name="60% - Ênfase6 20 12" xfId="12307"/>
    <cellStyle name="60% - Ênfase6 20 13" xfId="12308"/>
    <cellStyle name="60% - Ênfase6 20 14" xfId="12309"/>
    <cellStyle name="60% - Ênfase6 20 15" xfId="12310"/>
    <cellStyle name="60% - Ênfase6 20 2" xfId="12311"/>
    <cellStyle name="60% - Ênfase6 20 3" xfId="12312"/>
    <cellStyle name="60% - Ênfase6 20 4" xfId="12313"/>
    <cellStyle name="60% - Ênfase6 20 5" xfId="12314"/>
    <cellStyle name="60% - Ênfase6 20 6" xfId="12315"/>
    <cellStyle name="60% - Ênfase6 20 7" xfId="12316"/>
    <cellStyle name="60% - Ênfase6 20 8" xfId="12317"/>
    <cellStyle name="60% - Ênfase6 20 9" xfId="12318"/>
    <cellStyle name="60% - Ênfase6 21" xfId="12319"/>
    <cellStyle name="60% - Ênfase6 21 10" xfId="12320"/>
    <cellStyle name="60% - Ênfase6 21 11" xfId="12321"/>
    <cellStyle name="60% - Ênfase6 21 12" xfId="12322"/>
    <cellStyle name="60% - Ênfase6 21 13" xfId="12323"/>
    <cellStyle name="60% - Ênfase6 21 14" xfId="12324"/>
    <cellStyle name="60% - Ênfase6 21 15" xfId="12325"/>
    <cellStyle name="60% - Ênfase6 21 2" xfId="12326"/>
    <cellStyle name="60% - Ênfase6 21 3" xfId="12327"/>
    <cellStyle name="60% - Ênfase6 21 4" xfId="12328"/>
    <cellStyle name="60% - Ênfase6 21 5" xfId="12329"/>
    <cellStyle name="60% - Ênfase6 21 6" xfId="12330"/>
    <cellStyle name="60% - Ênfase6 21 7" xfId="12331"/>
    <cellStyle name="60% - Ênfase6 21 8" xfId="12332"/>
    <cellStyle name="60% - Ênfase6 21 9" xfId="12333"/>
    <cellStyle name="60% - Ênfase6 22" xfId="12334"/>
    <cellStyle name="60% - Ênfase6 22 10" xfId="12335"/>
    <cellStyle name="60% - Ênfase6 22 11" xfId="12336"/>
    <cellStyle name="60% - Ênfase6 22 12" xfId="12337"/>
    <cellStyle name="60% - Ênfase6 22 13" xfId="12338"/>
    <cellStyle name="60% - Ênfase6 22 14" xfId="12339"/>
    <cellStyle name="60% - Ênfase6 22 15" xfId="12340"/>
    <cellStyle name="60% - Ênfase6 22 2" xfId="12341"/>
    <cellStyle name="60% - Ênfase6 22 3" xfId="12342"/>
    <cellStyle name="60% - Ênfase6 22 4" xfId="12343"/>
    <cellStyle name="60% - Ênfase6 22 5" xfId="12344"/>
    <cellStyle name="60% - Ênfase6 22 6" xfId="12345"/>
    <cellStyle name="60% - Ênfase6 22 7" xfId="12346"/>
    <cellStyle name="60% - Ênfase6 22 8" xfId="12347"/>
    <cellStyle name="60% - Ênfase6 22 9" xfId="12348"/>
    <cellStyle name="60% - Ênfase6 23" xfId="12349"/>
    <cellStyle name="60% - Ênfase6 23 10" xfId="12350"/>
    <cellStyle name="60% - Ênfase6 23 11" xfId="12351"/>
    <cellStyle name="60% - Ênfase6 23 12" xfId="12352"/>
    <cellStyle name="60% - Ênfase6 23 13" xfId="12353"/>
    <cellStyle name="60% - Ênfase6 23 14" xfId="12354"/>
    <cellStyle name="60% - Ênfase6 23 15" xfId="12355"/>
    <cellStyle name="60% - Ênfase6 23 2" xfId="12356"/>
    <cellStyle name="60% - Ênfase6 23 3" xfId="12357"/>
    <cellStyle name="60% - Ênfase6 23 4" xfId="12358"/>
    <cellStyle name="60% - Ênfase6 23 5" xfId="12359"/>
    <cellStyle name="60% - Ênfase6 23 6" xfId="12360"/>
    <cellStyle name="60% - Ênfase6 23 7" xfId="12361"/>
    <cellStyle name="60% - Ênfase6 23 8" xfId="12362"/>
    <cellStyle name="60% - Ênfase6 23 9" xfId="12363"/>
    <cellStyle name="60% - Ênfase6 24" xfId="12364"/>
    <cellStyle name="60% - Ênfase6 24 10" xfId="12365"/>
    <cellStyle name="60% - Ênfase6 24 11" xfId="12366"/>
    <cellStyle name="60% - Ênfase6 24 12" xfId="12367"/>
    <cellStyle name="60% - Ênfase6 24 13" xfId="12368"/>
    <cellStyle name="60% - Ênfase6 24 14" xfId="12369"/>
    <cellStyle name="60% - Ênfase6 24 15" xfId="12370"/>
    <cellStyle name="60% - Ênfase6 24 2" xfId="12371"/>
    <cellStyle name="60% - Ênfase6 24 3" xfId="12372"/>
    <cellStyle name="60% - Ênfase6 24 4" xfId="12373"/>
    <cellStyle name="60% - Ênfase6 24 5" xfId="12374"/>
    <cellStyle name="60% - Ênfase6 24 6" xfId="12375"/>
    <cellStyle name="60% - Ênfase6 24 7" xfId="12376"/>
    <cellStyle name="60% - Ênfase6 24 8" xfId="12377"/>
    <cellStyle name="60% - Ênfase6 24 9" xfId="12378"/>
    <cellStyle name="60% - Ênfase6 25" xfId="12379"/>
    <cellStyle name="60% - Ênfase6 25 10" xfId="12380"/>
    <cellStyle name="60% - Ênfase6 25 11" xfId="12381"/>
    <cellStyle name="60% - Ênfase6 25 12" xfId="12382"/>
    <cellStyle name="60% - Ênfase6 25 13" xfId="12383"/>
    <cellStyle name="60% - Ênfase6 25 14" xfId="12384"/>
    <cellStyle name="60% - Ênfase6 25 15" xfId="12385"/>
    <cellStyle name="60% - Ênfase6 25 2" xfId="12386"/>
    <cellStyle name="60% - Ênfase6 25 3" xfId="12387"/>
    <cellStyle name="60% - Ênfase6 25 4" xfId="12388"/>
    <cellStyle name="60% - Ênfase6 25 5" xfId="12389"/>
    <cellStyle name="60% - Ênfase6 25 6" xfId="12390"/>
    <cellStyle name="60% - Ênfase6 25 7" xfId="12391"/>
    <cellStyle name="60% - Ênfase6 25 8" xfId="12392"/>
    <cellStyle name="60% - Ênfase6 25 9" xfId="12393"/>
    <cellStyle name="60% - Ênfase6 26" xfId="12394"/>
    <cellStyle name="60% - Ênfase6 26 10" xfId="12395"/>
    <cellStyle name="60% - Ênfase6 26 11" xfId="12396"/>
    <cellStyle name="60% - Ênfase6 26 12" xfId="12397"/>
    <cellStyle name="60% - Ênfase6 26 13" xfId="12398"/>
    <cellStyle name="60% - Ênfase6 26 14" xfId="12399"/>
    <cellStyle name="60% - Ênfase6 26 15" xfId="12400"/>
    <cellStyle name="60% - Ênfase6 26 2" xfId="12401"/>
    <cellStyle name="60% - Ênfase6 26 3" xfId="12402"/>
    <cellStyle name="60% - Ênfase6 26 4" xfId="12403"/>
    <cellStyle name="60% - Ênfase6 26 5" xfId="12404"/>
    <cellStyle name="60% - Ênfase6 26 6" xfId="12405"/>
    <cellStyle name="60% - Ênfase6 26 7" xfId="12406"/>
    <cellStyle name="60% - Ênfase6 26 8" xfId="12407"/>
    <cellStyle name="60% - Ênfase6 26 9" xfId="12408"/>
    <cellStyle name="60% - Ênfase6 27" xfId="12409"/>
    <cellStyle name="60% - Ênfase6 27 10" xfId="12410"/>
    <cellStyle name="60% - Ênfase6 27 11" xfId="12411"/>
    <cellStyle name="60% - Ênfase6 27 12" xfId="12412"/>
    <cellStyle name="60% - Ênfase6 27 13" xfId="12413"/>
    <cellStyle name="60% - Ênfase6 27 14" xfId="12414"/>
    <cellStyle name="60% - Ênfase6 27 15" xfId="12415"/>
    <cellStyle name="60% - Ênfase6 27 2" xfId="12416"/>
    <cellStyle name="60% - Ênfase6 27 3" xfId="12417"/>
    <cellStyle name="60% - Ênfase6 27 4" xfId="12418"/>
    <cellStyle name="60% - Ênfase6 27 5" xfId="12419"/>
    <cellStyle name="60% - Ênfase6 27 6" xfId="12420"/>
    <cellStyle name="60% - Ênfase6 27 7" xfId="12421"/>
    <cellStyle name="60% - Ênfase6 27 8" xfId="12422"/>
    <cellStyle name="60% - Ênfase6 27 9" xfId="12423"/>
    <cellStyle name="60% - Ênfase6 28" xfId="12424"/>
    <cellStyle name="60% - Ênfase6 29" xfId="12425"/>
    <cellStyle name="60% - Ênfase6 3" xfId="12426"/>
    <cellStyle name="60% - Ênfase6 3 2" xfId="35575"/>
    <cellStyle name="60% - Ênfase6 30" xfId="12427"/>
    <cellStyle name="60% - Ênfase6 31" xfId="12428"/>
    <cellStyle name="60% - Ênfase6 32" xfId="12429"/>
    <cellStyle name="60% - Ênfase6 33" xfId="12430"/>
    <cellStyle name="60% - Ênfase6 34" xfId="12431"/>
    <cellStyle name="60% - Ênfase6 35" xfId="12432"/>
    <cellStyle name="60% - Ênfase6 36" xfId="12433"/>
    <cellStyle name="60% - Ênfase6 37" xfId="12434"/>
    <cellStyle name="60% - Ênfase6 38" xfId="12435"/>
    <cellStyle name="60% - Ênfase6 39" xfId="12436"/>
    <cellStyle name="60% - Ênfase6 4" xfId="12437"/>
    <cellStyle name="60% - Ênfase6 40" xfId="12438"/>
    <cellStyle name="60% - Ênfase6 41" xfId="12439"/>
    <cellStyle name="60% - Ênfase6 42" xfId="12440"/>
    <cellStyle name="60% - Ênfase6 5" xfId="12441"/>
    <cellStyle name="60% - Ênfase6 6" xfId="12442"/>
    <cellStyle name="60% - Ênfase6 7" xfId="12443"/>
    <cellStyle name="60% - Ênfase6 8" xfId="12444"/>
    <cellStyle name="60% - Ênfase6 9" xfId="12445"/>
    <cellStyle name="60% - Ênfase6 9 2" xfId="12446"/>
    <cellStyle name="A%" xfId="12447"/>
    <cellStyle name="À‰" xfId="12448"/>
    <cellStyle name="À‰ 2" xfId="12449"/>
    <cellStyle name="AbertBalan" xfId="12450"/>
    <cellStyle name="Accent1" xfId="12451"/>
    <cellStyle name="Accent1 - 20%" xfId="12452"/>
    <cellStyle name="Accent1 - 40%" xfId="12453"/>
    <cellStyle name="Accent1 - 60%" xfId="12454"/>
    <cellStyle name="Accent2" xfId="12455"/>
    <cellStyle name="Accent2 - 20%" xfId="12456"/>
    <cellStyle name="Accent2 - 40%" xfId="12457"/>
    <cellStyle name="Accent2 - 60%" xfId="12458"/>
    <cellStyle name="Accent3" xfId="12459"/>
    <cellStyle name="Accent3 - 20%" xfId="12460"/>
    <cellStyle name="Accent3 - 40%" xfId="12461"/>
    <cellStyle name="Accent3 - 60%" xfId="12462"/>
    <cellStyle name="Accent4" xfId="12463"/>
    <cellStyle name="Accent4 - 20%" xfId="12464"/>
    <cellStyle name="Accent4 - 40%" xfId="12465"/>
    <cellStyle name="Accent4 - 60%" xfId="12466"/>
    <cellStyle name="Accent5" xfId="12467"/>
    <cellStyle name="Accent5 - 20%" xfId="12468"/>
    <cellStyle name="Accent5 - 40%" xfId="12469"/>
    <cellStyle name="Accent5 - 60%" xfId="12470"/>
    <cellStyle name="Accent6" xfId="12471"/>
    <cellStyle name="Accent6 - 20%" xfId="12472"/>
    <cellStyle name="Accent6 - 40%" xfId="12473"/>
    <cellStyle name="Accent6 - 60%" xfId="12474"/>
    <cellStyle name="Acctg" xfId="12475"/>
    <cellStyle name="Acctg$" xfId="12476"/>
    <cellStyle name="Acinput" xfId="12477"/>
    <cellStyle name="Acinput,," xfId="12478"/>
    <cellStyle name="Acoutput" xfId="12479"/>
    <cellStyle name="Acoutput,," xfId="12480"/>
    <cellStyle name="Activos" xfId="12481"/>
    <cellStyle name="Actual Date" xfId="34789"/>
    <cellStyle name="Amount_EQU_RIGH.XLS_Equity market_Preferred Securities " xfId="12482"/>
    <cellStyle name="anobase" xfId="12483"/>
    <cellStyle name="anobase 2" xfId="34790"/>
    <cellStyle name="anobase 2 10" xfId="37795"/>
    <cellStyle name="anobase 2 11" xfId="38068"/>
    <cellStyle name="anobase 2 12" xfId="38369"/>
    <cellStyle name="anobase 2 13" xfId="38452"/>
    <cellStyle name="anobase 2 2" xfId="35694"/>
    <cellStyle name="anobase 2 3" xfId="35846"/>
    <cellStyle name="anobase 2 4" xfId="36128"/>
    <cellStyle name="anobase 2 5" xfId="36407"/>
    <cellStyle name="anobase 2 6" xfId="36689"/>
    <cellStyle name="anobase 2 7" xfId="36968"/>
    <cellStyle name="anobase 2 8" xfId="37246"/>
    <cellStyle name="anobase 2 9" xfId="37524"/>
    <cellStyle name="anos" xfId="12484"/>
    <cellStyle name="anos 2" xfId="34791"/>
    <cellStyle name="anos 2 10" xfId="37696"/>
    <cellStyle name="anos 2 11" xfId="37970"/>
    <cellStyle name="anos 2 12" xfId="38370"/>
    <cellStyle name="anos 2 13" xfId="38075"/>
    <cellStyle name="anos 2 2" xfId="35695"/>
    <cellStyle name="anos 2 3" xfId="35310"/>
    <cellStyle name="anos 2 4" xfId="36024"/>
    <cellStyle name="anos 2 5" xfId="36305"/>
    <cellStyle name="anos 2 6" xfId="36586"/>
    <cellStyle name="anos 2 7" xfId="36867"/>
    <cellStyle name="anos 2 8" xfId="37143"/>
    <cellStyle name="anos 2 9" xfId="37423"/>
    <cellStyle name="Apershare" xfId="12485"/>
    <cellStyle name="Aprice" xfId="12486"/>
    <cellStyle name="Arial 10" xfId="12487"/>
    <cellStyle name="Arial 10 10" xfId="12488"/>
    <cellStyle name="Arial 10 11" xfId="12489"/>
    <cellStyle name="Arial 10 12" xfId="12490"/>
    <cellStyle name="Arial 10 13" xfId="12491"/>
    <cellStyle name="Arial 10 14" xfId="12492"/>
    <cellStyle name="Arial 10 15" xfId="12493"/>
    <cellStyle name="Arial 10 16" xfId="12494"/>
    <cellStyle name="Arial 10 17" xfId="12495"/>
    <cellStyle name="Arial 10 18" xfId="12496"/>
    <cellStyle name="Arial 10 19" xfId="12497"/>
    <cellStyle name="Arial 10 2" xfId="12498"/>
    <cellStyle name="Arial 10 20" xfId="12499"/>
    <cellStyle name="Arial 10 21" xfId="12500"/>
    <cellStyle name="Arial 10 22" xfId="12501"/>
    <cellStyle name="Arial 10 23" xfId="12502"/>
    <cellStyle name="Arial 10 24" xfId="12503"/>
    <cellStyle name="Arial 10 3" xfId="12504"/>
    <cellStyle name="Arial 10 4" xfId="12505"/>
    <cellStyle name="Arial 10 5" xfId="12506"/>
    <cellStyle name="Arial 10 6" xfId="12507"/>
    <cellStyle name="Arial 10 7" xfId="12508"/>
    <cellStyle name="Arial 10 8" xfId="12509"/>
    <cellStyle name="Arial 10 9" xfId="12510"/>
    <cellStyle name="Arial 10_Base Excel_Release 3T08_MASTER" xfId="12511"/>
    <cellStyle name="Arial 12" xfId="12512"/>
    <cellStyle name="Array Enter" xfId="12513"/>
    <cellStyle name="Ativo Fixo" xfId="12514"/>
    <cellStyle name="Availability" xfId="12515"/>
    <cellStyle name="Bad" xfId="12516"/>
    <cellStyle name="billion" xfId="12517"/>
    <cellStyle name="blank" xfId="12518"/>
    <cellStyle name="blocked" xfId="12519"/>
    <cellStyle name="Body" xfId="12520"/>
    <cellStyle name="Body 10" xfId="12521"/>
    <cellStyle name="Body 11" xfId="12522"/>
    <cellStyle name="Body 12" xfId="12523"/>
    <cellStyle name="Body 13" xfId="12524"/>
    <cellStyle name="Body 14" xfId="12525"/>
    <cellStyle name="Body 15" xfId="12526"/>
    <cellStyle name="Body 16" xfId="12527"/>
    <cellStyle name="Body 17" xfId="12528"/>
    <cellStyle name="Body 18" xfId="12529"/>
    <cellStyle name="Body 19" xfId="12530"/>
    <cellStyle name="Body 2" xfId="12531"/>
    <cellStyle name="Body 20" xfId="12532"/>
    <cellStyle name="Body 21" xfId="12533"/>
    <cellStyle name="Body 22" xfId="12534"/>
    <cellStyle name="Body 23" xfId="12535"/>
    <cellStyle name="Body 24" xfId="12536"/>
    <cellStyle name="Body 3" xfId="12537"/>
    <cellStyle name="Body 4" xfId="12538"/>
    <cellStyle name="Body 5" xfId="12539"/>
    <cellStyle name="Body 6" xfId="12540"/>
    <cellStyle name="Body 7" xfId="12541"/>
    <cellStyle name="Body 8" xfId="12542"/>
    <cellStyle name="Body 9" xfId="12543"/>
    <cellStyle name="Body_Base Excel_Release 3T08_MASTER" xfId="12544"/>
    <cellStyle name="Bold/Border" xfId="12545"/>
    <cellStyle name="Bold/Border 2" xfId="12546"/>
    <cellStyle name="Bold/Border 3" xfId="12547"/>
    <cellStyle name="Bold/Border 4" xfId="12548"/>
    <cellStyle name="Bold/Border 5" xfId="12549"/>
    <cellStyle name="Bold/Border 6" xfId="12550"/>
    <cellStyle name="Bold/Border 7" xfId="12551"/>
    <cellStyle name="Bol-Data" xfId="12552"/>
    <cellStyle name="bolet" xfId="12553"/>
    <cellStyle name="Bom 10" xfId="12554"/>
    <cellStyle name="Bom 11" xfId="12555"/>
    <cellStyle name="Bom 12" xfId="12556"/>
    <cellStyle name="Bom 13" xfId="12557"/>
    <cellStyle name="Bom 14" xfId="12558"/>
    <cellStyle name="Bom 15" xfId="12559"/>
    <cellStyle name="Bom 16" xfId="12560"/>
    <cellStyle name="Bom 17" xfId="12561"/>
    <cellStyle name="Bom 18" xfId="12562"/>
    <cellStyle name="Bom 19" xfId="12563"/>
    <cellStyle name="Bom 19 10" xfId="12564"/>
    <cellStyle name="Bom 19 11" xfId="12565"/>
    <cellStyle name="Bom 19 12" xfId="12566"/>
    <cellStyle name="Bom 19 13" xfId="12567"/>
    <cellStyle name="Bom 19 14" xfId="12568"/>
    <cellStyle name="Bom 19 15" xfId="12569"/>
    <cellStyle name="Bom 19 16" xfId="12570"/>
    <cellStyle name="Bom 19 17" xfId="12571"/>
    <cellStyle name="Bom 19 18" xfId="12572"/>
    <cellStyle name="Bom 19 2" xfId="12573"/>
    <cellStyle name="Bom 19 2 10" xfId="12574"/>
    <cellStyle name="Bom 19 2 11" xfId="12575"/>
    <cellStyle name="Bom 19 2 12" xfId="12576"/>
    <cellStyle name="Bom 19 2 13" xfId="12577"/>
    <cellStyle name="Bom 19 2 14" xfId="12578"/>
    <cellStyle name="Bom 19 2 15" xfId="12579"/>
    <cellStyle name="Bom 19 2 2" xfId="12580"/>
    <cellStyle name="Bom 19 2 3" xfId="12581"/>
    <cellStyle name="Bom 19 2 4" xfId="12582"/>
    <cellStyle name="Bom 19 2 5" xfId="12583"/>
    <cellStyle name="Bom 19 2 6" xfId="12584"/>
    <cellStyle name="Bom 19 2 7" xfId="12585"/>
    <cellStyle name="Bom 19 2 8" xfId="12586"/>
    <cellStyle name="Bom 19 2 9" xfId="12587"/>
    <cellStyle name="Bom 19 3" xfId="12588"/>
    <cellStyle name="Bom 19 4" xfId="12589"/>
    <cellStyle name="Bom 19 5" xfId="12590"/>
    <cellStyle name="Bom 19 6" xfId="12591"/>
    <cellStyle name="Bom 19 7" xfId="12592"/>
    <cellStyle name="Bom 19 8" xfId="12593"/>
    <cellStyle name="Bom 19 9" xfId="12594"/>
    <cellStyle name="Bom 2" xfId="12595"/>
    <cellStyle name="Bom 2 10" xfId="12596"/>
    <cellStyle name="Bom 2 11" xfId="12597"/>
    <cellStyle name="Bom 2 11 10" xfId="12598"/>
    <cellStyle name="Bom 2 11 11" xfId="12599"/>
    <cellStyle name="Bom 2 11 12" xfId="12600"/>
    <cellStyle name="Bom 2 11 13" xfId="12601"/>
    <cellStyle name="Bom 2 11 14" xfId="12602"/>
    <cellStyle name="Bom 2 11 15" xfId="12603"/>
    <cellStyle name="Bom 2 11 2" xfId="12604"/>
    <cellStyle name="Bom 2 11 3" xfId="12605"/>
    <cellStyle name="Bom 2 11 4" xfId="12606"/>
    <cellStyle name="Bom 2 11 5" xfId="12607"/>
    <cellStyle name="Bom 2 11 6" xfId="12608"/>
    <cellStyle name="Bom 2 11 7" xfId="12609"/>
    <cellStyle name="Bom 2 11 8" xfId="12610"/>
    <cellStyle name="Bom 2 11 9" xfId="12611"/>
    <cellStyle name="Bom 2 12" xfId="12612"/>
    <cellStyle name="Bom 2 13" xfId="12613"/>
    <cellStyle name="Bom 2 14" xfId="12614"/>
    <cellStyle name="Bom 2 15" xfId="12615"/>
    <cellStyle name="Bom 2 16" xfId="12616"/>
    <cellStyle name="Bom 2 17" xfId="12617"/>
    <cellStyle name="Bom 2 18" xfId="12618"/>
    <cellStyle name="Bom 2 19" xfId="12619"/>
    <cellStyle name="Bom 2 2" xfId="12620"/>
    <cellStyle name="Bom 2 2 10" xfId="12621"/>
    <cellStyle name="Bom 2 2 10 10" xfId="12622"/>
    <cellStyle name="Bom 2 2 10 11" xfId="12623"/>
    <cellStyle name="Bom 2 2 10 12" xfId="12624"/>
    <cellStyle name="Bom 2 2 10 13" xfId="12625"/>
    <cellStyle name="Bom 2 2 10 14" xfId="12626"/>
    <cellStyle name="Bom 2 2 10 15" xfId="12627"/>
    <cellStyle name="Bom 2 2 10 2" xfId="12628"/>
    <cellStyle name="Bom 2 2 10 3" xfId="12629"/>
    <cellStyle name="Bom 2 2 10 4" xfId="12630"/>
    <cellStyle name="Bom 2 2 10 5" xfId="12631"/>
    <cellStyle name="Bom 2 2 10 6" xfId="12632"/>
    <cellStyle name="Bom 2 2 10 7" xfId="12633"/>
    <cellStyle name="Bom 2 2 10 8" xfId="12634"/>
    <cellStyle name="Bom 2 2 10 9" xfId="12635"/>
    <cellStyle name="Bom 2 2 11" xfId="12636"/>
    <cellStyle name="Bom 2 2 12" xfId="12637"/>
    <cellStyle name="Bom 2 2 13" xfId="12638"/>
    <cellStyle name="Bom 2 2 14" xfId="12639"/>
    <cellStyle name="Bom 2 2 15" xfId="12640"/>
    <cellStyle name="Bom 2 2 16" xfId="12641"/>
    <cellStyle name="Bom 2 2 17" xfId="12642"/>
    <cellStyle name="Bom 2 2 18" xfId="12643"/>
    <cellStyle name="Bom 2 2 19" xfId="12644"/>
    <cellStyle name="Bom 2 2 2" xfId="12645"/>
    <cellStyle name="Bom 2 2 2 10" xfId="12646"/>
    <cellStyle name="Bom 2 2 2 10 10" xfId="12647"/>
    <cellStyle name="Bom 2 2 2 10 11" xfId="12648"/>
    <cellStyle name="Bom 2 2 2 10 12" xfId="12649"/>
    <cellStyle name="Bom 2 2 2 10 13" xfId="12650"/>
    <cellStyle name="Bom 2 2 2 10 14" xfId="12651"/>
    <cellStyle name="Bom 2 2 2 10 15" xfId="12652"/>
    <cellStyle name="Bom 2 2 2 10 2" xfId="12653"/>
    <cellStyle name="Bom 2 2 2 10 3" xfId="12654"/>
    <cellStyle name="Bom 2 2 2 10 4" xfId="12655"/>
    <cellStyle name="Bom 2 2 2 10 5" xfId="12656"/>
    <cellStyle name="Bom 2 2 2 10 6" xfId="12657"/>
    <cellStyle name="Bom 2 2 2 10 7" xfId="12658"/>
    <cellStyle name="Bom 2 2 2 10 8" xfId="12659"/>
    <cellStyle name="Bom 2 2 2 10 9" xfId="12660"/>
    <cellStyle name="Bom 2 2 2 11" xfId="12661"/>
    <cellStyle name="Bom 2 2 2 12" xfId="12662"/>
    <cellStyle name="Bom 2 2 2 13" xfId="12663"/>
    <cellStyle name="Bom 2 2 2 14" xfId="12664"/>
    <cellStyle name="Bom 2 2 2 15" xfId="12665"/>
    <cellStyle name="Bom 2 2 2 16" xfId="12666"/>
    <cellStyle name="Bom 2 2 2 17" xfId="12667"/>
    <cellStyle name="Bom 2 2 2 18" xfId="12668"/>
    <cellStyle name="Bom 2 2 2 19" xfId="12669"/>
    <cellStyle name="Bom 2 2 2 2" xfId="12670"/>
    <cellStyle name="Bom 2 2 2 2 10" xfId="12671"/>
    <cellStyle name="Bom 2 2 2 2 11" xfId="12672"/>
    <cellStyle name="Bom 2 2 2 2 12" xfId="12673"/>
    <cellStyle name="Bom 2 2 2 2 13" xfId="12674"/>
    <cellStyle name="Bom 2 2 2 2 14" xfId="12675"/>
    <cellStyle name="Bom 2 2 2 2 15" xfId="12676"/>
    <cellStyle name="Bom 2 2 2 2 16" xfId="12677"/>
    <cellStyle name="Bom 2 2 2 2 17" xfId="12678"/>
    <cellStyle name="Bom 2 2 2 2 18" xfId="12679"/>
    <cellStyle name="Bom 2 2 2 2 2" xfId="12680"/>
    <cellStyle name="Bom 2 2 2 2 2 10" xfId="12681"/>
    <cellStyle name="Bom 2 2 2 2 2 11" xfId="12682"/>
    <cellStyle name="Bom 2 2 2 2 2 12" xfId="12683"/>
    <cellStyle name="Bom 2 2 2 2 2 13" xfId="12684"/>
    <cellStyle name="Bom 2 2 2 2 2 14" xfId="12685"/>
    <cellStyle name="Bom 2 2 2 2 2 15" xfId="12686"/>
    <cellStyle name="Bom 2 2 2 2 2 2" xfId="12687"/>
    <cellStyle name="Bom 2 2 2 2 2 3" xfId="12688"/>
    <cellStyle name="Bom 2 2 2 2 2 4" xfId="12689"/>
    <cellStyle name="Bom 2 2 2 2 2 5" xfId="12690"/>
    <cellStyle name="Bom 2 2 2 2 2 6" xfId="12691"/>
    <cellStyle name="Bom 2 2 2 2 2 7" xfId="12692"/>
    <cellStyle name="Bom 2 2 2 2 2 8" xfId="12693"/>
    <cellStyle name="Bom 2 2 2 2 2 9" xfId="12694"/>
    <cellStyle name="Bom 2 2 2 2 3" xfId="12695"/>
    <cellStyle name="Bom 2 2 2 2 4" xfId="12696"/>
    <cellStyle name="Bom 2 2 2 2 5" xfId="12697"/>
    <cellStyle name="Bom 2 2 2 2 6" xfId="12698"/>
    <cellStyle name="Bom 2 2 2 2 7" xfId="12699"/>
    <cellStyle name="Bom 2 2 2 2 8" xfId="12700"/>
    <cellStyle name="Bom 2 2 2 2 9" xfId="12701"/>
    <cellStyle name="Bom 2 2 2 20" xfId="12702"/>
    <cellStyle name="Bom 2 2 2 21" xfId="12703"/>
    <cellStyle name="Bom 2 2 2 22" xfId="12704"/>
    <cellStyle name="Bom 2 2 2 23" xfId="12705"/>
    <cellStyle name="Bom 2 2 2 24" xfId="12706"/>
    <cellStyle name="Bom 2 2 2 25" xfId="12707"/>
    <cellStyle name="Bom 2 2 2 3" xfId="12708"/>
    <cellStyle name="Bom 2 2 2 4" xfId="12709"/>
    <cellStyle name="Bom 2 2 2 5" xfId="12710"/>
    <cellStyle name="Bom 2 2 2 6" xfId="12711"/>
    <cellStyle name="Bom 2 2 2 7" xfId="12712"/>
    <cellStyle name="Bom 2 2 2 8" xfId="12713"/>
    <cellStyle name="Bom 2 2 2 9" xfId="12714"/>
    <cellStyle name="Bom 2 2 20" xfId="12715"/>
    <cellStyle name="Bom 2 2 21" xfId="12716"/>
    <cellStyle name="Bom 2 2 22" xfId="12717"/>
    <cellStyle name="Bom 2 2 23" xfId="12718"/>
    <cellStyle name="Bom 2 2 24" xfId="12719"/>
    <cellStyle name="Bom 2 2 25" xfId="12720"/>
    <cellStyle name="Bom 2 2 3" xfId="12721"/>
    <cellStyle name="Bom 2 2 3 10" xfId="12722"/>
    <cellStyle name="Bom 2 2 3 11" xfId="12723"/>
    <cellStyle name="Bom 2 2 3 12" xfId="12724"/>
    <cellStyle name="Bom 2 2 3 13" xfId="12725"/>
    <cellStyle name="Bom 2 2 3 14" xfId="12726"/>
    <cellStyle name="Bom 2 2 3 15" xfId="12727"/>
    <cellStyle name="Bom 2 2 3 16" xfId="12728"/>
    <cellStyle name="Bom 2 2 3 17" xfId="12729"/>
    <cellStyle name="Bom 2 2 3 18" xfId="12730"/>
    <cellStyle name="Bom 2 2 3 2" xfId="12731"/>
    <cellStyle name="Bom 2 2 3 2 10" xfId="12732"/>
    <cellStyle name="Bom 2 2 3 2 11" xfId="12733"/>
    <cellStyle name="Bom 2 2 3 2 12" xfId="12734"/>
    <cellStyle name="Bom 2 2 3 2 13" xfId="12735"/>
    <cellStyle name="Bom 2 2 3 2 14" xfId="12736"/>
    <cellStyle name="Bom 2 2 3 2 15" xfId="12737"/>
    <cellStyle name="Bom 2 2 3 2 2" xfId="12738"/>
    <cellStyle name="Bom 2 2 3 2 3" xfId="12739"/>
    <cellStyle name="Bom 2 2 3 2 4" xfId="12740"/>
    <cellStyle name="Bom 2 2 3 2 5" xfId="12741"/>
    <cellStyle name="Bom 2 2 3 2 6" xfId="12742"/>
    <cellStyle name="Bom 2 2 3 2 7" xfId="12743"/>
    <cellStyle name="Bom 2 2 3 2 8" xfId="12744"/>
    <cellStyle name="Bom 2 2 3 2 9" xfId="12745"/>
    <cellStyle name="Bom 2 2 3 3" xfId="12746"/>
    <cellStyle name="Bom 2 2 3 4" xfId="12747"/>
    <cellStyle name="Bom 2 2 3 5" xfId="12748"/>
    <cellStyle name="Bom 2 2 3 6" xfId="12749"/>
    <cellStyle name="Bom 2 2 3 7" xfId="12750"/>
    <cellStyle name="Bom 2 2 3 8" xfId="12751"/>
    <cellStyle name="Bom 2 2 3 9" xfId="12752"/>
    <cellStyle name="Bom 2 2 4" xfId="12753"/>
    <cellStyle name="Bom 2 2 5" xfId="12754"/>
    <cellStyle name="Bom 2 2 6" xfId="12755"/>
    <cellStyle name="Bom 2 2 7" xfId="12756"/>
    <cellStyle name="Bom 2 2 8" xfId="12757"/>
    <cellStyle name="Bom 2 2 9" xfId="12758"/>
    <cellStyle name="Bom 2 20" xfId="12759"/>
    <cellStyle name="Bom 2 21" xfId="12760"/>
    <cellStyle name="Bom 2 22" xfId="12761"/>
    <cellStyle name="Bom 2 23" xfId="12762"/>
    <cellStyle name="Bom 2 24" xfId="12763"/>
    <cellStyle name="Bom 2 25" xfId="12764"/>
    <cellStyle name="Bom 2 26" xfId="12765"/>
    <cellStyle name="Bom 2 27" xfId="35134"/>
    <cellStyle name="Bom 2 3" xfId="12766"/>
    <cellStyle name="Bom 2 3 10" xfId="12767"/>
    <cellStyle name="Bom 2 3 11" xfId="12768"/>
    <cellStyle name="Bom 2 3 12" xfId="12769"/>
    <cellStyle name="Bom 2 3 13" xfId="12770"/>
    <cellStyle name="Bom 2 3 14" xfId="12771"/>
    <cellStyle name="Bom 2 3 15" xfId="12772"/>
    <cellStyle name="Bom 2 3 16" xfId="12773"/>
    <cellStyle name="Bom 2 3 17" xfId="12774"/>
    <cellStyle name="Bom 2 3 18" xfId="12775"/>
    <cellStyle name="Bom 2 3 2" xfId="12776"/>
    <cellStyle name="Bom 2 3 2 10" xfId="12777"/>
    <cellStyle name="Bom 2 3 2 11" xfId="12778"/>
    <cellStyle name="Bom 2 3 2 12" xfId="12779"/>
    <cellStyle name="Bom 2 3 2 13" xfId="12780"/>
    <cellStyle name="Bom 2 3 2 14" xfId="12781"/>
    <cellStyle name="Bom 2 3 2 15" xfId="12782"/>
    <cellStyle name="Bom 2 3 2 2" xfId="12783"/>
    <cellStyle name="Bom 2 3 2 3" xfId="12784"/>
    <cellStyle name="Bom 2 3 2 4" xfId="12785"/>
    <cellStyle name="Bom 2 3 2 5" xfId="12786"/>
    <cellStyle name="Bom 2 3 2 6" xfId="12787"/>
    <cellStyle name="Bom 2 3 2 7" xfId="12788"/>
    <cellStyle name="Bom 2 3 2 8" xfId="12789"/>
    <cellStyle name="Bom 2 3 2 9" xfId="12790"/>
    <cellStyle name="Bom 2 3 3" xfId="12791"/>
    <cellStyle name="Bom 2 3 4" xfId="12792"/>
    <cellStyle name="Bom 2 3 5" xfId="12793"/>
    <cellStyle name="Bom 2 3 6" xfId="12794"/>
    <cellStyle name="Bom 2 3 7" xfId="12795"/>
    <cellStyle name="Bom 2 3 8" xfId="12796"/>
    <cellStyle name="Bom 2 3 9" xfId="12797"/>
    <cellStyle name="Bom 2 4" xfId="12798"/>
    <cellStyle name="Bom 2 5" xfId="12799"/>
    <cellStyle name="Bom 2 6" xfId="12800"/>
    <cellStyle name="Bom 2 7" xfId="12801"/>
    <cellStyle name="Bom 2 8" xfId="12802"/>
    <cellStyle name="Bom 2 9" xfId="12803"/>
    <cellStyle name="Bom 20" xfId="12804"/>
    <cellStyle name="Bom 20 10" xfId="12805"/>
    <cellStyle name="Bom 20 11" xfId="12806"/>
    <cellStyle name="Bom 20 12" xfId="12807"/>
    <cellStyle name="Bom 20 13" xfId="12808"/>
    <cellStyle name="Bom 20 14" xfId="12809"/>
    <cellStyle name="Bom 20 15" xfId="12810"/>
    <cellStyle name="Bom 20 2" xfId="12811"/>
    <cellStyle name="Bom 20 3" xfId="12812"/>
    <cellStyle name="Bom 20 4" xfId="12813"/>
    <cellStyle name="Bom 20 5" xfId="12814"/>
    <cellStyle name="Bom 20 6" xfId="12815"/>
    <cellStyle name="Bom 20 7" xfId="12816"/>
    <cellStyle name="Bom 20 8" xfId="12817"/>
    <cellStyle name="Bom 20 9" xfId="12818"/>
    <cellStyle name="Bom 21" xfId="12819"/>
    <cellStyle name="Bom 21 10" xfId="12820"/>
    <cellStyle name="Bom 21 11" xfId="12821"/>
    <cellStyle name="Bom 21 12" xfId="12822"/>
    <cellStyle name="Bom 21 13" xfId="12823"/>
    <cellStyle name="Bom 21 14" xfId="12824"/>
    <cellStyle name="Bom 21 15" xfId="12825"/>
    <cellStyle name="Bom 21 2" xfId="12826"/>
    <cellStyle name="Bom 21 3" xfId="12827"/>
    <cellStyle name="Bom 21 4" xfId="12828"/>
    <cellStyle name="Bom 21 5" xfId="12829"/>
    <cellStyle name="Bom 21 6" xfId="12830"/>
    <cellStyle name="Bom 21 7" xfId="12831"/>
    <cellStyle name="Bom 21 8" xfId="12832"/>
    <cellStyle name="Bom 21 9" xfId="12833"/>
    <cellStyle name="Bom 22" xfId="12834"/>
    <cellStyle name="Bom 22 10" xfId="12835"/>
    <cellStyle name="Bom 22 11" xfId="12836"/>
    <cellStyle name="Bom 22 12" xfId="12837"/>
    <cellStyle name="Bom 22 13" xfId="12838"/>
    <cellStyle name="Bom 22 14" xfId="12839"/>
    <cellStyle name="Bom 22 15" xfId="12840"/>
    <cellStyle name="Bom 22 2" xfId="12841"/>
    <cellStyle name="Bom 22 3" xfId="12842"/>
    <cellStyle name="Bom 22 4" xfId="12843"/>
    <cellStyle name="Bom 22 5" xfId="12844"/>
    <cellStyle name="Bom 22 6" xfId="12845"/>
    <cellStyle name="Bom 22 7" xfId="12846"/>
    <cellStyle name="Bom 22 8" xfId="12847"/>
    <cellStyle name="Bom 22 9" xfId="12848"/>
    <cellStyle name="Bom 23" xfId="12849"/>
    <cellStyle name="Bom 23 10" xfId="12850"/>
    <cellStyle name="Bom 23 11" xfId="12851"/>
    <cellStyle name="Bom 23 12" xfId="12852"/>
    <cellStyle name="Bom 23 13" xfId="12853"/>
    <cellStyle name="Bom 23 14" xfId="12854"/>
    <cellStyle name="Bom 23 15" xfId="12855"/>
    <cellStyle name="Bom 23 2" xfId="12856"/>
    <cellStyle name="Bom 23 3" xfId="12857"/>
    <cellStyle name="Bom 23 4" xfId="12858"/>
    <cellStyle name="Bom 23 5" xfId="12859"/>
    <cellStyle name="Bom 23 6" xfId="12860"/>
    <cellStyle name="Bom 23 7" xfId="12861"/>
    <cellStyle name="Bom 23 8" xfId="12862"/>
    <cellStyle name="Bom 23 9" xfId="12863"/>
    <cellStyle name="Bom 24" xfId="12864"/>
    <cellStyle name="Bom 24 10" xfId="12865"/>
    <cellStyle name="Bom 24 11" xfId="12866"/>
    <cellStyle name="Bom 24 12" xfId="12867"/>
    <cellStyle name="Bom 24 13" xfId="12868"/>
    <cellStyle name="Bom 24 14" xfId="12869"/>
    <cellStyle name="Bom 24 15" xfId="12870"/>
    <cellStyle name="Bom 24 2" xfId="12871"/>
    <cellStyle name="Bom 24 3" xfId="12872"/>
    <cellStyle name="Bom 24 4" xfId="12873"/>
    <cellStyle name="Bom 24 5" xfId="12874"/>
    <cellStyle name="Bom 24 6" xfId="12875"/>
    <cellStyle name="Bom 24 7" xfId="12876"/>
    <cellStyle name="Bom 24 8" xfId="12877"/>
    <cellStyle name="Bom 24 9" xfId="12878"/>
    <cellStyle name="Bom 25" xfId="12879"/>
    <cellStyle name="Bom 25 10" xfId="12880"/>
    <cellStyle name="Bom 25 11" xfId="12881"/>
    <cellStyle name="Bom 25 12" xfId="12882"/>
    <cellStyle name="Bom 25 13" xfId="12883"/>
    <cellStyle name="Bom 25 14" xfId="12884"/>
    <cellStyle name="Bom 25 15" xfId="12885"/>
    <cellStyle name="Bom 25 2" xfId="12886"/>
    <cellStyle name="Bom 25 3" xfId="12887"/>
    <cellStyle name="Bom 25 4" xfId="12888"/>
    <cellStyle name="Bom 25 5" xfId="12889"/>
    <cellStyle name="Bom 25 6" xfId="12890"/>
    <cellStyle name="Bom 25 7" xfId="12891"/>
    <cellStyle name="Bom 25 8" xfId="12892"/>
    <cellStyle name="Bom 25 9" xfId="12893"/>
    <cellStyle name="Bom 26" xfId="12894"/>
    <cellStyle name="Bom 26 10" xfId="12895"/>
    <cellStyle name="Bom 26 11" xfId="12896"/>
    <cellStyle name="Bom 26 12" xfId="12897"/>
    <cellStyle name="Bom 26 13" xfId="12898"/>
    <cellStyle name="Bom 26 14" xfId="12899"/>
    <cellStyle name="Bom 26 15" xfId="12900"/>
    <cellStyle name="Bom 26 2" xfId="12901"/>
    <cellStyle name="Bom 26 3" xfId="12902"/>
    <cellStyle name="Bom 26 4" xfId="12903"/>
    <cellStyle name="Bom 26 5" xfId="12904"/>
    <cellStyle name="Bom 26 6" xfId="12905"/>
    <cellStyle name="Bom 26 7" xfId="12906"/>
    <cellStyle name="Bom 26 8" xfId="12907"/>
    <cellStyle name="Bom 26 9" xfId="12908"/>
    <cellStyle name="Bom 27" xfId="12909"/>
    <cellStyle name="Bom 27 10" xfId="12910"/>
    <cellStyle name="Bom 27 11" xfId="12911"/>
    <cellStyle name="Bom 27 12" xfId="12912"/>
    <cellStyle name="Bom 27 13" xfId="12913"/>
    <cellStyle name="Bom 27 14" xfId="12914"/>
    <cellStyle name="Bom 27 15" xfId="12915"/>
    <cellStyle name="Bom 27 2" xfId="12916"/>
    <cellStyle name="Bom 27 3" xfId="12917"/>
    <cellStyle name="Bom 27 4" xfId="12918"/>
    <cellStyle name="Bom 27 5" xfId="12919"/>
    <cellStyle name="Bom 27 6" xfId="12920"/>
    <cellStyle name="Bom 27 7" xfId="12921"/>
    <cellStyle name="Bom 27 8" xfId="12922"/>
    <cellStyle name="Bom 27 9" xfId="12923"/>
    <cellStyle name="Bom 28" xfId="12924"/>
    <cellStyle name="Bom 29" xfId="12925"/>
    <cellStyle name="Bom 3" xfId="12926"/>
    <cellStyle name="Bom 3 2" xfId="35576"/>
    <cellStyle name="Bom 30" xfId="12927"/>
    <cellStyle name="Bom 31" xfId="12928"/>
    <cellStyle name="Bom 32" xfId="12929"/>
    <cellStyle name="Bom 33" xfId="12930"/>
    <cellStyle name="Bom 34" xfId="12931"/>
    <cellStyle name="Bom 35" xfId="12932"/>
    <cellStyle name="Bom 36" xfId="12933"/>
    <cellStyle name="Bom 37" xfId="12934"/>
    <cellStyle name="Bom 38" xfId="12935"/>
    <cellStyle name="Bom 39" xfId="12936"/>
    <cellStyle name="Bom 4" xfId="12937"/>
    <cellStyle name="Bom 40" xfId="12938"/>
    <cellStyle name="Bom 41" xfId="12939"/>
    <cellStyle name="Bom 42" xfId="12940"/>
    <cellStyle name="Bom 5" xfId="12941"/>
    <cellStyle name="Bom 6" xfId="12942"/>
    <cellStyle name="Bom 7" xfId="12943"/>
    <cellStyle name="Bom 8" xfId="12944"/>
    <cellStyle name="Bom 9" xfId="12945"/>
    <cellStyle name="Bom 9 2" xfId="12946"/>
    <cellStyle name="Border Heavy" xfId="12947"/>
    <cellStyle name="Border Thin" xfId="12948"/>
    <cellStyle name="Bottom Edge" xfId="12949"/>
    <cellStyle name="British Pound" xfId="12950"/>
    <cellStyle name="Bullet" xfId="12951"/>
    <cellStyle name="Bullet 10" xfId="12952"/>
    <cellStyle name="Bullet 11" xfId="12953"/>
    <cellStyle name="Bullet 12" xfId="12954"/>
    <cellStyle name="Bullet 13" xfId="12955"/>
    <cellStyle name="Bullet 14" xfId="12956"/>
    <cellStyle name="Bullet 15" xfId="12957"/>
    <cellStyle name="Bullet 16" xfId="12958"/>
    <cellStyle name="Bullet 17" xfId="12959"/>
    <cellStyle name="Bullet 18" xfId="12960"/>
    <cellStyle name="Bullet 19" xfId="12961"/>
    <cellStyle name="Bullet 2" xfId="12962"/>
    <cellStyle name="Bullet 20" xfId="12963"/>
    <cellStyle name="Bullet 21" xfId="12964"/>
    <cellStyle name="Bullet 22" xfId="12965"/>
    <cellStyle name="Bullet 23" xfId="12966"/>
    <cellStyle name="Bullet 24" xfId="12967"/>
    <cellStyle name="Bullet 3" xfId="12968"/>
    <cellStyle name="Bullet 4" xfId="12969"/>
    <cellStyle name="Bullet 5" xfId="12970"/>
    <cellStyle name="Bullet 6" xfId="12971"/>
    <cellStyle name="Bullet 7" xfId="12972"/>
    <cellStyle name="Bullet 8" xfId="12973"/>
    <cellStyle name="Bullet 9" xfId="12974"/>
    <cellStyle name="Calc Currency (0)" xfId="12975"/>
    <cellStyle name="Calc Currency (2)" xfId="12976"/>
    <cellStyle name="Calc Percent (0)" xfId="12977"/>
    <cellStyle name="Calc Percent (1)" xfId="12978"/>
    <cellStyle name="Calc Percent (2)" xfId="12979"/>
    <cellStyle name="Calc Units (0)" xfId="12980"/>
    <cellStyle name="Calc Units (1)" xfId="12981"/>
    <cellStyle name="Calc Units (2)" xfId="12982"/>
    <cellStyle name="Calculation" xfId="12983"/>
    <cellStyle name="Cálculo 10" xfId="12984"/>
    <cellStyle name="Cálculo 11" xfId="12985"/>
    <cellStyle name="Cálculo 12" xfId="12986"/>
    <cellStyle name="Cálculo 13" xfId="12987"/>
    <cellStyle name="Cálculo 14" xfId="12988"/>
    <cellStyle name="Cálculo 15" xfId="12989"/>
    <cellStyle name="Cálculo 16" xfId="12990"/>
    <cellStyle name="Cálculo 17" xfId="12991"/>
    <cellStyle name="Cálculo 18" xfId="12992"/>
    <cellStyle name="Cálculo 19" xfId="12993"/>
    <cellStyle name="Cálculo 19 10" xfId="12994"/>
    <cellStyle name="Cálculo 19 11" xfId="12995"/>
    <cellStyle name="Cálculo 19 12" xfId="12996"/>
    <cellStyle name="Cálculo 19 13" xfId="12997"/>
    <cellStyle name="Cálculo 19 14" xfId="12998"/>
    <cellStyle name="Cálculo 19 15" xfId="12999"/>
    <cellStyle name="Cálculo 19 16" xfId="13000"/>
    <cellStyle name="Cálculo 19 17" xfId="13001"/>
    <cellStyle name="Cálculo 19 18" xfId="13002"/>
    <cellStyle name="Cálculo 19 2" xfId="13003"/>
    <cellStyle name="Cálculo 19 2 10" xfId="13004"/>
    <cellStyle name="Cálculo 19 2 11" xfId="13005"/>
    <cellStyle name="Cálculo 19 2 12" xfId="13006"/>
    <cellStyle name="Cálculo 19 2 13" xfId="13007"/>
    <cellStyle name="Cálculo 19 2 14" xfId="13008"/>
    <cellStyle name="Cálculo 19 2 15" xfId="13009"/>
    <cellStyle name="Cálculo 19 2 2" xfId="13010"/>
    <cellStyle name="Cálculo 19 2 3" xfId="13011"/>
    <cellStyle name="Cálculo 19 2 4" xfId="13012"/>
    <cellStyle name="Cálculo 19 2 5" xfId="13013"/>
    <cellStyle name="Cálculo 19 2 6" xfId="13014"/>
    <cellStyle name="Cálculo 19 2 7" xfId="13015"/>
    <cellStyle name="Cálculo 19 2 8" xfId="13016"/>
    <cellStyle name="Cálculo 19 2 9" xfId="13017"/>
    <cellStyle name="Cálculo 19 3" xfId="13018"/>
    <cellStyle name="Cálculo 19 4" xfId="13019"/>
    <cellStyle name="Cálculo 19 5" xfId="13020"/>
    <cellStyle name="Cálculo 19 6" xfId="13021"/>
    <cellStyle name="Cálculo 19 7" xfId="13022"/>
    <cellStyle name="Cálculo 19 8" xfId="13023"/>
    <cellStyle name="Cálculo 19 9" xfId="13024"/>
    <cellStyle name="Cálculo 2" xfId="13025"/>
    <cellStyle name="Cálculo 2 10" xfId="13026"/>
    <cellStyle name="Cálculo 2 10 2" xfId="36670"/>
    <cellStyle name="Cálculo 2 11" xfId="13027"/>
    <cellStyle name="Cálculo 2 11 10" xfId="13028"/>
    <cellStyle name="Cálculo 2 11 11" xfId="13029"/>
    <cellStyle name="Cálculo 2 11 12" xfId="13030"/>
    <cellStyle name="Cálculo 2 11 13" xfId="13031"/>
    <cellStyle name="Cálculo 2 11 14" xfId="13032"/>
    <cellStyle name="Cálculo 2 11 15" xfId="13033"/>
    <cellStyle name="Cálculo 2 11 16" xfId="36949"/>
    <cellStyle name="Cálculo 2 11 2" xfId="13034"/>
    <cellStyle name="Cálculo 2 11 3" xfId="13035"/>
    <cellStyle name="Cálculo 2 11 4" xfId="13036"/>
    <cellStyle name="Cálculo 2 11 5" xfId="13037"/>
    <cellStyle name="Cálculo 2 11 6" xfId="13038"/>
    <cellStyle name="Cálculo 2 11 7" xfId="13039"/>
    <cellStyle name="Cálculo 2 11 8" xfId="13040"/>
    <cellStyle name="Cálculo 2 11 9" xfId="13041"/>
    <cellStyle name="Cálculo 2 12" xfId="13042"/>
    <cellStyle name="Cálculo 2 12 2" xfId="37226"/>
    <cellStyle name="Cálculo 2 13" xfId="13043"/>
    <cellStyle name="Cálculo 2 13 2" xfId="37504"/>
    <cellStyle name="Cálculo 2 14" xfId="13044"/>
    <cellStyle name="Cálculo 2 14 2" xfId="38380"/>
    <cellStyle name="Cálculo 2 15" xfId="13045"/>
    <cellStyle name="Cálculo 2 15 2" xfId="38340"/>
    <cellStyle name="Cálculo 2 16" xfId="13046"/>
    <cellStyle name="Cálculo 2 17" xfId="13047"/>
    <cellStyle name="Cálculo 2 18" xfId="13048"/>
    <cellStyle name="Cálculo 2 19" xfId="13049"/>
    <cellStyle name="Cálculo 2 2" xfId="13050"/>
    <cellStyle name="Cálculo 2 2 10" xfId="13051"/>
    <cellStyle name="Cálculo 2 2 10 10" xfId="13052"/>
    <cellStyle name="Cálculo 2 2 10 11" xfId="13053"/>
    <cellStyle name="Cálculo 2 2 10 12" xfId="13054"/>
    <cellStyle name="Cálculo 2 2 10 13" xfId="13055"/>
    <cellStyle name="Cálculo 2 2 10 14" xfId="13056"/>
    <cellStyle name="Cálculo 2 2 10 15" xfId="13057"/>
    <cellStyle name="Cálculo 2 2 10 16" xfId="38084"/>
    <cellStyle name="Cálculo 2 2 10 2" xfId="13058"/>
    <cellStyle name="Cálculo 2 2 10 3" xfId="13059"/>
    <cellStyle name="Cálculo 2 2 10 4" xfId="13060"/>
    <cellStyle name="Cálculo 2 2 10 5" xfId="13061"/>
    <cellStyle name="Cálculo 2 2 10 6" xfId="13062"/>
    <cellStyle name="Cálculo 2 2 10 7" xfId="13063"/>
    <cellStyle name="Cálculo 2 2 10 8" xfId="13064"/>
    <cellStyle name="Cálculo 2 2 10 9" xfId="13065"/>
    <cellStyle name="Cálculo 2 2 11" xfId="13066"/>
    <cellStyle name="Cálculo 2 2 11 2" xfId="38422"/>
    <cellStyle name="Cálculo 2 2 12" xfId="13067"/>
    <cellStyle name="Cálculo 2 2 13" xfId="13068"/>
    <cellStyle name="Cálculo 2 2 14" xfId="13069"/>
    <cellStyle name="Cálculo 2 2 15" xfId="13070"/>
    <cellStyle name="Cálculo 2 2 16" xfId="13071"/>
    <cellStyle name="Cálculo 2 2 17" xfId="13072"/>
    <cellStyle name="Cálculo 2 2 18" xfId="13073"/>
    <cellStyle name="Cálculo 2 2 19" xfId="13074"/>
    <cellStyle name="Cálculo 2 2 2" xfId="13075"/>
    <cellStyle name="Cálculo 2 2 2 10" xfId="13076"/>
    <cellStyle name="Cálculo 2 2 2 10 10" xfId="13077"/>
    <cellStyle name="Cálculo 2 2 2 10 11" xfId="13078"/>
    <cellStyle name="Cálculo 2 2 2 10 12" xfId="13079"/>
    <cellStyle name="Cálculo 2 2 2 10 13" xfId="13080"/>
    <cellStyle name="Cálculo 2 2 2 10 14" xfId="13081"/>
    <cellStyle name="Cálculo 2 2 2 10 15" xfId="13082"/>
    <cellStyle name="Cálculo 2 2 2 10 2" xfId="13083"/>
    <cellStyle name="Cálculo 2 2 2 10 3" xfId="13084"/>
    <cellStyle name="Cálculo 2 2 2 10 4" xfId="13085"/>
    <cellStyle name="Cálculo 2 2 2 10 5" xfId="13086"/>
    <cellStyle name="Cálculo 2 2 2 10 6" xfId="13087"/>
    <cellStyle name="Cálculo 2 2 2 10 7" xfId="13088"/>
    <cellStyle name="Cálculo 2 2 2 10 8" xfId="13089"/>
    <cellStyle name="Cálculo 2 2 2 10 9" xfId="13090"/>
    <cellStyle name="Cálculo 2 2 2 11" xfId="13091"/>
    <cellStyle name="Cálculo 2 2 2 12" xfId="13092"/>
    <cellStyle name="Cálculo 2 2 2 13" xfId="13093"/>
    <cellStyle name="Cálculo 2 2 2 14" xfId="13094"/>
    <cellStyle name="Cálculo 2 2 2 15" xfId="13095"/>
    <cellStyle name="Cálculo 2 2 2 16" xfId="13096"/>
    <cellStyle name="Cálculo 2 2 2 17" xfId="13097"/>
    <cellStyle name="Cálculo 2 2 2 18" xfId="13098"/>
    <cellStyle name="Cálculo 2 2 2 19" xfId="13099"/>
    <cellStyle name="Cálculo 2 2 2 2" xfId="13100"/>
    <cellStyle name="Cálculo 2 2 2 2 10" xfId="13101"/>
    <cellStyle name="Cálculo 2 2 2 2 11" xfId="13102"/>
    <cellStyle name="Cálculo 2 2 2 2 12" xfId="13103"/>
    <cellStyle name="Cálculo 2 2 2 2 13" xfId="13104"/>
    <cellStyle name="Cálculo 2 2 2 2 14" xfId="13105"/>
    <cellStyle name="Cálculo 2 2 2 2 15" xfId="13106"/>
    <cellStyle name="Cálculo 2 2 2 2 16" xfId="13107"/>
    <cellStyle name="Cálculo 2 2 2 2 17" xfId="13108"/>
    <cellStyle name="Cálculo 2 2 2 2 18" xfId="13109"/>
    <cellStyle name="Cálculo 2 2 2 2 2" xfId="13110"/>
    <cellStyle name="Cálculo 2 2 2 2 2 10" xfId="13111"/>
    <cellStyle name="Cálculo 2 2 2 2 2 11" xfId="13112"/>
    <cellStyle name="Cálculo 2 2 2 2 2 12" xfId="13113"/>
    <cellStyle name="Cálculo 2 2 2 2 2 13" xfId="13114"/>
    <cellStyle name="Cálculo 2 2 2 2 2 14" xfId="13115"/>
    <cellStyle name="Cálculo 2 2 2 2 2 15" xfId="13116"/>
    <cellStyle name="Cálculo 2 2 2 2 2 2" xfId="13117"/>
    <cellStyle name="Cálculo 2 2 2 2 2 3" xfId="13118"/>
    <cellStyle name="Cálculo 2 2 2 2 2 4" xfId="13119"/>
    <cellStyle name="Cálculo 2 2 2 2 2 5" xfId="13120"/>
    <cellStyle name="Cálculo 2 2 2 2 2 6" xfId="13121"/>
    <cellStyle name="Cálculo 2 2 2 2 2 7" xfId="13122"/>
    <cellStyle name="Cálculo 2 2 2 2 2 8" xfId="13123"/>
    <cellStyle name="Cálculo 2 2 2 2 2 9" xfId="13124"/>
    <cellStyle name="Cálculo 2 2 2 2 3" xfId="13125"/>
    <cellStyle name="Cálculo 2 2 2 2 4" xfId="13126"/>
    <cellStyle name="Cálculo 2 2 2 2 5" xfId="13127"/>
    <cellStyle name="Cálculo 2 2 2 2 6" xfId="13128"/>
    <cellStyle name="Cálculo 2 2 2 2 7" xfId="13129"/>
    <cellStyle name="Cálculo 2 2 2 2 8" xfId="13130"/>
    <cellStyle name="Cálculo 2 2 2 2 9" xfId="13131"/>
    <cellStyle name="Cálculo 2 2 2 20" xfId="13132"/>
    <cellStyle name="Cálculo 2 2 2 21" xfId="13133"/>
    <cellStyle name="Cálculo 2 2 2 22" xfId="13134"/>
    <cellStyle name="Cálculo 2 2 2 23" xfId="13135"/>
    <cellStyle name="Cálculo 2 2 2 24" xfId="13136"/>
    <cellStyle name="Cálculo 2 2 2 25" xfId="13137"/>
    <cellStyle name="Cálculo 2 2 2 26" xfId="35862"/>
    <cellStyle name="Cálculo 2 2 2 3" xfId="13138"/>
    <cellStyle name="Cálculo 2 2 2 4" xfId="13139"/>
    <cellStyle name="Cálculo 2 2 2 5" xfId="13140"/>
    <cellStyle name="Cálculo 2 2 2 6" xfId="13141"/>
    <cellStyle name="Cálculo 2 2 2 7" xfId="13142"/>
    <cellStyle name="Cálculo 2 2 2 8" xfId="13143"/>
    <cellStyle name="Cálculo 2 2 2 9" xfId="13144"/>
    <cellStyle name="Cálculo 2 2 20" xfId="13145"/>
    <cellStyle name="Cálculo 2 2 21" xfId="13146"/>
    <cellStyle name="Cálculo 2 2 22" xfId="13147"/>
    <cellStyle name="Cálculo 2 2 23" xfId="13148"/>
    <cellStyle name="Cálculo 2 2 24" xfId="13149"/>
    <cellStyle name="Cálculo 2 2 25" xfId="13150"/>
    <cellStyle name="Cálculo 2 2 26" xfId="35489"/>
    <cellStyle name="Cálculo 2 2 3" xfId="13151"/>
    <cellStyle name="Cálculo 2 2 3 10" xfId="13152"/>
    <cellStyle name="Cálculo 2 2 3 11" xfId="13153"/>
    <cellStyle name="Cálculo 2 2 3 12" xfId="13154"/>
    <cellStyle name="Cálculo 2 2 3 13" xfId="13155"/>
    <cellStyle name="Cálculo 2 2 3 14" xfId="13156"/>
    <cellStyle name="Cálculo 2 2 3 15" xfId="13157"/>
    <cellStyle name="Cálculo 2 2 3 16" xfId="13158"/>
    <cellStyle name="Cálculo 2 2 3 17" xfId="13159"/>
    <cellStyle name="Cálculo 2 2 3 18" xfId="13160"/>
    <cellStyle name="Cálculo 2 2 3 19" xfId="36144"/>
    <cellStyle name="Cálculo 2 2 3 2" xfId="13161"/>
    <cellStyle name="Cálculo 2 2 3 2 10" xfId="13162"/>
    <cellStyle name="Cálculo 2 2 3 2 11" xfId="13163"/>
    <cellStyle name="Cálculo 2 2 3 2 12" xfId="13164"/>
    <cellStyle name="Cálculo 2 2 3 2 13" xfId="13165"/>
    <cellStyle name="Cálculo 2 2 3 2 14" xfId="13166"/>
    <cellStyle name="Cálculo 2 2 3 2 15" xfId="13167"/>
    <cellStyle name="Cálculo 2 2 3 2 2" xfId="13168"/>
    <cellStyle name="Cálculo 2 2 3 2 3" xfId="13169"/>
    <cellStyle name="Cálculo 2 2 3 2 4" xfId="13170"/>
    <cellStyle name="Cálculo 2 2 3 2 5" xfId="13171"/>
    <cellStyle name="Cálculo 2 2 3 2 6" xfId="13172"/>
    <cellStyle name="Cálculo 2 2 3 2 7" xfId="13173"/>
    <cellStyle name="Cálculo 2 2 3 2 8" xfId="13174"/>
    <cellStyle name="Cálculo 2 2 3 2 9" xfId="13175"/>
    <cellStyle name="Cálculo 2 2 3 3" xfId="13176"/>
    <cellStyle name="Cálculo 2 2 3 4" xfId="13177"/>
    <cellStyle name="Cálculo 2 2 3 5" xfId="13178"/>
    <cellStyle name="Cálculo 2 2 3 6" xfId="13179"/>
    <cellStyle name="Cálculo 2 2 3 7" xfId="13180"/>
    <cellStyle name="Cálculo 2 2 3 8" xfId="13181"/>
    <cellStyle name="Cálculo 2 2 3 9" xfId="13182"/>
    <cellStyle name="Cálculo 2 2 4" xfId="13183"/>
    <cellStyle name="Cálculo 2 2 4 2" xfId="36424"/>
    <cellStyle name="Cálculo 2 2 5" xfId="13184"/>
    <cellStyle name="Cálculo 2 2 5 2" xfId="36705"/>
    <cellStyle name="Cálculo 2 2 6" xfId="13185"/>
    <cellStyle name="Cálculo 2 2 6 2" xfId="36983"/>
    <cellStyle name="Cálculo 2 2 7" xfId="13186"/>
    <cellStyle name="Cálculo 2 2 7 2" xfId="37262"/>
    <cellStyle name="Cálculo 2 2 8" xfId="13187"/>
    <cellStyle name="Cálculo 2 2 8 2" xfId="37537"/>
    <cellStyle name="Cálculo 2 2 9" xfId="13188"/>
    <cellStyle name="Cálculo 2 2 9 2" xfId="37811"/>
    <cellStyle name="Cálculo 2 20" xfId="13189"/>
    <cellStyle name="Cálculo 2 21" xfId="13190"/>
    <cellStyle name="Cálculo 2 22" xfId="13191"/>
    <cellStyle name="Cálculo 2 23" xfId="13192"/>
    <cellStyle name="Cálculo 2 24" xfId="13193"/>
    <cellStyle name="Cálculo 2 25" xfId="13194"/>
    <cellStyle name="Cálculo 2 26" xfId="13195"/>
    <cellStyle name="Cálculo 2 27" xfId="35135"/>
    <cellStyle name="Cálculo 2 3" xfId="13196"/>
    <cellStyle name="Cálculo 2 3 10" xfId="13197"/>
    <cellStyle name="Cálculo 2 3 11" xfId="13198"/>
    <cellStyle name="Cálculo 2 3 12" xfId="13199"/>
    <cellStyle name="Cálculo 2 3 13" xfId="13200"/>
    <cellStyle name="Cálculo 2 3 14" xfId="13201"/>
    <cellStyle name="Cálculo 2 3 15" xfId="13202"/>
    <cellStyle name="Cálculo 2 3 16" xfId="13203"/>
    <cellStyle name="Cálculo 2 3 17" xfId="13204"/>
    <cellStyle name="Cálculo 2 3 18" xfId="13205"/>
    <cellStyle name="Cálculo 2 3 19" xfId="35391"/>
    <cellStyle name="Cálculo 2 3 2" xfId="13206"/>
    <cellStyle name="Cálculo 2 3 2 10" xfId="13207"/>
    <cellStyle name="Cálculo 2 3 2 11" xfId="13208"/>
    <cellStyle name="Cálculo 2 3 2 12" xfId="13209"/>
    <cellStyle name="Cálculo 2 3 2 13" xfId="13210"/>
    <cellStyle name="Cálculo 2 3 2 14" xfId="13211"/>
    <cellStyle name="Cálculo 2 3 2 15" xfId="13212"/>
    <cellStyle name="Cálculo 2 3 2 2" xfId="13213"/>
    <cellStyle name="Cálculo 2 3 2 3" xfId="13214"/>
    <cellStyle name="Cálculo 2 3 2 4" xfId="13215"/>
    <cellStyle name="Cálculo 2 3 2 5" xfId="13216"/>
    <cellStyle name="Cálculo 2 3 2 6" xfId="13217"/>
    <cellStyle name="Cálculo 2 3 2 7" xfId="13218"/>
    <cellStyle name="Cálculo 2 3 2 8" xfId="13219"/>
    <cellStyle name="Cálculo 2 3 2 9" xfId="13220"/>
    <cellStyle name="Cálculo 2 3 3" xfId="13221"/>
    <cellStyle name="Cálculo 2 3 4" xfId="13222"/>
    <cellStyle name="Cálculo 2 3 5" xfId="13223"/>
    <cellStyle name="Cálculo 2 3 6" xfId="13224"/>
    <cellStyle name="Cálculo 2 3 7" xfId="13225"/>
    <cellStyle name="Cálculo 2 3 8" xfId="13226"/>
    <cellStyle name="Cálculo 2 3 9" xfId="13227"/>
    <cellStyle name="Cálculo 2 4" xfId="13228"/>
    <cellStyle name="Cálculo 2 4 2" xfId="35669"/>
    <cellStyle name="Cálculo 2 5" xfId="13229"/>
    <cellStyle name="Cálculo 2 5 2" xfId="35761"/>
    <cellStyle name="Cálculo 2 6" xfId="13230"/>
    <cellStyle name="Cálculo 2 6 2" xfId="35666"/>
    <cellStyle name="Cálculo 2 7" xfId="13231"/>
    <cellStyle name="Cálculo 2 7 2" xfId="35826"/>
    <cellStyle name="Cálculo 2 8" xfId="13232"/>
    <cellStyle name="Cálculo 2 8 2" xfId="36108"/>
    <cellStyle name="Cálculo 2 9" xfId="13233"/>
    <cellStyle name="Cálculo 2 9 2" xfId="36388"/>
    <cellStyle name="Cálculo 20" xfId="13234"/>
    <cellStyle name="Cálculo 20 10" xfId="13235"/>
    <cellStyle name="Cálculo 20 11" xfId="13236"/>
    <cellStyle name="Cálculo 20 12" xfId="13237"/>
    <cellStyle name="Cálculo 20 13" xfId="13238"/>
    <cellStyle name="Cálculo 20 14" xfId="13239"/>
    <cellStyle name="Cálculo 20 15" xfId="13240"/>
    <cellStyle name="Cálculo 20 2" xfId="13241"/>
    <cellStyle name="Cálculo 20 3" xfId="13242"/>
    <cellStyle name="Cálculo 20 4" xfId="13243"/>
    <cellStyle name="Cálculo 20 5" xfId="13244"/>
    <cellStyle name="Cálculo 20 6" xfId="13245"/>
    <cellStyle name="Cálculo 20 7" xfId="13246"/>
    <cellStyle name="Cálculo 20 8" xfId="13247"/>
    <cellStyle name="Cálculo 20 9" xfId="13248"/>
    <cellStyle name="Cálculo 21" xfId="13249"/>
    <cellStyle name="Cálculo 21 10" xfId="13250"/>
    <cellStyle name="Cálculo 21 11" xfId="13251"/>
    <cellStyle name="Cálculo 21 12" xfId="13252"/>
    <cellStyle name="Cálculo 21 13" xfId="13253"/>
    <cellStyle name="Cálculo 21 14" xfId="13254"/>
    <cellStyle name="Cálculo 21 15" xfId="13255"/>
    <cellStyle name="Cálculo 21 2" xfId="13256"/>
    <cellStyle name="Cálculo 21 3" xfId="13257"/>
    <cellStyle name="Cálculo 21 4" xfId="13258"/>
    <cellStyle name="Cálculo 21 5" xfId="13259"/>
    <cellStyle name="Cálculo 21 6" xfId="13260"/>
    <cellStyle name="Cálculo 21 7" xfId="13261"/>
    <cellStyle name="Cálculo 21 8" xfId="13262"/>
    <cellStyle name="Cálculo 21 9" xfId="13263"/>
    <cellStyle name="Cálculo 22" xfId="13264"/>
    <cellStyle name="Cálculo 22 10" xfId="13265"/>
    <cellStyle name="Cálculo 22 11" xfId="13266"/>
    <cellStyle name="Cálculo 22 12" xfId="13267"/>
    <cellStyle name="Cálculo 22 13" xfId="13268"/>
    <cellStyle name="Cálculo 22 14" xfId="13269"/>
    <cellStyle name="Cálculo 22 15" xfId="13270"/>
    <cellStyle name="Cálculo 22 2" xfId="13271"/>
    <cellStyle name="Cálculo 22 3" xfId="13272"/>
    <cellStyle name="Cálculo 22 4" xfId="13273"/>
    <cellStyle name="Cálculo 22 5" xfId="13274"/>
    <cellStyle name="Cálculo 22 6" xfId="13275"/>
    <cellStyle name="Cálculo 22 7" xfId="13276"/>
    <cellStyle name="Cálculo 22 8" xfId="13277"/>
    <cellStyle name="Cálculo 22 9" xfId="13278"/>
    <cellStyle name="Cálculo 23" xfId="13279"/>
    <cellStyle name="Cálculo 23 10" xfId="13280"/>
    <cellStyle name="Cálculo 23 11" xfId="13281"/>
    <cellStyle name="Cálculo 23 12" xfId="13282"/>
    <cellStyle name="Cálculo 23 13" xfId="13283"/>
    <cellStyle name="Cálculo 23 14" xfId="13284"/>
    <cellStyle name="Cálculo 23 15" xfId="13285"/>
    <cellStyle name="Cálculo 23 2" xfId="13286"/>
    <cellStyle name="Cálculo 23 3" xfId="13287"/>
    <cellStyle name="Cálculo 23 4" xfId="13288"/>
    <cellStyle name="Cálculo 23 5" xfId="13289"/>
    <cellStyle name="Cálculo 23 6" xfId="13290"/>
    <cellStyle name="Cálculo 23 7" xfId="13291"/>
    <cellStyle name="Cálculo 23 8" xfId="13292"/>
    <cellStyle name="Cálculo 23 9" xfId="13293"/>
    <cellStyle name="Cálculo 24" xfId="13294"/>
    <cellStyle name="Cálculo 24 10" xfId="13295"/>
    <cellStyle name="Cálculo 24 11" xfId="13296"/>
    <cellStyle name="Cálculo 24 12" xfId="13297"/>
    <cellStyle name="Cálculo 24 13" xfId="13298"/>
    <cellStyle name="Cálculo 24 14" xfId="13299"/>
    <cellStyle name="Cálculo 24 15" xfId="13300"/>
    <cellStyle name="Cálculo 24 2" xfId="13301"/>
    <cellStyle name="Cálculo 24 3" xfId="13302"/>
    <cellStyle name="Cálculo 24 4" xfId="13303"/>
    <cellStyle name="Cálculo 24 5" xfId="13304"/>
    <cellStyle name="Cálculo 24 6" xfId="13305"/>
    <cellStyle name="Cálculo 24 7" xfId="13306"/>
    <cellStyle name="Cálculo 24 8" xfId="13307"/>
    <cellStyle name="Cálculo 24 9" xfId="13308"/>
    <cellStyle name="Cálculo 25" xfId="13309"/>
    <cellStyle name="Cálculo 25 10" xfId="13310"/>
    <cellStyle name="Cálculo 25 11" xfId="13311"/>
    <cellStyle name="Cálculo 25 12" xfId="13312"/>
    <cellStyle name="Cálculo 25 13" xfId="13313"/>
    <cellStyle name="Cálculo 25 14" xfId="13314"/>
    <cellStyle name="Cálculo 25 15" xfId="13315"/>
    <cellStyle name="Cálculo 25 2" xfId="13316"/>
    <cellStyle name="Cálculo 25 3" xfId="13317"/>
    <cellStyle name="Cálculo 25 4" xfId="13318"/>
    <cellStyle name="Cálculo 25 5" xfId="13319"/>
    <cellStyle name="Cálculo 25 6" xfId="13320"/>
    <cellStyle name="Cálculo 25 7" xfId="13321"/>
    <cellStyle name="Cálculo 25 8" xfId="13322"/>
    <cellStyle name="Cálculo 25 9" xfId="13323"/>
    <cellStyle name="Cálculo 26" xfId="13324"/>
    <cellStyle name="Cálculo 26 10" xfId="13325"/>
    <cellStyle name="Cálculo 26 11" xfId="13326"/>
    <cellStyle name="Cálculo 26 12" xfId="13327"/>
    <cellStyle name="Cálculo 26 13" xfId="13328"/>
    <cellStyle name="Cálculo 26 14" xfId="13329"/>
    <cellStyle name="Cálculo 26 15" xfId="13330"/>
    <cellStyle name="Cálculo 26 2" xfId="13331"/>
    <cellStyle name="Cálculo 26 3" xfId="13332"/>
    <cellStyle name="Cálculo 26 4" xfId="13333"/>
    <cellStyle name="Cálculo 26 5" xfId="13334"/>
    <cellStyle name="Cálculo 26 6" xfId="13335"/>
    <cellStyle name="Cálculo 26 7" xfId="13336"/>
    <cellStyle name="Cálculo 26 8" xfId="13337"/>
    <cellStyle name="Cálculo 26 9" xfId="13338"/>
    <cellStyle name="Cálculo 27" xfId="13339"/>
    <cellStyle name="Cálculo 27 10" xfId="13340"/>
    <cellStyle name="Cálculo 27 11" xfId="13341"/>
    <cellStyle name="Cálculo 27 12" xfId="13342"/>
    <cellStyle name="Cálculo 27 13" xfId="13343"/>
    <cellStyle name="Cálculo 27 14" xfId="13344"/>
    <cellStyle name="Cálculo 27 15" xfId="13345"/>
    <cellStyle name="Cálculo 27 2" xfId="13346"/>
    <cellStyle name="Cálculo 27 3" xfId="13347"/>
    <cellStyle name="Cálculo 27 4" xfId="13348"/>
    <cellStyle name="Cálculo 27 5" xfId="13349"/>
    <cellStyle name="Cálculo 27 6" xfId="13350"/>
    <cellStyle name="Cálculo 27 7" xfId="13351"/>
    <cellStyle name="Cálculo 27 8" xfId="13352"/>
    <cellStyle name="Cálculo 27 9" xfId="13353"/>
    <cellStyle name="Cálculo 28" xfId="13354"/>
    <cellStyle name="Cálculo 29" xfId="13355"/>
    <cellStyle name="Cálculo 3" xfId="13356"/>
    <cellStyle name="Cálculo 3 10" xfId="38226"/>
    <cellStyle name="Cálculo 3 11" xfId="38490"/>
    <cellStyle name="Cálculo 3 12" xfId="35577"/>
    <cellStyle name="Cálculo 3 2" xfId="36007"/>
    <cellStyle name="Cálculo 3 3" xfId="36288"/>
    <cellStyle name="Cálculo 3 4" xfId="36569"/>
    <cellStyle name="Cálculo 3 5" xfId="36850"/>
    <cellStyle name="Cálculo 3 6" xfId="37126"/>
    <cellStyle name="Cálculo 3 7" xfId="37406"/>
    <cellStyle name="Cálculo 3 8" xfId="37679"/>
    <cellStyle name="Cálculo 3 9" xfId="37953"/>
    <cellStyle name="Cálculo 30" xfId="13357"/>
    <cellStyle name="Cálculo 31" xfId="13358"/>
    <cellStyle name="Cálculo 32" xfId="13359"/>
    <cellStyle name="Cálculo 33" xfId="13360"/>
    <cellStyle name="Cálculo 34" xfId="13361"/>
    <cellStyle name="Cálculo 35" xfId="13362"/>
    <cellStyle name="Cálculo 36" xfId="13363"/>
    <cellStyle name="Cálculo 37" xfId="13364"/>
    <cellStyle name="Cálculo 38" xfId="13365"/>
    <cellStyle name="Cálculo 39" xfId="13366"/>
    <cellStyle name="Cálculo 4" xfId="13367"/>
    <cellStyle name="Cálculo 40" xfId="13368"/>
    <cellStyle name="Cálculo 41" xfId="13369"/>
    <cellStyle name="Cálculo 42" xfId="13370"/>
    <cellStyle name="Cálculo 5" xfId="13371"/>
    <cellStyle name="Cálculo 6" xfId="13372"/>
    <cellStyle name="Cálculo 7" xfId="13373"/>
    <cellStyle name="Cálculo 8" xfId="13374"/>
    <cellStyle name="Cálculo 9" xfId="13375"/>
    <cellStyle name="Cálculo 9 2" xfId="13376"/>
    <cellStyle name="Cancel" xfId="1"/>
    <cellStyle name="Cancel 2" xfId="13377"/>
    <cellStyle name="Cancel 2 2" xfId="13378"/>
    <cellStyle name="Cancel 2 3" xfId="35331"/>
    <cellStyle name="Cancel 3" xfId="34719"/>
    <cellStyle name="Cancel 3 2" xfId="34792"/>
    <cellStyle name="Cancel 3 3" xfId="35332"/>
    <cellStyle name="Cancel 4" xfId="34793"/>
    <cellStyle name="Cancel 5" xfId="35330"/>
    <cellStyle name="Cancel_Fluxo Diario Fevereiro" xfId="13379"/>
    <cellStyle name="Case" xfId="13380"/>
    <cellStyle name="Case 10" xfId="13381"/>
    <cellStyle name="Case 11" xfId="13382"/>
    <cellStyle name="Case 12" xfId="13383"/>
    <cellStyle name="Case 13" xfId="13384"/>
    <cellStyle name="Case 14" xfId="13385"/>
    <cellStyle name="Case 15" xfId="13386"/>
    <cellStyle name="Case 16" xfId="13387"/>
    <cellStyle name="Case 17" xfId="13388"/>
    <cellStyle name="Case 18" xfId="13389"/>
    <cellStyle name="Case 19" xfId="13390"/>
    <cellStyle name="Case 2" xfId="13391"/>
    <cellStyle name="Case 20" xfId="13392"/>
    <cellStyle name="Case 21" xfId="13393"/>
    <cellStyle name="Case 22" xfId="13394"/>
    <cellStyle name="Case 23" xfId="13395"/>
    <cellStyle name="Case 24" xfId="13396"/>
    <cellStyle name="Case 3" xfId="13397"/>
    <cellStyle name="Case 4" xfId="13398"/>
    <cellStyle name="Case 5" xfId="13399"/>
    <cellStyle name="Case 6" xfId="13400"/>
    <cellStyle name="Case 7" xfId="13401"/>
    <cellStyle name="Case 8" xfId="13402"/>
    <cellStyle name="Case 9" xfId="13403"/>
    <cellStyle name="category" xfId="13404"/>
    <cellStyle name="Célula de Verificação 10" xfId="13405"/>
    <cellStyle name="Célula de Verificação 11" xfId="13406"/>
    <cellStyle name="Célula de Verificação 12" xfId="13407"/>
    <cellStyle name="Célula de Verificação 13" xfId="13408"/>
    <cellStyle name="Célula de Verificação 14" xfId="13409"/>
    <cellStyle name="Célula de Verificação 15" xfId="13410"/>
    <cellStyle name="Célula de Verificação 16" xfId="13411"/>
    <cellStyle name="Célula de Verificação 17" xfId="13412"/>
    <cellStyle name="Célula de Verificação 18" xfId="13413"/>
    <cellStyle name="Célula de Verificação 19" xfId="13414"/>
    <cellStyle name="Célula de Verificação 19 10" xfId="13415"/>
    <cellStyle name="Célula de Verificação 19 11" xfId="13416"/>
    <cellStyle name="Célula de Verificação 19 12" xfId="13417"/>
    <cellStyle name="Célula de Verificação 19 13" xfId="13418"/>
    <cellStyle name="Célula de Verificação 19 14" xfId="13419"/>
    <cellStyle name="Célula de Verificação 19 15" xfId="13420"/>
    <cellStyle name="Célula de Verificação 19 16" xfId="13421"/>
    <cellStyle name="Célula de Verificação 19 17" xfId="13422"/>
    <cellStyle name="Célula de Verificação 19 18" xfId="13423"/>
    <cellStyle name="Célula de Verificação 19 2" xfId="13424"/>
    <cellStyle name="Célula de Verificação 19 2 10" xfId="13425"/>
    <cellStyle name="Célula de Verificação 19 2 11" xfId="13426"/>
    <cellStyle name="Célula de Verificação 19 2 12" xfId="13427"/>
    <cellStyle name="Célula de Verificação 19 2 13" xfId="13428"/>
    <cellStyle name="Célula de Verificação 19 2 14" xfId="13429"/>
    <cellStyle name="Célula de Verificação 19 2 15" xfId="13430"/>
    <cellStyle name="Célula de Verificação 19 2 2" xfId="13431"/>
    <cellStyle name="Célula de Verificação 19 2 3" xfId="13432"/>
    <cellStyle name="Célula de Verificação 19 2 4" xfId="13433"/>
    <cellStyle name="Célula de Verificação 19 2 5" xfId="13434"/>
    <cellStyle name="Célula de Verificação 19 2 6" xfId="13435"/>
    <cellStyle name="Célula de Verificação 19 2 7" xfId="13436"/>
    <cellStyle name="Célula de Verificação 19 2 8" xfId="13437"/>
    <cellStyle name="Célula de Verificação 19 2 9" xfId="13438"/>
    <cellStyle name="Célula de Verificação 19 3" xfId="13439"/>
    <cellStyle name="Célula de Verificação 19 4" xfId="13440"/>
    <cellStyle name="Célula de Verificação 19 5" xfId="13441"/>
    <cellStyle name="Célula de Verificação 19 6" xfId="13442"/>
    <cellStyle name="Célula de Verificação 19 7" xfId="13443"/>
    <cellStyle name="Célula de Verificação 19 8" xfId="13444"/>
    <cellStyle name="Célula de Verificação 19 9" xfId="13445"/>
    <cellStyle name="Célula de Verificação 2" xfId="13446"/>
    <cellStyle name="Célula de Verificação 2 10" xfId="13447"/>
    <cellStyle name="Célula de Verificação 2 11" xfId="13448"/>
    <cellStyle name="Célula de Verificação 2 11 10" xfId="13449"/>
    <cellStyle name="Célula de Verificação 2 11 11" xfId="13450"/>
    <cellStyle name="Célula de Verificação 2 11 12" xfId="13451"/>
    <cellStyle name="Célula de Verificação 2 11 13" xfId="13452"/>
    <cellStyle name="Célula de Verificação 2 11 14" xfId="13453"/>
    <cellStyle name="Célula de Verificação 2 11 15" xfId="13454"/>
    <cellStyle name="Célula de Verificação 2 11 2" xfId="13455"/>
    <cellStyle name="Célula de Verificação 2 11 3" xfId="13456"/>
    <cellStyle name="Célula de Verificação 2 11 4" xfId="13457"/>
    <cellStyle name="Célula de Verificação 2 11 5" xfId="13458"/>
    <cellStyle name="Célula de Verificação 2 11 6" xfId="13459"/>
    <cellStyle name="Célula de Verificação 2 11 7" xfId="13460"/>
    <cellStyle name="Célula de Verificação 2 11 8" xfId="13461"/>
    <cellStyle name="Célula de Verificação 2 11 9" xfId="13462"/>
    <cellStyle name="Célula de Verificação 2 12" xfId="13463"/>
    <cellStyle name="Célula de Verificação 2 13" xfId="13464"/>
    <cellStyle name="Célula de Verificação 2 14" xfId="13465"/>
    <cellStyle name="Célula de Verificação 2 15" xfId="13466"/>
    <cellStyle name="Célula de Verificação 2 16" xfId="13467"/>
    <cellStyle name="Célula de Verificação 2 17" xfId="13468"/>
    <cellStyle name="Célula de Verificação 2 18" xfId="13469"/>
    <cellStyle name="Célula de Verificação 2 19" xfId="13470"/>
    <cellStyle name="Célula de Verificação 2 2" xfId="13471"/>
    <cellStyle name="Célula de Verificação 2 2 10" xfId="13472"/>
    <cellStyle name="Célula de Verificação 2 2 10 10" xfId="13473"/>
    <cellStyle name="Célula de Verificação 2 2 10 11" xfId="13474"/>
    <cellStyle name="Célula de Verificação 2 2 10 12" xfId="13475"/>
    <cellStyle name="Célula de Verificação 2 2 10 13" xfId="13476"/>
    <cellStyle name="Célula de Verificação 2 2 10 14" xfId="13477"/>
    <cellStyle name="Célula de Verificação 2 2 10 15" xfId="13478"/>
    <cellStyle name="Célula de Verificação 2 2 10 2" xfId="13479"/>
    <cellStyle name="Célula de Verificação 2 2 10 3" xfId="13480"/>
    <cellStyle name="Célula de Verificação 2 2 10 4" xfId="13481"/>
    <cellStyle name="Célula de Verificação 2 2 10 5" xfId="13482"/>
    <cellStyle name="Célula de Verificação 2 2 10 6" xfId="13483"/>
    <cellStyle name="Célula de Verificação 2 2 10 7" xfId="13484"/>
    <cellStyle name="Célula de Verificação 2 2 10 8" xfId="13485"/>
    <cellStyle name="Célula de Verificação 2 2 10 9" xfId="13486"/>
    <cellStyle name="Célula de Verificação 2 2 11" xfId="13487"/>
    <cellStyle name="Célula de Verificação 2 2 12" xfId="13488"/>
    <cellStyle name="Célula de Verificação 2 2 13" xfId="13489"/>
    <cellStyle name="Célula de Verificação 2 2 14" xfId="13490"/>
    <cellStyle name="Célula de Verificação 2 2 15" xfId="13491"/>
    <cellStyle name="Célula de Verificação 2 2 16" xfId="13492"/>
    <cellStyle name="Célula de Verificação 2 2 17" xfId="13493"/>
    <cellStyle name="Célula de Verificação 2 2 18" xfId="13494"/>
    <cellStyle name="Célula de Verificação 2 2 19" xfId="13495"/>
    <cellStyle name="Célula de Verificação 2 2 2" xfId="13496"/>
    <cellStyle name="Célula de Verificação 2 2 2 10" xfId="13497"/>
    <cellStyle name="Célula de Verificação 2 2 2 10 10" xfId="13498"/>
    <cellStyle name="Célula de Verificação 2 2 2 10 11" xfId="13499"/>
    <cellStyle name="Célula de Verificação 2 2 2 10 12" xfId="13500"/>
    <cellStyle name="Célula de Verificação 2 2 2 10 13" xfId="13501"/>
    <cellStyle name="Célula de Verificação 2 2 2 10 14" xfId="13502"/>
    <cellStyle name="Célula de Verificação 2 2 2 10 15" xfId="13503"/>
    <cellStyle name="Célula de Verificação 2 2 2 10 2" xfId="13504"/>
    <cellStyle name="Célula de Verificação 2 2 2 10 3" xfId="13505"/>
    <cellStyle name="Célula de Verificação 2 2 2 10 4" xfId="13506"/>
    <cellStyle name="Célula de Verificação 2 2 2 10 5" xfId="13507"/>
    <cellStyle name="Célula de Verificação 2 2 2 10 6" xfId="13508"/>
    <cellStyle name="Célula de Verificação 2 2 2 10 7" xfId="13509"/>
    <cellStyle name="Célula de Verificação 2 2 2 10 8" xfId="13510"/>
    <cellStyle name="Célula de Verificação 2 2 2 10 9" xfId="13511"/>
    <cellStyle name="Célula de Verificação 2 2 2 11" xfId="13512"/>
    <cellStyle name="Célula de Verificação 2 2 2 12" xfId="13513"/>
    <cellStyle name="Célula de Verificação 2 2 2 13" xfId="13514"/>
    <cellStyle name="Célula de Verificação 2 2 2 14" xfId="13515"/>
    <cellStyle name="Célula de Verificação 2 2 2 15" xfId="13516"/>
    <cellStyle name="Célula de Verificação 2 2 2 16" xfId="13517"/>
    <cellStyle name="Célula de Verificação 2 2 2 17" xfId="13518"/>
    <cellStyle name="Célula de Verificação 2 2 2 18" xfId="13519"/>
    <cellStyle name="Célula de Verificação 2 2 2 19" xfId="13520"/>
    <cellStyle name="Célula de Verificação 2 2 2 2" xfId="13521"/>
    <cellStyle name="Célula de Verificação 2 2 2 2 10" xfId="13522"/>
    <cellStyle name="Célula de Verificação 2 2 2 2 11" xfId="13523"/>
    <cellStyle name="Célula de Verificação 2 2 2 2 12" xfId="13524"/>
    <cellStyle name="Célula de Verificação 2 2 2 2 13" xfId="13525"/>
    <cellStyle name="Célula de Verificação 2 2 2 2 14" xfId="13526"/>
    <cellStyle name="Célula de Verificação 2 2 2 2 15" xfId="13527"/>
    <cellStyle name="Célula de Verificação 2 2 2 2 16" xfId="13528"/>
    <cellStyle name="Célula de Verificação 2 2 2 2 17" xfId="13529"/>
    <cellStyle name="Célula de Verificação 2 2 2 2 18" xfId="13530"/>
    <cellStyle name="Célula de Verificação 2 2 2 2 2" xfId="13531"/>
    <cellStyle name="Célula de Verificação 2 2 2 2 2 10" xfId="13532"/>
    <cellStyle name="Célula de Verificação 2 2 2 2 2 11" xfId="13533"/>
    <cellStyle name="Célula de Verificação 2 2 2 2 2 12" xfId="13534"/>
    <cellStyle name="Célula de Verificação 2 2 2 2 2 13" xfId="13535"/>
    <cellStyle name="Célula de Verificação 2 2 2 2 2 14" xfId="13536"/>
    <cellStyle name="Célula de Verificação 2 2 2 2 2 15" xfId="13537"/>
    <cellStyle name="Célula de Verificação 2 2 2 2 2 2" xfId="13538"/>
    <cellStyle name="Célula de Verificação 2 2 2 2 2 3" xfId="13539"/>
    <cellStyle name="Célula de Verificação 2 2 2 2 2 4" xfId="13540"/>
    <cellStyle name="Célula de Verificação 2 2 2 2 2 5" xfId="13541"/>
    <cellStyle name="Célula de Verificação 2 2 2 2 2 6" xfId="13542"/>
    <cellStyle name="Célula de Verificação 2 2 2 2 2 7" xfId="13543"/>
    <cellStyle name="Célula de Verificação 2 2 2 2 2 8" xfId="13544"/>
    <cellStyle name="Célula de Verificação 2 2 2 2 2 9" xfId="13545"/>
    <cellStyle name="Célula de Verificação 2 2 2 2 3" xfId="13546"/>
    <cellStyle name="Célula de Verificação 2 2 2 2 4" xfId="13547"/>
    <cellStyle name="Célula de Verificação 2 2 2 2 5" xfId="13548"/>
    <cellStyle name="Célula de Verificação 2 2 2 2 6" xfId="13549"/>
    <cellStyle name="Célula de Verificação 2 2 2 2 7" xfId="13550"/>
    <cellStyle name="Célula de Verificação 2 2 2 2 8" xfId="13551"/>
    <cellStyle name="Célula de Verificação 2 2 2 2 9" xfId="13552"/>
    <cellStyle name="Célula de Verificação 2 2 2 20" xfId="13553"/>
    <cellStyle name="Célula de Verificação 2 2 2 21" xfId="13554"/>
    <cellStyle name="Célula de Verificação 2 2 2 22" xfId="13555"/>
    <cellStyle name="Célula de Verificação 2 2 2 23" xfId="13556"/>
    <cellStyle name="Célula de Verificação 2 2 2 24" xfId="13557"/>
    <cellStyle name="Célula de Verificação 2 2 2 25" xfId="13558"/>
    <cellStyle name="Célula de Verificação 2 2 2 3" xfId="13559"/>
    <cellStyle name="Célula de Verificação 2 2 2 4" xfId="13560"/>
    <cellStyle name="Célula de Verificação 2 2 2 5" xfId="13561"/>
    <cellStyle name="Célula de Verificação 2 2 2 6" xfId="13562"/>
    <cellStyle name="Célula de Verificação 2 2 2 7" xfId="13563"/>
    <cellStyle name="Célula de Verificação 2 2 2 8" xfId="13564"/>
    <cellStyle name="Célula de Verificação 2 2 2 9" xfId="13565"/>
    <cellStyle name="Célula de Verificação 2 2 20" xfId="13566"/>
    <cellStyle name="Célula de Verificação 2 2 21" xfId="13567"/>
    <cellStyle name="Célula de Verificação 2 2 22" xfId="13568"/>
    <cellStyle name="Célula de Verificação 2 2 23" xfId="13569"/>
    <cellStyle name="Célula de Verificação 2 2 24" xfId="13570"/>
    <cellStyle name="Célula de Verificação 2 2 25" xfId="13571"/>
    <cellStyle name="Célula de Verificação 2 2 3" xfId="13572"/>
    <cellStyle name="Célula de Verificação 2 2 3 10" xfId="13573"/>
    <cellStyle name="Célula de Verificação 2 2 3 11" xfId="13574"/>
    <cellStyle name="Célula de Verificação 2 2 3 12" xfId="13575"/>
    <cellStyle name="Célula de Verificação 2 2 3 13" xfId="13576"/>
    <cellStyle name="Célula de Verificação 2 2 3 14" xfId="13577"/>
    <cellStyle name="Célula de Verificação 2 2 3 15" xfId="13578"/>
    <cellStyle name="Célula de Verificação 2 2 3 16" xfId="13579"/>
    <cellStyle name="Célula de Verificação 2 2 3 17" xfId="13580"/>
    <cellStyle name="Célula de Verificação 2 2 3 18" xfId="13581"/>
    <cellStyle name="Célula de Verificação 2 2 3 2" xfId="13582"/>
    <cellStyle name="Célula de Verificação 2 2 3 2 10" xfId="13583"/>
    <cellStyle name="Célula de Verificação 2 2 3 2 11" xfId="13584"/>
    <cellStyle name="Célula de Verificação 2 2 3 2 12" xfId="13585"/>
    <cellStyle name="Célula de Verificação 2 2 3 2 13" xfId="13586"/>
    <cellStyle name="Célula de Verificação 2 2 3 2 14" xfId="13587"/>
    <cellStyle name="Célula de Verificação 2 2 3 2 15" xfId="13588"/>
    <cellStyle name="Célula de Verificação 2 2 3 2 2" xfId="13589"/>
    <cellStyle name="Célula de Verificação 2 2 3 2 3" xfId="13590"/>
    <cellStyle name="Célula de Verificação 2 2 3 2 4" xfId="13591"/>
    <cellStyle name="Célula de Verificação 2 2 3 2 5" xfId="13592"/>
    <cellStyle name="Célula de Verificação 2 2 3 2 6" xfId="13593"/>
    <cellStyle name="Célula de Verificação 2 2 3 2 7" xfId="13594"/>
    <cellStyle name="Célula de Verificação 2 2 3 2 8" xfId="13595"/>
    <cellStyle name="Célula de Verificação 2 2 3 2 9" xfId="13596"/>
    <cellStyle name="Célula de Verificação 2 2 3 3" xfId="13597"/>
    <cellStyle name="Célula de Verificação 2 2 3 4" xfId="13598"/>
    <cellStyle name="Célula de Verificação 2 2 3 5" xfId="13599"/>
    <cellStyle name="Célula de Verificação 2 2 3 6" xfId="13600"/>
    <cellStyle name="Célula de Verificação 2 2 3 7" xfId="13601"/>
    <cellStyle name="Célula de Verificação 2 2 3 8" xfId="13602"/>
    <cellStyle name="Célula de Verificação 2 2 3 9" xfId="13603"/>
    <cellStyle name="Célula de Verificação 2 2 4" xfId="13604"/>
    <cellStyle name="Célula de Verificação 2 2 5" xfId="13605"/>
    <cellStyle name="Célula de Verificação 2 2 6" xfId="13606"/>
    <cellStyle name="Célula de Verificação 2 2 7" xfId="13607"/>
    <cellStyle name="Célula de Verificação 2 2 8" xfId="13608"/>
    <cellStyle name="Célula de Verificação 2 2 9" xfId="13609"/>
    <cellStyle name="Célula de Verificação 2 20" xfId="13610"/>
    <cellStyle name="Célula de Verificação 2 21" xfId="13611"/>
    <cellStyle name="Célula de Verificação 2 22" xfId="13612"/>
    <cellStyle name="Célula de Verificação 2 23" xfId="13613"/>
    <cellStyle name="Célula de Verificação 2 24" xfId="13614"/>
    <cellStyle name="Célula de Verificação 2 25" xfId="13615"/>
    <cellStyle name="Célula de Verificação 2 26" xfId="13616"/>
    <cellStyle name="Célula de Verificação 2 27" xfId="35136"/>
    <cellStyle name="Célula de Verificação 2 3" xfId="13617"/>
    <cellStyle name="Célula de Verificação 2 3 10" xfId="13618"/>
    <cellStyle name="Célula de Verificação 2 3 11" xfId="13619"/>
    <cellStyle name="Célula de Verificação 2 3 12" xfId="13620"/>
    <cellStyle name="Célula de Verificação 2 3 13" xfId="13621"/>
    <cellStyle name="Célula de Verificação 2 3 14" xfId="13622"/>
    <cellStyle name="Célula de Verificação 2 3 15" xfId="13623"/>
    <cellStyle name="Célula de Verificação 2 3 16" xfId="13624"/>
    <cellStyle name="Célula de Verificação 2 3 17" xfId="13625"/>
    <cellStyle name="Célula de Verificação 2 3 18" xfId="13626"/>
    <cellStyle name="Célula de Verificação 2 3 2" xfId="13627"/>
    <cellStyle name="Célula de Verificação 2 3 2 10" xfId="13628"/>
    <cellStyle name="Célula de Verificação 2 3 2 11" xfId="13629"/>
    <cellStyle name="Célula de Verificação 2 3 2 12" xfId="13630"/>
    <cellStyle name="Célula de Verificação 2 3 2 13" xfId="13631"/>
    <cellStyle name="Célula de Verificação 2 3 2 14" xfId="13632"/>
    <cellStyle name="Célula de Verificação 2 3 2 15" xfId="13633"/>
    <cellStyle name="Célula de Verificação 2 3 2 2" xfId="13634"/>
    <cellStyle name="Célula de Verificação 2 3 2 3" xfId="13635"/>
    <cellStyle name="Célula de Verificação 2 3 2 4" xfId="13636"/>
    <cellStyle name="Célula de Verificação 2 3 2 5" xfId="13637"/>
    <cellStyle name="Célula de Verificação 2 3 2 6" xfId="13638"/>
    <cellStyle name="Célula de Verificação 2 3 2 7" xfId="13639"/>
    <cellStyle name="Célula de Verificação 2 3 2 8" xfId="13640"/>
    <cellStyle name="Célula de Verificação 2 3 2 9" xfId="13641"/>
    <cellStyle name="Célula de Verificação 2 3 3" xfId="13642"/>
    <cellStyle name="Célula de Verificação 2 3 4" xfId="13643"/>
    <cellStyle name="Célula de Verificação 2 3 5" xfId="13644"/>
    <cellStyle name="Célula de Verificação 2 3 6" xfId="13645"/>
    <cellStyle name="Célula de Verificação 2 3 7" xfId="13646"/>
    <cellStyle name="Célula de Verificação 2 3 8" xfId="13647"/>
    <cellStyle name="Célula de Verificação 2 3 9" xfId="13648"/>
    <cellStyle name="Célula de Verificação 2 4" xfId="13649"/>
    <cellStyle name="Célula de Verificação 2 5" xfId="13650"/>
    <cellStyle name="Célula de Verificação 2 6" xfId="13651"/>
    <cellStyle name="Célula de Verificação 2 7" xfId="13652"/>
    <cellStyle name="Célula de Verificação 2 8" xfId="13653"/>
    <cellStyle name="Célula de Verificação 2 9" xfId="13654"/>
    <cellStyle name="Célula de Verificação 20" xfId="13655"/>
    <cellStyle name="Célula de Verificação 20 10" xfId="13656"/>
    <cellStyle name="Célula de Verificação 20 11" xfId="13657"/>
    <cellStyle name="Célula de Verificação 20 12" xfId="13658"/>
    <cellStyle name="Célula de Verificação 20 13" xfId="13659"/>
    <cellStyle name="Célula de Verificação 20 14" xfId="13660"/>
    <cellStyle name="Célula de Verificação 20 15" xfId="13661"/>
    <cellStyle name="Célula de Verificação 20 2" xfId="13662"/>
    <cellStyle name="Célula de Verificação 20 3" xfId="13663"/>
    <cellStyle name="Célula de Verificação 20 4" xfId="13664"/>
    <cellStyle name="Célula de Verificação 20 5" xfId="13665"/>
    <cellStyle name="Célula de Verificação 20 6" xfId="13666"/>
    <cellStyle name="Célula de Verificação 20 7" xfId="13667"/>
    <cellStyle name="Célula de Verificação 20 8" xfId="13668"/>
    <cellStyle name="Célula de Verificação 20 9" xfId="13669"/>
    <cellStyle name="Célula de Verificação 21" xfId="13670"/>
    <cellStyle name="Célula de Verificação 21 10" xfId="13671"/>
    <cellStyle name="Célula de Verificação 21 11" xfId="13672"/>
    <cellStyle name="Célula de Verificação 21 12" xfId="13673"/>
    <cellStyle name="Célula de Verificação 21 13" xfId="13674"/>
    <cellStyle name="Célula de Verificação 21 14" xfId="13675"/>
    <cellStyle name="Célula de Verificação 21 15" xfId="13676"/>
    <cellStyle name="Célula de Verificação 21 2" xfId="13677"/>
    <cellStyle name="Célula de Verificação 21 3" xfId="13678"/>
    <cellStyle name="Célula de Verificação 21 4" xfId="13679"/>
    <cellStyle name="Célula de Verificação 21 5" xfId="13680"/>
    <cellStyle name="Célula de Verificação 21 6" xfId="13681"/>
    <cellStyle name="Célula de Verificação 21 7" xfId="13682"/>
    <cellStyle name="Célula de Verificação 21 8" xfId="13683"/>
    <cellStyle name="Célula de Verificação 21 9" xfId="13684"/>
    <cellStyle name="Célula de Verificação 22" xfId="13685"/>
    <cellStyle name="Célula de Verificação 22 10" xfId="13686"/>
    <cellStyle name="Célula de Verificação 22 11" xfId="13687"/>
    <cellStyle name="Célula de Verificação 22 12" xfId="13688"/>
    <cellStyle name="Célula de Verificação 22 13" xfId="13689"/>
    <cellStyle name="Célula de Verificação 22 14" xfId="13690"/>
    <cellStyle name="Célula de Verificação 22 15" xfId="13691"/>
    <cellStyle name="Célula de Verificação 22 2" xfId="13692"/>
    <cellStyle name="Célula de Verificação 22 3" xfId="13693"/>
    <cellStyle name="Célula de Verificação 22 4" xfId="13694"/>
    <cellStyle name="Célula de Verificação 22 5" xfId="13695"/>
    <cellStyle name="Célula de Verificação 22 6" xfId="13696"/>
    <cellStyle name="Célula de Verificação 22 7" xfId="13697"/>
    <cellStyle name="Célula de Verificação 22 8" xfId="13698"/>
    <cellStyle name="Célula de Verificação 22 9" xfId="13699"/>
    <cellStyle name="Célula de Verificação 23" xfId="13700"/>
    <cellStyle name="Célula de Verificação 23 10" xfId="13701"/>
    <cellStyle name="Célula de Verificação 23 11" xfId="13702"/>
    <cellStyle name="Célula de Verificação 23 12" xfId="13703"/>
    <cellStyle name="Célula de Verificação 23 13" xfId="13704"/>
    <cellStyle name="Célula de Verificação 23 14" xfId="13705"/>
    <cellStyle name="Célula de Verificação 23 15" xfId="13706"/>
    <cellStyle name="Célula de Verificação 23 2" xfId="13707"/>
    <cellStyle name="Célula de Verificação 23 3" xfId="13708"/>
    <cellStyle name="Célula de Verificação 23 4" xfId="13709"/>
    <cellStyle name="Célula de Verificação 23 5" xfId="13710"/>
    <cellStyle name="Célula de Verificação 23 6" xfId="13711"/>
    <cellStyle name="Célula de Verificação 23 7" xfId="13712"/>
    <cellStyle name="Célula de Verificação 23 8" xfId="13713"/>
    <cellStyle name="Célula de Verificação 23 9" xfId="13714"/>
    <cellStyle name="Célula de Verificação 24" xfId="13715"/>
    <cellStyle name="Célula de Verificação 24 10" xfId="13716"/>
    <cellStyle name="Célula de Verificação 24 11" xfId="13717"/>
    <cellStyle name="Célula de Verificação 24 12" xfId="13718"/>
    <cellStyle name="Célula de Verificação 24 13" xfId="13719"/>
    <cellStyle name="Célula de Verificação 24 14" xfId="13720"/>
    <cellStyle name="Célula de Verificação 24 15" xfId="13721"/>
    <cellStyle name="Célula de Verificação 24 2" xfId="13722"/>
    <cellStyle name="Célula de Verificação 24 3" xfId="13723"/>
    <cellStyle name="Célula de Verificação 24 4" xfId="13724"/>
    <cellStyle name="Célula de Verificação 24 5" xfId="13725"/>
    <cellStyle name="Célula de Verificação 24 6" xfId="13726"/>
    <cellStyle name="Célula de Verificação 24 7" xfId="13727"/>
    <cellStyle name="Célula de Verificação 24 8" xfId="13728"/>
    <cellStyle name="Célula de Verificação 24 9" xfId="13729"/>
    <cellStyle name="Célula de Verificação 25" xfId="13730"/>
    <cellStyle name="Célula de Verificação 25 10" xfId="13731"/>
    <cellStyle name="Célula de Verificação 25 11" xfId="13732"/>
    <cellStyle name="Célula de Verificação 25 12" xfId="13733"/>
    <cellStyle name="Célula de Verificação 25 13" xfId="13734"/>
    <cellStyle name="Célula de Verificação 25 14" xfId="13735"/>
    <cellStyle name="Célula de Verificação 25 15" xfId="13736"/>
    <cellStyle name="Célula de Verificação 25 2" xfId="13737"/>
    <cellStyle name="Célula de Verificação 25 3" xfId="13738"/>
    <cellStyle name="Célula de Verificação 25 4" xfId="13739"/>
    <cellStyle name="Célula de Verificação 25 5" xfId="13740"/>
    <cellStyle name="Célula de Verificação 25 6" xfId="13741"/>
    <cellStyle name="Célula de Verificação 25 7" xfId="13742"/>
    <cellStyle name="Célula de Verificação 25 8" xfId="13743"/>
    <cellStyle name="Célula de Verificação 25 9" xfId="13744"/>
    <cellStyle name="Célula de Verificação 26" xfId="13745"/>
    <cellStyle name="Célula de Verificação 26 10" xfId="13746"/>
    <cellStyle name="Célula de Verificação 26 11" xfId="13747"/>
    <cellStyle name="Célula de Verificação 26 12" xfId="13748"/>
    <cellStyle name="Célula de Verificação 26 13" xfId="13749"/>
    <cellStyle name="Célula de Verificação 26 14" xfId="13750"/>
    <cellStyle name="Célula de Verificação 26 15" xfId="13751"/>
    <cellStyle name="Célula de Verificação 26 2" xfId="13752"/>
    <cellStyle name="Célula de Verificação 26 3" xfId="13753"/>
    <cellStyle name="Célula de Verificação 26 4" xfId="13754"/>
    <cellStyle name="Célula de Verificação 26 5" xfId="13755"/>
    <cellStyle name="Célula de Verificação 26 6" xfId="13756"/>
    <cellStyle name="Célula de Verificação 26 7" xfId="13757"/>
    <cellStyle name="Célula de Verificação 26 8" xfId="13758"/>
    <cellStyle name="Célula de Verificação 26 9" xfId="13759"/>
    <cellStyle name="Célula de Verificação 27" xfId="13760"/>
    <cellStyle name="Célula de Verificação 27 10" xfId="13761"/>
    <cellStyle name="Célula de Verificação 27 11" xfId="13762"/>
    <cellStyle name="Célula de Verificação 27 12" xfId="13763"/>
    <cellStyle name="Célula de Verificação 27 13" xfId="13764"/>
    <cellStyle name="Célula de Verificação 27 14" xfId="13765"/>
    <cellStyle name="Célula de Verificação 27 15" xfId="13766"/>
    <cellStyle name="Célula de Verificação 27 2" xfId="13767"/>
    <cellStyle name="Célula de Verificação 27 3" xfId="13768"/>
    <cellStyle name="Célula de Verificação 27 4" xfId="13769"/>
    <cellStyle name="Célula de Verificação 27 5" xfId="13770"/>
    <cellStyle name="Célula de Verificação 27 6" xfId="13771"/>
    <cellStyle name="Célula de Verificação 27 7" xfId="13772"/>
    <cellStyle name="Célula de Verificação 27 8" xfId="13773"/>
    <cellStyle name="Célula de Verificação 27 9" xfId="13774"/>
    <cellStyle name="Célula de Verificação 28" xfId="13775"/>
    <cellStyle name="Célula de Verificação 29" xfId="13776"/>
    <cellStyle name="Célula de Verificação 3" xfId="13777"/>
    <cellStyle name="Célula de Verificação 3 2" xfId="35578"/>
    <cellStyle name="Célula de Verificação 30" xfId="13778"/>
    <cellStyle name="Célula de Verificação 31" xfId="13779"/>
    <cellStyle name="Célula de Verificação 32" xfId="13780"/>
    <cellStyle name="Célula de Verificação 33" xfId="13781"/>
    <cellStyle name="Célula de Verificação 34" xfId="13782"/>
    <cellStyle name="Célula de Verificação 35" xfId="13783"/>
    <cellStyle name="Célula de Verificação 36" xfId="13784"/>
    <cellStyle name="Célula de Verificação 37" xfId="13785"/>
    <cellStyle name="Célula de Verificação 38" xfId="13786"/>
    <cellStyle name="Célula de Verificação 39" xfId="13787"/>
    <cellStyle name="Célula de Verificação 4" xfId="13788"/>
    <cellStyle name="Célula de Verificação 40" xfId="13789"/>
    <cellStyle name="Célula de Verificação 41" xfId="13790"/>
    <cellStyle name="Célula de Verificação 42" xfId="13791"/>
    <cellStyle name="Célula de Verificação 5" xfId="13792"/>
    <cellStyle name="Célula de Verificação 6" xfId="13793"/>
    <cellStyle name="Célula de Verificação 7" xfId="13794"/>
    <cellStyle name="Célula de Verificação 8" xfId="13795"/>
    <cellStyle name="Célula de Verificação 9" xfId="13796"/>
    <cellStyle name="Célula de Verificação 9 2" xfId="13797"/>
    <cellStyle name="Célula única" xfId="13798"/>
    <cellStyle name="Célula única 2" xfId="34794"/>
    <cellStyle name="Célula única 2 10" xfId="36966"/>
    <cellStyle name="Célula única 2 11" xfId="37244"/>
    <cellStyle name="Célula única 2 12" xfId="37522"/>
    <cellStyle name="Célula única 2 13" xfId="37810"/>
    <cellStyle name="Célula única 2 14" xfId="38388"/>
    <cellStyle name="Célula única 2 2" xfId="34795"/>
    <cellStyle name="Célula única 2 2 10" xfId="38086"/>
    <cellStyle name="Célula única 2 2 11" xfId="38421"/>
    <cellStyle name="Célula única 2 2 2" xfId="35864"/>
    <cellStyle name="Célula única 2 2 3" xfId="36146"/>
    <cellStyle name="Célula única 2 2 4" xfId="36426"/>
    <cellStyle name="Célula única 2 2 5" xfId="36707"/>
    <cellStyle name="Célula única 2 2 6" xfId="36985"/>
    <cellStyle name="Célula única 2 2 7" xfId="37264"/>
    <cellStyle name="Célula única 2 2 8" xfId="37539"/>
    <cellStyle name="Célula única 2 2 9" xfId="37813"/>
    <cellStyle name="Célula única 2 3" xfId="35696"/>
    <cellStyle name="Célula única 2 4" xfId="35347"/>
    <cellStyle name="Célula única 2 5" xfId="35685"/>
    <cellStyle name="Célula única 2 6" xfId="35844"/>
    <cellStyle name="Célula única 2 7" xfId="36126"/>
    <cellStyle name="Célula única 2 8" xfId="36405"/>
    <cellStyle name="Célula única 2 9" xfId="36687"/>
    <cellStyle name="Célula única 3" xfId="34796"/>
    <cellStyle name="Célula única 3 10" xfId="38085"/>
    <cellStyle name="Célula única 3 11" xfId="37789"/>
    <cellStyle name="Célula única 3 2" xfId="35863"/>
    <cellStyle name="Célula única 3 3" xfId="36145"/>
    <cellStyle name="Célula única 3 4" xfId="36425"/>
    <cellStyle name="Célula única 3 5" xfId="36706"/>
    <cellStyle name="Célula única 3 6" xfId="36984"/>
    <cellStyle name="Célula única 3 7" xfId="37263"/>
    <cellStyle name="Célula única 3 8" xfId="37538"/>
    <cellStyle name="Célula única 3 9" xfId="37812"/>
    <cellStyle name="Célula única%" xfId="13799"/>
    <cellStyle name="Célula única% 2" xfId="34797"/>
    <cellStyle name="Célula única% 2 10" xfId="37424"/>
    <cellStyle name="Célula única% 2 11" xfId="37697"/>
    <cellStyle name="Célula única% 2 12" xfId="37971"/>
    <cellStyle name="Célula única% 2 13" xfId="38363"/>
    <cellStyle name="Célula única% 2 14" xfId="38325"/>
    <cellStyle name="Célula única% 2 2" xfId="34798"/>
    <cellStyle name="Célula única% 2 2 10" xfId="38088"/>
    <cellStyle name="Célula única% 2 2 11" xfId="38420"/>
    <cellStyle name="Célula única% 2 2 2" xfId="35866"/>
    <cellStyle name="Célula única% 2 2 3" xfId="36148"/>
    <cellStyle name="Célula única% 2 2 4" xfId="36428"/>
    <cellStyle name="Célula única% 2 2 5" xfId="36709"/>
    <cellStyle name="Célula única% 2 2 6" xfId="36987"/>
    <cellStyle name="Célula única% 2 2 7" xfId="37266"/>
    <cellStyle name="Célula única% 2 2 8" xfId="37541"/>
    <cellStyle name="Célula única% 2 2 9" xfId="37815"/>
    <cellStyle name="Célula única% 2 3" xfId="35697"/>
    <cellStyle name="Célula única% 2 4" xfId="35311"/>
    <cellStyle name="Célula única% 2 5" xfId="36025"/>
    <cellStyle name="Célula única% 2 6" xfId="36306"/>
    <cellStyle name="Célula única% 2 7" xfId="36587"/>
    <cellStyle name="Célula única% 2 8" xfId="36868"/>
    <cellStyle name="Célula única% 2 9" xfId="37144"/>
    <cellStyle name="Célula única% 3" xfId="34799"/>
    <cellStyle name="Célula única% 3 10" xfId="38087"/>
    <cellStyle name="Célula única% 3 11" xfId="37523"/>
    <cellStyle name="Célula única% 3 2" xfId="35865"/>
    <cellStyle name="Célula única% 3 3" xfId="36147"/>
    <cellStyle name="Célula única% 3 4" xfId="36427"/>
    <cellStyle name="Célula única% 3 5" xfId="36708"/>
    <cellStyle name="Célula única% 3 6" xfId="36986"/>
    <cellStyle name="Célula única% 3 7" xfId="37265"/>
    <cellStyle name="Célula única% 3 8" xfId="37540"/>
    <cellStyle name="Célula única% 3 9" xfId="37814"/>
    <cellStyle name="Célula única_VCB - BASE DF - 30.06.2008" xfId="13800"/>
    <cellStyle name="Célula Vinculada 10" xfId="13801"/>
    <cellStyle name="Célula Vinculada 11" xfId="13802"/>
    <cellStyle name="Célula Vinculada 12" xfId="13803"/>
    <cellStyle name="Célula Vinculada 13" xfId="13804"/>
    <cellStyle name="Célula Vinculada 14" xfId="13805"/>
    <cellStyle name="Célula Vinculada 15" xfId="13806"/>
    <cellStyle name="Célula Vinculada 16" xfId="13807"/>
    <cellStyle name="Célula Vinculada 17" xfId="13808"/>
    <cellStyle name="Célula Vinculada 18" xfId="13809"/>
    <cellStyle name="Célula Vinculada 19" xfId="13810"/>
    <cellStyle name="Célula Vinculada 19 10" xfId="13811"/>
    <cellStyle name="Célula Vinculada 19 11" xfId="13812"/>
    <cellStyle name="Célula Vinculada 19 12" xfId="13813"/>
    <cellStyle name="Célula Vinculada 19 13" xfId="13814"/>
    <cellStyle name="Célula Vinculada 19 14" xfId="13815"/>
    <cellStyle name="Célula Vinculada 19 15" xfId="13816"/>
    <cellStyle name="Célula Vinculada 19 16" xfId="13817"/>
    <cellStyle name="Célula Vinculada 19 17" xfId="13818"/>
    <cellStyle name="Célula Vinculada 19 18" xfId="13819"/>
    <cellStyle name="Célula Vinculada 19 2" xfId="13820"/>
    <cellStyle name="Célula Vinculada 19 2 10" xfId="13821"/>
    <cellStyle name="Célula Vinculada 19 2 11" xfId="13822"/>
    <cellStyle name="Célula Vinculada 19 2 12" xfId="13823"/>
    <cellStyle name="Célula Vinculada 19 2 13" xfId="13824"/>
    <cellStyle name="Célula Vinculada 19 2 14" xfId="13825"/>
    <cellStyle name="Célula Vinculada 19 2 15" xfId="13826"/>
    <cellStyle name="Célula Vinculada 19 2 2" xfId="13827"/>
    <cellStyle name="Célula Vinculada 19 2 3" xfId="13828"/>
    <cellStyle name="Célula Vinculada 19 2 4" xfId="13829"/>
    <cellStyle name="Célula Vinculada 19 2 5" xfId="13830"/>
    <cellStyle name="Célula Vinculada 19 2 6" xfId="13831"/>
    <cellStyle name="Célula Vinculada 19 2 7" xfId="13832"/>
    <cellStyle name="Célula Vinculada 19 2 8" xfId="13833"/>
    <cellStyle name="Célula Vinculada 19 2 9" xfId="13834"/>
    <cellStyle name="Célula Vinculada 19 3" xfId="13835"/>
    <cellStyle name="Célula Vinculada 19 4" xfId="13836"/>
    <cellStyle name="Célula Vinculada 19 5" xfId="13837"/>
    <cellStyle name="Célula Vinculada 19 6" xfId="13838"/>
    <cellStyle name="Célula Vinculada 19 7" xfId="13839"/>
    <cellStyle name="Célula Vinculada 19 8" xfId="13840"/>
    <cellStyle name="Célula Vinculada 19 9" xfId="13841"/>
    <cellStyle name="Célula Vinculada 2" xfId="13842"/>
    <cellStyle name="Célula Vinculada 2 10" xfId="13843"/>
    <cellStyle name="Célula Vinculada 2 11" xfId="13844"/>
    <cellStyle name="Célula Vinculada 2 11 10" xfId="13845"/>
    <cellStyle name="Célula Vinculada 2 11 11" xfId="13846"/>
    <cellStyle name="Célula Vinculada 2 11 12" xfId="13847"/>
    <cellStyle name="Célula Vinculada 2 11 13" xfId="13848"/>
    <cellStyle name="Célula Vinculada 2 11 14" xfId="13849"/>
    <cellStyle name="Célula Vinculada 2 11 15" xfId="13850"/>
    <cellStyle name="Célula Vinculada 2 11 2" xfId="13851"/>
    <cellStyle name="Célula Vinculada 2 11 3" xfId="13852"/>
    <cellStyle name="Célula Vinculada 2 11 4" xfId="13853"/>
    <cellStyle name="Célula Vinculada 2 11 5" xfId="13854"/>
    <cellStyle name="Célula Vinculada 2 11 6" xfId="13855"/>
    <cellStyle name="Célula Vinculada 2 11 7" xfId="13856"/>
    <cellStyle name="Célula Vinculada 2 11 8" xfId="13857"/>
    <cellStyle name="Célula Vinculada 2 11 9" xfId="13858"/>
    <cellStyle name="Célula Vinculada 2 12" xfId="13859"/>
    <cellStyle name="Célula Vinculada 2 13" xfId="13860"/>
    <cellStyle name="Célula Vinculada 2 14" xfId="13861"/>
    <cellStyle name="Célula Vinculada 2 15" xfId="13862"/>
    <cellStyle name="Célula Vinculada 2 16" xfId="13863"/>
    <cellStyle name="Célula Vinculada 2 17" xfId="13864"/>
    <cellStyle name="Célula Vinculada 2 18" xfId="13865"/>
    <cellStyle name="Célula Vinculada 2 19" xfId="13866"/>
    <cellStyle name="Célula Vinculada 2 2" xfId="13867"/>
    <cellStyle name="Célula Vinculada 2 2 10" xfId="13868"/>
    <cellStyle name="Célula Vinculada 2 2 10 10" xfId="13869"/>
    <cellStyle name="Célula Vinculada 2 2 10 11" xfId="13870"/>
    <cellStyle name="Célula Vinculada 2 2 10 12" xfId="13871"/>
    <cellStyle name="Célula Vinculada 2 2 10 13" xfId="13872"/>
    <cellStyle name="Célula Vinculada 2 2 10 14" xfId="13873"/>
    <cellStyle name="Célula Vinculada 2 2 10 15" xfId="13874"/>
    <cellStyle name="Célula Vinculada 2 2 10 2" xfId="13875"/>
    <cellStyle name="Célula Vinculada 2 2 10 3" xfId="13876"/>
    <cellStyle name="Célula Vinculada 2 2 10 4" xfId="13877"/>
    <cellStyle name="Célula Vinculada 2 2 10 5" xfId="13878"/>
    <cellStyle name="Célula Vinculada 2 2 10 6" xfId="13879"/>
    <cellStyle name="Célula Vinculada 2 2 10 7" xfId="13880"/>
    <cellStyle name="Célula Vinculada 2 2 10 8" xfId="13881"/>
    <cellStyle name="Célula Vinculada 2 2 10 9" xfId="13882"/>
    <cellStyle name="Célula Vinculada 2 2 11" xfId="13883"/>
    <cellStyle name="Célula Vinculada 2 2 12" xfId="13884"/>
    <cellStyle name="Célula Vinculada 2 2 13" xfId="13885"/>
    <cellStyle name="Célula Vinculada 2 2 14" xfId="13886"/>
    <cellStyle name="Célula Vinculada 2 2 15" xfId="13887"/>
    <cellStyle name="Célula Vinculada 2 2 16" xfId="13888"/>
    <cellStyle name="Célula Vinculada 2 2 17" xfId="13889"/>
    <cellStyle name="Célula Vinculada 2 2 18" xfId="13890"/>
    <cellStyle name="Célula Vinculada 2 2 19" xfId="13891"/>
    <cellStyle name="Célula Vinculada 2 2 2" xfId="13892"/>
    <cellStyle name="Célula Vinculada 2 2 2 10" xfId="13893"/>
    <cellStyle name="Célula Vinculada 2 2 2 10 10" xfId="13894"/>
    <cellStyle name="Célula Vinculada 2 2 2 10 11" xfId="13895"/>
    <cellStyle name="Célula Vinculada 2 2 2 10 12" xfId="13896"/>
    <cellStyle name="Célula Vinculada 2 2 2 10 13" xfId="13897"/>
    <cellStyle name="Célula Vinculada 2 2 2 10 14" xfId="13898"/>
    <cellStyle name="Célula Vinculada 2 2 2 10 15" xfId="13899"/>
    <cellStyle name="Célula Vinculada 2 2 2 10 2" xfId="13900"/>
    <cellStyle name="Célula Vinculada 2 2 2 10 3" xfId="13901"/>
    <cellStyle name="Célula Vinculada 2 2 2 10 4" xfId="13902"/>
    <cellStyle name="Célula Vinculada 2 2 2 10 5" xfId="13903"/>
    <cellStyle name="Célula Vinculada 2 2 2 10 6" xfId="13904"/>
    <cellStyle name="Célula Vinculada 2 2 2 10 7" xfId="13905"/>
    <cellStyle name="Célula Vinculada 2 2 2 10 8" xfId="13906"/>
    <cellStyle name="Célula Vinculada 2 2 2 10 9" xfId="13907"/>
    <cellStyle name="Célula Vinculada 2 2 2 11" xfId="13908"/>
    <cellStyle name="Célula Vinculada 2 2 2 12" xfId="13909"/>
    <cellStyle name="Célula Vinculada 2 2 2 13" xfId="13910"/>
    <cellStyle name="Célula Vinculada 2 2 2 14" xfId="13911"/>
    <cellStyle name="Célula Vinculada 2 2 2 15" xfId="13912"/>
    <cellStyle name="Célula Vinculada 2 2 2 16" xfId="13913"/>
    <cellStyle name="Célula Vinculada 2 2 2 17" xfId="13914"/>
    <cellStyle name="Célula Vinculada 2 2 2 18" xfId="13915"/>
    <cellStyle name="Célula Vinculada 2 2 2 19" xfId="13916"/>
    <cellStyle name="Célula Vinculada 2 2 2 2" xfId="13917"/>
    <cellStyle name="Célula Vinculada 2 2 2 2 10" xfId="13918"/>
    <cellStyle name="Célula Vinculada 2 2 2 2 11" xfId="13919"/>
    <cellStyle name="Célula Vinculada 2 2 2 2 12" xfId="13920"/>
    <cellStyle name="Célula Vinculada 2 2 2 2 13" xfId="13921"/>
    <cellStyle name="Célula Vinculada 2 2 2 2 14" xfId="13922"/>
    <cellStyle name="Célula Vinculada 2 2 2 2 15" xfId="13923"/>
    <cellStyle name="Célula Vinculada 2 2 2 2 16" xfId="13924"/>
    <cellStyle name="Célula Vinculada 2 2 2 2 17" xfId="13925"/>
    <cellStyle name="Célula Vinculada 2 2 2 2 18" xfId="13926"/>
    <cellStyle name="Célula Vinculada 2 2 2 2 2" xfId="13927"/>
    <cellStyle name="Célula Vinculada 2 2 2 2 2 10" xfId="13928"/>
    <cellStyle name="Célula Vinculada 2 2 2 2 2 11" xfId="13929"/>
    <cellStyle name="Célula Vinculada 2 2 2 2 2 12" xfId="13930"/>
    <cellStyle name="Célula Vinculada 2 2 2 2 2 13" xfId="13931"/>
    <cellStyle name="Célula Vinculada 2 2 2 2 2 14" xfId="13932"/>
    <cellStyle name="Célula Vinculada 2 2 2 2 2 15" xfId="13933"/>
    <cellStyle name="Célula Vinculada 2 2 2 2 2 2" xfId="13934"/>
    <cellStyle name="Célula Vinculada 2 2 2 2 2 3" xfId="13935"/>
    <cellStyle name="Célula Vinculada 2 2 2 2 2 4" xfId="13936"/>
    <cellStyle name="Célula Vinculada 2 2 2 2 2 5" xfId="13937"/>
    <cellStyle name="Célula Vinculada 2 2 2 2 2 6" xfId="13938"/>
    <cellStyle name="Célula Vinculada 2 2 2 2 2 7" xfId="13939"/>
    <cellStyle name="Célula Vinculada 2 2 2 2 2 8" xfId="13940"/>
    <cellStyle name="Célula Vinculada 2 2 2 2 2 9" xfId="13941"/>
    <cellStyle name="Célula Vinculada 2 2 2 2 3" xfId="13942"/>
    <cellStyle name="Célula Vinculada 2 2 2 2 4" xfId="13943"/>
    <cellStyle name="Célula Vinculada 2 2 2 2 5" xfId="13944"/>
    <cellStyle name="Célula Vinculada 2 2 2 2 6" xfId="13945"/>
    <cellStyle name="Célula Vinculada 2 2 2 2 7" xfId="13946"/>
    <cellStyle name="Célula Vinculada 2 2 2 2 8" xfId="13947"/>
    <cellStyle name="Célula Vinculada 2 2 2 2 9" xfId="13948"/>
    <cellStyle name="Célula Vinculada 2 2 2 20" xfId="13949"/>
    <cellStyle name="Célula Vinculada 2 2 2 21" xfId="13950"/>
    <cellStyle name="Célula Vinculada 2 2 2 22" xfId="13951"/>
    <cellStyle name="Célula Vinculada 2 2 2 23" xfId="13952"/>
    <cellStyle name="Célula Vinculada 2 2 2 24" xfId="13953"/>
    <cellStyle name="Célula Vinculada 2 2 2 25" xfId="13954"/>
    <cellStyle name="Célula Vinculada 2 2 2 3" xfId="13955"/>
    <cellStyle name="Célula Vinculada 2 2 2 4" xfId="13956"/>
    <cellStyle name="Célula Vinculada 2 2 2 5" xfId="13957"/>
    <cellStyle name="Célula Vinculada 2 2 2 6" xfId="13958"/>
    <cellStyle name="Célula Vinculada 2 2 2 7" xfId="13959"/>
    <cellStyle name="Célula Vinculada 2 2 2 8" xfId="13960"/>
    <cellStyle name="Célula Vinculada 2 2 2 9" xfId="13961"/>
    <cellStyle name="Célula Vinculada 2 2 20" xfId="13962"/>
    <cellStyle name="Célula Vinculada 2 2 21" xfId="13963"/>
    <cellStyle name="Célula Vinculada 2 2 22" xfId="13964"/>
    <cellStyle name="Célula Vinculada 2 2 23" xfId="13965"/>
    <cellStyle name="Célula Vinculada 2 2 24" xfId="13966"/>
    <cellStyle name="Célula Vinculada 2 2 25" xfId="13967"/>
    <cellStyle name="Célula Vinculada 2 2 3" xfId="13968"/>
    <cellStyle name="Célula Vinculada 2 2 3 10" xfId="13969"/>
    <cellStyle name="Célula Vinculada 2 2 3 11" xfId="13970"/>
    <cellStyle name="Célula Vinculada 2 2 3 12" xfId="13971"/>
    <cellStyle name="Célula Vinculada 2 2 3 13" xfId="13972"/>
    <cellStyle name="Célula Vinculada 2 2 3 14" xfId="13973"/>
    <cellStyle name="Célula Vinculada 2 2 3 15" xfId="13974"/>
    <cellStyle name="Célula Vinculada 2 2 3 16" xfId="13975"/>
    <cellStyle name="Célula Vinculada 2 2 3 17" xfId="13976"/>
    <cellStyle name="Célula Vinculada 2 2 3 18" xfId="13977"/>
    <cellStyle name="Célula Vinculada 2 2 3 2" xfId="13978"/>
    <cellStyle name="Célula Vinculada 2 2 3 2 10" xfId="13979"/>
    <cellStyle name="Célula Vinculada 2 2 3 2 11" xfId="13980"/>
    <cellStyle name="Célula Vinculada 2 2 3 2 12" xfId="13981"/>
    <cellStyle name="Célula Vinculada 2 2 3 2 13" xfId="13982"/>
    <cellStyle name="Célula Vinculada 2 2 3 2 14" xfId="13983"/>
    <cellStyle name="Célula Vinculada 2 2 3 2 15" xfId="13984"/>
    <cellStyle name="Célula Vinculada 2 2 3 2 2" xfId="13985"/>
    <cellStyle name="Célula Vinculada 2 2 3 2 3" xfId="13986"/>
    <cellStyle name="Célula Vinculada 2 2 3 2 4" xfId="13987"/>
    <cellStyle name="Célula Vinculada 2 2 3 2 5" xfId="13988"/>
    <cellStyle name="Célula Vinculada 2 2 3 2 6" xfId="13989"/>
    <cellStyle name="Célula Vinculada 2 2 3 2 7" xfId="13990"/>
    <cellStyle name="Célula Vinculada 2 2 3 2 8" xfId="13991"/>
    <cellStyle name="Célula Vinculada 2 2 3 2 9" xfId="13992"/>
    <cellStyle name="Célula Vinculada 2 2 3 3" xfId="13993"/>
    <cellStyle name="Célula Vinculada 2 2 3 4" xfId="13994"/>
    <cellStyle name="Célula Vinculada 2 2 3 5" xfId="13995"/>
    <cellStyle name="Célula Vinculada 2 2 3 6" xfId="13996"/>
    <cellStyle name="Célula Vinculada 2 2 3 7" xfId="13997"/>
    <cellStyle name="Célula Vinculada 2 2 3 8" xfId="13998"/>
    <cellStyle name="Célula Vinculada 2 2 3 9" xfId="13999"/>
    <cellStyle name="Célula Vinculada 2 2 4" xfId="14000"/>
    <cellStyle name="Célula Vinculada 2 2 5" xfId="14001"/>
    <cellStyle name="Célula Vinculada 2 2 6" xfId="14002"/>
    <cellStyle name="Célula Vinculada 2 2 7" xfId="14003"/>
    <cellStyle name="Célula Vinculada 2 2 8" xfId="14004"/>
    <cellStyle name="Célula Vinculada 2 2 9" xfId="14005"/>
    <cellStyle name="Célula Vinculada 2 20" xfId="14006"/>
    <cellStyle name="Célula Vinculada 2 21" xfId="14007"/>
    <cellStyle name="Célula Vinculada 2 22" xfId="14008"/>
    <cellStyle name="Célula Vinculada 2 23" xfId="14009"/>
    <cellStyle name="Célula Vinculada 2 24" xfId="14010"/>
    <cellStyle name="Célula Vinculada 2 25" xfId="14011"/>
    <cellStyle name="Célula Vinculada 2 26" xfId="14012"/>
    <cellStyle name="Célula Vinculada 2 27" xfId="35137"/>
    <cellStyle name="Célula Vinculada 2 3" xfId="14013"/>
    <cellStyle name="Célula Vinculada 2 3 10" xfId="14014"/>
    <cellStyle name="Célula Vinculada 2 3 11" xfId="14015"/>
    <cellStyle name="Célula Vinculada 2 3 12" xfId="14016"/>
    <cellStyle name="Célula Vinculada 2 3 13" xfId="14017"/>
    <cellStyle name="Célula Vinculada 2 3 14" xfId="14018"/>
    <cellStyle name="Célula Vinculada 2 3 15" xfId="14019"/>
    <cellStyle name="Célula Vinculada 2 3 16" xfId="14020"/>
    <cellStyle name="Célula Vinculada 2 3 17" xfId="14021"/>
    <cellStyle name="Célula Vinculada 2 3 18" xfId="14022"/>
    <cellStyle name="Célula Vinculada 2 3 2" xfId="14023"/>
    <cellStyle name="Célula Vinculada 2 3 2 10" xfId="14024"/>
    <cellStyle name="Célula Vinculada 2 3 2 11" xfId="14025"/>
    <cellStyle name="Célula Vinculada 2 3 2 12" xfId="14026"/>
    <cellStyle name="Célula Vinculada 2 3 2 13" xfId="14027"/>
    <cellStyle name="Célula Vinculada 2 3 2 14" xfId="14028"/>
    <cellStyle name="Célula Vinculada 2 3 2 15" xfId="14029"/>
    <cellStyle name="Célula Vinculada 2 3 2 2" xfId="14030"/>
    <cellStyle name="Célula Vinculada 2 3 2 3" xfId="14031"/>
    <cellStyle name="Célula Vinculada 2 3 2 4" xfId="14032"/>
    <cellStyle name="Célula Vinculada 2 3 2 5" xfId="14033"/>
    <cellStyle name="Célula Vinculada 2 3 2 6" xfId="14034"/>
    <cellStyle name="Célula Vinculada 2 3 2 7" xfId="14035"/>
    <cellStyle name="Célula Vinculada 2 3 2 8" xfId="14036"/>
    <cellStyle name="Célula Vinculada 2 3 2 9" xfId="14037"/>
    <cellStyle name="Célula Vinculada 2 3 3" xfId="14038"/>
    <cellStyle name="Célula Vinculada 2 3 4" xfId="14039"/>
    <cellStyle name="Célula Vinculada 2 3 5" xfId="14040"/>
    <cellStyle name="Célula Vinculada 2 3 6" xfId="14041"/>
    <cellStyle name="Célula Vinculada 2 3 7" xfId="14042"/>
    <cellStyle name="Célula Vinculada 2 3 8" xfId="14043"/>
    <cellStyle name="Célula Vinculada 2 3 9" xfId="14044"/>
    <cellStyle name="Célula Vinculada 2 4" xfId="14045"/>
    <cellStyle name="Célula Vinculada 2 5" xfId="14046"/>
    <cellStyle name="Célula Vinculada 2 6" xfId="14047"/>
    <cellStyle name="Célula Vinculada 2 7" xfId="14048"/>
    <cellStyle name="Célula Vinculada 2 8" xfId="14049"/>
    <cellStyle name="Célula Vinculada 2 9" xfId="14050"/>
    <cellStyle name="Célula Vinculada 20" xfId="14051"/>
    <cellStyle name="Célula Vinculada 20 10" xfId="14052"/>
    <cellStyle name="Célula Vinculada 20 11" xfId="14053"/>
    <cellStyle name="Célula Vinculada 20 12" xfId="14054"/>
    <cellStyle name="Célula Vinculada 20 13" xfId="14055"/>
    <cellStyle name="Célula Vinculada 20 14" xfId="14056"/>
    <cellStyle name="Célula Vinculada 20 15" xfId="14057"/>
    <cellStyle name="Célula Vinculada 20 2" xfId="14058"/>
    <cellStyle name="Célula Vinculada 20 3" xfId="14059"/>
    <cellStyle name="Célula Vinculada 20 4" xfId="14060"/>
    <cellStyle name="Célula Vinculada 20 5" xfId="14061"/>
    <cellStyle name="Célula Vinculada 20 6" xfId="14062"/>
    <cellStyle name="Célula Vinculada 20 7" xfId="14063"/>
    <cellStyle name="Célula Vinculada 20 8" xfId="14064"/>
    <cellStyle name="Célula Vinculada 20 9" xfId="14065"/>
    <cellStyle name="Célula Vinculada 21" xfId="14066"/>
    <cellStyle name="Célula Vinculada 21 10" xfId="14067"/>
    <cellStyle name="Célula Vinculada 21 11" xfId="14068"/>
    <cellStyle name="Célula Vinculada 21 12" xfId="14069"/>
    <cellStyle name="Célula Vinculada 21 13" xfId="14070"/>
    <cellStyle name="Célula Vinculada 21 14" xfId="14071"/>
    <cellStyle name="Célula Vinculada 21 15" xfId="14072"/>
    <cellStyle name="Célula Vinculada 21 2" xfId="14073"/>
    <cellStyle name="Célula Vinculada 21 3" xfId="14074"/>
    <cellStyle name="Célula Vinculada 21 4" xfId="14075"/>
    <cellStyle name="Célula Vinculada 21 5" xfId="14076"/>
    <cellStyle name="Célula Vinculada 21 6" xfId="14077"/>
    <cellStyle name="Célula Vinculada 21 7" xfId="14078"/>
    <cellStyle name="Célula Vinculada 21 8" xfId="14079"/>
    <cellStyle name="Célula Vinculada 21 9" xfId="14080"/>
    <cellStyle name="Célula Vinculada 22" xfId="14081"/>
    <cellStyle name="Célula Vinculada 22 10" xfId="14082"/>
    <cellStyle name="Célula Vinculada 22 11" xfId="14083"/>
    <cellStyle name="Célula Vinculada 22 12" xfId="14084"/>
    <cellStyle name="Célula Vinculada 22 13" xfId="14085"/>
    <cellStyle name="Célula Vinculada 22 14" xfId="14086"/>
    <cellStyle name="Célula Vinculada 22 15" xfId="14087"/>
    <cellStyle name="Célula Vinculada 22 2" xfId="14088"/>
    <cellStyle name="Célula Vinculada 22 3" xfId="14089"/>
    <cellStyle name="Célula Vinculada 22 4" xfId="14090"/>
    <cellStyle name="Célula Vinculada 22 5" xfId="14091"/>
    <cellStyle name="Célula Vinculada 22 6" xfId="14092"/>
    <cellStyle name="Célula Vinculada 22 7" xfId="14093"/>
    <cellStyle name="Célula Vinculada 22 8" xfId="14094"/>
    <cellStyle name="Célula Vinculada 22 9" xfId="14095"/>
    <cellStyle name="Célula Vinculada 23" xfId="14096"/>
    <cellStyle name="Célula Vinculada 23 10" xfId="14097"/>
    <cellStyle name="Célula Vinculada 23 11" xfId="14098"/>
    <cellStyle name="Célula Vinculada 23 12" xfId="14099"/>
    <cellStyle name="Célula Vinculada 23 13" xfId="14100"/>
    <cellStyle name="Célula Vinculada 23 14" xfId="14101"/>
    <cellStyle name="Célula Vinculada 23 15" xfId="14102"/>
    <cellStyle name="Célula Vinculada 23 2" xfId="14103"/>
    <cellStyle name="Célula Vinculada 23 3" xfId="14104"/>
    <cellStyle name="Célula Vinculada 23 4" xfId="14105"/>
    <cellStyle name="Célula Vinculada 23 5" xfId="14106"/>
    <cellStyle name="Célula Vinculada 23 6" xfId="14107"/>
    <cellStyle name="Célula Vinculada 23 7" xfId="14108"/>
    <cellStyle name="Célula Vinculada 23 8" xfId="14109"/>
    <cellStyle name="Célula Vinculada 23 9" xfId="14110"/>
    <cellStyle name="Célula Vinculada 24" xfId="14111"/>
    <cellStyle name="Célula Vinculada 24 10" xfId="14112"/>
    <cellStyle name="Célula Vinculada 24 11" xfId="14113"/>
    <cellStyle name="Célula Vinculada 24 12" xfId="14114"/>
    <cellStyle name="Célula Vinculada 24 13" xfId="14115"/>
    <cellStyle name="Célula Vinculada 24 14" xfId="14116"/>
    <cellStyle name="Célula Vinculada 24 15" xfId="14117"/>
    <cellStyle name="Célula Vinculada 24 2" xfId="14118"/>
    <cellStyle name="Célula Vinculada 24 3" xfId="14119"/>
    <cellStyle name="Célula Vinculada 24 4" xfId="14120"/>
    <cellStyle name="Célula Vinculada 24 5" xfId="14121"/>
    <cellStyle name="Célula Vinculada 24 6" xfId="14122"/>
    <cellStyle name="Célula Vinculada 24 7" xfId="14123"/>
    <cellStyle name="Célula Vinculada 24 8" xfId="14124"/>
    <cellStyle name="Célula Vinculada 24 9" xfId="14125"/>
    <cellStyle name="Célula Vinculada 25" xfId="14126"/>
    <cellStyle name="Célula Vinculada 25 10" xfId="14127"/>
    <cellStyle name="Célula Vinculada 25 11" xfId="14128"/>
    <cellStyle name="Célula Vinculada 25 12" xfId="14129"/>
    <cellStyle name="Célula Vinculada 25 13" xfId="14130"/>
    <cellStyle name="Célula Vinculada 25 14" xfId="14131"/>
    <cellStyle name="Célula Vinculada 25 15" xfId="14132"/>
    <cellStyle name="Célula Vinculada 25 2" xfId="14133"/>
    <cellStyle name="Célula Vinculada 25 3" xfId="14134"/>
    <cellStyle name="Célula Vinculada 25 4" xfId="14135"/>
    <cellStyle name="Célula Vinculada 25 5" xfId="14136"/>
    <cellStyle name="Célula Vinculada 25 6" xfId="14137"/>
    <cellStyle name="Célula Vinculada 25 7" xfId="14138"/>
    <cellStyle name="Célula Vinculada 25 8" xfId="14139"/>
    <cellStyle name="Célula Vinculada 25 9" xfId="14140"/>
    <cellStyle name="Célula Vinculada 26" xfId="14141"/>
    <cellStyle name="Célula Vinculada 26 10" xfId="14142"/>
    <cellStyle name="Célula Vinculada 26 11" xfId="14143"/>
    <cellStyle name="Célula Vinculada 26 12" xfId="14144"/>
    <cellStyle name="Célula Vinculada 26 13" xfId="14145"/>
    <cellStyle name="Célula Vinculada 26 14" xfId="14146"/>
    <cellStyle name="Célula Vinculada 26 15" xfId="14147"/>
    <cellStyle name="Célula Vinculada 26 2" xfId="14148"/>
    <cellStyle name="Célula Vinculada 26 3" xfId="14149"/>
    <cellStyle name="Célula Vinculada 26 4" xfId="14150"/>
    <cellStyle name="Célula Vinculada 26 5" xfId="14151"/>
    <cellStyle name="Célula Vinculada 26 6" xfId="14152"/>
    <cellStyle name="Célula Vinculada 26 7" xfId="14153"/>
    <cellStyle name="Célula Vinculada 26 8" xfId="14154"/>
    <cellStyle name="Célula Vinculada 26 9" xfId="14155"/>
    <cellStyle name="Célula Vinculada 27" xfId="14156"/>
    <cellStyle name="Célula Vinculada 27 10" xfId="14157"/>
    <cellStyle name="Célula Vinculada 27 11" xfId="14158"/>
    <cellStyle name="Célula Vinculada 27 12" xfId="14159"/>
    <cellStyle name="Célula Vinculada 27 13" xfId="14160"/>
    <cellStyle name="Célula Vinculada 27 14" xfId="14161"/>
    <cellStyle name="Célula Vinculada 27 15" xfId="14162"/>
    <cellStyle name="Célula Vinculada 27 2" xfId="14163"/>
    <cellStyle name="Célula Vinculada 27 3" xfId="14164"/>
    <cellStyle name="Célula Vinculada 27 4" xfId="14165"/>
    <cellStyle name="Célula Vinculada 27 5" xfId="14166"/>
    <cellStyle name="Célula Vinculada 27 6" xfId="14167"/>
    <cellStyle name="Célula Vinculada 27 7" xfId="14168"/>
    <cellStyle name="Célula Vinculada 27 8" xfId="14169"/>
    <cellStyle name="Célula Vinculada 27 9" xfId="14170"/>
    <cellStyle name="Célula Vinculada 28" xfId="14171"/>
    <cellStyle name="Célula Vinculada 29" xfId="14172"/>
    <cellStyle name="Célula Vinculada 3" xfId="14173"/>
    <cellStyle name="Célula Vinculada 3 2" xfId="35579"/>
    <cellStyle name="Célula Vinculada 30" xfId="14174"/>
    <cellStyle name="Célula Vinculada 31" xfId="14175"/>
    <cellStyle name="Célula Vinculada 32" xfId="14176"/>
    <cellStyle name="Célula Vinculada 33" xfId="14177"/>
    <cellStyle name="Célula Vinculada 34" xfId="14178"/>
    <cellStyle name="Célula Vinculada 35" xfId="14179"/>
    <cellStyle name="Célula Vinculada 36" xfId="14180"/>
    <cellStyle name="Célula Vinculada 37" xfId="14181"/>
    <cellStyle name="Célula Vinculada 38" xfId="14182"/>
    <cellStyle name="Célula Vinculada 39" xfId="14183"/>
    <cellStyle name="Célula Vinculada 4" xfId="14184"/>
    <cellStyle name="Célula Vinculada 40" xfId="14185"/>
    <cellStyle name="Célula Vinculada 41" xfId="14186"/>
    <cellStyle name="Célula Vinculada 42" xfId="14187"/>
    <cellStyle name="Célula Vinculada 5" xfId="14188"/>
    <cellStyle name="Célula Vinculada 6" xfId="14189"/>
    <cellStyle name="Célula Vinculada 7" xfId="14190"/>
    <cellStyle name="Célula Vinculada 8" xfId="14191"/>
    <cellStyle name="Célula Vinculada 9" xfId="14192"/>
    <cellStyle name="Célula Vinculada 9 2" xfId="14193"/>
    <cellStyle name="Cents" xfId="14194"/>
    <cellStyle name="Check" xfId="14195"/>
    <cellStyle name="Check Cell" xfId="14196"/>
    <cellStyle name="čiarky [0]_annex9015-VII" xfId="14197"/>
    <cellStyle name="čiarky_annex9015-VII" xfId="14198"/>
    <cellStyle name="Colhead_left" xfId="14199"/>
    <cellStyle name="ColHeading" xfId="14200"/>
    <cellStyle name="Colma [0]_-F-" xfId="14201"/>
    <cellStyle name="Column Title" xfId="14202"/>
    <cellStyle name="Column_Title" xfId="14203"/>
    <cellStyle name="Comma  - Style1" xfId="14204"/>
    <cellStyle name="Comma  - Style2" xfId="14205"/>
    <cellStyle name="Comma  - Style3" xfId="14206"/>
    <cellStyle name="Comma  - Style4" xfId="14207"/>
    <cellStyle name="Comma  - Style5" xfId="14208"/>
    <cellStyle name="Comma  - Style6" xfId="14209"/>
    <cellStyle name="Comma  - Style7" xfId="14210"/>
    <cellStyle name="Comma  - Style8" xfId="14211"/>
    <cellStyle name="Comma [0]; --" xfId="14212"/>
    <cellStyle name="Comma [00]" xfId="14213"/>
    <cellStyle name="Comma [1]" xfId="14214"/>
    <cellStyle name="Comma [1] 10" xfId="14215"/>
    <cellStyle name="Comma [1] 11" xfId="14216"/>
    <cellStyle name="Comma [1] 12" xfId="14217"/>
    <cellStyle name="Comma [1] 13" xfId="14218"/>
    <cellStyle name="Comma [1] 14" xfId="14219"/>
    <cellStyle name="Comma [1] 15" xfId="14220"/>
    <cellStyle name="Comma [1] 16" xfId="14221"/>
    <cellStyle name="Comma [1] 17" xfId="14222"/>
    <cellStyle name="Comma [1] 18" xfId="14223"/>
    <cellStyle name="Comma [1] 19" xfId="14224"/>
    <cellStyle name="Comma [1] 2" xfId="14225"/>
    <cellStyle name="Comma [1] 20" xfId="14226"/>
    <cellStyle name="Comma [1] 21" xfId="14227"/>
    <cellStyle name="Comma [1] 22" xfId="14228"/>
    <cellStyle name="Comma [1] 23" xfId="14229"/>
    <cellStyle name="Comma [1] 24" xfId="14230"/>
    <cellStyle name="Comma [1] 3" xfId="14231"/>
    <cellStyle name="Comma [1] 4" xfId="14232"/>
    <cellStyle name="Comma [1] 5" xfId="14233"/>
    <cellStyle name="Comma [1] 6" xfId="14234"/>
    <cellStyle name="Comma [1] 7" xfId="14235"/>
    <cellStyle name="Comma [1] 8" xfId="14236"/>
    <cellStyle name="Comma [1] 9" xfId="14237"/>
    <cellStyle name="Comma [1]_Base Excel_Release 3T08_MASTER" xfId="14238"/>
    <cellStyle name="Comma [2]" xfId="14239"/>
    <cellStyle name="Comma [2] 10" xfId="14240"/>
    <cellStyle name="Comma [2] 11" xfId="14241"/>
    <cellStyle name="Comma [2] 12" xfId="14242"/>
    <cellStyle name="Comma [2] 13" xfId="14243"/>
    <cellStyle name="Comma [2] 14" xfId="14244"/>
    <cellStyle name="Comma [2] 15" xfId="14245"/>
    <cellStyle name="Comma [2] 16" xfId="14246"/>
    <cellStyle name="Comma [2] 17" xfId="14247"/>
    <cellStyle name="Comma [2] 18" xfId="14248"/>
    <cellStyle name="Comma [2] 19" xfId="14249"/>
    <cellStyle name="Comma [2] 2" xfId="14250"/>
    <cellStyle name="Comma [2] 20" xfId="14251"/>
    <cellStyle name="Comma [2] 21" xfId="14252"/>
    <cellStyle name="Comma [2] 22" xfId="14253"/>
    <cellStyle name="Comma [2] 23" xfId="14254"/>
    <cellStyle name="Comma [2] 24" xfId="14255"/>
    <cellStyle name="Comma [2] 3" xfId="14256"/>
    <cellStyle name="Comma [2] 4" xfId="14257"/>
    <cellStyle name="Comma [2] 5" xfId="14258"/>
    <cellStyle name="Comma [2] 6" xfId="14259"/>
    <cellStyle name="Comma [2] 7" xfId="14260"/>
    <cellStyle name="Comma [2] 8" xfId="14261"/>
    <cellStyle name="Comma [2] 9" xfId="14262"/>
    <cellStyle name="Comma [2]_Base Excel_Release 3T08_MASTER" xfId="14263"/>
    <cellStyle name="Comma [3]" xfId="14264"/>
    <cellStyle name="Comma 0" xfId="14265"/>
    <cellStyle name="Comma 2" xfId="14266"/>
    <cellStyle name="Comma 2 2" xfId="34800"/>
    <cellStyle name="Comma 3" xfId="34801"/>
    <cellStyle name="Comma 4" xfId="34802"/>
    <cellStyle name="Comma 4 2" xfId="34803"/>
    <cellStyle name="Comma 5" xfId="34804"/>
    <cellStyle name="Comma 5 2" xfId="34805"/>
    <cellStyle name="Comma 6" xfId="34806"/>
    <cellStyle name="Comma Cents" xfId="14267"/>
    <cellStyle name="Comma Input" xfId="14268"/>
    <cellStyle name="Comma Input 10" xfId="14269"/>
    <cellStyle name="Comma Input 11" xfId="14270"/>
    <cellStyle name="Comma Input 12" xfId="14271"/>
    <cellStyle name="Comma Input 13" xfId="14272"/>
    <cellStyle name="Comma Input 14" xfId="14273"/>
    <cellStyle name="Comma Input 15" xfId="14274"/>
    <cellStyle name="Comma Input 16" xfId="14275"/>
    <cellStyle name="Comma Input 17" xfId="14276"/>
    <cellStyle name="Comma Input 18" xfId="14277"/>
    <cellStyle name="Comma Input 19" xfId="14278"/>
    <cellStyle name="Comma Input 2" xfId="14279"/>
    <cellStyle name="Comma Input 20" xfId="14280"/>
    <cellStyle name="Comma Input 21" xfId="14281"/>
    <cellStyle name="Comma Input 22" xfId="14282"/>
    <cellStyle name="Comma Input 23" xfId="14283"/>
    <cellStyle name="Comma Input 24" xfId="14284"/>
    <cellStyle name="Comma Input 3" xfId="14285"/>
    <cellStyle name="Comma Input 4" xfId="14286"/>
    <cellStyle name="Comma Input 5" xfId="14287"/>
    <cellStyle name="Comma Input 6" xfId="14288"/>
    <cellStyle name="Comma Input 7" xfId="14289"/>
    <cellStyle name="Comma Input 8" xfId="14290"/>
    <cellStyle name="Comma Input 9" xfId="14291"/>
    <cellStyle name="Comma Input_Base Excel_Release 3T08_MASTER" xfId="14292"/>
    <cellStyle name="Comma_Brazil  PC Forecast Tool Q107" xfId="14293"/>
    <cellStyle name="Comma0" xfId="34807"/>
    <cellStyle name="Comma0 - Estilo2" xfId="14294"/>
    <cellStyle name="Comma0 - Estilo2 2" xfId="34808"/>
    <cellStyle name="Comma0 - Estilo2 3" xfId="35234"/>
    <cellStyle name="Commodity" xfId="14295"/>
    <cellStyle name="Company" xfId="14296"/>
    <cellStyle name="COMUN" xfId="14297"/>
    <cellStyle name="contas" xfId="14298"/>
    <cellStyle name="contas 2" xfId="34809"/>
    <cellStyle name="contas 2 2" xfId="35446"/>
    <cellStyle name="contas 3" xfId="35235"/>
    <cellStyle name="Country" xfId="14299"/>
    <cellStyle name="CurRatio" xfId="14300"/>
    <cellStyle name="Currency [0]; --" xfId="14301"/>
    <cellStyle name="Currency [00]" xfId="14302"/>
    <cellStyle name="Currency [1]" xfId="14303"/>
    <cellStyle name="Currency [1] 10" xfId="14304"/>
    <cellStyle name="Currency [1] 11" xfId="14305"/>
    <cellStyle name="Currency [1] 12" xfId="14306"/>
    <cellStyle name="Currency [1] 13" xfId="14307"/>
    <cellStyle name="Currency [1] 14" xfId="14308"/>
    <cellStyle name="Currency [1] 15" xfId="14309"/>
    <cellStyle name="Currency [1] 16" xfId="14310"/>
    <cellStyle name="Currency [1] 17" xfId="14311"/>
    <cellStyle name="Currency [1] 18" xfId="14312"/>
    <cellStyle name="Currency [1] 19" xfId="14313"/>
    <cellStyle name="Currency [1] 2" xfId="14314"/>
    <cellStyle name="Currency [1] 20" xfId="14315"/>
    <cellStyle name="Currency [1] 21" xfId="14316"/>
    <cellStyle name="Currency [1] 22" xfId="14317"/>
    <cellStyle name="Currency [1] 23" xfId="14318"/>
    <cellStyle name="Currency [1] 24" xfId="14319"/>
    <cellStyle name="Currency [1] 3" xfId="14320"/>
    <cellStyle name="Currency [1] 4" xfId="14321"/>
    <cellStyle name="Currency [1] 5" xfId="14322"/>
    <cellStyle name="Currency [1] 6" xfId="14323"/>
    <cellStyle name="Currency [1] 7" xfId="14324"/>
    <cellStyle name="Currency [1] 8" xfId="14325"/>
    <cellStyle name="Currency [1] 9" xfId="14326"/>
    <cellStyle name="Currency [2]" xfId="14327"/>
    <cellStyle name="Currency [3]" xfId="14328"/>
    <cellStyle name="Currency 0" xfId="14329"/>
    <cellStyle name="Currency 2" xfId="14330"/>
    <cellStyle name="Currency Input" xfId="14331"/>
    <cellStyle name="Currency Input 10" xfId="14332"/>
    <cellStyle name="Currency Input 11" xfId="14333"/>
    <cellStyle name="Currency Input 12" xfId="14334"/>
    <cellStyle name="Currency Input 13" xfId="14335"/>
    <cellStyle name="Currency Input 14" xfId="14336"/>
    <cellStyle name="Currency Input 15" xfId="14337"/>
    <cellStyle name="Currency Input 16" xfId="14338"/>
    <cellStyle name="Currency Input 17" xfId="14339"/>
    <cellStyle name="Currency Input 18" xfId="14340"/>
    <cellStyle name="Currency Input 19" xfId="14341"/>
    <cellStyle name="Currency Input 2" xfId="14342"/>
    <cellStyle name="Currency Input 20" xfId="14343"/>
    <cellStyle name="Currency Input 21" xfId="14344"/>
    <cellStyle name="Currency Input 22" xfId="14345"/>
    <cellStyle name="Currency Input 23" xfId="14346"/>
    <cellStyle name="Currency Input 24" xfId="14347"/>
    <cellStyle name="Currency Input 3" xfId="14348"/>
    <cellStyle name="Currency Input 4" xfId="14349"/>
    <cellStyle name="Currency Input 5" xfId="14350"/>
    <cellStyle name="Currency Input 6" xfId="14351"/>
    <cellStyle name="Currency Input 7" xfId="14352"/>
    <cellStyle name="Currency Input 8" xfId="14353"/>
    <cellStyle name="Currency Input 9" xfId="14354"/>
    <cellStyle name="Currency Input_Base Excel_Release 3T08_MASTER" xfId="14355"/>
    <cellStyle name="Currency Per Share" xfId="14356"/>
    <cellStyle name="Currency0" xfId="14357"/>
    <cellStyle name="Currency0 2" xfId="35138"/>
    <cellStyle name="Currency2" xfId="14358"/>
    <cellStyle name="Currency2 10" xfId="14359"/>
    <cellStyle name="Currency2 11" xfId="14360"/>
    <cellStyle name="Currency2 12" xfId="14361"/>
    <cellStyle name="Currency2 13" xfId="14362"/>
    <cellStyle name="Currency2 14" xfId="14363"/>
    <cellStyle name="Currency2 15" xfId="14364"/>
    <cellStyle name="Currency2 16" xfId="14365"/>
    <cellStyle name="Currency2 17" xfId="14366"/>
    <cellStyle name="Currency2 18" xfId="14367"/>
    <cellStyle name="Currency2 19" xfId="14368"/>
    <cellStyle name="Currency2 2" xfId="14369"/>
    <cellStyle name="Currency2 20" xfId="14370"/>
    <cellStyle name="Currency2 21" xfId="14371"/>
    <cellStyle name="Currency2 22" xfId="14372"/>
    <cellStyle name="Currency2 23" xfId="14373"/>
    <cellStyle name="Currency2 24" xfId="14374"/>
    <cellStyle name="Currency2 3" xfId="14375"/>
    <cellStyle name="Currency2 4" xfId="14376"/>
    <cellStyle name="Currency2 5" xfId="14377"/>
    <cellStyle name="Currency2 6" xfId="14378"/>
    <cellStyle name="Currency2 7" xfId="14379"/>
    <cellStyle name="Currency2 8" xfId="14380"/>
    <cellStyle name="Currency2 9" xfId="14381"/>
    <cellStyle name="Currency2_Base Excel_Release 3T08_MASTER" xfId="14382"/>
    <cellStyle name="Dados Fixos" xfId="14383"/>
    <cellStyle name="Dados Pre" xfId="14384"/>
    <cellStyle name="Dan" xfId="34810"/>
    <cellStyle name="Dash" xfId="14385"/>
    <cellStyle name="Dash 10" xfId="14386"/>
    <cellStyle name="Dash 11" xfId="14387"/>
    <cellStyle name="Dash 12" xfId="14388"/>
    <cellStyle name="Dash 13" xfId="14389"/>
    <cellStyle name="Dash 14" xfId="14390"/>
    <cellStyle name="Dash 15" xfId="14391"/>
    <cellStyle name="Dash 16" xfId="14392"/>
    <cellStyle name="Dash 17" xfId="14393"/>
    <cellStyle name="Dash 18" xfId="14394"/>
    <cellStyle name="Dash 19" xfId="14395"/>
    <cellStyle name="Dash 2" xfId="14396"/>
    <cellStyle name="Dash 20" xfId="14397"/>
    <cellStyle name="Dash 21" xfId="14398"/>
    <cellStyle name="Dash 22" xfId="14399"/>
    <cellStyle name="Dash 23" xfId="14400"/>
    <cellStyle name="Dash 24" xfId="14401"/>
    <cellStyle name="Dash 3" xfId="14402"/>
    <cellStyle name="Dash 4" xfId="14403"/>
    <cellStyle name="Dash 5" xfId="14404"/>
    <cellStyle name="Dash 6" xfId="14405"/>
    <cellStyle name="Dash 7" xfId="14406"/>
    <cellStyle name="Dash 8" xfId="14407"/>
    <cellStyle name="Dash 9" xfId="14408"/>
    <cellStyle name="Data" xfId="14409"/>
    <cellStyle name="Date" xfId="14410"/>
    <cellStyle name="Date - Estilo1" xfId="14411"/>
    <cellStyle name="Date - Estilo1 2" xfId="34811"/>
    <cellStyle name="Date - Estilo1 3" xfId="35238"/>
    <cellStyle name="Date [d-mmm-yy]" xfId="14412"/>
    <cellStyle name="Date [mm-d-yy]" xfId="14413"/>
    <cellStyle name="Date [mm-d-yyyy]" xfId="14414"/>
    <cellStyle name="Date [mmm-d-yyyy]" xfId="14415"/>
    <cellStyle name="Date [mmm-yy]" xfId="14416"/>
    <cellStyle name="Date [mmm-yyyy]" xfId="14417"/>
    <cellStyle name="Date [mmm-yyyy] 2" xfId="14418"/>
    <cellStyle name="Date [mmm-yyyy] 3" xfId="14419"/>
    <cellStyle name="Date [mmm-yyyy] 4" xfId="14420"/>
    <cellStyle name="Date [mmm-yyyy] 5" xfId="14421"/>
    <cellStyle name="Date [mmm-yyyy] 6" xfId="14422"/>
    <cellStyle name="Date [mmm-yyyy] 7" xfId="14423"/>
    <cellStyle name="Date 2" xfId="14424"/>
    <cellStyle name="Date 3" xfId="35139"/>
    <cellStyle name="Date 4" xfId="35189"/>
    <cellStyle name="Date Aligned" xfId="14425"/>
    <cellStyle name="Date Short" xfId="14426"/>
    <cellStyle name="Date, Long" xfId="14427"/>
    <cellStyle name="Date, Short" xfId="14428"/>
    <cellStyle name="Date_ABN MODEL_April3" xfId="14429"/>
    <cellStyle name="Date2" xfId="14430"/>
    <cellStyle name="Date2h" xfId="14431"/>
    <cellStyle name="dates" xfId="14432"/>
    <cellStyle name="Datum" xfId="14433"/>
    <cellStyle name="Datum 10" xfId="14434"/>
    <cellStyle name="Datum 11" xfId="14435"/>
    <cellStyle name="Datum 12" xfId="14436"/>
    <cellStyle name="Datum 13" xfId="14437"/>
    <cellStyle name="Datum 14" xfId="14438"/>
    <cellStyle name="Datum 15" xfId="14439"/>
    <cellStyle name="Datum 16" xfId="14440"/>
    <cellStyle name="Datum 17" xfId="14441"/>
    <cellStyle name="Datum 18" xfId="14442"/>
    <cellStyle name="Datum 19" xfId="14443"/>
    <cellStyle name="Datum 2" xfId="14444"/>
    <cellStyle name="Datum 20" xfId="14445"/>
    <cellStyle name="Datum 21" xfId="14446"/>
    <cellStyle name="Datum 22" xfId="14447"/>
    <cellStyle name="Datum 23" xfId="14448"/>
    <cellStyle name="Datum 24" xfId="14449"/>
    <cellStyle name="Datum 3" xfId="14450"/>
    <cellStyle name="Datum 4" xfId="14451"/>
    <cellStyle name="Datum 5" xfId="14452"/>
    <cellStyle name="Datum 6" xfId="14453"/>
    <cellStyle name="Datum 7" xfId="14454"/>
    <cellStyle name="Datum 8" xfId="14455"/>
    <cellStyle name="Datum 9" xfId="14456"/>
    <cellStyle name="Datum_Base Excel_Release 3T08_MASTER" xfId="14457"/>
    <cellStyle name="DblLineDollarAcct" xfId="14458"/>
    <cellStyle name="DblLinePercent" xfId="14459"/>
    <cellStyle name="DELTA" xfId="14460"/>
    <cellStyle name="DELTA 10" xfId="14461"/>
    <cellStyle name="DELTA 11" xfId="14462"/>
    <cellStyle name="DELTA 12" xfId="14463"/>
    <cellStyle name="DELTA 13" xfId="14464"/>
    <cellStyle name="DELTA 14" xfId="14465"/>
    <cellStyle name="DELTA 15" xfId="14466"/>
    <cellStyle name="DELTA 16" xfId="14467"/>
    <cellStyle name="DELTA 17" xfId="14468"/>
    <cellStyle name="DELTA 18" xfId="14469"/>
    <cellStyle name="DELTA 19" xfId="14470"/>
    <cellStyle name="DELTA 2" xfId="14471"/>
    <cellStyle name="DELTA 20" xfId="14472"/>
    <cellStyle name="DELTA 21" xfId="14473"/>
    <cellStyle name="DELTA 22" xfId="14474"/>
    <cellStyle name="DELTA 23" xfId="14475"/>
    <cellStyle name="DELTA 24" xfId="14476"/>
    <cellStyle name="DELTA 3" xfId="14477"/>
    <cellStyle name="DELTA 4" xfId="14478"/>
    <cellStyle name="DELTA 5" xfId="14479"/>
    <cellStyle name="DELTA 6" xfId="14480"/>
    <cellStyle name="DELTA 7" xfId="14481"/>
    <cellStyle name="DELTA 8" xfId="14482"/>
    <cellStyle name="DELTA 9" xfId="14483"/>
    <cellStyle name="DELTA_Base Excel_Release 3T08_MASTER" xfId="14484"/>
    <cellStyle name="DESCRIÇÃO" xfId="34812"/>
    <cellStyle name="Despesas" xfId="14485"/>
    <cellStyle name="desppag" xfId="14486"/>
    <cellStyle name="desppag 10" xfId="14487"/>
    <cellStyle name="desppag 11" xfId="14488"/>
    <cellStyle name="desppag 12" xfId="14489"/>
    <cellStyle name="desppag 13" xfId="14490"/>
    <cellStyle name="desppag 14" xfId="14491"/>
    <cellStyle name="desppag 15" xfId="14492"/>
    <cellStyle name="desppag 16" xfId="14493"/>
    <cellStyle name="desppag 17" xfId="14494"/>
    <cellStyle name="desppag 18" xfId="14495"/>
    <cellStyle name="desppag 19" xfId="14496"/>
    <cellStyle name="desppag 2" xfId="14497"/>
    <cellStyle name="desppag 20" xfId="14498"/>
    <cellStyle name="desppag 21" xfId="14499"/>
    <cellStyle name="desppag 22" xfId="14500"/>
    <cellStyle name="desppag 23" xfId="14501"/>
    <cellStyle name="desppag 24" xfId="14502"/>
    <cellStyle name="desppag 3" xfId="14503"/>
    <cellStyle name="desppag 4" xfId="14504"/>
    <cellStyle name="desppag 5" xfId="14505"/>
    <cellStyle name="desppag 6" xfId="14506"/>
    <cellStyle name="desppag 7" xfId="14507"/>
    <cellStyle name="desppag 8" xfId="14508"/>
    <cellStyle name="desppag 9" xfId="14509"/>
    <cellStyle name="Dezimal [0]_AR Display Challenge Germany " xfId="14510"/>
    <cellStyle name="Dezimal_250g Bundlepack" xfId="14511"/>
    <cellStyle name="Dia" xfId="14512"/>
    <cellStyle name="divisao" xfId="14513"/>
    <cellStyle name="Divisão" xfId="14514"/>
    <cellStyle name="Divisão 1" xfId="14515"/>
    <cellStyle name="Divisão 1 2" xfId="34813"/>
    <cellStyle name="Divisão 1 2 10" xfId="36609"/>
    <cellStyle name="Divisão 1 2 11" xfId="36888"/>
    <cellStyle name="Divisão 1 2 12" xfId="37165"/>
    <cellStyle name="Divisão 1 2 13" xfId="38366"/>
    <cellStyle name="Divisão 1 2 14" xfId="38241"/>
    <cellStyle name="Divisão 1 2 2" xfId="34814"/>
    <cellStyle name="Divisão 1 2 2 10" xfId="38092"/>
    <cellStyle name="Divisão 1 2 2 11" xfId="38446"/>
    <cellStyle name="Divisão 1 2 2 2" xfId="35870"/>
    <cellStyle name="Divisão 1 2 2 3" xfId="36152"/>
    <cellStyle name="Divisão 1 2 2 4" xfId="36432"/>
    <cellStyle name="Divisão 1 2 2 5" xfId="36713"/>
    <cellStyle name="Divisão 1 2 2 6" xfId="36991"/>
    <cellStyle name="Divisão 1 2 2 7" xfId="37270"/>
    <cellStyle name="Divisão 1 2 2 8" xfId="37545"/>
    <cellStyle name="Divisão 1 2 2 9" xfId="37819"/>
    <cellStyle name="Divisão 1 2 3" xfId="35700"/>
    <cellStyle name="Divisão 1 2 4" xfId="35329"/>
    <cellStyle name="Divisão 1 2 5" xfId="35623"/>
    <cellStyle name="Divisão 1 2 6" xfId="35617"/>
    <cellStyle name="Divisão 1 2 7" xfId="35618"/>
    <cellStyle name="Divisão 1 2 8" xfId="36047"/>
    <cellStyle name="Divisão 1 2 9" xfId="36327"/>
    <cellStyle name="Divisão 1 3" xfId="34815"/>
    <cellStyle name="Divisão 1 3 10" xfId="38091"/>
    <cellStyle name="Divisão 1 3 11" xfId="37977"/>
    <cellStyle name="Divisão 1 3 2" xfId="35869"/>
    <cellStyle name="Divisão 1 3 3" xfId="36151"/>
    <cellStyle name="Divisão 1 3 4" xfId="36431"/>
    <cellStyle name="Divisão 1 3 5" xfId="36712"/>
    <cellStyle name="Divisão 1 3 6" xfId="36990"/>
    <cellStyle name="Divisão 1 3 7" xfId="37269"/>
    <cellStyle name="Divisão 1 3 8" xfId="37544"/>
    <cellStyle name="Divisão 1 3 9" xfId="37818"/>
    <cellStyle name="divisao 10" xfId="35306"/>
    <cellStyle name="Divisão 10" xfId="35629"/>
    <cellStyle name="divisao 11" xfId="36021"/>
    <cellStyle name="Divisão 11" xfId="35640"/>
    <cellStyle name="divisao 12" xfId="36302"/>
    <cellStyle name="Divisão 12" xfId="35307"/>
    <cellStyle name="divisao 13" xfId="36583"/>
    <cellStyle name="Divisão 13" xfId="35236"/>
    <cellStyle name="divisao 14" xfId="36864"/>
    <cellStyle name="Divisão 14" xfId="35299"/>
    <cellStyle name="divisao 15" xfId="37140"/>
    <cellStyle name="Divisão 15" xfId="35857"/>
    <cellStyle name="divisao 16" xfId="37420"/>
    <cellStyle name="Divisão 16" xfId="36139"/>
    <cellStyle name="divisao 17" xfId="37693"/>
    <cellStyle name="Divisão 17" xfId="36419"/>
    <cellStyle name="divisao 18" xfId="37967"/>
    <cellStyle name="Divisão 18" xfId="36700"/>
    <cellStyle name="divisao 19" xfId="38389"/>
    <cellStyle name="Divisão 19" xfId="38429"/>
    <cellStyle name="divisao 2" xfId="34816"/>
    <cellStyle name="Divisão 2" xfId="34817"/>
    <cellStyle name="divisao 2 10" xfId="36980"/>
    <cellStyle name="Divisão 2 10" xfId="37395"/>
    <cellStyle name="divisao 2 11" xfId="37259"/>
    <cellStyle name="Divisão 2 11" xfId="37668"/>
    <cellStyle name="divisao 2 12" xfId="38449"/>
    <cellStyle name="Divisão 2 12" xfId="37942"/>
    <cellStyle name="divisao 2 13" xfId="35822"/>
    <cellStyle name="Divisão 2 13" xfId="38368"/>
    <cellStyle name="Divisão 2 14" xfId="38320"/>
    <cellStyle name="divisao 2 2" xfId="35698"/>
    <cellStyle name="Divisão 2 2" xfId="34818"/>
    <cellStyle name="Divisão 2 2 10" xfId="38093"/>
    <cellStyle name="Divisão 2 2 11" xfId="38445"/>
    <cellStyle name="Divisão 2 2 2" xfId="35871"/>
    <cellStyle name="Divisão 2 2 3" xfId="36153"/>
    <cellStyle name="Divisão 2 2 4" xfId="36433"/>
    <cellStyle name="Divisão 2 2 5" xfId="36714"/>
    <cellStyle name="Divisão 2 2 6" xfId="36992"/>
    <cellStyle name="Divisão 2 2 7" xfId="37271"/>
    <cellStyle name="Divisão 2 2 8" xfId="37546"/>
    <cellStyle name="Divisão 2 2 9" xfId="37820"/>
    <cellStyle name="divisao 2 3" xfId="35375"/>
    <cellStyle name="Divisão 2 3" xfId="35699"/>
    <cellStyle name="divisao 2 4" xfId="35232"/>
    <cellStyle name="Divisão 2 4" xfId="35776"/>
    <cellStyle name="divisao 2 5" xfId="35319"/>
    <cellStyle name="Divisão 2 5" xfId="35996"/>
    <cellStyle name="divisao 2 6" xfId="35859"/>
    <cellStyle name="Divisão 2 6" xfId="36277"/>
    <cellStyle name="divisao 2 7" xfId="36141"/>
    <cellStyle name="Divisão 2 7" xfId="36558"/>
    <cellStyle name="divisao 2 8" xfId="36421"/>
    <cellStyle name="Divisão 2 8" xfId="36839"/>
    <cellStyle name="divisao 2 9" xfId="36702"/>
    <cellStyle name="Divisão 2 9" xfId="37115"/>
    <cellStyle name="divisao 20" xfId="35370"/>
    <cellStyle name="Divisão 20" xfId="38387"/>
    <cellStyle name="divisao 3" xfId="34819"/>
    <cellStyle name="Divisão 3" xfId="34820"/>
    <cellStyle name="divisao 3 10" xfId="37944"/>
    <cellStyle name="Divisão 3 10" xfId="36320"/>
    <cellStyle name="divisao 3 11" xfId="38217"/>
    <cellStyle name="Divisão 3 11" xfId="36602"/>
    <cellStyle name="divisao 3 12" xfId="38341"/>
    <cellStyle name="Divisão 3 12" xfId="36881"/>
    <cellStyle name="divisao 3 13" xfId="38489"/>
    <cellStyle name="Divisão 3 13" xfId="37257"/>
    <cellStyle name="Divisão 3 14" xfId="38058"/>
    <cellStyle name="divisao 3 2" xfId="35772"/>
    <cellStyle name="Divisão 3 2" xfId="34821"/>
    <cellStyle name="Divisão 3 2 10" xfId="38257"/>
    <cellStyle name="Divisão 3 2 11" xfId="38506"/>
    <cellStyle name="Divisão 3 2 2" xfId="36052"/>
    <cellStyle name="Divisão 3 2 3" xfId="36332"/>
    <cellStyle name="Divisão 3 2 4" xfId="36614"/>
    <cellStyle name="Divisão 3 2 5" xfId="36893"/>
    <cellStyle name="Divisão 3 2 6" xfId="37170"/>
    <cellStyle name="Divisão 3 2 7" xfId="37448"/>
    <cellStyle name="Divisão 3 2 8" xfId="37722"/>
    <cellStyle name="Divisão 3 2 9" xfId="37992"/>
    <cellStyle name="divisao 3 3" xfId="35998"/>
    <cellStyle name="Divisão 3 3" xfId="35773"/>
    <cellStyle name="divisao 3 4" xfId="36279"/>
    <cellStyle name="Divisão 3 4" xfId="35660"/>
    <cellStyle name="divisao 3 5" xfId="36560"/>
    <cellStyle name="Divisão 3 5" xfId="35328"/>
    <cellStyle name="divisao 3 6" xfId="36841"/>
    <cellStyle name="Divisão 3 6" xfId="35302"/>
    <cellStyle name="divisao 3 7" xfId="37117"/>
    <cellStyle name="Divisão 3 7" xfId="35394"/>
    <cellStyle name="divisao 3 8" xfId="37397"/>
    <cellStyle name="Divisão 3 8" xfId="35263"/>
    <cellStyle name="divisao 3 9" xfId="37670"/>
    <cellStyle name="Divisão 3 9" xfId="36040"/>
    <cellStyle name="divisao 4" xfId="34822"/>
    <cellStyle name="Divisão 4" xfId="34823"/>
    <cellStyle name="divisao 4 10" xfId="38046"/>
    <cellStyle name="Divisão 4 10" xfId="37775"/>
    <cellStyle name="divisao 4 11" xfId="38311"/>
    <cellStyle name="Divisão 4 11" xfId="38045"/>
    <cellStyle name="divisao 4 12" xfId="38335"/>
    <cellStyle name="Divisão 4 12" xfId="38310"/>
    <cellStyle name="divisao 4 13" xfId="38548"/>
    <cellStyle name="Divisão 4 13" xfId="38071"/>
    <cellStyle name="Divisão 4 14" xfId="38547"/>
    <cellStyle name="divisao 4 2" xfId="35824"/>
    <cellStyle name="Divisão 4 2" xfId="34824"/>
    <cellStyle name="Divisão 4 2 10" xfId="38258"/>
    <cellStyle name="Divisão 4 2 11" xfId="38507"/>
    <cellStyle name="Divisão 4 2 2" xfId="36053"/>
    <cellStyle name="Divisão 4 2 3" xfId="36333"/>
    <cellStyle name="Divisão 4 2 4" xfId="36615"/>
    <cellStyle name="Divisão 4 2 5" xfId="36894"/>
    <cellStyle name="Divisão 4 2 6" xfId="37171"/>
    <cellStyle name="Divisão 4 2 7" xfId="37449"/>
    <cellStyle name="Divisão 4 2 8" xfId="37723"/>
    <cellStyle name="Divisão 4 2 9" xfId="37993"/>
    <cellStyle name="divisao 4 3" xfId="36106"/>
    <cellStyle name="Divisão 4 3" xfId="35823"/>
    <cellStyle name="divisao 4 4" xfId="36386"/>
    <cellStyle name="Divisão 4 4" xfId="36105"/>
    <cellStyle name="divisao 4 5" xfId="36668"/>
    <cellStyle name="Divisão 4 5" xfId="36385"/>
    <cellStyle name="divisao 4 6" xfId="36947"/>
    <cellStyle name="Divisão 4 6" xfId="36667"/>
    <cellStyle name="divisao 4 7" xfId="37224"/>
    <cellStyle name="Divisão 4 7" xfId="36946"/>
    <cellStyle name="divisao 4 8" xfId="37502"/>
    <cellStyle name="Divisão 4 8" xfId="37223"/>
    <cellStyle name="divisao 4 9" xfId="37776"/>
    <cellStyle name="Divisão 4 9" xfId="37501"/>
    <cellStyle name="divisao 5" xfId="34825"/>
    <cellStyle name="Divisão 5" xfId="34826"/>
    <cellStyle name="divisao 5 10" xfId="38049"/>
    <cellStyle name="Divisão 5 10" xfId="37780"/>
    <cellStyle name="divisao 5 11" xfId="38314"/>
    <cellStyle name="Divisão 5 11" xfId="38050"/>
    <cellStyle name="divisao 5 12" xfId="38334"/>
    <cellStyle name="Divisão 5 12" xfId="38315"/>
    <cellStyle name="divisao 5 13" xfId="38549"/>
    <cellStyle name="Divisão 5 13" xfId="37529"/>
    <cellStyle name="Divisão 5 14" xfId="38550"/>
    <cellStyle name="divisao 5 2" xfId="35827"/>
    <cellStyle name="Divisão 5 2" xfId="34827"/>
    <cellStyle name="Divisão 5 2 10" xfId="38259"/>
    <cellStyle name="Divisão 5 2 11" xfId="38508"/>
    <cellStyle name="Divisão 5 2 2" xfId="36054"/>
    <cellStyle name="Divisão 5 2 3" xfId="36334"/>
    <cellStyle name="Divisão 5 2 4" xfId="36616"/>
    <cellStyle name="Divisão 5 2 5" xfId="36895"/>
    <cellStyle name="Divisão 5 2 6" xfId="37172"/>
    <cellStyle name="Divisão 5 2 7" xfId="37450"/>
    <cellStyle name="Divisão 5 2 8" xfId="37724"/>
    <cellStyle name="Divisão 5 2 9" xfId="37994"/>
    <cellStyle name="divisao 5 3" xfId="36109"/>
    <cellStyle name="Divisão 5 3" xfId="35828"/>
    <cellStyle name="divisao 5 4" xfId="36389"/>
    <cellStyle name="Divisão 5 4" xfId="36110"/>
    <cellStyle name="divisao 5 5" xfId="36671"/>
    <cellStyle name="Divisão 5 5" xfId="36390"/>
    <cellStyle name="divisao 5 6" xfId="36950"/>
    <cellStyle name="Divisão 5 6" xfId="36672"/>
    <cellStyle name="divisao 5 7" xfId="37227"/>
    <cellStyle name="Divisão 5 7" xfId="36951"/>
    <cellStyle name="divisao 5 8" xfId="37505"/>
    <cellStyle name="Divisão 5 8" xfId="37228"/>
    <cellStyle name="divisao 5 9" xfId="37779"/>
    <cellStyle name="Divisão 5 9" xfId="37506"/>
    <cellStyle name="divisao 6" xfId="34828"/>
    <cellStyle name="Divisão 6" xfId="34829"/>
    <cellStyle name="divisao 6 10" xfId="38051"/>
    <cellStyle name="Divisão 6 10" xfId="37782"/>
    <cellStyle name="divisao 6 11" xfId="38316"/>
    <cellStyle name="Divisão 6 11" xfId="38052"/>
    <cellStyle name="divisao 6 12" xfId="37938"/>
    <cellStyle name="Divisão 6 12" xfId="38317"/>
    <cellStyle name="divisao 6 13" xfId="38551"/>
    <cellStyle name="Divisão 6 13" xfId="38333"/>
    <cellStyle name="Divisão 6 14" xfId="38552"/>
    <cellStyle name="divisao 6 2" xfId="35829"/>
    <cellStyle name="Divisão 6 2" xfId="34830"/>
    <cellStyle name="Divisão 6 2 10" xfId="38260"/>
    <cellStyle name="Divisão 6 2 11" xfId="38509"/>
    <cellStyle name="Divisão 6 2 2" xfId="36055"/>
    <cellStyle name="Divisão 6 2 3" xfId="36335"/>
    <cellStyle name="Divisão 6 2 4" xfId="36617"/>
    <cellStyle name="Divisão 6 2 5" xfId="36896"/>
    <cellStyle name="Divisão 6 2 6" xfId="37173"/>
    <cellStyle name="Divisão 6 2 7" xfId="37451"/>
    <cellStyle name="Divisão 6 2 8" xfId="37725"/>
    <cellStyle name="Divisão 6 2 9" xfId="37995"/>
    <cellStyle name="divisao 6 3" xfId="36111"/>
    <cellStyle name="Divisão 6 3" xfId="35830"/>
    <cellStyle name="divisao 6 4" xfId="36391"/>
    <cellStyle name="Divisão 6 4" xfId="36112"/>
    <cellStyle name="divisao 6 5" xfId="36673"/>
    <cellStyle name="Divisão 6 5" xfId="36392"/>
    <cellStyle name="divisao 6 6" xfId="36952"/>
    <cellStyle name="Divisão 6 6" xfId="36674"/>
    <cellStyle name="divisao 6 7" xfId="37229"/>
    <cellStyle name="Divisão 6 7" xfId="36953"/>
    <cellStyle name="divisao 6 8" xfId="37507"/>
    <cellStyle name="Divisão 6 8" xfId="37230"/>
    <cellStyle name="divisao 6 9" xfId="37781"/>
    <cellStyle name="Divisão 6 9" xfId="37508"/>
    <cellStyle name="divisao 7" xfId="34831"/>
    <cellStyle name="Divisão 7" xfId="34832"/>
    <cellStyle name="divisao 7 10" xfId="38089"/>
    <cellStyle name="Divisão 7 10" xfId="38090"/>
    <cellStyle name="divisao 7 11" xfId="38347"/>
    <cellStyle name="Divisão 7 11" xfId="38348"/>
    <cellStyle name="divisao 7 12" xfId="37707"/>
    <cellStyle name="Divisão 7 12" xfId="38419"/>
    <cellStyle name="divisao 7 13" xfId="38553"/>
    <cellStyle name="Divisão 7 13" xfId="38554"/>
    <cellStyle name="divisao 7 2" xfId="35867"/>
    <cellStyle name="Divisão 7 2" xfId="35868"/>
    <cellStyle name="divisao 7 3" xfId="36149"/>
    <cellStyle name="Divisão 7 3" xfId="36150"/>
    <cellStyle name="divisao 7 4" xfId="36429"/>
    <cellStyle name="Divisão 7 4" xfId="36430"/>
    <cellStyle name="divisao 7 5" xfId="36710"/>
    <cellStyle name="Divisão 7 5" xfId="36711"/>
    <cellStyle name="divisao 7 6" xfId="36988"/>
    <cellStyle name="Divisão 7 6" xfId="36989"/>
    <cellStyle name="divisao 7 7" xfId="37267"/>
    <cellStyle name="Divisão 7 7" xfId="37268"/>
    <cellStyle name="divisao 7 8" xfId="37542"/>
    <cellStyle name="Divisão 7 8" xfId="37543"/>
    <cellStyle name="divisao 7 9" xfId="37816"/>
    <cellStyle name="Divisão 7 9" xfId="37817"/>
    <cellStyle name="divisao 8" xfId="34833"/>
    <cellStyle name="Divisão 8" xfId="34834"/>
    <cellStyle name="divisao 8 10" xfId="38255"/>
    <cellStyle name="Divisão 8 10" xfId="38256"/>
    <cellStyle name="divisao 8 11" xfId="38441"/>
    <cellStyle name="Divisão 8 11" xfId="38442"/>
    <cellStyle name="divisao 8 12" xfId="38504"/>
    <cellStyle name="Divisão 8 12" xfId="38505"/>
    <cellStyle name="divisao 8 13" xfId="38555"/>
    <cellStyle name="Divisão 8 13" xfId="38556"/>
    <cellStyle name="divisao 8 2" xfId="36050"/>
    <cellStyle name="Divisão 8 2" xfId="36051"/>
    <cellStyle name="divisao 8 3" xfId="36330"/>
    <cellStyle name="Divisão 8 3" xfId="36331"/>
    <cellStyle name="divisao 8 4" xfId="36612"/>
    <cellStyle name="Divisão 8 4" xfId="36613"/>
    <cellStyle name="divisao 8 5" xfId="36891"/>
    <cellStyle name="Divisão 8 5" xfId="36892"/>
    <cellStyle name="divisao 8 6" xfId="37168"/>
    <cellStyle name="Divisão 8 6" xfId="37169"/>
    <cellStyle name="divisao 8 7" xfId="37446"/>
    <cellStyle name="Divisão 8 7" xfId="37447"/>
    <cellStyle name="divisao 8 8" xfId="37720"/>
    <cellStyle name="Divisão 8 8" xfId="37721"/>
    <cellStyle name="divisao 8 9" xfId="37990"/>
    <cellStyle name="Divisão 8 9" xfId="37991"/>
    <cellStyle name="divisao 9" xfId="35376"/>
    <cellStyle name="Divisão 9" xfId="35406"/>
    <cellStyle name="Divisão_VCB - BASE DF - 30.06.2008" xfId="14516"/>
    <cellStyle name="Dollar_ Pies " xfId="14517"/>
    <cellStyle name="DollarAccounting" xfId="14518"/>
    <cellStyle name="Dollars" xfId="14519"/>
    <cellStyle name="Dotted Line" xfId="14520"/>
    <cellStyle name="Double Accounting" xfId="14521"/>
    <cellStyle name="Dziesiętny [0]_15A-Raws OB'99 vs TRF'98" xfId="14522"/>
    <cellStyle name="Dziesietny [0]_4th shift1999 Capacity  " xfId="14523"/>
    <cellStyle name="Dziesiętny_15A-Raws OB'99 vs TRF'98" xfId="14524"/>
    <cellStyle name="Dziesietny_4th shift1999 Capacity  " xfId="14525"/>
    <cellStyle name="Dziesiętny_PPK40gSWAK48x2" xfId="14526"/>
    <cellStyle name="Encabez1" xfId="14527"/>
    <cellStyle name="Encabez2" xfId="14528"/>
    <cellStyle name="Ênfase1 10" xfId="14529"/>
    <cellStyle name="Ênfase1 11" xfId="14530"/>
    <cellStyle name="Ênfase1 12" xfId="14531"/>
    <cellStyle name="Ênfase1 13" xfId="14532"/>
    <cellStyle name="Ênfase1 14" xfId="14533"/>
    <cellStyle name="Ênfase1 15" xfId="14534"/>
    <cellStyle name="Ênfase1 16" xfId="14535"/>
    <cellStyle name="Ênfase1 17" xfId="14536"/>
    <cellStyle name="Ênfase1 18" xfId="14537"/>
    <cellStyle name="Ênfase1 19" xfId="14538"/>
    <cellStyle name="Ênfase1 19 10" xfId="14539"/>
    <cellStyle name="Ênfase1 19 11" xfId="14540"/>
    <cellStyle name="Ênfase1 19 12" xfId="14541"/>
    <cellStyle name="Ênfase1 19 13" xfId="14542"/>
    <cellStyle name="Ênfase1 19 14" xfId="14543"/>
    <cellStyle name="Ênfase1 19 15" xfId="14544"/>
    <cellStyle name="Ênfase1 19 16" xfId="14545"/>
    <cellStyle name="Ênfase1 19 17" xfId="14546"/>
    <cellStyle name="Ênfase1 19 18" xfId="14547"/>
    <cellStyle name="Ênfase1 19 2" xfId="14548"/>
    <cellStyle name="Ênfase1 19 2 10" xfId="14549"/>
    <cellStyle name="Ênfase1 19 2 11" xfId="14550"/>
    <cellStyle name="Ênfase1 19 2 12" xfId="14551"/>
    <cellStyle name="Ênfase1 19 2 13" xfId="14552"/>
    <cellStyle name="Ênfase1 19 2 14" xfId="14553"/>
    <cellStyle name="Ênfase1 19 2 15" xfId="14554"/>
    <cellStyle name="Ênfase1 19 2 2" xfId="14555"/>
    <cellStyle name="Ênfase1 19 2 3" xfId="14556"/>
    <cellStyle name="Ênfase1 19 2 4" xfId="14557"/>
    <cellStyle name="Ênfase1 19 2 5" xfId="14558"/>
    <cellStyle name="Ênfase1 19 2 6" xfId="14559"/>
    <cellStyle name="Ênfase1 19 2 7" xfId="14560"/>
    <cellStyle name="Ênfase1 19 2 8" xfId="14561"/>
    <cellStyle name="Ênfase1 19 2 9" xfId="14562"/>
    <cellStyle name="Ênfase1 19 3" xfId="14563"/>
    <cellStyle name="Ênfase1 19 4" xfId="14564"/>
    <cellStyle name="Ênfase1 19 5" xfId="14565"/>
    <cellStyle name="Ênfase1 19 6" xfId="14566"/>
    <cellStyle name="Ênfase1 19 7" xfId="14567"/>
    <cellStyle name="Ênfase1 19 8" xfId="14568"/>
    <cellStyle name="Ênfase1 19 9" xfId="14569"/>
    <cellStyle name="Ênfase1 2" xfId="14570"/>
    <cellStyle name="Ênfase1 2 10" xfId="14571"/>
    <cellStyle name="Ênfase1 2 11" xfId="14572"/>
    <cellStyle name="Ênfase1 2 11 10" xfId="14573"/>
    <cellStyle name="Ênfase1 2 11 11" xfId="14574"/>
    <cellStyle name="Ênfase1 2 11 12" xfId="14575"/>
    <cellStyle name="Ênfase1 2 11 13" xfId="14576"/>
    <cellStyle name="Ênfase1 2 11 14" xfId="14577"/>
    <cellStyle name="Ênfase1 2 11 15" xfId="14578"/>
    <cellStyle name="Ênfase1 2 11 2" xfId="14579"/>
    <cellStyle name="Ênfase1 2 11 3" xfId="14580"/>
    <cellStyle name="Ênfase1 2 11 4" xfId="14581"/>
    <cellStyle name="Ênfase1 2 11 5" xfId="14582"/>
    <cellStyle name="Ênfase1 2 11 6" xfId="14583"/>
    <cellStyle name="Ênfase1 2 11 7" xfId="14584"/>
    <cellStyle name="Ênfase1 2 11 8" xfId="14585"/>
    <cellStyle name="Ênfase1 2 11 9" xfId="14586"/>
    <cellStyle name="Ênfase1 2 12" xfId="14587"/>
    <cellStyle name="Ênfase1 2 13" xfId="14588"/>
    <cellStyle name="Ênfase1 2 14" xfId="14589"/>
    <cellStyle name="Ênfase1 2 15" xfId="14590"/>
    <cellStyle name="Ênfase1 2 16" xfId="14591"/>
    <cellStyle name="Ênfase1 2 17" xfId="14592"/>
    <cellStyle name="Ênfase1 2 18" xfId="14593"/>
    <cellStyle name="Ênfase1 2 19" xfId="14594"/>
    <cellStyle name="Ênfase1 2 2" xfId="14595"/>
    <cellStyle name="Ênfase1 2 2 10" xfId="14596"/>
    <cellStyle name="Ênfase1 2 2 10 10" xfId="14597"/>
    <cellStyle name="Ênfase1 2 2 10 11" xfId="14598"/>
    <cellStyle name="Ênfase1 2 2 10 12" xfId="14599"/>
    <cellStyle name="Ênfase1 2 2 10 13" xfId="14600"/>
    <cellStyle name="Ênfase1 2 2 10 14" xfId="14601"/>
    <cellStyle name="Ênfase1 2 2 10 15" xfId="14602"/>
    <cellStyle name="Ênfase1 2 2 10 2" xfId="14603"/>
    <cellStyle name="Ênfase1 2 2 10 3" xfId="14604"/>
    <cellStyle name="Ênfase1 2 2 10 4" xfId="14605"/>
    <cellStyle name="Ênfase1 2 2 10 5" xfId="14606"/>
    <cellStyle name="Ênfase1 2 2 10 6" xfId="14607"/>
    <cellStyle name="Ênfase1 2 2 10 7" xfId="14608"/>
    <cellStyle name="Ênfase1 2 2 10 8" xfId="14609"/>
    <cellStyle name="Ênfase1 2 2 10 9" xfId="14610"/>
    <cellStyle name="Ênfase1 2 2 11" xfId="14611"/>
    <cellStyle name="Ênfase1 2 2 12" xfId="14612"/>
    <cellStyle name="Ênfase1 2 2 13" xfId="14613"/>
    <cellStyle name="Ênfase1 2 2 14" xfId="14614"/>
    <cellStyle name="Ênfase1 2 2 15" xfId="14615"/>
    <cellStyle name="Ênfase1 2 2 16" xfId="14616"/>
    <cellStyle name="Ênfase1 2 2 17" xfId="14617"/>
    <cellStyle name="Ênfase1 2 2 18" xfId="14618"/>
    <cellStyle name="Ênfase1 2 2 19" xfId="14619"/>
    <cellStyle name="Ênfase1 2 2 2" xfId="14620"/>
    <cellStyle name="Ênfase1 2 2 2 10" xfId="14621"/>
    <cellStyle name="Ênfase1 2 2 2 10 10" xfId="14622"/>
    <cellStyle name="Ênfase1 2 2 2 10 11" xfId="14623"/>
    <cellStyle name="Ênfase1 2 2 2 10 12" xfId="14624"/>
    <cellStyle name="Ênfase1 2 2 2 10 13" xfId="14625"/>
    <cellStyle name="Ênfase1 2 2 2 10 14" xfId="14626"/>
    <cellStyle name="Ênfase1 2 2 2 10 15" xfId="14627"/>
    <cellStyle name="Ênfase1 2 2 2 10 2" xfId="14628"/>
    <cellStyle name="Ênfase1 2 2 2 10 3" xfId="14629"/>
    <cellStyle name="Ênfase1 2 2 2 10 4" xfId="14630"/>
    <cellStyle name="Ênfase1 2 2 2 10 5" xfId="14631"/>
    <cellStyle name="Ênfase1 2 2 2 10 6" xfId="14632"/>
    <cellStyle name="Ênfase1 2 2 2 10 7" xfId="14633"/>
    <cellStyle name="Ênfase1 2 2 2 10 8" xfId="14634"/>
    <cellStyle name="Ênfase1 2 2 2 10 9" xfId="14635"/>
    <cellStyle name="Ênfase1 2 2 2 11" xfId="14636"/>
    <cellStyle name="Ênfase1 2 2 2 12" xfId="14637"/>
    <cellStyle name="Ênfase1 2 2 2 13" xfId="14638"/>
    <cellStyle name="Ênfase1 2 2 2 14" xfId="14639"/>
    <cellStyle name="Ênfase1 2 2 2 15" xfId="14640"/>
    <cellStyle name="Ênfase1 2 2 2 16" xfId="14641"/>
    <cellStyle name="Ênfase1 2 2 2 17" xfId="14642"/>
    <cellStyle name="Ênfase1 2 2 2 18" xfId="14643"/>
    <cellStyle name="Ênfase1 2 2 2 19" xfId="14644"/>
    <cellStyle name="Ênfase1 2 2 2 2" xfId="14645"/>
    <cellStyle name="Ênfase1 2 2 2 2 10" xfId="14646"/>
    <cellStyle name="Ênfase1 2 2 2 2 11" xfId="14647"/>
    <cellStyle name="Ênfase1 2 2 2 2 12" xfId="14648"/>
    <cellStyle name="Ênfase1 2 2 2 2 13" xfId="14649"/>
    <cellStyle name="Ênfase1 2 2 2 2 14" xfId="14650"/>
    <cellStyle name="Ênfase1 2 2 2 2 15" xfId="14651"/>
    <cellStyle name="Ênfase1 2 2 2 2 16" xfId="14652"/>
    <cellStyle name="Ênfase1 2 2 2 2 17" xfId="14653"/>
    <cellStyle name="Ênfase1 2 2 2 2 18" xfId="14654"/>
    <cellStyle name="Ênfase1 2 2 2 2 2" xfId="14655"/>
    <cellStyle name="Ênfase1 2 2 2 2 2 10" xfId="14656"/>
    <cellStyle name="Ênfase1 2 2 2 2 2 11" xfId="14657"/>
    <cellStyle name="Ênfase1 2 2 2 2 2 12" xfId="14658"/>
    <cellStyle name="Ênfase1 2 2 2 2 2 13" xfId="14659"/>
    <cellStyle name="Ênfase1 2 2 2 2 2 14" xfId="14660"/>
    <cellStyle name="Ênfase1 2 2 2 2 2 15" xfId="14661"/>
    <cellStyle name="Ênfase1 2 2 2 2 2 2" xfId="14662"/>
    <cellStyle name="Ênfase1 2 2 2 2 2 3" xfId="14663"/>
    <cellStyle name="Ênfase1 2 2 2 2 2 4" xfId="14664"/>
    <cellStyle name="Ênfase1 2 2 2 2 2 5" xfId="14665"/>
    <cellStyle name="Ênfase1 2 2 2 2 2 6" xfId="14666"/>
    <cellStyle name="Ênfase1 2 2 2 2 2 7" xfId="14667"/>
    <cellStyle name="Ênfase1 2 2 2 2 2 8" xfId="14668"/>
    <cellStyle name="Ênfase1 2 2 2 2 2 9" xfId="14669"/>
    <cellStyle name="Ênfase1 2 2 2 2 3" xfId="14670"/>
    <cellStyle name="Ênfase1 2 2 2 2 4" xfId="14671"/>
    <cellStyle name="Ênfase1 2 2 2 2 5" xfId="14672"/>
    <cellStyle name="Ênfase1 2 2 2 2 6" xfId="14673"/>
    <cellStyle name="Ênfase1 2 2 2 2 7" xfId="14674"/>
    <cellStyle name="Ênfase1 2 2 2 2 8" xfId="14675"/>
    <cellStyle name="Ênfase1 2 2 2 2 9" xfId="14676"/>
    <cellStyle name="Ênfase1 2 2 2 20" xfId="14677"/>
    <cellStyle name="Ênfase1 2 2 2 21" xfId="14678"/>
    <cellStyle name="Ênfase1 2 2 2 22" xfId="14679"/>
    <cellStyle name="Ênfase1 2 2 2 23" xfId="14680"/>
    <cellStyle name="Ênfase1 2 2 2 24" xfId="14681"/>
    <cellStyle name="Ênfase1 2 2 2 25" xfId="14682"/>
    <cellStyle name="Ênfase1 2 2 2 3" xfId="14683"/>
    <cellStyle name="Ênfase1 2 2 2 4" xfId="14684"/>
    <cellStyle name="Ênfase1 2 2 2 5" xfId="14685"/>
    <cellStyle name="Ênfase1 2 2 2 6" xfId="14686"/>
    <cellStyle name="Ênfase1 2 2 2 7" xfId="14687"/>
    <cellStyle name="Ênfase1 2 2 2 8" xfId="14688"/>
    <cellStyle name="Ênfase1 2 2 2 9" xfId="14689"/>
    <cellStyle name="Ênfase1 2 2 20" xfId="14690"/>
    <cellStyle name="Ênfase1 2 2 21" xfId="14691"/>
    <cellStyle name="Ênfase1 2 2 22" xfId="14692"/>
    <cellStyle name="Ênfase1 2 2 23" xfId="14693"/>
    <cellStyle name="Ênfase1 2 2 24" xfId="14694"/>
    <cellStyle name="Ênfase1 2 2 25" xfId="14695"/>
    <cellStyle name="Ênfase1 2 2 3" xfId="14696"/>
    <cellStyle name="Ênfase1 2 2 3 10" xfId="14697"/>
    <cellStyle name="Ênfase1 2 2 3 11" xfId="14698"/>
    <cellStyle name="Ênfase1 2 2 3 12" xfId="14699"/>
    <cellStyle name="Ênfase1 2 2 3 13" xfId="14700"/>
    <cellStyle name="Ênfase1 2 2 3 14" xfId="14701"/>
    <cellStyle name="Ênfase1 2 2 3 15" xfId="14702"/>
    <cellStyle name="Ênfase1 2 2 3 16" xfId="14703"/>
    <cellStyle name="Ênfase1 2 2 3 17" xfId="14704"/>
    <cellStyle name="Ênfase1 2 2 3 18" xfId="14705"/>
    <cellStyle name="Ênfase1 2 2 3 2" xfId="14706"/>
    <cellStyle name="Ênfase1 2 2 3 2 10" xfId="14707"/>
    <cellStyle name="Ênfase1 2 2 3 2 11" xfId="14708"/>
    <cellStyle name="Ênfase1 2 2 3 2 12" xfId="14709"/>
    <cellStyle name="Ênfase1 2 2 3 2 13" xfId="14710"/>
    <cellStyle name="Ênfase1 2 2 3 2 14" xfId="14711"/>
    <cellStyle name="Ênfase1 2 2 3 2 15" xfId="14712"/>
    <cellStyle name="Ênfase1 2 2 3 2 2" xfId="14713"/>
    <cellStyle name="Ênfase1 2 2 3 2 3" xfId="14714"/>
    <cellStyle name="Ênfase1 2 2 3 2 4" xfId="14715"/>
    <cellStyle name="Ênfase1 2 2 3 2 5" xfId="14716"/>
    <cellStyle name="Ênfase1 2 2 3 2 6" xfId="14717"/>
    <cellStyle name="Ênfase1 2 2 3 2 7" xfId="14718"/>
    <cellStyle name="Ênfase1 2 2 3 2 8" xfId="14719"/>
    <cellStyle name="Ênfase1 2 2 3 2 9" xfId="14720"/>
    <cellStyle name="Ênfase1 2 2 3 3" xfId="14721"/>
    <cellStyle name="Ênfase1 2 2 3 4" xfId="14722"/>
    <cellStyle name="Ênfase1 2 2 3 5" xfId="14723"/>
    <cellStyle name="Ênfase1 2 2 3 6" xfId="14724"/>
    <cellStyle name="Ênfase1 2 2 3 7" xfId="14725"/>
    <cellStyle name="Ênfase1 2 2 3 8" xfId="14726"/>
    <cellStyle name="Ênfase1 2 2 3 9" xfId="14727"/>
    <cellStyle name="Ênfase1 2 2 4" xfId="14728"/>
    <cellStyle name="Ênfase1 2 2 5" xfId="14729"/>
    <cellStyle name="Ênfase1 2 2 6" xfId="14730"/>
    <cellStyle name="Ênfase1 2 2 7" xfId="14731"/>
    <cellStyle name="Ênfase1 2 2 8" xfId="14732"/>
    <cellStyle name="Ênfase1 2 2 9" xfId="14733"/>
    <cellStyle name="Ênfase1 2 20" xfId="14734"/>
    <cellStyle name="Ênfase1 2 21" xfId="14735"/>
    <cellStyle name="Ênfase1 2 22" xfId="14736"/>
    <cellStyle name="Ênfase1 2 23" xfId="14737"/>
    <cellStyle name="Ênfase1 2 24" xfId="14738"/>
    <cellStyle name="Ênfase1 2 25" xfId="14739"/>
    <cellStyle name="Ênfase1 2 26" xfId="14740"/>
    <cellStyle name="Ênfase1 2 27" xfId="35140"/>
    <cellStyle name="Ênfase1 2 3" xfId="14741"/>
    <cellStyle name="Ênfase1 2 3 10" xfId="14742"/>
    <cellStyle name="Ênfase1 2 3 11" xfId="14743"/>
    <cellStyle name="Ênfase1 2 3 12" xfId="14744"/>
    <cellStyle name="Ênfase1 2 3 13" xfId="14745"/>
    <cellStyle name="Ênfase1 2 3 14" xfId="14746"/>
    <cellStyle name="Ênfase1 2 3 15" xfId="14747"/>
    <cellStyle name="Ênfase1 2 3 16" xfId="14748"/>
    <cellStyle name="Ênfase1 2 3 17" xfId="14749"/>
    <cellStyle name="Ênfase1 2 3 18" xfId="14750"/>
    <cellStyle name="Ênfase1 2 3 2" xfId="14751"/>
    <cellStyle name="Ênfase1 2 3 2 10" xfId="14752"/>
    <cellStyle name="Ênfase1 2 3 2 11" xfId="14753"/>
    <cellStyle name="Ênfase1 2 3 2 12" xfId="14754"/>
    <cellStyle name="Ênfase1 2 3 2 13" xfId="14755"/>
    <cellStyle name="Ênfase1 2 3 2 14" xfId="14756"/>
    <cellStyle name="Ênfase1 2 3 2 15" xfId="14757"/>
    <cellStyle name="Ênfase1 2 3 2 2" xfId="14758"/>
    <cellStyle name="Ênfase1 2 3 2 3" xfId="14759"/>
    <cellStyle name="Ênfase1 2 3 2 4" xfId="14760"/>
    <cellStyle name="Ênfase1 2 3 2 5" xfId="14761"/>
    <cellStyle name="Ênfase1 2 3 2 6" xfId="14762"/>
    <cellStyle name="Ênfase1 2 3 2 7" xfId="14763"/>
    <cellStyle name="Ênfase1 2 3 2 8" xfId="14764"/>
    <cellStyle name="Ênfase1 2 3 2 9" xfId="14765"/>
    <cellStyle name="Ênfase1 2 3 3" xfId="14766"/>
    <cellStyle name="Ênfase1 2 3 4" xfId="14767"/>
    <cellStyle name="Ênfase1 2 3 5" xfId="14768"/>
    <cellStyle name="Ênfase1 2 3 6" xfId="14769"/>
    <cellStyle name="Ênfase1 2 3 7" xfId="14770"/>
    <cellStyle name="Ênfase1 2 3 8" xfId="14771"/>
    <cellStyle name="Ênfase1 2 3 9" xfId="14772"/>
    <cellStyle name="Ênfase1 2 4" xfId="14773"/>
    <cellStyle name="Ênfase1 2 5" xfId="14774"/>
    <cellStyle name="Ênfase1 2 6" xfId="14775"/>
    <cellStyle name="Ênfase1 2 7" xfId="14776"/>
    <cellStyle name="Ênfase1 2 8" xfId="14777"/>
    <cellStyle name="Ênfase1 2 9" xfId="14778"/>
    <cellStyle name="Ênfase1 20" xfId="14779"/>
    <cellStyle name="Ênfase1 20 10" xfId="14780"/>
    <cellStyle name="Ênfase1 20 11" xfId="14781"/>
    <cellStyle name="Ênfase1 20 12" xfId="14782"/>
    <cellStyle name="Ênfase1 20 13" xfId="14783"/>
    <cellStyle name="Ênfase1 20 14" xfId="14784"/>
    <cellStyle name="Ênfase1 20 15" xfId="14785"/>
    <cellStyle name="Ênfase1 20 2" xfId="14786"/>
    <cellStyle name="Ênfase1 20 3" xfId="14787"/>
    <cellStyle name="Ênfase1 20 4" xfId="14788"/>
    <cellStyle name="Ênfase1 20 5" xfId="14789"/>
    <cellStyle name="Ênfase1 20 6" xfId="14790"/>
    <cellStyle name="Ênfase1 20 7" xfId="14791"/>
    <cellStyle name="Ênfase1 20 8" xfId="14792"/>
    <cellStyle name="Ênfase1 20 9" xfId="14793"/>
    <cellStyle name="Ênfase1 21" xfId="14794"/>
    <cellStyle name="Ênfase1 21 10" xfId="14795"/>
    <cellStyle name="Ênfase1 21 11" xfId="14796"/>
    <cellStyle name="Ênfase1 21 12" xfId="14797"/>
    <cellStyle name="Ênfase1 21 13" xfId="14798"/>
    <cellStyle name="Ênfase1 21 14" xfId="14799"/>
    <cellStyle name="Ênfase1 21 15" xfId="14800"/>
    <cellStyle name="Ênfase1 21 2" xfId="14801"/>
    <cellStyle name="Ênfase1 21 3" xfId="14802"/>
    <cellStyle name="Ênfase1 21 4" xfId="14803"/>
    <cellStyle name="Ênfase1 21 5" xfId="14804"/>
    <cellStyle name="Ênfase1 21 6" xfId="14805"/>
    <cellStyle name="Ênfase1 21 7" xfId="14806"/>
    <cellStyle name="Ênfase1 21 8" xfId="14807"/>
    <cellStyle name="Ênfase1 21 9" xfId="14808"/>
    <cellStyle name="Ênfase1 22" xfId="14809"/>
    <cellStyle name="Ênfase1 22 10" xfId="14810"/>
    <cellStyle name="Ênfase1 22 11" xfId="14811"/>
    <cellStyle name="Ênfase1 22 12" xfId="14812"/>
    <cellStyle name="Ênfase1 22 13" xfId="14813"/>
    <cellStyle name="Ênfase1 22 14" xfId="14814"/>
    <cellStyle name="Ênfase1 22 15" xfId="14815"/>
    <cellStyle name="Ênfase1 22 2" xfId="14816"/>
    <cellStyle name="Ênfase1 22 3" xfId="14817"/>
    <cellStyle name="Ênfase1 22 4" xfId="14818"/>
    <cellStyle name="Ênfase1 22 5" xfId="14819"/>
    <cellStyle name="Ênfase1 22 6" xfId="14820"/>
    <cellStyle name="Ênfase1 22 7" xfId="14821"/>
    <cellStyle name="Ênfase1 22 8" xfId="14822"/>
    <cellStyle name="Ênfase1 22 9" xfId="14823"/>
    <cellStyle name="Ênfase1 23" xfId="14824"/>
    <cellStyle name="Ênfase1 23 10" xfId="14825"/>
    <cellStyle name="Ênfase1 23 11" xfId="14826"/>
    <cellStyle name="Ênfase1 23 12" xfId="14827"/>
    <cellStyle name="Ênfase1 23 13" xfId="14828"/>
    <cellStyle name="Ênfase1 23 14" xfId="14829"/>
    <cellStyle name="Ênfase1 23 15" xfId="14830"/>
    <cellStyle name="Ênfase1 23 2" xfId="14831"/>
    <cellStyle name="Ênfase1 23 3" xfId="14832"/>
    <cellStyle name="Ênfase1 23 4" xfId="14833"/>
    <cellStyle name="Ênfase1 23 5" xfId="14834"/>
    <cellStyle name="Ênfase1 23 6" xfId="14835"/>
    <cellStyle name="Ênfase1 23 7" xfId="14836"/>
    <cellStyle name="Ênfase1 23 8" xfId="14837"/>
    <cellStyle name="Ênfase1 23 9" xfId="14838"/>
    <cellStyle name="Ênfase1 24" xfId="14839"/>
    <cellStyle name="Ênfase1 24 10" xfId="14840"/>
    <cellStyle name="Ênfase1 24 11" xfId="14841"/>
    <cellStyle name="Ênfase1 24 12" xfId="14842"/>
    <cellStyle name="Ênfase1 24 13" xfId="14843"/>
    <cellStyle name="Ênfase1 24 14" xfId="14844"/>
    <cellStyle name="Ênfase1 24 15" xfId="14845"/>
    <cellStyle name="Ênfase1 24 2" xfId="14846"/>
    <cellStyle name="Ênfase1 24 3" xfId="14847"/>
    <cellStyle name="Ênfase1 24 4" xfId="14848"/>
    <cellStyle name="Ênfase1 24 5" xfId="14849"/>
    <cellStyle name="Ênfase1 24 6" xfId="14850"/>
    <cellStyle name="Ênfase1 24 7" xfId="14851"/>
    <cellStyle name="Ênfase1 24 8" xfId="14852"/>
    <cellStyle name="Ênfase1 24 9" xfId="14853"/>
    <cellStyle name="Ênfase1 25" xfId="14854"/>
    <cellStyle name="Ênfase1 25 10" xfId="14855"/>
    <cellStyle name="Ênfase1 25 11" xfId="14856"/>
    <cellStyle name="Ênfase1 25 12" xfId="14857"/>
    <cellStyle name="Ênfase1 25 13" xfId="14858"/>
    <cellStyle name="Ênfase1 25 14" xfId="14859"/>
    <cellStyle name="Ênfase1 25 15" xfId="14860"/>
    <cellStyle name="Ênfase1 25 2" xfId="14861"/>
    <cellStyle name="Ênfase1 25 3" xfId="14862"/>
    <cellStyle name="Ênfase1 25 4" xfId="14863"/>
    <cellStyle name="Ênfase1 25 5" xfId="14864"/>
    <cellStyle name="Ênfase1 25 6" xfId="14865"/>
    <cellStyle name="Ênfase1 25 7" xfId="14866"/>
    <cellStyle name="Ênfase1 25 8" xfId="14867"/>
    <cellStyle name="Ênfase1 25 9" xfId="14868"/>
    <cellStyle name="Ênfase1 26" xfId="14869"/>
    <cellStyle name="Ênfase1 26 10" xfId="14870"/>
    <cellStyle name="Ênfase1 26 11" xfId="14871"/>
    <cellStyle name="Ênfase1 26 12" xfId="14872"/>
    <cellStyle name="Ênfase1 26 13" xfId="14873"/>
    <cellStyle name="Ênfase1 26 14" xfId="14874"/>
    <cellStyle name="Ênfase1 26 15" xfId="14875"/>
    <cellStyle name="Ênfase1 26 2" xfId="14876"/>
    <cellStyle name="Ênfase1 26 3" xfId="14877"/>
    <cellStyle name="Ênfase1 26 4" xfId="14878"/>
    <cellStyle name="Ênfase1 26 5" xfId="14879"/>
    <cellStyle name="Ênfase1 26 6" xfId="14880"/>
    <cellStyle name="Ênfase1 26 7" xfId="14881"/>
    <cellStyle name="Ênfase1 26 8" xfId="14882"/>
    <cellStyle name="Ênfase1 26 9" xfId="14883"/>
    <cellStyle name="Ênfase1 27" xfId="14884"/>
    <cellStyle name="Ênfase1 27 10" xfId="14885"/>
    <cellStyle name="Ênfase1 27 11" xfId="14886"/>
    <cellStyle name="Ênfase1 27 12" xfId="14887"/>
    <cellStyle name="Ênfase1 27 13" xfId="14888"/>
    <cellStyle name="Ênfase1 27 14" xfId="14889"/>
    <cellStyle name="Ênfase1 27 15" xfId="14890"/>
    <cellStyle name="Ênfase1 27 2" xfId="14891"/>
    <cellStyle name="Ênfase1 27 3" xfId="14892"/>
    <cellStyle name="Ênfase1 27 4" xfId="14893"/>
    <cellStyle name="Ênfase1 27 5" xfId="14894"/>
    <cellStyle name="Ênfase1 27 6" xfId="14895"/>
    <cellStyle name="Ênfase1 27 7" xfId="14896"/>
    <cellStyle name="Ênfase1 27 8" xfId="14897"/>
    <cellStyle name="Ênfase1 27 9" xfId="14898"/>
    <cellStyle name="Ênfase1 28" xfId="14899"/>
    <cellStyle name="Ênfase1 29" xfId="14900"/>
    <cellStyle name="Ênfase1 3" xfId="14901"/>
    <cellStyle name="Ênfase1 3 2" xfId="35580"/>
    <cellStyle name="Ênfase1 30" xfId="14902"/>
    <cellStyle name="Ênfase1 31" xfId="14903"/>
    <cellStyle name="Ênfase1 32" xfId="14904"/>
    <cellStyle name="Ênfase1 33" xfId="14905"/>
    <cellStyle name="Ênfase1 34" xfId="14906"/>
    <cellStyle name="Ênfase1 35" xfId="14907"/>
    <cellStyle name="Ênfase1 36" xfId="14908"/>
    <cellStyle name="Ênfase1 37" xfId="14909"/>
    <cellStyle name="Ênfase1 38" xfId="14910"/>
    <cellStyle name="Ênfase1 39" xfId="14911"/>
    <cellStyle name="Ênfase1 4" xfId="14912"/>
    <cellStyle name="Ênfase1 40" xfId="14913"/>
    <cellStyle name="Ênfase1 41" xfId="14914"/>
    <cellStyle name="Ênfase1 42" xfId="14915"/>
    <cellStyle name="Ênfase1 5" xfId="14916"/>
    <cellStyle name="Ênfase1 6" xfId="14917"/>
    <cellStyle name="Ênfase1 7" xfId="14918"/>
    <cellStyle name="Ênfase1 8" xfId="14919"/>
    <cellStyle name="Ênfase1 9" xfId="14920"/>
    <cellStyle name="Ênfase1 9 2" xfId="14921"/>
    <cellStyle name="Ênfase2 10" xfId="14922"/>
    <cellStyle name="Ênfase2 11" xfId="14923"/>
    <cellStyle name="Ênfase2 12" xfId="14924"/>
    <cellStyle name="Ênfase2 13" xfId="14925"/>
    <cellStyle name="Ênfase2 14" xfId="14926"/>
    <cellStyle name="Ênfase2 15" xfId="14927"/>
    <cellStyle name="Ênfase2 16" xfId="14928"/>
    <cellStyle name="Ênfase2 17" xfId="14929"/>
    <cellStyle name="Ênfase2 18" xfId="14930"/>
    <cellStyle name="Ênfase2 19" xfId="14931"/>
    <cellStyle name="Ênfase2 19 10" xfId="14932"/>
    <cellStyle name="Ênfase2 19 11" xfId="14933"/>
    <cellStyle name="Ênfase2 19 12" xfId="14934"/>
    <cellStyle name="Ênfase2 19 13" xfId="14935"/>
    <cellStyle name="Ênfase2 19 14" xfId="14936"/>
    <cellStyle name="Ênfase2 19 15" xfId="14937"/>
    <cellStyle name="Ênfase2 19 16" xfId="14938"/>
    <cellStyle name="Ênfase2 19 17" xfId="14939"/>
    <cellStyle name="Ênfase2 19 18" xfId="14940"/>
    <cellStyle name="Ênfase2 19 2" xfId="14941"/>
    <cellStyle name="Ênfase2 19 2 10" xfId="14942"/>
    <cellStyle name="Ênfase2 19 2 11" xfId="14943"/>
    <cellStyle name="Ênfase2 19 2 12" xfId="14944"/>
    <cellStyle name="Ênfase2 19 2 13" xfId="14945"/>
    <cellStyle name="Ênfase2 19 2 14" xfId="14946"/>
    <cellStyle name="Ênfase2 19 2 15" xfId="14947"/>
    <cellStyle name="Ênfase2 19 2 2" xfId="14948"/>
    <cellStyle name="Ênfase2 19 2 3" xfId="14949"/>
    <cellStyle name="Ênfase2 19 2 4" xfId="14950"/>
    <cellStyle name="Ênfase2 19 2 5" xfId="14951"/>
    <cellStyle name="Ênfase2 19 2 6" xfId="14952"/>
    <cellStyle name="Ênfase2 19 2 7" xfId="14953"/>
    <cellStyle name="Ênfase2 19 2 8" xfId="14954"/>
    <cellStyle name="Ênfase2 19 2 9" xfId="14955"/>
    <cellStyle name="Ênfase2 19 3" xfId="14956"/>
    <cellStyle name="Ênfase2 19 4" xfId="14957"/>
    <cellStyle name="Ênfase2 19 5" xfId="14958"/>
    <cellStyle name="Ênfase2 19 6" xfId="14959"/>
    <cellStyle name="Ênfase2 19 7" xfId="14960"/>
    <cellStyle name="Ênfase2 19 8" xfId="14961"/>
    <cellStyle name="Ênfase2 19 9" xfId="14962"/>
    <cellStyle name="Ênfase2 2" xfId="14963"/>
    <cellStyle name="Ênfase2 2 10" xfId="14964"/>
    <cellStyle name="Ênfase2 2 11" xfId="14965"/>
    <cellStyle name="Ênfase2 2 11 10" xfId="14966"/>
    <cellStyle name="Ênfase2 2 11 11" xfId="14967"/>
    <cellStyle name="Ênfase2 2 11 12" xfId="14968"/>
    <cellStyle name="Ênfase2 2 11 13" xfId="14969"/>
    <cellStyle name="Ênfase2 2 11 14" xfId="14970"/>
    <cellStyle name="Ênfase2 2 11 15" xfId="14971"/>
    <cellStyle name="Ênfase2 2 11 2" xfId="14972"/>
    <cellStyle name="Ênfase2 2 11 3" xfId="14973"/>
    <cellStyle name="Ênfase2 2 11 4" xfId="14974"/>
    <cellStyle name="Ênfase2 2 11 5" xfId="14975"/>
    <cellStyle name="Ênfase2 2 11 6" xfId="14976"/>
    <cellStyle name="Ênfase2 2 11 7" xfId="14977"/>
    <cellStyle name="Ênfase2 2 11 8" xfId="14978"/>
    <cellStyle name="Ênfase2 2 11 9" xfId="14979"/>
    <cellStyle name="Ênfase2 2 12" xfId="14980"/>
    <cellStyle name="Ênfase2 2 13" xfId="14981"/>
    <cellStyle name="Ênfase2 2 14" xfId="14982"/>
    <cellStyle name="Ênfase2 2 15" xfId="14983"/>
    <cellStyle name="Ênfase2 2 16" xfId="14984"/>
    <cellStyle name="Ênfase2 2 17" xfId="14985"/>
    <cellStyle name="Ênfase2 2 18" xfId="14986"/>
    <cellStyle name="Ênfase2 2 19" xfId="14987"/>
    <cellStyle name="Ênfase2 2 2" xfId="14988"/>
    <cellStyle name="Ênfase2 2 2 10" xfId="14989"/>
    <cellStyle name="Ênfase2 2 2 10 10" xfId="14990"/>
    <cellStyle name="Ênfase2 2 2 10 11" xfId="14991"/>
    <cellStyle name="Ênfase2 2 2 10 12" xfId="14992"/>
    <cellStyle name="Ênfase2 2 2 10 13" xfId="14993"/>
    <cellStyle name="Ênfase2 2 2 10 14" xfId="14994"/>
    <cellStyle name="Ênfase2 2 2 10 15" xfId="14995"/>
    <cellStyle name="Ênfase2 2 2 10 2" xfId="14996"/>
    <cellStyle name="Ênfase2 2 2 10 3" xfId="14997"/>
    <cellStyle name="Ênfase2 2 2 10 4" xfId="14998"/>
    <cellStyle name="Ênfase2 2 2 10 5" xfId="14999"/>
    <cellStyle name="Ênfase2 2 2 10 6" xfId="15000"/>
    <cellStyle name="Ênfase2 2 2 10 7" xfId="15001"/>
    <cellStyle name="Ênfase2 2 2 10 8" xfId="15002"/>
    <cellStyle name="Ênfase2 2 2 10 9" xfId="15003"/>
    <cellStyle name="Ênfase2 2 2 11" xfId="15004"/>
    <cellStyle name="Ênfase2 2 2 12" xfId="15005"/>
    <cellStyle name="Ênfase2 2 2 13" xfId="15006"/>
    <cellStyle name="Ênfase2 2 2 14" xfId="15007"/>
    <cellStyle name="Ênfase2 2 2 15" xfId="15008"/>
    <cellStyle name="Ênfase2 2 2 16" xfId="15009"/>
    <cellStyle name="Ênfase2 2 2 17" xfId="15010"/>
    <cellStyle name="Ênfase2 2 2 18" xfId="15011"/>
    <cellStyle name="Ênfase2 2 2 19" xfId="15012"/>
    <cellStyle name="Ênfase2 2 2 2" xfId="15013"/>
    <cellStyle name="Ênfase2 2 2 2 10" xfId="15014"/>
    <cellStyle name="Ênfase2 2 2 2 10 10" xfId="15015"/>
    <cellStyle name="Ênfase2 2 2 2 10 11" xfId="15016"/>
    <cellStyle name="Ênfase2 2 2 2 10 12" xfId="15017"/>
    <cellStyle name="Ênfase2 2 2 2 10 13" xfId="15018"/>
    <cellStyle name="Ênfase2 2 2 2 10 14" xfId="15019"/>
    <cellStyle name="Ênfase2 2 2 2 10 15" xfId="15020"/>
    <cellStyle name="Ênfase2 2 2 2 10 2" xfId="15021"/>
    <cellStyle name="Ênfase2 2 2 2 10 3" xfId="15022"/>
    <cellStyle name="Ênfase2 2 2 2 10 4" xfId="15023"/>
    <cellStyle name="Ênfase2 2 2 2 10 5" xfId="15024"/>
    <cellStyle name="Ênfase2 2 2 2 10 6" xfId="15025"/>
    <cellStyle name="Ênfase2 2 2 2 10 7" xfId="15026"/>
    <cellStyle name="Ênfase2 2 2 2 10 8" xfId="15027"/>
    <cellStyle name="Ênfase2 2 2 2 10 9" xfId="15028"/>
    <cellStyle name="Ênfase2 2 2 2 11" xfId="15029"/>
    <cellStyle name="Ênfase2 2 2 2 12" xfId="15030"/>
    <cellStyle name="Ênfase2 2 2 2 13" xfId="15031"/>
    <cellStyle name="Ênfase2 2 2 2 14" xfId="15032"/>
    <cellStyle name="Ênfase2 2 2 2 15" xfId="15033"/>
    <cellStyle name="Ênfase2 2 2 2 16" xfId="15034"/>
    <cellStyle name="Ênfase2 2 2 2 17" xfId="15035"/>
    <cellStyle name="Ênfase2 2 2 2 18" xfId="15036"/>
    <cellStyle name="Ênfase2 2 2 2 19" xfId="15037"/>
    <cellStyle name="Ênfase2 2 2 2 2" xfId="15038"/>
    <cellStyle name="Ênfase2 2 2 2 2 10" xfId="15039"/>
    <cellStyle name="Ênfase2 2 2 2 2 11" xfId="15040"/>
    <cellStyle name="Ênfase2 2 2 2 2 12" xfId="15041"/>
    <cellStyle name="Ênfase2 2 2 2 2 13" xfId="15042"/>
    <cellStyle name="Ênfase2 2 2 2 2 14" xfId="15043"/>
    <cellStyle name="Ênfase2 2 2 2 2 15" xfId="15044"/>
    <cellStyle name="Ênfase2 2 2 2 2 16" xfId="15045"/>
    <cellStyle name="Ênfase2 2 2 2 2 17" xfId="15046"/>
    <cellStyle name="Ênfase2 2 2 2 2 18" xfId="15047"/>
    <cellStyle name="Ênfase2 2 2 2 2 2" xfId="15048"/>
    <cellStyle name="Ênfase2 2 2 2 2 2 10" xfId="15049"/>
    <cellStyle name="Ênfase2 2 2 2 2 2 11" xfId="15050"/>
    <cellStyle name="Ênfase2 2 2 2 2 2 12" xfId="15051"/>
    <cellStyle name="Ênfase2 2 2 2 2 2 13" xfId="15052"/>
    <cellStyle name="Ênfase2 2 2 2 2 2 14" xfId="15053"/>
    <cellStyle name="Ênfase2 2 2 2 2 2 15" xfId="15054"/>
    <cellStyle name="Ênfase2 2 2 2 2 2 2" xfId="15055"/>
    <cellStyle name="Ênfase2 2 2 2 2 2 3" xfId="15056"/>
    <cellStyle name="Ênfase2 2 2 2 2 2 4" xfId="15057"/>
    <cellStyle name="Ênfase2 2 2 2 2 2 5" xfId="15058"/>
    <cellStyle name="Ênfase2 2 2 2 2 2 6" xfId="15059"/>
    <cellStyle name="Ênfase2 2 2 2 2 2 7" xfId="15060"/>
    <cellStyle name="Ênfase2 2 2 2 2 2 8" xfId="15061"/>
    <cellStyle name="Ênfase2 2 2 2 2 2 9" xfId="15062"/>
    <cellStyle name="Ênfase2 2 2 2 2 3" xfId="15063"/>
    <cellStyle name="Ênfase2 2 2 2 2 4" xfId="15064"/>
    <cellStyle name="Ênfase2 2 2 2 2 5" xfId="15065"/>
    <cellStyle name="Ênfase2 2 2 2 2 6" xfId="15066"/>
    <cellStyle name="Ênfase2 2 2 2 2 7" xfId="15067"/>
    <cellStyle name="Ênfase2 2 2 2 2 8" xfId="15068"/>
    <cellStyle name="Ênfase2 2 2 2 2 9" xfId="15069"/>
    <cellStyle name="Ênfase2 2 2 2 20" xfId="15070"/>
    <cellStyle name="Ênfase2 2 2 2 21" xfId="15071"/>
    <cellStyle name="Ênfase2 2 2 2 22" xfId="15072"/>
    <cellStyle name="Ênfase2 2 2 2 23" xfId="15073"/>
    <cellStyle name="Ênfase2 2 2 2 24" xfId="15074"/>
    <cellStyle name="Ênfase2 2 2 2 25" xfId="15075"/>
    <cellStyle name="Ênfase2 2 2 2 3" xfId="15076"/>
    <cellStyle name="Ênfase2 2 2 2 4" xfId="15077"/>
    <cellStyle name="Ênfase2 2 2 2 5" xfId="15078"/>
    <cellStyle name="Ênfase2 2 2 2 6" xfId="15079"/>
    <cellStyle name="Ênfase2 2 2 2 7" xfId="15080"/>
    <cellStyle name="Ênfase2 2 2 2 8" xfId="15081"/>
    <cellStyle name="Ênfase2 2 2 2 9" xfId="15082"/>
    <cellStyle name="Ênfase2 2 2 20" xfId="15083"/>
    <cellStyle name="Ênfase2 2 2 21" xfId="15084"/>
    <cellStyle name="Ênfase2 2 2 22" xfId="15085"/>
    <cellStyle name="Ênfase2 2 2 23" xfId="15086"/>
    <cellStyle name="Ênfase2 2 2 24" xfId="15087"/>
    <cellStyle name="Ênfase2 2 2 25" xfId="15088"/>
    <cellStyle name="Ênfase2 2 2 3" xfId="15089"/>
    <cellStyle name="Ênfase2 2 2 3 10" xfId="15090"/>
    <cellStyle name="Ênfase2 2 2 3 11" xfId="15091"/>
    <cellStyle name="Ênfase2 2 2 3 12" xfId="15092"/>
    <cellStyle name="Ênfase2 2 2 3 13" xfId="15093"/>
    <cellStyle name="Ênfase2 2 2 3 14" xfId="15094"/>
    <cellStyle name="Ênfase2 2 2 3 15" xfId="15095"/>
    <cellStyle name="Ênfase2 2 2 3 16" xfId="15096"/>
    <cellStyle name="Ênfase2 2 2 3 17" xfId="15097"/>
    <cellStyle name="Ênfase2 2 2 3 18" xfId="15098"/>
    <cellStyle name="Ênfase2 2 2 3 2" xfId="15099"/>
    <cellStyle name="Ênfase2 2 2 3 2 10" xfId="15100"/>
    <cellStyle name="Ênfase2 2 2 3 2 11" xfId="15101"/>
    <cellStyle name="Ênfase2 2 2 3 2 12" xfId="15102"/>
    <cellStyle name="Ênfase2 2 2 3 2 13" xfId="15103"/>
    <cellStyle name="Ênfase2 2 2 3 2 14" xfId="15104"/>
    <cellStyle name="Ênfase2 2 2 3 2 15" xfId="15105"/>
    <cellStyle name="Ênfase2 2 2 3 2 2" xfId="15106"/>
    <cellStyle name="Ênfase2 2 2 3 2 3" xfId="15107"/>
    <cellStyle name="Ênfase2 2 2 3 2 4" xfId="15108"/>
    <cellStyle name="Ênfase2 2 2 3 2 5" xfId="15109"/>
    <cellStyle name="Ênfase2 2 2 3 2 6" xfId="15110"/>
    <cellStyle name="Ênfase2 2 2 3 2 7" xfId="15111"/>
    <cellStyle name="Ênfase2 2 2 3 2 8" xfId="15112"/>
    <cellStyle name="Ênfase2 2 2 3 2 9" xfId="15113"/>
    <cellStyle name="Ênfase2 2 2 3 3" xfId="15114"/>
    <cellStyle name="Ênfase2 2 2 3 4" xfId="15115"/>
    <cellStyle name="Ênfase2 2 2 3 5" xfId="15116"/>
    <cellStyle name="Ênfase2 2 2 3 6" xfId="15117"/>
    <cellStyle name="Ênfase2 2 2 3 7" xfId="15118"/>
    <cellStyle name="Ênfase2 2 2 3 8" xfId="15119"/>
    <cellStyle name="Ênfase2 2 2 3 9" xfId="15120"/>
    <cellStyle name="Ênfase2 2 2 4" xfId="15121"/>
    <cellStyle name="Ênfase2 2 2 5" xfId="15122"/>
    <cellStyle name="Ênfase2 2 2 6" xfId="15123"/>
    <cellStyle name="Ênfase2 2 2 7" xfId="15124"/>
    <cellStyle name="Ênfase2 2 2 8" xfId="15125"/>
    <cellStyle name="Ênfase2 2 2 9" xfId="15126"/>
    <cellStyle name="Ênfase2 2 20" xfId="15127"/>
    <cellStyle name="Ênfase2 2 21" xfId="15128"/>
    <cellStyle name="Ênfase2 2 22" xfId="15129"/>
    <cellStyle name="Ênfase2 2 23" xfId="15130"/>
    <cellStyle name="Ênfase2 2 24" xfId="15131"/>
    <cellStyle name="Ênfase2 2 25" xfId="15132"/>
    <cellStyle name="Ênfase2 2 26" xfId="15133"/>
    <cellStyle name="Ênfase2 2 27" xfId="35141"/>
    <cellStyle name="Ênfase2 2 3" xfId="15134"/>
    <cellStyle name="Ênfase2 2 3 10" xfId="15135"/>
    <cellStyle name="Ênfase2 2 3 11" xfId="15136"/>
    <cellStyle name="Ênfase2 2 3 12" xfId="15137"/>
    <cellStyle name="Ênfase2 2 3 13" xfId="15138"/>
    <cellStyle name="Ênfase2 2 3 14" xfId="15139"/>
    <cellStyle name="Ênfase2 2 3 15" xfId="15140"/>
    <cellStyle name="Ênfase2 2 3 16" xfId="15141"/>
    <cellStyle name="Ênfase2 2 3 17" xfId="15142"/>
    <cellStyle name="Ênfase2 2 3 18" xfId="15143"/>
    <cellStyle name="Ênfase2 2 3 2" xfId="15144"/>
    <cellStyle name="Ênfase2 2 3 2 10" xfId="15145"/>
    <cellStyle name="Ênfase2 2 3 2 11" xfId="15146"/>
    <cellStyle name="Ênfase2 2 3 2 12" xfId="15147"/>
    <cellStyle name="Ênfase2 2 3 2 13" xfId="15148"/>
    <cellStyle name="Ênfase2 2 3 2 14" xfId="15149"/>
    <cellStyle name="Ênfase2 2 3 2 15" xfId="15150"/>
    <cellStyle name="Ênfase2 2 3 2 2" xfId="15151"/>
    <cellStyle name="Ênfase2 2 3 2 3" xfId="15152"/>
    <cellStyle name="Ênfase2 2 3 2 4" xfId="15153"/>
    <cellStyle name="Ênfase2 2 3 2 5" xfId="15154"/>
    <cellStyle name="Ênfase2 2 3 2 6" xfId="15155"/>
    <cellStyle name="Ênfase2 2 3 2 7" xfId="15156"/>
    <cellStyle name="Ênfase2 2 3 2 8" xfId="15157"/>
    <cellStyle name="Ênfase2 2 3 2 9" xfId="15158"/>
    <cellStyle name="Ênfase2 2 3 3" xfId="15159"/>
    <cellStyle name="Ênfase2 2 3 4" xfId="15160"/>
    <cellStyle name="Ênfase2 2 3 5" xfId="15161"/>
    <cellStyle name="Ênfase2 2 3 6" xfId="15162"/>
    <cellStyle name="Ênfase2 2 3 7" xfId="15163"/>
    <cellStyle name="Ênfase2 2 3 8" xfId="15164"/>
    <cellStyle name="Ênfase2 2 3 9" xfId="15165"/>
    <cellStyle name="Ênfase2 2 4" xfId="15166"/>
    <cellStyle name="Ênfase2 2 5" xfId="15167"/>
    <cellStyle name="Ênfase2 2 6" xfId="15168"/>
    <cellStyle name="Ênfase2 2 7" xfId="15169"/>
    <cellStyle name="Ênfase2 2 8" xfId="15170"/>
    <cellStyle name="Ênfase2 2 9" xfId="15171"/>
    <cellStyle name="Ênfase2 20" xfId="15172"/>
    <cellStyle name="Ênfase2 20 10" xfId="15173"/>
    <cellStyle name="Ênfase2 20 11" xfId="15174"/>
    <cellStyle name="Ênfase2 20 12" xfId="15175"/>
    <cellStyle name="Ênfase2 20 13" xfId="15176"/>
    <cellStyle name="Ênfase2 20 14" xfId="15177"/>
    <cellStyle name="Ênfase2 20 15" xfId="15178"/>
    <cellStyle name="Ênfase2 20 2" xfId="15179"/>
    <cellStyle name="Ênfase2 20 3" xfId="15180"/>
    <cellStyle name="Ênfase2 20 4" xfId="15181"/>
    <cellStyle name="Ênfase2 20 5" xfId="15182"/>
    <cellStyle name="Ênfase2 20 6" xfId="15183"/>
    <cellStyle name="Ênfase2 20 7" xfId="15184"/>
    <cellStyle name="Ênfase2 20 8" xfId="15185"/>
    <cellStyle name="Ênfase2 20 9" xfId="15186"/>
    <cellStyle name="Ênfase2 21" xfId="15187"/>
    <cellStyle name="Ênfase2 21 10" xfId="15188"/>
    <cellStyle name="Ênfase2 21 11" xfId="15189"/>
    <cellStyle name="Ênfase2 21 12" xfId="15190"/>
    <cellStyle name="Ênfase2 21 13" xfId="15191"/>
    <cellStyle name="Ênfase2 21 14" xfId="15192"/>
    <cellStyle name="Ênfase2 21 15" xfId="15193"/>
    <cellStyle name="Ênfase2 21 2" xfId="15194"/>
    <cellStyle name="Ênfase2 21 3" xfId="15195"/>
    <cellStyle name="Ênfase2 21 4" xfId="15196"/>
    <cellStyle name="Ênfase2 21 5" xfId="15197"/>
    <cellStyle name="Ênfase2 21 6" xfId="15198"/>
    <cellStyle name="Ênfase2 21 7" xfId="15199"/>
    <cellStyle name="Ênfase2 21 8" xfId="15200"/>
    <cellStyle name="Ênfase2 21 9" xfId="15201"/>
    <cellStyle name="Ênfase2 22" xfId="15202"/>
    <cellStyle name="Ênfase2 22 10" xfId="15203"/>
    <cellStyle name="Ênfase2 22 11" xfId="15204"/>
    <cellStyle name="Ênfase2 22 12" xfId="15205"/>
    <cellStyle name="Ênfase2 22 13" xfId="15206"/>
    <cellStyle name="Ênfase2 22 14" xfId="15207"/>
    <cellStyle name="Ênfase2 22 15" xfId="15208"/>
    <cellStyle name="Ênfase2 22 2" xfId="15209"/>
    <cellStyle name="Ênfase2 22 3" xfId="15210"/>
    <cellStyle name="Ênfase2 22 4" xfId="15211"/>
    <cellStyle name="Ênfase2 22 5" xfId="15212"/>
    <cellStyle name="Ênfase2 22 6" xfId="15213"/>
    <cellStyle name="Ênfase2 22 7" xfId="15214"/>
    <cellStyle name="Ênfase2 22 8" xfId="15215"/>
    <cellStyle name="Ênfase2 22 9" xfId="15216"/>
    <cellStyle name="Ênfase2 23" xfId="15217"/>
    <cellStyle name="Ênfase2 23 10" xfId="15218"/>
    <cellStyle name="Ênfase2 23 11" xfId="15219"/>
    <cellStyle name="Ênfase2 23 12" xfId="15220"/>
    <cellStyle name="Ênfase2 23 13" xfId="15221"/>
    <cellStyle name="Ênfase2 23 14" xfId="15222"/>
    <cellStyle name="Ênfase2 23 15" xfId="15223"/>
    <cellStyle name="Ênfase2 23 2" xfId="15224"/>
    <cellStyle name="Ênfase2 23 3" xfId="15225"/>
    <cellStyle name="Ênfase2 23 4" xfId="15226"/>
    <cellStyle name="Ênfase2 23 5" xfId="15227"/>
    <cellStyle name="Ênfase2 23 6" xfId="15228"/>
    <cellStyle name="Ênfase2 23 7" xfId="15229"/>
    <cellStyle name="Ênfase2 23 8" xfId="15230"/>
    <cellStyle name="Ênfase2 23 9" xfId="15231"/>
    <cellStyle name="Ênfase2 24" xfId="15232"/>
    <cellStyle name="Ênfase2 24 10" xfId="15233"/>
    <cellStyle name="Ênfase2 24 11" xfId="15234"/>
    <cellStyle name="Ênfase2 24 12" xfId="15235"/>
    <cellStyle name="Ênfase2 24 13" xfId="15236"/>
    <cellStyle name="Ênfase2 24 14" xfId="15237"/>
    <cellStyle name="Ênfase2 24 15" xfId="15238"/>
    <cellStyle name="Ênfase2 24 2" xfId="15239"/>
    <cellStyle name="Ênfase2 24 3" xfId="15240"/>
    <cellStyle name="Ênfase2 24 4" xfId="15241"/>
    <cellStyle name="Ênfase2 24 5" xfId="15242"/>
    <cellStyle name="Ênfase2 24 6" xfId="15243"/>
    <cellStyle name="Ênfase2 24 7" xfId="15244"/>
    <cellStyle name="Ênfase2 24 8" xfId="15245"/>
    <cellStyle name="Ênfase2 24 9" xfId="15246"/>
    <cellStyle name="Ênfase2 25" xfId="15247"/>
    <cellStyle name="Ênfase2 25 10" xfId="15248"/>
    <cellStyle name="Ênfase2 25 11" xfId="15249"/>
    <cellStyle name="Ênfase2 25 12" xfId="15250"/>
    <cellStyle name="Ênfase2 25 13" xfId="15251"/>
    <cellStyle name="Ênfase2 25 14" xfId="15252"/>
    <cellStyle name="Ênfase2 25 15" xfId="15253"/>
    <cellStyle name="Ênfase2 25 2" xfId="15254"/>
    <cellStyle name="Ênfase2 25 3" xfId="15255"/>
    <cellStyle name="Ênfase2 25 4" xfId="15256"/>
    <cellStyle name="Ênfase2 25 5" xfId="15257"/>
    <cellStyle name="Ênfase2 25 6" xfId="15258"/>
    <cellStyle name="Ênfase2 25 7" xfId="15259"/>
    <cellStyle name="Ênfase2 25 8" xfId="15260"/>
    <cellStyle name="Ênfase2 25 9" xfId="15261"/>
    <cellStyle name="Ênfase2 26" xfId="15262"/>
    <cellStyle name="Ênfase2 26 10" xfId="15263"/>
    <cellStyle name="Ênfase2 26 11" xfId="15264"/>
    <cellStyle name="Ênfase2 26 12" xfId="15265"/>
    <cellStyle name="Ênfase2 26 13" xfId="15266"/>
    <cellStyle name="Ênfase2 26 14" xfId="15267"/>
    <cellStyle name="Ênfase2 26 15" xfId="15268"/>
    <cellStyle name="Ênfase2 26 2" xfId="15269"/>
    <cellStyle name="Ênfase2 26 3" xfId="15270"/>
    <cellStyle name="Ênfase2 26 4" xfId="15271"/>
    <cellStyle name="Ênfase2 26 5" xfId="15272"/>
    <cellStyle name="Ênfase2 26 6" xfId="15273"/>
    <cellStyle name="Ênfase2 26 7" xfId="15274"/>
    <cellStyle name="Ênfase2 26 8" xfId="15275"/>
    <cellStyle name="Ênfase2 26 9" xfId="15276"/>
    <cellStyle name="Ênfase2 27" xfId="15277"/>
    <cellStyle name="Ênfase2 27 10" xfId="15278"/>
    <cellStyle name="Ênfase2 27 11" xfId="15279"/>
    <cellStyle name="Ênfase2 27 12" xfId="15280"/>
    <cellStyle name="Ênfase2 27 13" xfId="15281"/>
    <cellStyle name="Ênfase2 27 14" xfId="15282"/>
    <cellStyle name="Ênfase2 27 15" xfId="15283"/>
    <cellStyle name="Ênfase2 27 2" xfId="15284"/>
    <cellStyle name="Ênfase2 27 3" xfId="15285"/>
    <cellStyle name="Ênfase2 27 4" xfId="15286"/>
    <cellStyle name="Ênfase2 27 5" xfId="15287"/>
    <cellStyle name="Ênfase2 27 6" xfId="15288"/>
    <cellStyle name="Ênfase2 27 7" xfId="15289"/>
    <cellStyle name="Ênfase2 27 8" xfId="15290"/>
    <cellStyle name="Ênfase2 27 9" xfId="15291"/>
    <cellStyle name="Ênfase2 28" xfId="15292"/>
    <cellStyle name="Ênfase2 29" xfId="15293"/>
    <cellStyle name="Ênfase2 3" xfId="15294"/>
    <cellStyle name="Ênfase2 3 2" xfId="35581"/>
    <cellStyle name="Ênfase2 30" xfId="15295"/>
    <cellStyle name="Ênfase2 31" xfId="15296"/>
    <cellStyle name="Ênfase2 32" xfId="15297"/>
    <cellStyle name="Ênfase2 33" xfId="15298"/>
    <cellStyle name="Ênfase2 34" xfId="15299"/>
    <cellStyle name="Ênfase2 35" xfId="15300"/>
    <cellStyle name="Ênfase2 36" xfId="15301"/>
    <cellStyle name="Ênfase2 37" xfId="15302"/>
    <cellStyle name="Ênfase2 38" xfId="15303"/>
    <cellStyle name="Ênfase2 39" xfId="15304"/>
    <cellStyle name="Ênfase2 4" xfId="15305"/>
    <cellStyle name="Ênfase2 40" xfId="15306"/>
    <cellStyle name="Ênfase2 41" xfId="15307"/>
    <cellStyle name="Ênfase2 42" xfId="15308"/>
    <cellStyle name="Ênfase2 5" xfId="15309"/>
    <cellStyle name="Ênfase2 6" xfId="15310"/>
    <cellStyle name="Ênfase2 7" xfId="15311"/>
    <cellStyle name="Ênfase2 8" xfId="15312"/>
    <cellStyle name="Ênfase2 9" xfId="15313"/>
    <cellStyle name="Ênfase2 9 2" xfId="15314"/>
    <cellStyle name="Ênfase3 10" xfId="15315"/>
    <cellStyle name="Ênfase3 11" xfId="15316"/>
    <cellStyle name="Ênfase3 12" xfId="15317"/>
    <cellStyle name="Ênfase3 13" xfId="15318"/>
    <cellStyle name="Ênfase3 14" xfId="15319"/>
    <cellStyle name="Ênfase3 15" xfId="15320"/>
    <cellStyle name="Ênfase3 16" xfId="15321"/>
    <cellStyle name="Ênfase3 17" xfId="15322"/>
    <cellStyle name="Ênfase3 18" xfId="15323"/>
    <cellStyle name="Ênfase3 19" xfId="15324"/>
    <cellStyle name="Ênfase3 19 10" xfId="15325"/>
    <cellStyle name="Ênfase3 19 11" xfId="15326"/>
    <cellStyle name="Ênfase3 19 12" xfId="15327"/>
    <cellStyle name="Ênfase3 19 13" xfId="15328"/>
    <cellStyle name="Ênfase3 19 14" xfId="15329"/>
    <cellStyle name="Ênfase3 19 15" xfId="15330"/>
    <cellStyle name="Ênfase3 19 16" xfId="15331"/>
    <cellStyle name="Ênfase3 19 17" xfId="15332"/>
    <cellStyle name="Ênfase3 19 18" xfId="15333"/>
    <cellStyle name="Ênfase3 19 2" xfId="15334"/>
    <cellStyle name="Ênfase3 19 2 10" xfId="15335"/>
    <cellStyle name="Ênfase3 19 2 11" xfId="15336"/>
    <cellStyle name="Ênfase3 19 2 12" xfId="15337"/>
    <cellStyle name="Ênfase3 19 2 13" xfId="15338"/>
    <cellStyle name="Ênfase3 19 2 14" xfId="15339"/>
    <cellStyle name="Ênfase3 19 2 15" xfId="15340"/>
    <cellStyle name="Ênfase3 19 2 2" xfId="15341"/>
    <cellStyle name="Ênfase3 19 2 3" xfId="15342"/>
    <cellStyle name="Ênfase3 19 2 4" xfId="15343"/>
    <cellStyle name="Ênfase3 19 2 5" xfId="15344"/>
    <cellStyle name="Ênfase3 19 2 6" xfId="15345"/>
    <cellStyle name="Ênfase3 19 2 7" xfId="15346"/>
    <cellStyle name="Ênfase3 19 2 8" xfId="15347"/>
    <cellStyle name="Ênfase3 19 2 9" xfId="15348"/>
    <cellStyle name="Ênfase3 19 3" xfId="15349"/>
    <cellStyle name="Ênfase3 19 4" xfId="15350"/>
    <cellStyle name="Ênfase3 19 5" xfId="15351"/>
    <cellStyle name="Ênfase3 19 6" xfId="15352"/>
    <cellStyle name="Ênfase3 19 7" xfId="15353"/>
    <cellStyle name="Ênfase3 19 8" xfId="15354"/>
    <cellStyle name="Ênfase3 19 9" xfId="15355"/>
    <cellStyle name="Ênfase3 2" xfId="15356"/>
    <cellStyle name="Ênfase3 2 10" xfId="15357"/>
    <cellStyle name="Ênfase3 2 11" xfId="15358"/>
    <cellStyle name="Ênfase3 2 11 10" xfId="15359"/>
    <cellStyle name="Ênfase3 2 11 11" xfId="15360"/>
    <cellStyle name="Ênfase3 2 11 12" xfId="15361"/>
    <cellStyle name="Ênfase3 2 11 13" xfId="15362"/>
    <cellStyle name="Ênfase3 2 11 14" xfId="15363"/>
    <cellStyle name="Ênfase3 2 11 15" xfId="15364"/>
    <cellStyle name="Ênfase3 2 11 2" xfId="15365"/>
    <cellStyle name="Ênfase3 2 11 3" xfId="15366"/>
    <cellStyle name="Ênfase3 2 11 4" xfId="15367"/>
    <cellStyle name="Ênfase3 2 11 5" xfId="15368"/>
    <cellStyle name="Ênfase3 2 11 6" xfId="15369"/>
    <cellStyle name="Ênfase3 2 11 7" xfId="15370"/>
    <cellStyle name="Ênfase3 2 11 8" xfId="15371"/>
    <cellStyle name="Ênfase3 2 11 9" xfId="15372"/>
    <cellStyle name="Ênfase3 2 12" xfId="15373"/>
    <cellStyle name="Ênfase3 2 13" xfId="15374"/>
    <cellStyle name="Ênfase3 2 14" xfId="15375"/>
    <cellStyle name="Ênfase3 2 15" xfId="15376"/>
    <cellStyle name="Ênfase3 2 16" xfId="15377"/>
    <cellStyle name="Ênfase3 2 17" xfId="15378"/>
    <cellStyle name="Ênfase3 2 18" xfId="15379"/>
    <cellStyle name="Ênfase3 2 19" xfId="15380"/>
    <cellStyle name="Ênfase3 2 2" xfId="15381"/>
    <cellStyle name="Ênfase3 2 2 10" xfId="15382"/>
    <cellStyle name="Ênfase3 2 2 10 10" xfId="15383"/>
    <cellStyle name="Ênfase3 2 2 10 11" xfId="15384"/>
    <cellStyle name="Ênfase3 2 2 10 12" xfId="15385"/>
    <cellStyle name="Ênfase3 2 2 10 13" xfId="15386"/>
    <cellStyle name="Ênfase3 2 2 10 14" xfId="15387"/>
    <cellStyle name="Ênfase3 2 2 10 15" xfId="15388"/>
    <cellStyle name="Ênfase3 2 2 10 2" xfId="15389"/>
    <cellStyle name="Ênfase3 2 2 10 3" xfId="15390"/>
    <cellStyle name="Ênfase3 2 2 10 4" xfId="15391"/>
    <cellStyle name="Ênfase3 2 2 10 5" xfId="15392"/>
    <cellStyle name="Ênfase3 2 2 10 6" xfId="15393"/>
    <cellStyle name="Ênfase3 2 2 10 7" xfId="15394"/>
    <cellStyle name="Ênfase3 2 2 10 8" xfId="15395"/>
    <cellStyle name="Ênfase3 2 2 10 9" xfId="15396"/>
    <cellStyle name="Ênfase3 2 2 11" xfId="15397"/>
    <cellStyle name="Ênfase3 2 2 12" xfId="15398"/>
    <cellStyle name="Ênfase3 2 2 13" xfId="15399"/>
    <cellStyle name="Ênfase3 2 2 14" xfId="15400"/>
    <cellStyle name="Ênfase3 2 2 15" xfId="15401"/>
    <cellStyle name="Ênfase3 2 2 16" xfId="15402"/>
    <cellStyle name="Ênfase3 2 2 17" xfId="15403"/>
    <cellStyle name="Ênfase3 2 2 18" xfId="15404"/>
    <cellStyle name="Ênfase3 2 2 19" xfId="15405"/>
    <cellStyle name="Ênfase3 2 2 2" xfId="15406"/>
    <cellStyle name="Ênfase3 2 2 2 10" xfId="15407"/>
    <cellStyle name="Ênfase3 2 2 2 10 10" xfId="15408"/>
    <cellStyle name="Ênfase3 2 2 2 10 11" xfId="15409"/>
    <cellStyle name="Ênfase3 2 2 2 10 12" xfId="15410"/>
    <cellStyle name="Ênfase3 2 2 2 10 13" xfId="15411"/>
    <cellStyle name="Ênfase3 2 2 2 10 14" xfId="15412"/>
    <cellStyle name="Ênfase3 2 2 2 10 15" xfId="15413"/>
    <cellStyle name="Ênfase3 2 2 2 10 2" xfId="15414"/>
    <cellStyle name="Ênfase3 2 2 2 10 3" xfId="15415"/>
    <cellStyle name="Ênfase3 2 2 2 10 4" xfId="15416"/>
    <cellStyle name="Ênfase3 2 2 2 10 5" xfId="15417"/>
    <cellStyle name="Ênfase3 2 2 2 10 6" xfId="15418"/>
    <cellStyle name="Ênfase3 2 2 2 10 7" xfId="15419"/>
    <cellStyle name="Ênfase3 2 2 2 10 8" xfId="15420"/>
    <cellStyle name="Ênfase3 2 2 2 10 9" xfId="15421"/>
    <cellStyle name="Ênfase3 2 2 2 11" xfId="15422"/>
    <cellStyle name="Ênfase3 2 2 2 12" xfId="15423"/>
    <cellStyle name="Ênfase3 2 2 2 13" xfId="15424"/>
    <cellStyle name="Ênfase3 2 2 2 14" xfId="15425"/>
    <cellStyle name="Ênfase3 2 2 2 15" xfId="15426"/>
    <cellStyle name="Ênfase3 2 2 2 16" xfId="15427"/>
    <cellStyle name="Ênfase3 2 2 2 17" xfId="15428"/>
    <cellStyle name="Ênfase3 2 2 2 18" xfId="15429"/>
    <cellStyle name="Ênfase3 2 2 2 19" xfId="15430"/>
    <cellStyle name="Ênfase3 2 2 2 2" xfId="15431"/>
    <cellStyle name="Ênfase3 2 2 2 2 10" xfId="15432"/>
    <cellStyle name="Ênfase3 2 2 2 2 11" xfId="15433"/>
    <cellStyle name="Ênfase3 2 2 2 2 12" xfId="15434"/>
    <cellStyle name="Ênfase3 2 2 2 2 13" xfId="15435"/>
    <cellStyle name="Ênfase3 2 2 2 2 14" xfId="15436"/>
    <cellStyle name="Ênfase3 2 2 2 2 15" xfId="15437"/>
    <cellStyle name="Ênfase3 2 2 2 2 16" xfId="15438"/>
    <cellStyle name="Ênfase3 2 2 2 2 17" xfId="15439"/>
    <cellStyle name="Ênfase3 2 2 2 2 18" xfId="15440"/>
    <cellStyle name="Ênfase3 2 2 2 2 2" xfId="15441"/>
    <cellStyle name="Ênfase3 2 2 2 2 2 10" xfId="15442"/>
    <cellStyle name="Ênfase3 2 2 2 2 2 11" xfId="15443"/>
    <cellStyle name="Ênfase3 2 2 2 2 2 12" xfId="15444"/>
    <cellStyle name="Ênfase3 2 2 2 2 2 13" xfId="15445"/>
    <cellStyle name="Ênfase3 2 2 2 2 2 14" xfId="15446"/>
    <cellStyle name="Ênfase3 2 2 2 2 2 15" xfId="15447"/>
    <cellStyle name="Ênfase3 2 2 2 2 2 2" xfId="15448"/>
    <cellStyle name="Ênfase3 2 2 2 2 2 3" xfId="15449"/>
    <cellStyle name="Ênfase3 2 2 2 2 2 4" xfId="15450"/>
    <cellStyle name="Ênfase3 2 2 2 2 2 5" xfId="15451"/>
    <cellStyle name="Ênfase3 2 2 2 2 2 6" xfId="15452"/>
    <cellStyle name="Ênfase3 2 2 2 2 2 7" xfId="15453"/>
    <cellStyle name="Ênfase3 2 2 2 2 2 8" xfId="15454"/>
    <cellStyle name="Ênfase3 2 2 2 2 2 9" xfId="15455"/>
    <cellStyle name="Ênfase3 2 2 2 2 3" xfId="15456"/>
    <cellStyle name="Ênfase3 2 2 2 2 4" xfId="15457"/>
    <cellStyle name="Ênfase3 2 2 2 2 5" xfId="15458"/>
    <cellStyle name="Ênfase3 2 2 2 2 6" xfId="15459"/>
    <cellStyle name="Ênfase3 2 2 2 2 7" xfId="15460"/>
    <cellStyle name="Ênfase3 2 2 2 2 8" xfId="15461"/>
    <cellStyle name="Ênfase3 2 2 2 2 9" xfId="15462"/>
    <cellStyle name="Ênfase3 2 2 2 20" xfId="15463"/>
    <cellStyle name="Ênfase3 2 2 2 21" xfId="15464"/>
    <cellStyle name="Ênfase3 2 2 2 22" xfId="15465"/>
    <cellStyle name="Ênfase3 2 2 2 23" xfId="15466"/>
    <cellStyle name="Ênfase3 2 2 2 24" xfId="15467"/>
    <cellStyle name="Ênfase3 2 2 2 25" xfId="15468"/>
    <cellStyle name="Ênfase3 2 2 2 3" xfId="15469"/>
    <cellStyle name="Ênfase3 2 2 2 4" xfId="15470"/>
    <cellStyle name="Ênfase3 2 2 2 5" xfId="15471"/>
    <cellStyle name="Ênfase3 2 2 2 6" xfId="15472"/>
    <cellStyle name="Ênfase3 2 2 2 7" xfId="15473"/>
    <cellStyle name="Ênfase3 2 2 2 8" xfId="15474"/>
    <cellStyle name="Ênfase3 2 2 2 9" xfId="15475"/>
    <cellStyle name="Ênfase3 2 2 20" xfId="15476"/>
    <cellStyle name="Ênfase3 2 2 21" xfId="15477"/>
    <cellStyle name="Ênfase3 2 2 22" xfId="15478"/>
    <cellStyle name="Ênfase3 2 2 23" xfId="15479"/>
    <cellStyle name="Ênfase3 2 2 24" xfId="15480"/>
    <cellStyle name="Ênfase3 2 2 25" xfId="15481"/>
    <cellStyle name="Ênfase3 2 2 3" xfId="15482"/>
    <cellStyle name="Ênfase3 2 2 3 10" xfId="15483"/>
    <cellStyle name="Ênfase3 2 2 3 11" xfId="15484"/>
    <cellStyle name="Ênfase3 2 2 3 12" xfId="15485"/>
    <cellStyle name="Ênfase3 2 2 3 13" xfId="15486"/>
    <cellStyle name="Ênfase3 2 2 3 14" xfId="15487"/>
    <cellStyle name="Ênfase3 2 2 3 15" xfId="15488"/>
    <cellStyle name="Ênfase3 2 2 3 16" xfId="15489"/>
    <cellStyle name="Ênfase3 2 2 3 17" xfId="15490"/>
    <cellStyle name="Ênfase3 2 2 3 18" xfId="15491"/>
    <cellStyle name="Ênfase3 2 2 3 2" xfId="15492"/>
    <cellStyle name="Ênfase3 2 2 3 2 10" xfId="15493"/>
    <cellStyle name="Ênfase3 2 2 3 2 11" xfId="15494"/>
    <cellStyle name="Ênfase3 2 2 3 2 12" xfId="15495"/>
    <cellStyle name="Ênfase3 2 2 3 2 13" xfId="15496"/>
    <cellStyle name="Ênfase3 2 2 3 2 14" xfId="15497"/>
    <cellStyle name="Ênfase3 2 2 3 2 15" xfId="15498"/>
    <cellStyle name="Ênfase3 2 2 3 2 2" xfId="15499"/>
    <cellStyle name="Ênfase3 2 2 3 2 3" xfId="15500"/>
    <cellStyle name="Ênfase3 2 2 3 2 4" xfId="15501"/>
    <cellStyle name="Ênfase3 2 2 3 2 5" xfId="15502"/>
    <cellStyle name="Ênfase3 2 2 3 2 6" xfId="15503"/>
    <cellStyle name="Ênfase3 2 2 3 2 7" xfId="15504"/>
    <cellStyle name="Ênfase3 2 2 3 2 8" xfId="15505"/>
    <cellStyle name="Ênfase3 2 2 3 2 9" xfId="15506"/>
    <cellStyle name="Ênfase3 2 2 3 3" xfId="15507"/>
    <cellStyle name="Ênfase3 2 2 3 4" xfId="15508"/>
    <cellStyle name="Ênfase3 2 2 3 5" xfId="15509"/>
    <cellStyle name="Ênfase3 2 2 3 6" xfId="15510"/>
    <cellStyle name="Ênfase3 2 2 3 7" xfId="15511"/>
    <cellStyle name="Ênfase3 2 2 3 8" xfId="15512"/>
    <cellStyle name="Ênfase3 2 2 3 9" xfId="15513"/>
    <cellStyle name="Ênfase3 2 2 4" xfId="15514"/>
    <cellStyle name="Ênfase3 2 2 5" xfId="15515"/>
    <cellStyle name="Ênfase3 2 2 6" xfId="15516"/>
    <cellStyle name="Ênfase3 2 2 7" xfId="15517"/>
    <cellStyle name="Ênfase3 2 2 8" xfId="15518"/>
    <cellStyle name="Ênfase3 2 2 9" xfId="15519"/>
    <cellStyle name="Ênfase3 2 20" xfId="15520"/>
    <cellStyle name="Ênfase3 2 21" xfId="15521"/>
    <cellStyle name="Ênfase3 2 22" xfId="15522"/>
    <cellStyle name="Ênfase3 2 23" xfId="15523"/>
    <cellStyle name="Ênfase3 2 24" xfId="15524"/>
    <cellStyle name="Ênfase3 2 25" xfId="15525"/>
    <cellStyle name="Ênfase3 2 26" xfId="15526"/>
    <cellStyle name="Ênfase3 2 27" xfId="35142"/>
    <cellStyle name="Ênfase3 2 3" xfId="15527"/>
    <cellStyle name="Ênfase3 2 3 10" xfId="15528"/>
    <cellStyle name="Ênfase3 2 3 11" xfId="15529"/>
    <cellStyle name="Ênfase3 2 3 12" xfId="15530"/>
    <cellStyle name="Ênfase3 2 3 13" xfId="15531"/>
    <cellStyle name="Ênfase3 2 3 14" xfId="15532"/>
    <cellStyle name="Ênfase3 2 3 15" xfId="15533"/>
    <cellStyle name="Ênfase3 2 3 16" xfId="15534"/>
    <cellStyle name="Ênfase3 2 3 17" xfId="15535"/>
    <cellStyle name="Ênfase3 2 3 18" xfId="15536"/>
    <cellStyle name="Ênfase3 2 3 2" xfId="15537"/>
    <cellStyle name="Ênfase3 2 3 2 10" xfId="15538"/>
    <cellStyle name="Ênfase3 2 3 2 11" xfId="15539"/>
    <cellStyle name="Ênfase3 2 3 2 12" xfId="15540"/>
    <cellStyle name="Ênfase3 2 3 2 13" xfId="15541"/>
    <cellStyle name="Ênfase3 2 3 2 14" xfId="15542"/>
    <cellStyle name="Ênfase3 2 3 2 15" xfId="15543"/>
    <cellStyle name="Ênfase3 2 3 2 2" xfId="15544"/>
    <cellStyle name="Ênfase3 2 3 2 3" xfId="15545"/>
    <cellStyle name="Ênfase3 2 3 2 4" xfId="15546"/>
    <cellStyle name="Ênfase3 2 3 2 5" xfId="15547"/>
    <cellStyle name="Ênfase3 2 3 2 6" xfId="15548"/>
    <cellStyle name="Ênfase3 2 3 2 7" xfId="15549"/>
    <cellStyle name="Ênfase3 2 3 2 8" xfId="15550"/>
    <cellStyle name="Ênfase3 2 3 2 9" xfId="15551"/>
    <cellStyle name="Ênfase3 2 3 3" xfId="15552"/>
    <cellStyle name="Ênfase3 2 3 4" xfId="15553"/>
    <cellStyle name="Ênfase3 2 3 5" xfId="15554"/>
    <cellStyle name="Ênfase3 2 3 6" xfId="15555"/>
    <cellStyle name="Ênfase3 2 3 7" xfId="15556"/>
    <cellStyle name="Ênfase3 2 3 8" xfId="15557"/>
    <cellStyle name="Ênfase3 2 3 9" xfId="15558"/>
    <cellStyle name="Ênfase3 2 4" xfId="15559"/>
    <cellStyle name="Ênfase3 2 5" xfId="15560"/>
    <cellStyle name="Ênfase3 2 6" xfId="15561"/>
    <cellStyle name="Ênfase3 2 7" xfId="15562"/>
    <cellStyle name="Ênfase3 2 8" xfId="15563"/>
    <cellStyle name="Ênfase3 2 9" xfId="15564"/>
    <cellStyle name="Ênfase3 20" xfId="15565"/>
    <cellStyle name="Ênfase3 20 10" xfId="15566"/>
    <cellStyle name="Ênfase3 20 11" xfId="15567"/>
    <cellStyle name="Ênfase3 20 12" xfId="15568"/>
    <cellStyle name="Ênfase3 20 13" xfId="15569"/>
    <cellStyle name="Ênfase3 20 14" xfId="15570"/>
    <cellStyle name="Ênfase3 20 15" xfId="15571"/>
    <cellStyle name="Ênfase3 20 2" xfId="15572"/>
    <cellStyle name="Ênfase3 20 3" xfId="15573"/>
    <cellStyle name="Ênfase3 20 4" xfId="15574"/>
    <cellStyle name="Ênfase3 20 5" xfId="15575"/>
    <cellStyle name="Ênfase3 20 6" xfId="15576"/>
    <cellStyle name="Ênfase3 20 7" xfId="15577"/>
    <cellStyle name="Ênfase3 20 8" xfId="15578"/>
    <cellStyle name="Ênfase3 20 9" xfId="15579"/>
    <cellStyle name="Ênfase3 21" xfId="15580"/>
    <cellStyle name="Ênfase3 21 10" xfId="15581"/>
    <cellStyle name="Ênfase3 21 11" xfId="15582"/>
    <cellStyle name="Ênfase3 21 12" xfId="15583"/>
    <cellStyle name="Ênfase3 21 13" xfId="15584"/>
    <cellStyle name="Ênfase3 21 14" xfId="15585"/>
    <cellStyle name="Ênfase3 21 15" xfId="15586"/>
    <cellStyle name="Ênfase3 21 2" xfId="15587"/>
    <cellStyle name="Ênfase3 21 3" xfId="15588"/>
    <cellStyle name="Ênfase3 21 4" xfId="15589"/>
    <cellStyle name="Ênfase3 21 5" xfId="15590"/>
    <cellStyle name="Ênfase3 21 6" xfId="15591"/>
    <cellStyle name="Ênfase3 21 7" xfId="15592"/>
    <cellStyle name="Ênfase3 21 8" xfId="15593"/>
    <cellStyle name="Ênfase3 21 9" xfId="15594"/>
    <cellStyle name="Ênfase3 22" xfId="15595"/>
    <cellStyle name="Ênfase3 22 10" xfId="15596"/>
    <cellStyle name="Ênfase3 22 11" xfId="15597"/>
    <cellStyle name="Ênfase3 22 12" xfId="15598"/>
    <cellStyle name="Ênfase3 22 13" xfId="15599"/>
    <cellStyle name="Ênfase3 22 14" xfId="15600"/>
    <cellStyle name="Ênfase3 22 15" xfId="15601"/>
    <cellStyle name="Ênfase3 22 2" xfId="15602"/>
    <cellStyle name="Ênfase3 22 3" xfId="15603"/>
    <cellStyle name="Ênfase3 22 4" xfId="15604"/>
    <cellStyle name="Ênfase3 22 5" xfId="15605"/>
    <cellStyle name="Ênfase3 22 6" xfId="15606"/>
    <cellStyle name="Ênfase3 22 7" xfId="15607"/>
    <cellStyle name="Ênfase3 22 8" xfId="15608"/>
    <cellStyle name="Ênfase3 22 9" xfId="15609"/>
    <cellStyle name="Ênfase3 23" xfId="15610"/>
    <cellStyle name="Ênfase3 23 10" xfId="15611"/>
    <cellStyle name="Ênfase3 23 11" xfId="15612"/>
    <cellStyle name="Ênfase3 23 12" xfId="15613"/>
    <cellStyle name="Ênfase3 23 13" xfId="15614"/>
    <cellStyle name="Ênfase3 23 14" xfId="15615"/>
    <cellStyle name="Ênfase3 23 15" xfId="15616"/>
    <cellStyle name="Ênfase3 23 2" xfId="15617"/>
    <cellStyle name="Ênfase3 23 3" xfId="15618"/>
    <cellStyle name="Ênfase3 23 4" xfId="15619"/>
    <cellStyle name="Ênfase3 23 5" xfId="15620"/>
    <cellStyle name="Ênfase3 23 6" xfId="15621"/>
    <cellStyle name="Ênfase3 23 7" xfId="15622"/>
    <cellStyle name="Ênfase3 23 8" xfId="15623"/>
    <cellStyle name="Ênfase3 23 9" xfId="15624"/>
    <cellStyle name="Ênfase3 24" xfId="15625"/>
    <cellStyle name="Ênfase3 24 10" xfId="15626"/>
    <cellStyle name="Ênfase3 24 11" xfId="15627"/>
    <cellStyle name="Ênfase3 24 12" xfId="15628"/>
    <cellStyle name="Ênfase3 24 13" xfId="15629"/>
    <cellStyle name="Ênfase3 24 14" xfId="15630"/>
    <cellStyle name="Ênfase3 24 15" xfId="15631"/>
    <cellStyle name="Ênfase3 24 2" xfId="15632"/>
    <cellStyle name="Ênfase3 24 3" xfId="15633"/>
    <cellStyle name="Ênfase3 24 4" xfId="15634"/>
    <cellStyle name="Ênfase3 24 5" xfId="15635"/>
    <cellStyle name="Ênfase3 24 6" xfId="15636"/>
    <cellStyle name="Ênfase3 24 7" xfId="15637"/>
    <cellStyle name="Ênfase3 24 8" xfId="15638"/>
    <cellStyle name="Ênfase3 24 9" xfId="15639"/>
    <cellStyle name="Ênfase3 25" xfId="15640"/>
    <cellStyle name="Ênfase3 25 10" xfId="15641"/>
    <cellStyle name="Ênfase3 25 11" xfId="15642"/>
    <cellStyle name="Ênfase3 25 12" xfId="15643"/>
    <cellStyle name="Ênfase3 25 13" xfId="15644"/>
    <cellStyle name="Ênfase3 25 14" xfId="15645"/>
    <cellStyle name="Ênfase3 25 15" xfId="15646"/>
    <cellStyle name="Ênfase3 25 2" xfId="15647"/>
    <cellStyle name="Ênfase3 25 3" xfId="15648"/>
    <cellStyle name="Ênfase3 25 4" xfId="15649"/>
    <cellStyle name="Ênfase3 25 5" xfId="15650"/>
    <cellStyle name="Ênfase3 25 6" xfId="15651"/>
    <cellStyle name="Ênfase3 25 7" xfId="15652"/>
    <cellStyle name="Ênfase3 25 8" xfId="15653"/>
    <cellStyle name="Ênfase3 25 9" xfId="15654"/>
    <cellStyle name="Ênfase3 26" xfId="15655"/>
    <cellStyle name="Ênfase3 26 10" xfId="15656"/>
    <cellStyle name="Ênfase3 26 11" xfId="15657"/>
    <cellStyle name="Ênfase3 26 12" xfId="15658"/>
    <cellStyle name="Ênfase3 26 13" xfId="15659"/>
    <cellStyle name="Ênfase3 26 14" xfId="15660"/>
    <cellStyle name="Ênfase3 26 15" xfId="15661"/>
    <cellStyle name="Ênfase3 26 2" xfId="15662"/>
    <cellStyle name="Ênfase3 26 3" xfId="15663"/>
    <cellStyle name="Ênfase3 26 4" xfId="15664"/>
    <cellStyle name="Ênfase3 26 5" xfId="15665"/>
    <cellStyle name="Ênfase3 26 6" xfId="15666"/>
    <cellStyle name="Ênfase3 26 7" xfId="15667"/>
    <cellStyle name="Ênfase3 26 8" xfId="15668"/>
    <cellStyle name="Ênfase3 26 9" xfId="15669"/>
    <cellStyle name="Ênfase3 27" xfId="15670"/>
    <cellStyle name="Ênfase3 27 10" xfId="15671"/>
    <cellStyle name="Ênfase3 27 11" xfId="15672"/>
    <cellStyle name="Ênfase3 27 12" xfId="15673"/>
    <cellStyle name="Ênfase3 27 13" xfId="15674"/>
    <cellStyle name="Ênfase3 27 14" xfId="15675"/>
    <cellStyle name="Ênfase3 27 15" xfId="15676"/>
    <cellStyle name="Ênfase3 27 2" xfId="15677"/>
    <cellStyle name="Ênfase3 27 3" xfId="15678"/>
    <cellStyle name="Ênfase3 27 4" xfId="15679"/>
    <cellStyle name="Ênfase3 27 5" xfId="15680"/>
    <cellStyle name="Ênfase3 27 6" xfId="15681"/>
    <cellStyle name="Ênfase3 27 7" xfId="15682"/>
    <cellStyle name="Ênfase3 27 8" xfId="15683"/>
    <cellStyle name="Ênfase3 27 9" xfId="15684"/>
    <cellStyle name="Ênfase3 28" xfId="15685"/>
    <cellStyle name="Ênfase3 29" xfId="15686"/>
    <cellStyle name="Ênfase3 3" xfId="15687"/>
    <cellStyle name="Ênfase3 3 2" xfId="35582"/>
    <cellStyle name="Ênfase3 30" xfId="15688"/>
    <cellStyle name="Ênfase3 31" xfId="15689"/>
    <cellStyle name="Ênfase3 32" xfId="15690"/>
    <cellStyle name="Ênfase3 33" xfId="15691"/>
    <cellStyle name="Ênfase3 34" xfId="15692"/>
    <cellStyle name="Ênfase3 35" xfId="15693"/>
    <cellStyle name="Ênfase3 36" xfId="15694"/>
    <cellStyle name="Ênfase3 37" xfId="15695"/>
    <cellStyle name="Ênfase3 38" xfId="15696"/>
    <cellStyle name="Ênfase3 39" xfId="15697"/>
    <cellStyle name="Ênfase3 4" xfId="15698"/>
    <cellStyle name="Ênfase3 40" xfId="15699"/>
    <cellStyle name="Ênfase3 41" xfId="15700"/>
    <cellStyle name="Ênfase3 42" xfId="15701"/>
    <cellStyle name="Ênfase3 5" xfId="15702"/>
    <cellStyle name="Ênfase3 6" xfId="15703"/>
    <cellStyle name="Ênfase3 7" xfId="15704"/>
    <cellStyle name="Ênfase3 8" xfId="15705"/>
    <cellStyle name="Ênfase3 9" xfId="15706"/>
    <cellStyle name="Ênfase3 9 2" xfId="15707"/>
    <cellStyle name="Ênfase4 10" xfId="15708"/>
    <cellStyle name="Ênfase4 11" xfId="15709"/>
    <cellStyle name="Ênfase4 12" xfId="15710"/>
    <cellStyle name="Ênfase4 13" xfId="15711"/>
    <cellStyle name="Ênfase4 14" xfId="15712"/>
    <cellStyle name="Ênfase4 15" xfId="15713"/>
    <cellStyle name="Ênfase4 16" xfId="15714"/>
    <cellStyle name="Ênfase4 17" xfId="15715"/>
    <cellStyle name="Ênfase4 18" xfId="15716"/>
    <cellStyle name="Ênfase4 19" xfId="15717"/>
    <cellStyle name="Ênfase4 19 10" xfId="15718"/>
    <cellStyle name="Ênfase4 19 11" xfId="15719"/>
    <cellStyle name="Ênfase4 19 12" xfId="15720"/>
    <cellStyle name="Ênfase4 19 13" xfId="15721"/>
    <cellStyle name="Ênfase4 19 14" xfId="15722"/>
    <cellStyle name="Ênfase4 19 15" xfId="15723"/>
    <cellStyle name="Ênfase4 19 16" xfId="15724"/>
    <cellStyle name="Ênfase4 19 17" xfId="15725"/>
    <cellStyle name="Ênfase4 19 18" xfId="15726"/>
    <cellStyle name="Ênfase4 19 2" xfId="15727"/>
    <cellStyle name="Ênfase4 19 2 10" xfId="15728"/>
    <cellStyle name="Ênfase4 19 2 11" xfId="15729"/>
    <cellStyle name="Ênfase4 19 2 12" xfId="15730"/>
    <cellStyle name="Ênfase4 19 2 13" xfId="15731"/>
    <cellStyle name="Ênfase4 19 2 14" xfId="15732"/>
    <cellStyle name="Ênfase4 19 2 15" xfId="15733"/>
    <cellStyle name="Ênfase4 19 2 2" xfId="15734"/>
    <cellStyle name="Ênfase4 19 2 3" xfId="15735"/>
    <cellStyle name="Ênfase4 19 2 4" xfId="15736"/>
    <cellStyle name="Ênfase4 19 2 5" xfId="15737"/>
    <cellStyle name="Ênfase4 19 2 6" xfId="15738"/>
    <cellStyle name="Ênfase4 19 2 7" xfId="15739"/>
    <cellStyle name="Ênfase4 19 2 8" xfId="15740"/>
    <cellStyle name="Ênfase4 19 2 9" xfId="15741"/>
    <cellStyle name="Ênfase4 19 3" xfId="15742"/>
    <cellStyle name="Ênfase4 19 4" xfId="15743"/>
    <cellStyle name="Ênfase4 19 5" xfId="15744"/>
    <cellStyle name="Ênfase4 19 6" xfId="15745"/>
    <cellStyle name="Ênfase4 19 7" xfId="15746"/>
    <cellStyle name="Ênfase4 19 8" xfId="15747"/>
    <cellStyle name="Ênfase4 19 9" xfId="15748"/>
    <cellStyle name="Ênfase4 2" xfId="15749"/>
    <cellStyle name="Ênfase4 2 10" xfId="15750"/>
    <cellStyle name="Ênfase4 2 11" xfId="15751"/>
    <cellStyle name="Ênfase4 2 11 10" xfId="15752"/>
    <cellStyle name="Ênfase4 2 11 11" xfId="15753"/>
    <cellStyle name="Ênfase4 2 11 12" xfId="15754"/>
    <cellStyle name="Ênfase4 2 11 13" xfId="15755"/>
    <cellStyle name="Ênfase4 2 11 14" xfId="15756"/>
    <cellStyle name="Ênfase4 2 11 15" xfId="15757"/>
    <cellStyle name="Ênfase4 2 11 2" xfId="15758"/>
    <cellStyle name="Ênfase4 2 11 3" xfId="15759"/>
    <cellStyle name="Ênfase4 2 11 4" xfId="15760"/>
    <cellStyle name="Ênfase4 2 11 5" xfId="15761"/>
    <cellStyle name="Ênfase4 2 11 6" xfId="15762"/>
    <cellStyle name="Ênfase4 2 11 7" xfId="15763"/>
    <cellStyle name="Ênfase4 2 11 8" xfId="15764"/>
    <cellStyle name="Ênfase4 2 11 9" xfId="15765"/>
    <cellStyle name="Ênfase4 2 12" xfId="15766"/>
    <cellStyle name="Ênfase4 2 13" xfId="15767"/>
    <cellStyle name="Ênfase4 2 14" xfId="15768"/>
    <cellStyle name="Ênfase4 2 15" xfId="15769"/>
    <cellStyle name="Ênfase4 2 16" xfId="15770"/>
    <cellStyle name="Ênfase4 2 17" xfId="15771"/>
    <cellStyle name="Ênfase4 2 18" xfId="15772"/>
    <cellStyle name="Ênfase4 2 19" xfId="15773"/>
    <cellStyle name="Ênfase4 2 2" xfId="15774"/>
    <cellStyle name="Ênfase4 2 2 10" xfId="15775"/>
    <cellStyle name="Ênfase4 2 2 10 10" xfId="15776"/>
    <cellStyle name="Ênfase4 2 2 10 11" xfId="15777"/>
    <cellStyle name="Ênfase4 2 2 10 12" xfId="15778"/>
    <cellStyle name="Ênfase4 2 2 10 13" xfId="15779"/>
    <cellStyle name="Ênfase4 2 2 10 14" xfId="15780"/>
    <cellStyle name="Ênfase4 2 2 10 15" xfId="15781"/>
    <cellStyle name="Ênfase4 2 2 10 2" xfId="15782"/>
    <cellStyle name="Ênfase4 2 2 10 3" xfId="15783"/>
    <cellStyle name="Ênfase4 2 2 10 4" xfId="15784"/>
    <cellStyle name="Ênfase4 2 2 10 5" xfId="15785"/>
    <cellStyle name="Ênfase4 2 2 10 6" xfId="15786"/>
    <cellStyle name="Ênfase4 2 2 10 7" xfId="15787"/>
    <cellStyle name="Ênfase4 2 2 10 8" xfId="15788"/>
    <cellStyle name="Ênfase4 2 2 10 9" xfId="15789"/>
    <cellStyle name="Ênfase4 2 2 11" xfId="15790"/>
    <cellStyle name="Ênfase4 2 2 12" xfId="15791"/>
    <cellStyle name="Ênfase4 2 2 13" xfId="15792"/>
    <cellStyle name="Ênfase4 2 2 14" xfId="15793"/>
    <cellStyle name="Ênfase4 2 2 15" xfId="15794"/>
    <cellStyle name="Ênfase4 2 2 16" xfId="15795"/>
    <cellStyle name="Ênfase4 2 2 17" xfId="15796"/>
    <cellStyle name="Ênfase4 2 2 18" xfId="15797"/>
    <cellStyle name="Ênfase4 2 2 19" xfId="15798"/>
    <cellStyle name="Ênfase4 2 2 2" xfId="15799"/>
    <cellStyle name="Ênfase4 2 2 2 10" xfId="15800"/>
    <cellStyle name="Ênfase4 2 2 2 10 10" xfId="15801"/>
    <cellStyle name="Ênfase4 2 2 2 10 11" xfId="15802"/>
    <cellStyle name="Ênfase4 2 2 2 10 12" xfId="15803"/>
    <cellStyle name="Ênfase4 2 2 2 10 13" xfId="15804"/>
    <cellStyle name="Ênfase4 2 2 2 10 14" xfId="15805"/>
    <cellStyle name="Ênfase4 2 2 2 10 15" xfId="15806"/>
    <cellStyle name="Ênfase4 2 2 2 10 2" xfId="15807"/>
    <cellStyle name="Ênfase4 2 2 2 10 3" xfId="15808"/>
    <cellStyle name="Ênfase4 2 2 2 10 4" xfId="15809"/>
    <cellStyle name="Ênfase4 2 2 2 10 5" xfId="15810"/>
    <cellStyle name="Ênfase4 2 2 2 10 6" xfId="15811"/>
    <cellStyle name="Ênfase4 2 2 2 10 7" xfId="15812"/>
    <cellStyle name="Ênfase4 2 2 2 10 8" xfId="15813"/>
    <cellStyle name="Ênfase4 2 2 2 10 9" xfId="15814"/>
    <cellStyle name="Ênfase4 2 2 2 11" xfId="15815"/>
    <cellStyle name="Ênfase4 2 2 2 12" xfId="15816"/>
    <cellStyle name="Ênfase4 2 2 2 13" xfId="15817"/>
    <cellStyle name="Ênfase4 2 2 2 14" xfId="15818"/>
    <cellStyle name="Ênfase4 2 2 2 15" xfId="15819"/>
    <cellStyle name="Ênfase4 2 2 2 16" xfId="15820"/>
    <cellStyle name="Ênfase4 2 2 2 17" xfId="15821"/>
    <cellStyle name="Ênfase4 2 2 2 18" xfId="15822"/>
    <cellStyle name="Ênfase4 2 2 2 19" xfId="15823"/>
    <cellStyle name="Ênfase4 2 2 2 2" xfId="15824"/>
    <cellStyle name="Ênfase4 2 2 2 2 10" xfId="15825"/>
    <cellStyle name="Ênfase4 2 2 2 2 11" xfId="15826"/>
    <cellStyle name="Ênfase4 2 2 2 2 12" xfId="15827"/>
    <cellStyle name="Ênfase4 2 2 2 2 13" xfId="15828"/>
    <cellStyle name="Ênfase4 2 2 2 2 14" xfId="15829"/>
    <cellStyle name="Ênfase4 2 2 2 2 15" xfId="15830"/>
    <cellStyle name="Ênfase4 2 2 2 2 16" xfId="15831"/>
    <cellStyle name="Ênfase4 2 2 2 2 17" xfId="15832"/>
    <cellStyle name="Ênfase4 2 2 2 2 18" xfId="15833"/>
    <cellStyle name="Ênfase4 2 2 2 2 2" xfId="15834"/>
    <cellStyle name="Ênfase4 2 2 2 2 2 10" xfId="15835"/>
    <cellStyle name="Ênfase4 2 2 2 2 2 11" xfId="15836"/>
    <cellStyle name="Ênfase4 2 2 2 2 2 12" xfId="15837"/>
    <cellStyle name="Ênfase4 2 2 2 2 2 13" xfId="15838"/>
    <cellStyle name="Ênfase4 2 2 2 2 2 14" xfId="15839"/>
    <cellStyle name="Ênfase4 2 2 2 2 2 15" xfId="15840"/>
    <cellStyle name="Ênfase4 2 2 2 2 2 2" xfId="15841"/>
    <cellStyle name="Ênfase4 2 2 2 2 2 3" xfId="15842"/>
    <cellStyle name="Ênfase4 2 2 2 2 2 4" xfId="15843"/>
    <cellStyle name="Ênfase4 2 2 2 2 2 5" xfId="15844"/>
    <cellStyle name="Ênfase4 2 2 2 2 2 6" xfId="15845"/>
    <cellStyle name="Ênfase4 2 2 2 2 2 7" xfId="15846"/>
    <cellStyle name="Ênfase4 2 2 2 2 2 8" xfId="15847"/>
    <cellStyle name="Ênfase4 2 2 2 2 2 9" xfId="15848"/>
    <cellStyle name="Ênfase4 2 2 2 2 3" xfId="15849"/>
    <cellStyle name="Ênfase4 2 2 2 2 4" xfId="15850"/>
    <cellStyle name="Ênfase4 2 2 2 2 5" xfId="15851"/>
    <cellStyle name="Ênfase4 2 2 2 2 6" xfId="15852"/>
    <cellStyle name="Ênfase4 2 2 2 2 7" xfId="15853"/>
    <cellStyle name="Ênfase4 2 2 2 2 8" xfId="15854"/>
    <cellStyle name="Ênfase4 2 2 2 2 9" xfId="15855"/>
    <cellStyle name="Ênfase4 2 2 2 20" xfId="15856"/>
    <cellStyle name="Ênfase4 2 2 2 21" xfId="15857"/>
    <cellStyle name="Ênfase4 2 2 2 22" xfId="15858"/>
    <cellStyle name="Ênfase4 2 2 2 23" xfId="15859"/>
    <cellStyle name="Ênfase4 2 2 2 24" xfId="15860"/>
    <cellStyle name="Ênfase4 2 2 2 25" xfId="15861"/>
    <cellStyle name="Ênfase4 2 2 2 3" xfId="15862"/>
    <cellStyle name="Ênfase4 2 2 2 4" xfId="15863"/>
    <cellStyle name="Ênfase4 2 2 2 5" xfId="15864"/>
    <cellStyle name="Ênfase4 2 2 2 6" xfId="15865"/>
    <cellStyle name="Ênfase4 2 2 2 7" xfId="15866"/>
    <cellStyle name="Ênfase4 2 2 2 8" xfId="15867"/>
    <cellStyle name="Ênfase4 2 2 2 9" xfId="15868"/>
    <cellStyle name="Ênfase4 2 2 20" xfId="15869"/>
    <cellStyle name="Ênfase4 2 2 21" xfId="15870"/>
    <cellStyle name="Ênfase4 2 2 22" xfId="15871"/>
    <cellStyle name="Ênfase4 2 2 23" xfId="15872"/>
    <cellStyle name="Ênfase4 2 2 24" xfId="15873"/>
    <cellStyle name="Ênfase4 2 2 25" xfId="15874"/>
    <cellStyle name="Ênfase4 2 2 3" xfId="15875"/>
    <cellStyle name="Ênfase4 2 2 3 10" xfId="15876"/>
    <cellStyle name="Ênfase4 2 2 3 11" xfId="15877"/>
    <cellStyle name="Ênfase4 2 2 3 12" xfId="15878"/>
    <cellStyle name="Ênfase4 2 2 3 13" xfId="15879"/>
    <cellStyle name="Ênfase4 2 2 3 14" xfId="15880"/>
    <cellStyle name="Ênfase4 2 2 3 15" xfId="15881"/>
    <cellStyle name="Ênfase4 2 2 3 16" xfId="15882"/>
    <cellStyle name="Ênfase4 2 2 3 17" xfId="15883"/>
    <cellStyle name="Ênfase4 2 2 3 18" xfId="15884"/>
    <cellStyle name="Ênfase4 2 2 3 2" xfId="15885"/>
    <cellStyle name="Ênfase4 2 2 3 2 10" xfId="15886"/>
    <cellStyle name="Ênfase4 2 2 3 2 11" xfId="15887"/>
    <cellStyle name="Ênfase4 2 2 3 2 12" xfId="15888"/>
    <cellStyle name="Ênfase4 2 2 3 2 13" xfId="15889"/>
    <cellStyle name="Ênfase4 2 2 3 2 14" xfId="15890"/>
    <cellStyle name="Ênfase4 2 2 3 2 15" xfId="15891"/>
    <cellStyle name="Ênfase4 2 2 3 2 2" xfId="15892"/>
    <cellStyle name="Ênfase4 2 2 3 2 3" xfId="15893"/>
    <cellStyle name="Ênfase4 2 2 3 2 4" xfId="15894"/>
    <cellStyle name="Ênfase4 2 2 3 2 5" xfId="15895"/>
    <cellStyle name="Ênfase4 2 2 3 2 6" xfId="15896"/>
    <cellStyle name="Ênfase4 2 2 3 2 7" xfId="15897"/>
    <cellStyle name="Ênfase4 2 2 3 2 8" xfId="15898"/>
    <cellStyle name="Ênfase4 2 2 3 2 9" xfId="15899"/>
    <cellStyle name="Ênfase4 2 2 3 3" xfId="15900"/>
    <cellStyle name="Ênfase4 2 2 3 4" xfId="15901"/>
    <cellStyle name="Ênfase4 2 2 3 5" xfId="15902"/>
    <cellStyle name="Ênfase4 2 2 3 6" xfId="15903"/>
    <cellStyle name="Ênfase4 2 2 3 7" xfId="15904"/>
    <cellStyle name="Ênfase4 2 2 3 8" xfId="15905"/>
    <cellStyle name="Ênfase4 2 2 3 9" xfId="15906"/>
    <cellStyle name="Ênfase4 2 2 4" xfId="15907"/>
    <cellStyle name="Ênfase4 2 2 5" xfId="15908"/>
    <cellStyle name="Ênfase4 2 2 6" xfId="15909"/>
    <cellStyle name="Ênfase4 2 2 7" xfId="15910"/>
    <cellStyle name="Ênfase4 2 2 8" xfId="15911"/>
    <cellStyle name="Ênfase4 2 2 9" xfId="15912"/>
    <cellStyle name="Ênfase4 2 20" xfId="15913"/>
    <cellStyle name="Ênfase4 2 21" xfId="15914"/>
    <cellStyle name="Ênfase4 2 22" xfId="15915"/>
    <cellStyle name="Ênfase4 2 23" xfId="15916"/>
    <cellStyle name="Ênfase4 2 24" xfId="15917"/>
    <cellStyle name="Ênfase4 2 25" xfId="15918"/>
    <cellStyle name="Ênfase4 2 26" xfId="15919"/>
    <cellStyle name="Ênfase4 2 27" xfId="35143"/>
    <cellStyle name="Ênfase4 2 3" xfId="15920"/>
    <cellStyle name="Ênfase4 2 3 10" xfId="15921"/>
    <cellStyle name="Ênfase4 2 3 11" xfId="15922"/>
    <cellStyle name="Ênfase4 2 3 12" xfId="15923"/>
    <cellStyle name="Ênfase4 2 3 13" xfId="15924"/>
    <cellStyle name="Ênfase4 2 3 14" xfId="15925"/>
    <cellStyle name="Ênfase4 2 3 15" xfId="15926"/>
    <cellStyle name="Ênfase4 2 3 16" xfId="15927"/>
    <cellStyle name="Ênfase4 2 3 17" xfId="15928"/>
    <cellStyle name="Ênfase4 2 3 18" xfId="15929"/>
    <cellStyle name="Ênfase4 2 3 2" xfId="15930"/>
    <cellStyle name="Ênfase4 2 3 2 10" xfId="15931"/>
    <cellStyle name="Ênfase4 2 3 2 11" xfId="15932"/>
    <cellStyle name="Ênfase4 2 3 2 12" xfId="15933"/>
    <cellStyle name="Ênfase4 2 3 2 13" xfId="15934"/>
    <cellStyle name="Ênfase4 2 3 2 14" xfId="15935"/>
    <cellStyle name="Ênfase4 2 3 2 15" xfId="15936"/>
    <cellStyle name="Ênfase4 2 3 2 2" xfId="15937"/>
    <cellStyle name="Ênfase4 2 3 2 3" xfId="15938"/>
    <cellStyle name="Ênfase4 2 3 2 4" xfId="15939"/>
    <cellStyle name="Ênfase4 2 3 2 5" xfId="15940"/>
    <cellStyle name="Ênfase4 2 3 2 6" xfId="15941"/>
    <cellStyle name="Ênfase4 2 3 2 7" xfId="15942"/>
    <cellStyle name="Ênfase4 2 3 2 8" xfId="15943"/>
    <cellStyle name="Ênfase4 2 3 2 9" xfId="15944"/>
    <cellStyle name="Ênfase4 2 3 3" xfId="15945"/>
    <cellStyle name="Ênfase4 2 3 4" xfId="15946"/>
    <cellStyle name="Ênfase4 2 3 5" xfId="15947"/>
    <cellStyle name="Ênfase4 2 3 6" xfId="15948"/>
    <cellStyle name="Ênfase4 2 3 7" xfId="15949"/>
    <cellStyle name="Ênfase4 2 3 8" xfId="15950"/>
    <cellStyle name="Ênfase4 2 3 9" xfId="15951"/>
    <cellStyle name="Ênfase4 2 4" xfId="15952"/>
    <cellStyle name="Ênfase4 2 5" xfId="15953"/>
    <cellStyle name="Ênfase4 2 6" xfId="15954"/>
    <cellStyle name="Ênfase4 2 7" xfId="15955"/>
    <cellStyle name="Ênfase4 2 8" xfId="15956"/>
    <cellStyle name="Ênfase4 2 9" xfId="15957"/>
    <cellStyle name="Ênfase4 20" xfId="15958"/>
    <cellStyle name="Ênfase4 20 10" xfId="15959"/>
    <cellStyle name="Ênfase4 20 11" xfId="15960"/>
    <cellStyle name="Ênfase4 20 12" xfId="15961"/>
    <cellStyle name="Ênfase4 20 13" xfId="15962"/>
    <cellStyle name="Ênfase4 20 14" xfId="15963"/>
    <cellStyle name="Ênfase4 20 15" xfId="15964"/>
    <cellStyle name="Ênfase4 20 2" xfId="15965"/>
    <cellStyle name="Ênfase4 20 3" xfId="15966"/>
    <cellStyle name="Ênfase4 20 4" xfId="15967"/>
    <cellStyle name="Ênfase4 20 5" xfId="15968"/>
    <cellStyle name="Ênfase4 20 6" xfId="15969"/>
    <cellStyle name="Ênfase4 20 7" xfId="15970"/>
    <cellStyle name="Ênfase4 20 8" xfId="15971"/>
    <cellStyle name="Ênfase4 20 9" xfId="15972"/>
    <cellStyle name="Ênfase4 21" xfId="15973"/>
    <cellStyle name="Ênfase4 21 10" xfId="15974"/>
    <cellStyle name="Ênfase4 21 11" xfId="15975"/>
    <cellStyle name="Ênfase4 21 12" xfId="15976"/>
    <cellStyle name="Ênfase4 21 13" xfId="15977"/>
    <cellStyle name="Ênfase4 21 14" xfId="15978"/>
    <cellStyle name="Ênfase4 21 15" xfId="15979"/>
    <cellStyle name="Ênfase4 21 2" xfId="15980"/>
    <cellStyle name="Ênfase4 21 3" xfId="15981"/>
    <cellStyle name="Ênfase4 21 4" xfId="15982"/>
    <cellStyle name="Ênfase4 21 5" xfId="15983"/>
    <cellStyle name="Ênfase4 21 6" xfId="15984"/>
    <cellStyle name="Ênfase4 21 7" xfId="15985"/>
    <cellStyle name="Ênfase4 21 8" xfId="15986"/>
    <cellStyle name="Ênfase4 21 9" xfId="15987"/>
    <cellStyle name="Ênfase4 22" xfId="15988"/>
    <cellStyle name="Ênfase4 22 10" xfId="15989"/>
    <cellStyle name="Ênfase4 22 11" xfId="15990"/>
    <cellStyle name="Ênfase4 22 12" xfId="15991"/>
    <cellStyle name="Ênfase4 22 13" xfId="15992"/>
    <cellStyle name="Ênfase4 22 14" xfId="15993"/>
    <cellStyle name="Ênfase4 22 15" xfId="15994"/>
    <cellStyle name="Ênfase4 22 2" xfId="15995"/>
    <cellStyle name="Ênfase4 22 3" xfId="15996"/>
    <cellStyle name="Ênfase4 22 4" xfId="15997"/>
    <cellStyle name="Ênfase4 22 5" xfId="15998"/>
    <cellStyle name="Ênfase4 22 6" xfId="15999"/>
    <cellStyle name="Ênfase4 22 7" xfId="16000"/>
    <cellStyle name="Ênfase4 22 8" xfId="16001"/>
    <cellStyle name="Ênfase4 22 9" xfId="16002"/>
    <cellStyle name="Ênfase4 23" xfId="16003"/>
    <cellStyle name="Ênfase4 23 10" xfId="16004"/>
    <cellStyle name="Ênfase4 23 11" xfId="16005"/>
    <cellStyle name="Ênfase4 23 12" xfId="16006"/>
    <cellStyle name="Ênfase4 23 13" xfId="16007"/>
    <cellStyle name="Ênfase4 23 14" xfId="16008"/>
    <cellStyle name="Ênfase4 23 15" xfId="16009"/>
    <cellStyle name="Ênfase4 23 2" xfId="16010"/>
    <cellStyle name="Ênfase4 23 3" xfId="16011"/>
    <cellStyle name="Ênfase4 23 4" xfId="16012"/>
    <cellStyle name="Ênfase4 23 5" xfId="16013"/>
    <cellStyle name="Ênfase4 23 6" xfId="16014"/>
    <cellStyle name="Ênfase4 23 7" xfId="16015"/>
    <cellStyle name="Ênfase4 23 8" xfId="16016"/>
    <cellStyle name="Ênfase4 23 9" xfId="16017"/>
    <cellStyle name="Ênfase4 24" xfId="16018"/>
    <cellStyle name="Ênfase4 24 10" xfId="16019"/>
    <cellStyle name="Ênfase4 24 11" xfId="16020"/>
    <cellStyle name="Ênfase4 24 12" xfId="16021"/>
    <cellStyle name="Ênfase4 24 13" xfId="16022"/>
    <cellStyle name="Ênfase4 24 14" xfId="16023"/>
    <cellStyle name="Ênfase4 24 15" xfId="16024"/>
    <cellStyle name="Ênfase4 24 2" xfId="16025"/>
    <cellStyle name="Ênfase4 24 3" xfId="16026"/>
    <cellStyle name="Ênfase4 24 4" xfId="16027"/>
    <cellStyle name="Ênfase4 24 5" xfId="16028"/>
    <cellStyle name="Ênfase4 24 6" xfId="16029"/>
    <cellStyle name="Ênfase4 24 7" xfId="16030"/>
    <cellStyle name="Ênfase4 24 8" xfId="16031"/>
    <cellStyle name="Ênfase4 24 9" xfId="16032"/>
    <cellStyle name="Ênfase4 25" xfId="16033"/>
    <cellStyle name="Ênfase4 25 10" xfId="16034"/>
    <cellStyle name="Ênfase4 25 11" xfId="16035"/>
    <cellStyle name="Ênfase4 25 12" xfId="16036"/>
    <cellStyle name="Ênfase4 25 13" xfId="16037"/>
    <cellStyle name="Ênfase4 25 14" xfId="16038"/>
    <cellStyle name="Ênfase4 25 15" xfId="16039"/>
    <cellStyle name="Ênfase4 25 2" xfId="16040"/>
    <cellStyle name="Ênfase4 25 3" xfId="16041"/>
    <cellStyle name="Ênfase4 25 4" xfId="16042"/>
    <cellStyle name="Ênfase4 25 5" xfId="16043"/>
    <cellStyle name="Ênfase4 25 6" xfId="16044"/>
    <cellStyle name="Ênfase4 25 7" xfId="16045"/>
    <cellStyle name="Ênfase4 25 8" xfId="16046"/>
    <cellStyle name="Ênfase4 25 9" xfId="16047"/>
    <cellStyle name="Ênfase4 26" xfId="16048"/>
    <cellStyle name="Ênfase4 26 10" xfId="16049"/>
    <cellStyle name="Ênfase4 26 11" xfId="16050"/>
    <cellStyle name="Ênfase4 26 12" xfId="16051"/>
    <cellStyle name="Ênfase4 26 13" xfId="16052"/>
    <cellStyle name="Ênfase4 26 14" xfId="16053"/>
    <cellStyle name="Ênfase4 26 15" xfId="16054"/>
    <cellStyle name="Ênfase4 26 2" xfId="16055"/>
    <cellStyle name="Ênfase4 26 3" xfId="16056"/>
    <cellStyle name="Ênfase4 26 4" xfId="16057"/>
    <cellStyle name="Ênfase4 26 5" xfId="16058"/>
    <cellStyle name="Ênfase4 26 6" xfId="16059"/>
    <cellStyle name="Ênfase4 26 7" xfId="16060"/>
    <cellStyle name="Ênfase4 26 8" xfId="16061"/>
    <cellStyle name="Ênfase4 26 9" xfId="16062"/>
    <cellStyle name="Ênfase4 27" xfId="16063"/>
    <cellStyle name="Ênfase4 27 10" xfId="16064"/>
    <cellStyle name="Ênfase4 27 11" xfId="16065"/>
    <cellStyle name="Ênfase4 27 12" xfId="16066"/>
    <cellStyle name="Ênfase4 27 13" xfId="16067"/>
    <cellStyle name="Ênfase4 27 14" xfId="16068"/>
    <cellStyle name="Ênfase4 27 15" xfId="16069"/>
    <cellStyle name="Ênfase4 27 2" xfId="16070"/>
    <cellStyle name="Ênfase4 27 3" xfId="16071"/>
    <cellStyle name="Ênfase4 27 4" xfId="16072"/>
    <cellStyle name="Ênfase4 27 5" xfId="16073"/>
    <cellStyle name="Ênfase4 27 6" xfId="16074"/>
    <cellStyle name="Ênfase4 27 7" xfId="16075"/>
    <cellStyle name="Ênfase4 27 8" xfId="16076"/>
    <cellStyle name="Ênfase4 27 9" xfId="16077"/>
    <cellStyle name="Ênfase4 28" xfId="16078"/>
    <cellStyle name="Ênfase4 29" xfId="16079"/>
    <cellStyle name="Ênfase4 3" xfId="16080"/>
    <cellStyle name="Ênfase4 3 2" xfId="35583"/>
    <cellStyle name="Ênfase4 30" xfId="16081"/>
    <cellStyle name="Ênfase4 31" xfId="16082"/>
    <cellStyle name="Ênfase4 32" xfId="16083"/>
    <cellStyle name="Ênfase4 33" xfId="16084"/>
    <cellStyle name="Ênfase4 34" xfId="16085"/>
    <cellStyle name="Ênfase4 35" xfId="16086"/>
    <cellStyle name="Ênfase4 36" xfId="16087"/>
    <cellStyle name="Ênfase4 37" xfId="16088"/>
    <cellStyle name="Ênfase4 38" xfId="16089"/>
    <cellStyle name="Ênfase4 39" xfId="16090"/>
    <cellStyle name="Ênfase4 4" xfId="16091"/>
    <cellStyle name="Ênfase4 40" xfId="16092"/>
    <cellStyle name="Ênfase4 41" xfId="16093"/>
    <cellStyle name="Ênfase4 42" xfId="16094"/>
    <cellStyle name="Ênfase4 5" xfId="16095"/>
    <cellStyle name="Ênfase4 6" xfId="16096"/>
    <cellStyle name="Ênfase4 7" xfId="16097"/>
    <cellStyle name="Ênfase4 8" xfId="16098"/>
    <cellStyle name="Ênfase4 9" xfId="16099"/>
    <cellStyle name="Ênfase4 9 2" xfId="16100"/>
    <cellStyle name="Ênfase5 10" xfId="16101"/>
    <cellStyle name="Ênfase5 11" xfId="16102"/>
    <cellStyle name="Ênfase5 12" xfId="16103"/>
    <cellStyle name="Ênfase5 13" xfId="16104"/>
    <cellStyle name="Ênfase5 14" xfId="16105"/>
    <cellStyle name="Ênfase5 15" xfId="16106"/>
    <cellStyle name="Ênfase5 16" xfId="16107"/>
    <cellStyle name="Ênfase5 17" xfId="16108"/>
    <cellStyle name="Ênfase5 18" xfId="16109"/>
    <cellStyle name="Ênfase5 19" xfId="16110"/>
    <cellStyle name="Ênfase5 19 10" xfId="16111"/>
    <cellStyle name="Ênfase5 19 11" xfId="16112"/>
    <cellStyle name="Ênfase5 19 12" xfId="16113"/>
    <cellStyle name="Ênfase5 19 13" xfId="16114"/>
    <cellStyle name="Ênfase5 19 14" xfId="16115"/>
    <cellStyle name="Ênfase5 19 15" xfId="16116"/>
    <cellStyle name="Ênfase5 19 16" xfId="16117"/>
    <cellStyle name="Ênfase5 19 17" xfId="16118"/>
    <cellStyle name="Ênfase5 19 18" xfId="16119"/>
    <cellStyle name="Ênfase5 19 2" xfId="16120"/>
    <cellStyle name="Ênfase5 19 2 10" xfId="16121"/>
    <cellStyle name="Ênfase5 19 2 11" xfId="16122"/>
    <cellStyle name="Ênfase5 19 2 12" xfId="16123"/>
    <cellStyle name="Ênfase5 19 2 13" xfId="16124"/>
    <cellStyle name="Ênfase5 19 2 14" xfId="16125"/>
    <cellStyle name="Ênfase5 19 2 15" xfId="16126"/>
    <cellStyle name="Ênfase5 19 2 2" xfId="16127"/>
    <cellStyle name="Ênfase5 19 2 3" xfId="16128"/>
    <cellStyle name="Ênfase5 19 2 4" xfId="16129"/>
    <cellStyle name="Ênfase5 19 2 5" xfId="16130"/>
    <cellStyle name="Ênfase5 19 2 6" xfId="16131"/>
    <cellStyle name="Ênfase5 19 2 7" xfId="16132"/>
    <cellStyle name="Ênfase5 19 2 8" xfId="16133"/>
    <cellStyle name="Ênfase5 19 2 9" xfId="16134"/>
    <cellStyle name="Ênfase5 19 3" xfId="16135"/>
    <cellStyle name="Ênfase5 19 4" xfId="16136"/>
    <cellStyle name="Ênfase5 19 5" xfId="16137"/>
    <cellStyle name="Ênfase5 19 6" xfId="16138"/>
    <cellStyle name="Ênfase5 19 7" xfId="16139"/>
    <cellStyle name="Ênfase5 19 8" xfId="16140"/>
    <cellStyle name="Ênfase5 19 9" xfId="16141"/>
    <cellStyle name="Ênfase5 2" xfId="16142"/>
    <cellStyle name="Ênfase5 2 10" xfId="16143"/>
    <cellStyle name="Ênfase5 2 11" xfId="16144"/>
    <cellStyle name="Ênfase5 2 11 10" xfId="16145"/>
    <cellStyle name="Ênfase5 2 11 11" xfId="16146"/>
    <cellStyle name="Ênfase5 2 11 12" xfId="16147"/>
    <cellStyle name="Ênfase5 2 11 13" xfId="16148"/>
    <cellStyle name="Ênfase5 2 11 14" xfId="16149"/>
    <cellStyle name="Ênfase5 2 11 15" xfId="16150"/>
    <cellStyle name="Ênfase5 2 11 2" xfId="16151"/>
    <cellStyle name="Ênfase5 2 11 3" xfId="16152"/>
    <cellStyle name="Ênfase5 2 11 4" xfId="16153"/>
    <cellStyle name="Ênfase5 2 11 5" xfId="16154"/>
    <cellStyle name="Ênfase5 2 11 6" xfId="16155"/>
    <cellStyle name="Ênfase5 2 11 7" xfId="16156"/>
    <cellStyle name="Ênfase5 2 11 8" xfId="16157"/>
    <cellStyle name="Ênfase5 2 11 9" xfId="16158"/>
    <cellStyle name="Ênfase5 2 12" xfId="16159"/>
    <cellStyle name="Ênfase5 2 13" xfId="16160"/>
    <cellStyle name="Ênfase5 2 14" xfId="16161"/>
    <cellStyle name="Ênfase5 2 15" xfId="16162"/>
    <cellStyle name="Ênfase5 2 16" xfId="16163"/>
    <cellStyle name="Ênfase5 2 17" xfId="16164"/>
    <cellStyle name="Ênfase5 2 18" xfId="16165"/>
    <cellStyle name="Ênfase5 2 19" xfId="16166"/>
    <cellStyle name="Ênfase5 2 2" xfId="16167"/>
    <cellStyle name="Ênfase5 2 2 10" xfId="16168"/>
    <cellStyle name="Ênfase5 2 2 10 10" xfId="16169"/>
    <cellStyle name="Ênfase5 2 2 10 11" xfId="16170"/>
    <cellStyle name="Ênfase5 2 2 10 12" xfId="16171"/>
    <cellStyle name="Ênfase5 2 2 10 13" xfId="16172"/>
    <cellStyle name="Ênfase5 2 2 10 14" xfId="16173"/>
    <cellStyle name="Ênfase5 2 2 10 15" xfId="16174"/>
    <cellStyle name="Ênfase5 2 2 10 2" xfId="16175"/>
    <cellStyle name="Ênfase5 2 2 10 3" xfId="16176"/>
    <cellStyle name="Ênfase5 2 2 10 4" xfId="16177"/>
    <cellStyle name="Ênfase5 2 2 10 5" xfId="16178"/>
    <cellStyle name="Ênfase5 2 2 10 6" xfId="16179"/>
    <cellStyle name="Ênfase5 2 2 10 7" xfId="16180"/>
    <cellStyle name="Ênfase5 2 2 10 8" xfId="16181"/>
    <cellStyle name="Ênfase5 2 2 10 9" xfId="16182"/>
    <cellStyle name="Ênfase5 2 2 11" xfId="16183"/>
    <cellStyle name="Ênfase5 2 2 12" xfId="16184"/>
    <cellStyle name="Ênfase5 2 2 13" xfId="16185"/>
    <cellStyle name="Ênfase5 2 2 14" xfId="16186"/>
    <cellStyle name="Ênfase5 2 2 15" xfId="16187"/>
    <cellStyle name="Ênfase5 2 2 16" xfId="16188"/>
    <cellStyle name="Ênfase5 2 2 17" xfId="16189"/>
    <cellStyle name="Ênfase5 2 2 18" xfId="16190"/>
    <cellStyle name="Ênfase5 2 2 19" xfId="16191"/>
    <cellStyle name="Ênfase5 2 2 2" xfId="16192"/>
    <cellStyle name="Ênfase5 2 2 2 10" xfId="16193"/>
    <cellStyle name="Ênfase5 2 2 2 10 10" xfId="16194"/>
    <cellStyle name="Ênfase5 2 2 2 10 11" xfId="16195"/>
    <cellStyle name="Ênfase5 2 2 2 10 12" xfId="16196"/>
    <cellStyle name="Ênfase5 2 2 2 10 13" xfId="16197"/>
    <cellStyle name="Ênfase5 2 2 2 10 14" xfId="16198"/>
    <cellStyle name="Ênfase5 2 2 2 10 15" xfId="16199"/>
    <cellStyle name="Ênfase5 2 2 2 10 2" xfId="16200"/>
    <cellStyle name="Ênfase5 2 2 2 10 3" xfId="16201"/>
    <cellStyle name="Ênfase5 2 2 2 10 4" xfId="16202"/>
    <cellStyle name="Ênfase5 2 2 2 10 5" xfId="16203"/>
    <cellStyle name="Ênfase5 2 2 2 10 6" xfId="16204"/>
    <cellStyle name="Ênfase5 2 2 2 10 7" xfId="16205"/>
    <cellStyle name="Ênfase5 2 2 2 10 8" xfId="16206"/>
    <cellStyle name="Ênfase5 2 2 2 10 9" xfId="16207"/>
    <cellStyle name="Ênfase5 2 2 2 11" xfId="16208"/>
    <cellStyle name="Ênfase5 2 2 2 12" xfId="16209"/>
    <cellStyle name="Ênfase5 2 2 2 13" xfId="16210"/>
    <cellStyle name="Ênfase5 2 2 2 14" xfId="16211"/>
    <cellStyle name="Ênfase5 2 2 2 15" xfId="16212"/>
    <cellStyle name="Ênfase5 2 2 2 16" xfId="16213"/>
    <cellStyle name="Ênfase5 2 2 2 17" xfId="16214"/>
    <cellStyle name="Ênfase5 2 2 2 18" xfId="16215"/>
    <cellStyle name="Ênfase5 2 2 2 19" xfId="16216"/>
    <cellStyle name="Ênfase5 2 2 2 2" xfId="16217"/>
    <cellStyle name="Ênfase5 2 2 2 2 10" xfId="16218"/>
    <cellStyle name="Ênfase5 2 2 2 2 11" xfId="16219"/>
    <cellStyle name="Ênfase5 2 2 2 2 12" xfId="16220"/>
    <cellStyle name="Ênfase5 2 2 2 2 13" xfId="16221"/>
    <cellStyle name="Ênfase5 2 2 2 2 14" xfId="16222"/>
    <cellStyle name="Ênfase5 2 2 2 2 15" xfId="16223"/>
    <cellStyle name="Ênfase5 2 2 2 2 16" xfId="16224"/>
    <cellStyle name="Ênfase5 2 2 2 2 17" xfId="16225"/>
    <cellStyle name="Ênfase5 2 2 2 2 18" xfId="16226"/>
    <cellStyle name="Ênfase5 2 2 2 2 2" xfId="16227"/>
    <cellStyle name="Ênfase5 2 2 2 2 2 10" xfId="16228"/>
    <cellStyle name="Ênfase5 2 2 2 2 2 11" xfId="16229"/>
    <cellStyle name="Ênfase5 2 2 2 2 2 12" xfId="16230"/>
    <cellStyle name="Ênfase5 2 2 2 2 2 13" xfId="16231"/>
    <cellStyle name="Ênfase5 2 2 2 2 2 14" xfId="16232"/>
    <cellStyle name="Ênfase5 2 2 2 2 2 15" xfId="16233"/>
    <cellStyle name="Ênfase5 2 2 2 2 2 2" xfId="16234"/>
    <cellStyle name="Ênfase5 2 2 2 2 2 3" xfId="16235"/>
    <cellStyle name="Ênfase5 2 2 2 2 2 4" xfId="16236"/>
    <cellStyle name="Ênfase5 2 2 2 2 2 5" xfId="16237"/>
    <cellStyle name="Ênfase5 2 2 2 2 2 6" xfId="16238"/>
    <cellStyle name="Ênfase5 2 2 2 2 2 7" xfId="16239"/>
    <cellStyle name="Ênfase5 2 2 2 2 2 8" xfId="16240"/>
    <cellStyle name="Ênfase5 2 2 2 2 2 9" xfId="16241"/>
    <cellStyle name="Ênfase5 2 2 2 2 3" xfId="16242"/>
    <cellStyle name="Ênfase5 2 2 2 2 4" xfId="16243"/>
    <cellStyle name="Ênfase5 2 2 2 2 5" xfId="16244"/>
    <cellStyle name="Ênfase5 2 2 2 2 6" xfId="16245"/>
    <cellStyle name="Ênfase5 2 2 2 2 7" xfId="16246"/>
    <cellStyle name="Ênfase5 2 2 2 2 8" xfId="16247"/>
    <cellStyle name="Ênfase5 2 2 2 2 9" xfId="16248"/>
    <cellStyle name="Ênfase5 2 2 2 20" xfId="16249"/>
    <cellStyle name="Ênfase5 2 2 2 21" xfId="16250"/>
    <cellStyle name="Ênfase5 2 2 2 22" xfId="16251"/>
    <cellStyle name="Ênfase5 2 2 2 23" xfId="16252"/>
    <cellStyle name="Ênfase5 2 2 2 24" xfId="16253"/>
    <cellStyle name="Ênfase5 2 2 2 25" xfId="16254"/>
    <cellStyle name="Ênfase5 2 2 2 3" xfId="16255"/>
    <cellStyle name="Ênfase5 2 2 2 4" xfId="16256"/>
    <cellStyle name="Ênfase5 2 2 2 5" xfId="16257"/>
    <cellStyle name="Ênfase5 2 2 2 6" xfId="16258"/>
    <cellStyle name="Ênfase5 2 2 2 7" xfId="16259"/>
    <cellStyle name="Ênfase5 2 2 2 8" xfId="16260"/>
    <cellStyle name="Ênfase5 2 2 2 9" xfId="16261"/>
    <cellStyle name="Ênfase5 2 2 20" xfId="16262"/>
    <cellStyle name="Ênfase5 2 2 21" xfId="16263"/>
    <cellStyle name="Ênfase5 2 2 22" xfId="16264"/>
    <cellStyle name="Ênfase5 2 2 23" xfId="16265"/>
    <cellStyle name="Ênfase5 2 2 24" xfId="16266"/>
    <cellStyle name="Ênfase5 2 2 25" xfId="16267"/>
    <cellStyle name="Ênfase5 2 2 3" xfId="16268"/>
    <cellStyle name="Ênfase5 2 2 3 10" xfId="16269"/>
    <cellStyle name="Ênfase5 2 2 3 11" xfId="16270"/>
    <cellStyle name="Ênfase5 2 2 3 12" xfId="16271"/>
    <cellStyle name="Ênfase5 2 2 3 13" xfId="16272"/>
    <cellStyle name="Ênfase5 2 2 3 14" xfId="16273"/>
    <cellStyle name="Ênfase5 2 2 3 15" xfId="16274"/>
    <cellStyle name="Ênfase5 2 2 3 16" xfId="16275"/>
    <cellStyle name="Ênfase5 2 2 3 17" xfId="16276"/>
    <cellStyle name="Ênfase5 2 2 3 18" xfId="16277"/>
    <cellStyle name="Ênfase5 2 2 3 2" xfId="16278"/>
    <cellStyle name="Ênfase5 2 2 3 2 10" xfId="16279"/>
    <cellStyle name="Ênfase5 2 2 3 2 11" xfId="16280"/>
    <cellStyle name="Ênfase5 2 2 3 2 12" xfId="16281"/>
    <cellStyle name="Ênfase5 2 2 3 2 13" xfId="16282"/>
    <cellStyle name="Ênfase5 2 2 3 2 14" xfId="16283"/>
    <cellStyle name="Ênfase5 2 2 3 2 15" xfId="16284"/>
    <cellStyle name="Ênfase5 2 2 3 2 2" xfId="16285"/>
    <cellStyle name="Ênfase5 2 2 3 2 3" xfId="16286"/>
    <cellStyle name="Ênfase5 2 2 3 2 4" xfId="16287"/>
    <cellStyle name="Ênfase5 2 2 3 2 5" xfId="16288"/>
    <cellStyle name="Ênfase5 2 2 3 2 6" xfId="16289"/>
    <cellStyle name="Ênfase5 2 2 3 2 7" xfId="16290"/>
    <cellStyle name="Ênfase5 2 2 3 2 8" xfId="16291"/>
    <cellStyle name="Ênfase5 2 2 3 2 9" xfId="16292"/>
    <cellStyle name="Ênfase5 2 2 3 3" xfId="16293"/>
    <cellStyle name="Ênfase5 2 2 3 4" xfId="16294"/>
    <cellStyle name="Ênfase5 2 2 3 5" xfId="16295"/>
    <cellStyle name="Ênfase5 2 2 3 6" xfId="16296"/>
    <cellStyle name="Ênfase5 2 2 3 7" xfId="16297"/>
    <cellStyle name="Ênfase5 2 2 3 8" xfId="16298"/>
    <cellStyle name="Ênfase5 2 2 3 9" xfId="16299"/>
    <cellStyle name="Ênfase5 2 2 4" xfId="16300"/>
    <cellStyle name="Ênfase5 2 2 5" xfId="16301"/>
    <cellStyle name="Ênfase5 2 2 6" xfId="16302"/>
    <cellStyle name="Ênfase5 2 2 7" xfId="16303"/>
    <cellStyle name="Ênfase5 2 2 8" xfId="16304"/>
    <cellStyle name="Ênfase5 2 2 9" xfId="16305"/>
    <cellStyle name="Ênfase5 2 20" xfId="16306"/>
    <cellStyle name="Ênfase5 2 21" xfId="16307"/>
    <cellStyle name="Ênfase5 2 22" xfId="16308"/>
    <cellStyle name="Ênfase5 2 23" xfId="16309"/>
    <cellStyle name="Ênfase5 2 24" xfId="16310"/>
    <cellStyle name="Ênfase5 2 25" xfId="16311"/>
    <cellStyle name="Ênfase5 2 26" xfId="16312"/>
    <cellStyle name="Ênfase5 2 27" xfId="35144"/>
    <cellStyle name="Ênfase5 2 3" xfId="16313"/>
    <cellStyle name="Ênfase5 2 3 10" xfId="16314"/>
    <cellStyle name="Ênfase5 2 3 11" xfId="16315"/>
    <cellStyle name="Ênfase5 2 3 12" xfId="16316"/>
    <cellStyle name="Ênfase5 2 3 13" xfId="16317"/>
    <cellStyle name="Ênfase5 2 3 14" xfId="16318"/>
    <cellStyle name="Ênfase5 2 3 15" xfId="16319"/>
    <cellStyle name="Ênfase5 2 3 16" xfId="16320"/>
    <cellStyle name="Ênfase5 2 3 17" xfId="16321"/>
    <cellStyle name="Ênfase5 2 3 18" xfId="16322"/>
    <cellStyle name="Ênfase5 2 3 2" xfId="16323"/>
    <cellStyle name="Ênfase5 2 3 2 10" xfId="16324"/>
    <cellStyle name="Ênfase5 2 3 2 11" xfId="16325"/>
    <cellStyle name="Ênfase5 2 3 2 12" xfId="16326"/>
    <cellStyle name="Ênfase5 2 3 2 13" xfId="16327"/>
    <cellStyle name="Ênfase5 2 3 2 14" xfId="16328"/>
    <cellStyle name="Ênfase5 2 3 2 15" xfId="16329"/>
    <cellStyle name="Ênfase5 2 3 2 2" xfId="16330"/>
    <cellStyle name="Ênfase5 2 3 2 3" xfId="16331"/>
    <cellStyle name="Ênfase5 2 3 2 4" xfId="16332"/>
    <cellStyle name="Ênfase5 2 3 2 5" xfId="16333"/>
    <cellStyle name="Ênfase5 2 3 2 6" xfId="16334"/>
    <cellStyle name="Ênfase5 2 3 2 7" xfId="16335"/>
    <cellStyle name="Ênfase5 2 3 2 8" xfId="16336"/>
    <cellStyle name="Ênfase5 2 3 2 9" xfId="16337"/>
    <cellStyle name="Ênfase5 2 3 3" xfId="16338"/>
    <cellStyle name="Ênfase5 2 3 4" xfId="16339"/>
    <cellStyle name="Ênfase5 2 3 5" xfId="16340"/>
    <cellStyle name="Ênfase5 2 3 6" xfId="16341"/>
    <cellStyle name="Ênfase5 2 3 7" xfId="16342"/>
    <cellStyle name="Ênfase5 2 3 8" xfId="16343"/>
    <cellStyle name="Ênfase5 2 3 9" xfId="16344"/>
    <cellStyle name="Ênfase5 2 4" xfId="16345"/>
    <cellStyle name="Ênfase5 2 5" xfId="16346"/>
    <cellStyle name="Ênfase5 2 6" xfId="16347"/>
    <cellStyle name="Ênfase5 2 7" xfId="16348"/>
    <cellStyle name="Ênfase5 2 8" xfId="16349"/>
    <cellStyle name="Ênfase5 2 9" xfId="16350"/>
    <cellStyle name="Ênfase5 20" xfId="16351"/>
    <cellStyle name="Ênfase5 20 10" xfId="16352"/>
    <cellStyle name="Ênfase5 20 11" xfId="16353"/>
    <cellStyle name="Ênfase5 20 12" xfId="16354"/>
    <cellStyle name="Ênfase5 20 13" xfId="16355"/>
    <cellStyle name="Ênfase5 20 14" xfId="16356"/>
    <cellStyle name="Ênfase5 20 15" xfId="16357"/>
    <cellStyle name="Ênfase5 20 2" xfId="16358"/>
    <cellStyle name="Ênfase5 20 3" xfId="16359"/>
    <cellStyle name="Ênfase5 20 4" xfId="16360"/>
    <cellStyle name="Ênfase5 20 5" xfId="16361"/>
    <cellStyle name="Ênfase5 20 6" xfId="16362"/>
    <cellStyle name="Ênfase5 20 7" xfId="16363"/>
    <cellStyle name="Ênfase5 20 8" xfId="16364"/>
    <cellStyle name="Ênfase5 20 9" xfId="16365"/>
    <cellStyle name="Ênfase5 21" xfId="16366"/>
    <cellStyle name="Ênfase5 21 10" xfId="16367"/>
    <cellStyle name="Ênfase5 21 11" xfId="16368"/>
    <cellStyle name="Ênfase5 21 12" xfId="16369"/>
    <cellStyle name="Ênfase5 21 13" xfId="16370"/>
    <cellStyle name="Ênfase5 21 14" xfId="16371"/>
    <cellStyle name="Ênfase5 21 15" xfId="16372"/>
    <cellStyle name="Ênfase5 21 2" xfId="16373"/>
    <cellStyle name="Ênfase5 21 3" xfId="16374"/>
    <cellStyle name="Ênfase5 21 4" xfId="16375"/>
    <cellStyle name="Ênfase5 21 5" xfId="16376"/>
    <cellStyle name="Ênfase5 21 6" xfId="16377"/>
    <cellStyle name="Ênfase5 21 7" xfId="16378"/>
    <cellStyle name="Ênfase5 21 8" xfId="16379"/>
    <cellStyle name="Ênfase5 21 9" xfId="16380"/>
    <cellStyle name="Ênfase5 22" xfId="16381"/>
    <cellStyle name="Ênfase5 22 10" xfId="16382"/>
    <cellStyle name="Ênfase5 22 11" xfId="16383"/>
    <cellStyle name="Ênfase5 22 12" xfId="16384"/>
    <cellStyle name="Ênfase5 22 13" xfId="16385"/>
    <cellStyle name="Ênfase5 22 14" xfId="16386"/>
    <cellStyle name="Ênfase5 22 15" xfId="16387"/>
    <cellStyle name="Ênfase5 22 2" xfId="16388"/>
    <cellStyle name="Ênfase5 22 3" xfId="16389"/>
    <cellStyle name="Ênfase5 22 4" xfId="16390"/>
    <cellStyle name="Ênfase5 22 5" xfId="16391"/>
    <cellStyle name="Ênfase5 22 6" xfId="16392"/>
    <cellStyle name="Ênfase5 22 7" xfId="16393"/>
    <cellStyle name="Ênfase5 22 8" xfId="16394"/>
    <cellStyle name="Ênfase5 22 9" xfId="16395"/>
    <cellStyle name="Ênfase5 23" xfId="16396"/>
    <cellStyle name="Ênfase5 23 10" xfId="16397"/>
    <cellStyle name="Ênfase5 23 11" xfId="16398"/>
    <cellStyle name="Ênfase5 23 12" xfId="16399"/>
    <cellStyle name="Ênfase5 23 13" xfId="16400"/>
    <cellStyle name="Ênfase5 23 14" xfId="16401"/>
    <cellStyle name="Ênfase5 23 15" xfId="16402"/>
    <cellStyle name="Ênfase5 23 2" xfId="16403"/>
    <cellStyle name="Ênfase5 23 3" xfId="16404"/>
    <cellStyle name="Ênfase5 23 4" xfId="16405"/>
    <cellStyle name="Ênfase5 23 5" xfId="16406"/>
    <cellStyle name="Ênfase5 23 6" xfId="16407"/>
    <cellStyle name="Ênfase5 23 7" xfId="16408"/>
    <cellStyle name="Ênfase5 23 8" xfId="16409"/>
    <cellStyle name="Ênfase5 23 9" xfId="16410"/>
    <cellStyle name="Ênfase5 24" xfId="16411"/>
    <cellStyle name="Ênfase5 24 10" xfId="16412"/>
    <cellStyle name="Ênfase5 24 11" xfId="16413"/>
    <cellStyle name="Ênfase5 24 12" xfId="16414"/>
    <cellStyle name="Ênfase5 24 13" xfId="16415"/>
    <cellStyle name="Ênfase5 24 14" xfId="16416"/>
    <cellStyle name="Ênfase5 24 15" xfId="16417"/>
    <cellStyle name="Ênfase5 24 2" xfId="16418"/>
    <cellStyle name="Ênfase5 24 3" xfId="16419"/>
    <cellStyle name="Ênfase5 24 4" xfId="16420"/>
    <cellStyle name="Ênfase5 24 5" xfId="16421"/>
    <cellStyle name="Ênfase5 24 6" xfId="16422"/>
    <cellStyle name="Ênfase5 24 7" xfId="16423"/>
    <cellStyle name="Ênfase5 24 8" xfId="16424"/>
    <cellStyle name="Ênfase5 24 9" xfId="16425"/>
    <cellStyle name="Ênfase5 25" xfId="16426"/>
    <cellStyle name="Ênfase5 25 10" xfId="16427"/>
    <cellStyle name="Ênfase5 25 11" xfId="16428"/>
    <cellStyle name="Ênfase5 25 12" xfId="16429"/>
    <cellStyle name="Ênfase5 25 13" xfId="16430"/>
    <cellStyle name="Ênfase5 25 14" xfId="16431"/>
    <cellStyle name="Ênfase5 25 15" xfId="16432"/>
    <cellStyle name="Ênfase5 25 2" xfId="16433"/>
    <cellStyle name="Ênfase5 25 3" xfId="16434"/>
    <cellStyle name="Ênfase5 25 4" xfId="16435"/>
    <cellStyle name="Ênfase5 25 5" xfId="16436"/>
    <cellStyle name="Ênfase5 25 6" xfId="16437"/>
    <cellStyle name="Ênfase5 25 7" xfId="16438"/>
    <cellStyle name="Ênfase5 25 8" xfId="16439"/>
    <cellStyle name="Ênfase5 25 9" xfId="16440"/>
    <cellStyle name="Ênfase5 26" xfId="16441"/>
    <cellStyle name="Ênfase5 26 10" xfId="16442"/>
    <cellStyle name="Ênfase5 26 11" xfId="16443"/>
    <cellStyle name="Ênfase5 26 12" xfId="16444"/>
    <cellStyle name="Ênfase5 26 13" xfId="16445"/>
    <cellStyle name="Ênfase5 26 14" xfId="16446"/>
    <cellStyle name="Ênfase5 26 15" xfId="16447"/>
    <cellStyle name="Ênfase5 26 2" xfId="16448"/>
    <cellStyle name="Ênfase5 26 3" xfId="16449"/>
    <cellStyle name="Ênfase5 26 4" xfId="16450"/>
    <cellStyle name="Ênfase5 26 5" xfId="16451"/>
    <cellStyle name="Ênfase5 26 6" xfId="16452"/>
    <cellStyle name="Ênfase5 26 7" xfId="16453"/>
    <cellStyle name="Ênfase5 26 8" xfId="16454"/>
    <cellStyle name="Ênfase5 26 9" xfId="16455"/>
    <cellStyle name="Ênfase5 27" xfId="16456"/>
    <cellStyle name="Ênfase5 27 10" xfId="16457"/>
    <cellStyle name="Ênfase5 27 11" xfId="16458"/>
    <cellStyle name="Ênfase5 27 12" xfId="16459"/>
    <cellStyle name="Ênfase5 27 13" xfId="16460"/>
    <cellStyle name="Ênfase5 27 14" xfId="16461"/>
    <cellStyle name="Ênfase5 27 15" xfId="16462"/>
    <cellStyle name="Ênfase5 27 2" xfId="16463"/>
    <cellStyle name="Ênfase5 27 3" xfId="16464"/>
    <cellStyle name="Ênfase5 27 4" xfId="16465"/>
    <cellStyle name="Ênfase5 27 5" xfId="16466"/>
    <cellStyle name="Ênfase5 27 6" xfId="16467"/>
    <cellStyle name="Ênfase5 27 7" xfId="16468"/>
    <cellStyle name="Ênfase5 27 8" xfId="16469"/>
    <cellStyle name="Ênfase5 27 9" xfId="16470"/>
    <cellStyle name="Ênfase5 28" xfId="16471"/>
    <cellStyle name="Ênfase5 29" xfId="16472"/>
    <cellStyle name="Ênfase5 3" xfId="16473"/>
    <cellStyle name="Ênfase5 3 2" xfId="35584"/>
    <cellStyle name="Ênfase5 30" xfId="16474"/>
    <cellStyle name="Ênfase5 31" xfId="16475"/>
    <cellStyle name="Ênfase5 32" xfId="16476"/>
    <cellStyle name="Ênfase5 33" xfId="16477"/>
    <cellStyle name="Ênfase5 34" xfId="16478"/>
    <cellStyle name="Ênfase5 35" xfId="16479"/>
    <cellStyle name="Ênfase5 36" xfId="16480"/>
    <cellStyle name="Ênfase5 37" xfId="16481"/>
    <cellStyle name="Ênfase5 38" xfId="16482"/>
    <cellStyle name="Ênfase5 39" xfId="16483"/>
    <cellStyle name="Ênfase5 4" xfId="16484"/>
    <cellStyle name="Ênfase5 40" xfId="16485"/>
    <cellStyle name="Ênfase5 41" xfId="16486"/>
    <cellStyle name="Ênfase5 42" xfId="16487"/>
    <cellStyle name="Ênfase5 5" xfId="16488"/>
    <cellStyle name="Ênfase5 6" xfId="16489"/>
    <cellStyle name="Ênfase5 7" xfId="16490"/>
    <cellStyle name="Ênfase5 8" xfId="16491"/>
    <cellStyle name="Ênfase5 9" xfId="16492"/>
    <cellStyle name="Ênfase5 9 2" xfId="16493"/>
    <cellStyle name="Ênfase6 10" xfId="16494"/>
    <cellStyle name="Ênfase6 11" xfId="16495"/>
    <cellStyle name="Ênfase6 12" xfId="16496"/>
    <cellStyle name="Ênfase6 13" xfId="16497"/>
    <cellStyle name="Ênfase6 14" xfId="16498"/>
    <cellStyle name="Ênfase6 15" xfId="16499"/>
    <cellStyle name="Ênfase6 16" xfId="16500"/>
    <cellStyle name="Ênfase6 17" xfId="16501"/>
    <cellStyle name="Ênfase6 18" xfId="16502"/>
    <cellStyle name="Ênfase6 19" xfId="16503"/>
    <cellStyle name="Ênfase6 19 10" xfId="16504"/>
    <cellStyle name="Ênfase6 19 11" xfId="16505"/>
    <cellStyle name="Ênfase6 19 12" xfId="16506"/>
    <cellStyle name="Ênfase6 19 13" xfId="16507"/>
    <cellStyle name="Ênfase6 19 14" xfId="16508"/>
    <cellStyle name="Ênfase6 19 15" xfId="16509"/>
    <cellStyle name="Ênfase6 19 16" xfId="16510"/>
    <cellStyle name="Ênfase6 19 17" xfId="16511"/>
    <cellStyle name="Ênfase6 19 18" xfId="16512"/>
    <cellStyle name="Ênfase6 19 2" xfId="16513"/>
    <cellStyle name="Ênfase6 19 2 10" xfId="16514"/>
    <cellStyle name="Ênfase6 19 2 11" xfId="16515"/>
    <cellStyle name="Ênfase6 19 2 12" xfId="16516"/>
    <cellStyle name="Ênfase6 19 2 13" xfId="16517"/>
    <cellStyle name="Ênfase6 19 2 14" xfId="16518"/>
    <cellStyle name="Ênfase6 19 2 15" xfId="16519"/>
    <cellStyle name="Ênfase6 19 2 2" xfId="16520"/>
    <cellStyle name="Ênfase6 19 2 3" xfId="16521"/>
    <cellStyle name="Ênfase6 19 2 4" xfId="16522"/>
    <cellStyle name="Ênfase6 19 2 5" xfId="16523"/>
    <cellStyle name="Ênfase6 19 2 6" xfId="16524"/>
    <cellStyle name="Ênfase6 19 2 7" xfId="16525"/>
    <cellStyle name="Ênfase6 19 2 8" xfId="16526"/>
    <cellStyle name="Ênfase6 19 2 9" xfId="16527"/>
    <cellStyle name="Ênfase6 19 3" xfId="16528"/>
    <cellStyle name="Ênfase6 19 4" xfId="16529"/>
    <cellStyle name="Ênfase6 19 5" xfId="16530"/>
    <cellStyle name="Ênfase6 19 6" xfId="16531"/>
    <cellStyle name="Ênfase6 19 7" xfId="16532"/>
    <cellStyle name="Ênfase6 19 8" xfId="16533"/>
    <cellStyle name="Ênfase6 19 9" xfId="16534"/>
    <cellStyle name="Ênfase6 2" xfId="16535"/>
    <cellStyle name="Ênfase6 2 10" xfId="16536"/>
    <cellStyle name="Ênfase6 2 11" xfId="16537"/>
    <cellStyle name="Ênfase6 2 11 10" xfId="16538"/>
    <cellStyle name="Ênfase6 2 11 11" xfId="16539"/>
    <cellStyle name="Ênfase6 2 11 12" xfId="16540"/>
    <cellStyle name="Ênfase6 2 11 13" xfId="16541"/>
    <cellStyle name="Ênfase6 2 11 14" xfId="16542"/>
    <cellStyle name="Ênfase6 2 11 15" xfId="16543"/>
    <cellStyle name="Ênfase6 2 11 2" xfId="16544"/>
    <cellStyle name="Ênfase6 2 11 3" xfId="16545"/>
    <cellStyle name="Ênfase6 2 11 4" xfId="16546"/>
    <cellStyle name="Ênfase6 2 11 5" xfId="16547"/>
    <cellStyle name="Ênfase6 2 11 6" xfId="16548"/>
    <cellStyle name="Ênfase6 2 11 7" xfId="16549"/>
    <cellStyle name="Ênfase6 2 11 8" xfId="16550"/>
    <cellStyle name="Ênfase6 2 11 9" xfId="16551"/>
    <cellStyle name="Ênfase6 2 12" xfId="16552"/>
    <cellStyle name="Ênfase6 2 13" xfId="16553"/>
    <cellStyle name="Ênfase6 2 14" xfId="16554"/>
    <cellStyle name="Ênfase6 2 15" xfId="16555"/>
    <cellStyle name="Ênfase6 2 16" xfId="16556"/>
    <cellStyle name="Ênfase6 2 17" xfId="16557"/>
    <cellStyle name="Ênfase6 2 18" xfId="16558"/>
    <cellStyle name="Ênfase6 2 19" xfId="16559"/>
    <cellStyle name="Ênfase6 2 2" xfId="16560"/>
    <cellStyle name="Ênfase6 2 2 10" xfId="16561"/>
    <cellStyle name="Ênfase6 2 2 10 10" xfId="16562"/>
    <cellStyle name="Ênfase6 2 2 10 11" xfId="16563"/>
    <cellStyle name="Ênfase6 2 2 10 12" xfId="16564"/>
    <cellStyle name="Ênfase6 2 2 10 13" xfId="16565"/>
    <cellStyle name="Ênfase6 2 2 10 14" xfId="16566"/>
    <cellStyle name="Ênfase6 2 2 10 15" xfId="16567"/>
    <cellStyle name="Ênfase6 2 2 10 2" xfId="16568"/>
    <cellStyle name="Ênfase6 2 2 10 3" xfId="16569"/>
    <cellStyle name="Ênfase6 2 2 10 4" xfId="16570"/>
    <cellStyle name="Ênfase6 2 2 10 5" xfId="16571"/>
    <cellStyle name="Ênfase6 2 2 10 6" xfId="16572"/>
    <cellStyle name="Ênfase6 2 2 10 7" xfId="16573"/>
    <cellStyle name="Ênfase6 2 2 10 8" xfId="16574"/>
    <cellStyle name="Ênfase6 2 2 10 9" xfId="16575"/>
    <cellStyle name="Ênfase6 2 2 11" xfId="16576"/>
    <cellStyle name="Ênfase6 2 2 12" xfId="16577"/>
    <cellStyle name="Ênfase6 2 2 13" xfId="16578"/>
    <cellStyle name="Ênfase6 2 2 14" xfId="16579"/>
    <cellStyle name="Ênfase6 2 2 15" xfId="16580"/>
    <cellStyle name="Ênfase6 2 2 16" xfId="16581"/>
    <cellStyle name="Ênfase6 2 2 17" xfId="16582"/>
    <cellStyle name="Ênfase6 2 2 18" xfId="16583"/>
    <cellStyle name="Ênfase6 2 2 19" xfId="16584"/>
    <cellStyle name="Ênfase6 2 2 2" xfId="16585"/>
    <cellStyle name="Ênfase6 2 2 2 10" xfId="16586"/>
    <cellStyle name="Ênfase6 2 2 2 10 10" xfId="16587"/>
    <cellStyle name="Ênfase6 2 2 2 10 11" xfId="16588"/>
    <cellStyle name="Ênfase6 2 2 2 10 12" xfId="16589"/>
    <cellStyle name="Ênfase6 2 2 2 10 13" xfId="16590"/>
    <cellStyle name="Ênfase6 2 2 2 10 14" xfId="16591"/>
    <cellStyle name="Ênfase6 2 2 2 10 15" xfId="16592"/>
    <cellStyle name="Ênfase6 2 2 2 10 2" xfId="16593"/>
    <cellStyle name="Ênfase6 2 2 2 10 3" xfId="16594"/>
    <cellStyle name="Ênfase6 2 2 2 10 4" xfId="16595"/>
    <cellStyle name="Ênfase6 2 2 2 10 5" xfId="16596"/>
    <cellStyle name="Ênfase6 2 2 2 10 6" xfId="16597"/>
    <cellStyle name="Ênfase6 2 2 2 10 7" xfId="16598"/>
    <cellStyle name="Ênfase6 2 2 2 10 8" xfId="16599"/>
    <cellStyle name="Ênfase6 2 2 2 10 9" xfId="16600"/>
    <cellStyle name="Ênfase6 2 2 2 11" xfId="16601"/>
    <cellStyle name="Ênfase6 2 2 2 12" xfId="16602"/>
    <cellStyle name="Ênfase6 2 2 2 13" xfId="16603"/>
    <cellStyle name="Ênfase6 2 2 2 14" xfId="16604"/>
    <cellStyle name="Ênfase6 2 2 2 15" xfId="16605"/>
    <cellStyle name="Ênfase6 2 2 2 16" xfId="16606"/>
    <cellStyle name="Ênfase6 2 2 2 17" xfId="16607"/>
    <cellStyle name="Ênfase6 2 2 2 18" xfId="16608"/>
    <cellStyle name="Ênfase6 2 2 2 19" xfId="16609"/>
    <cellStyle name="Ênfase6 2 2 2 2" xfId="16610"/>
    <cellStyle name="Ênfase6 2 2 2 2 10" xfId="16611"/>
    <cellStyle name="Ênfase6 2 2 2 2 11" xfId="16612"/>
    <cellStyle name="Ênfase6 2 2 2 2 12" xfId="16613"/>
    <cellStyle name="Ênfase6 2 2 2 2 13" xfId="16614"/>
    <cellStyle name="Ênfase6 2 2 2 2 14" xfId="16615"/>
    <cellStyle name="Ênfase6 2 2 2 2 15" xfId="16616"/>
    <cellStyle name="Ênfase6 2 2 2 2 16" xfId="16617"/>
    <cellStyle name="Ênfase6 2 2 2 2 17" xfId="16618"/>
    <cellStyle name="Ênfase6 2 2 2 2 18" xfId="16619"/>
    <cellStyle name="Ênfase6 2 2 2 2 2" xfId="16620"/>
    <cellStyle name="Ênfase6 2 2 2 2 2 10" xfId="16621"/>
    <cellStyle name="Ênfase6 2 2 2 2 2 11" xfId="16622"/>
    <cellStyle name="Ênfase6 2 2 2 2 2 12" xfId="16623"/>
    <cellStyle name="Ênfase6 2 2 2 2 2 13" xfId="16624"/>
    <cellStyle name="Ênfase6 2 2 2 2 2 14" xfId="16625"/>
    <cellStyle name="Ênfase6 2 2 2 2 2 15" xfId="16626"/>
    <cellStyle name="Ênfase6 2 2 2 2 2 2" xfId="16627"/>
    <cellStyle name="Ênfase6 2 2 2 2 2 3" xfId="16628"/>
    <cellStyle name="Ênfase6 2 2 2 2 2 4" xfId="16629"/>
    <cellStyle name="Ênfase6 2 2 2 2 2 5" xfId="16630"/>
    <cellStyle name="Ênfase6 2 2 2 2 2 6" xfId="16631"/>
    <cellStyle name="Ênfase6 2 2 2 2 2 7" xfId="16632"/>
    <cellStyle name="Ênfase6 2 2 2 2 2 8" xfId="16633"/>
    <cellStyle name="Ênfase6 2 2 2 2 2 9" xfId="16634"/>
    <cellStyle name="Ênfase6 2 2 2 2 3" xfId="16635"/>
    <cellStyle name="Ênfase6 2 2 2 2 4" xfId="16636"/>
    <cellStyle name="Ênfase6 2 2 2 2 5" xfId="16637"/>
    <cellStyle name="Ênfase6 2 2 2 2 6" xfId="16638"/>
    <cellStyle name="Ênfase6 2 2 2 2 7" xfId="16639"/>
    <cellStyle name="Ênfase6 2 2 2 2 8" xfId="16640"/>
    <cellStyle name="Ênfase6 2 2 2 2 9" xfId="16641"/>
    <cellStyle name="Ênfase6 2 2 2 20" xfId="16642"/>
    <cellStyle name="Ênfase6 2 2 2 21" xfId="16643"/>
    <cellStyle name="Ênfase6 2 2 2 22" xfId="16644"/>
    <cellStyle name="Ênfase6 2 2 2 23" xfId="16645"/>
    <cellStyle name="Ênfase6 2 2 2 24" xfId="16646"/>
    <cellStyle name="Ênfase6 2 2 2 25" xfId="16647"/>
    <cellStyle name="Ênfase6 2 2 2 3" xfId="16648"/>
    <cellStyle name="Ênfase6 2 2 2 4" xfId="16649"/>
    <cellStyle name="Ênfase6 2 2 2 5" xfId="16650"/>
    <cellStyle name="Ênfase6 2 2 2 6" xfId="16651"/>
    <cellStyle name="Ênfase6 2 2 2 7" xfId="16652"/>
    <cellStyle name="Ênfase6 2 2 2 8" xfId="16653"/>
    <cellStyle name="Ênfase6 2 2 2 9" xfId="16654"/>
    <cellStyle name="Ênfase6 2 2 20" xfId="16655"/>
    <cellStyle name="Ênfase6 2 2 21" xfId="16656"/>
    <cellStyle name="Ênfase6 2 2 22" xfId="16657"/>
    <cellStyle name="Ênfase6 2 2 23" xfId="16658"/>
    <cellStyle name="Ênfase6 2 2 24" xfId="16659"/>
    <cellStyle name="Ênfase6 2 2 25" xfId="16660"/>
    <cellStyle name="Ênfase6 2 2 3" xfId="16661"/>
    <cellStyle name="Ênfase6 2 2 3 10" xfId="16662"/>
    <cellStyle name="Ênfase6 2 2 3 11" xfId="16663"/>
    <cellStyle name="Ênfase6 2 2 3 12" xfId="16664"/>
    <cellStyle name="Ênfase6 2 2 3 13" xfId="16665"/>
    <cellStyle name="Ênfase6 2 2 3 14" xfId="16666"/>
    <cellStyle name="Ênfase6 2 2 3 15" xfId="16667"/>
    <cellStyle name="Ênfase6 2 2 3 16" xfId="16668"/>
    <cellStyle name="Ênfase6 2 2 3 17" xfId="16669"/>
    <cellStyle name="Ênfase6 2 2 3 18" xfId="16670"/>
    <cellStyle name="Ênfase6 2 2 3 2" xfId="16671"/>
    <cellStyle name="Ênfase6 2 2 3 2 10" xfId="16672"/>
    <cellStyle name="Ênfase6 2 2 3 2 11" xfId="16673"/>
    <cellStyle name="Ênfase6 2 2 3 2 12" xfId="16674"/>
    <cellStyle name="Ênfase6 2 2 3 2 13" xfId="16675"/>
    <cellStyle name="Ênfase6 2 2 3 2 14" xfId="16676"/>
    <cellStyle name="Ênfase6 2 2 3 2 15" xfId="16677"/>
    <cellStyle name="Ênfase6 2 2 3 2 2" xfId="16678"/>
    <cellStyle name="Ênfase6 2 2 3 2 3" xfId="16679"/>
    <cellStyle name="Ênfase6 2 2 3 2 4" xfId="16680"/>
    <cellStyle name="Ênfase6 2 2 3 2 5" xfId="16681"/>
    <cellStyle name="Ênfase6 2 2 3 2 6" xfId="16682"/>
    <cellStyle name="Ênfase6 2 2 3 2 7" xfId="16683"/>
    <cellStyle name="Ênfase6 2 2 3 2 8" xfId="16684"/>
    <cellStyle name="Ênfase6 2 2 3 2 9" xfId="16685"/>
    <cellStyle name="Ênfase6 2 2 3 3" xfId="16686"/>
    <cellStyle name="Ênfase6 2 2 3 4" xfId="16687"/>
    <cellStyle name="Ênfase6 2 2 3 5" xfId="16688"/>
    <cellStyle name="Ênfase6 2 2 3 6" xfId="16689"/>
    <cellStyle name="Ênfase6 2 2 3 7" xfId="16690"/>
    <cellStyle name="Ênfase6 2 2 3 8" xfId="16691"/>
    <cellStyle name="Ênfase6 2 2 3 9" xfId="16692"/>
    <cellStyle name="Ênfase6 2 2 4" xfId="16693"/>
    <cellStyle name="Ênfase6 2 2 5" xfId="16694"/>
    <cellStyle name="Ênfase6 2 2 6" xfId="16695"/>
    <cellStyle name="Ênfase6 2 2 7" xfId="16696"/>
    <cellStyle name="Ênfase6 2 2 8" xfId="16697"/>
    <cellStyle name="Ênfase6 2 2 9" xfId="16698"/>
    <cellStyle name="Ênfase6 2 20" xfId="16699"/>
    <cellStyle name="Ênfase6 2 21" xfId="16700"/>
    <cellStyle name="Ênfase6 2 22" xfId="16701"/>
    <cellStyle name="Ênfase6 2 23" xfId="16702"/>
    <cellStyle name="Ênfase6 2 24" xfId="16703"/>
    <cellStyle name="Ênfase6 2 25" xfId="16704"/>
    <cellStyle name="Ênfase6 2 26" xfId="16705"/>
    <cellStyle name="Ênfase6 2 27" xfId="35145"/>
    <cellStyle name="Ênfase6 2 3" xfId="16706"/>
    <cellStyle name="Ênfase6 2 3 10" xfId="16707"/>
    <cellStyle name="Ênfase6 2 3 11" xfId="16708"/>
    <cellStyle name="Ênfase6 2 3 12" xfId="16709"/>
    <cellStyle name="Ênfase6 2 3 13" xfId="16710"/>
    <cellStyle name="Ênfase6 2 3 14" xfId="16711"/>
    <cellStyle name="Ênfase6 2 3 15" xfId="16712"/>
    <cellStyle name="Ênfase6 2 3 16" xfId="16713"/>
    <cellStyle name="Ênfase6 2 3 17" xfId="16714"/>
    <cellStyle name="Ênfase6 2 3 18" xfId="16715"/>
    <cellStyle name="Ênfase6 2 3 2" xfId="16716"/>
    <cellStyle name="Ênfase6 2 3 2 10" xfId="16717"/>
    <cellStyle name="Ênfase6 2 3 2 11" xfId="16718"/>
    <cellStyle name="Ênfase6 2 3 2 12" xfId="16719"/>
    <cellStyle name="Ênfase6 2 3 2 13" xfId="16720"/>
    <cellStyle name="Ênfase6 2 3 2 14" xfId="16721"/>
    <cellStyle name="Ênfase6 2 3 2 15" xfId="16722"/>
    <cellStyle name="Ênfase6 2 3 2 2" xfId="16723"/>
    <cellStyle name="Ênfase6 2 3 2 3" xfId="16724"/>
    <cellStyle name="Ênfase6 2 3 2 4" xfId="16725"/>
    <cellStyle name="Ênfase6 2 3 2 5" xfId="16726"/>
    <cellStyle name="Ênfase6 2 3 2 6" xfId="16727"/>
    <cellStyle name="Ênfase6 2 3 2 7" xfId="16728"/>
    <cellStyle name="Ênfase6 2 3 2 8" xfId="16729"/>
    <cellStyle name="Ênfase6 2 3 2 9" xfId="16730"/>
    <cellStyle name="Ênfase6 2 3 3" xfId="16731"/>
    <cellStyle name="Ênfase6 2 3 4" xfId="16732"/>
    <cellStyle name="Ênfase6 2 3 5" xfId="16733"/>
    <cellStyle name="Ênfase6 2 3 6" xfId="16734"/>
    <cellStyle name="Ênfase6 2 3 7" xfId="16735"/>
    <cellStyle name="Ênfase6 2 3 8" xfId="16736"/>
    <cellStyle name="Ênfase6 2 3 9" xfId="16737"/>
    <cellStyle name="Ênfase6 2 4" xfId="16738"/>
    <cellStyle name="Ênfase6 2 5" xfId="16739"/>
    <cellStyle name="Ênfase6 2 6" xfId="16740"/>
    <cellStyle name="Ênfase6 2 7" xfId="16741"/>
    <cellStyle name="Ênfase6 2 8" xfId="16742"/>
    <cellStyle name="Ênfase6 2 9" xfId="16743"/>
    <cellStyle name="Ênfase6 20" xfId="16744"/>
    <cellStyle name="Ênfase6 20 10" xfId="16745"/>
    <cellStyle name="Ênfase6 20 11" xfId="16746"/>
    <cellStyle name="Ênfase6 20 12" xfId="16747"/>
    <cellStyle name="Ênfase6 20 13" xfId="16748"/>
    <cellStyle name="Ênfase6 20 14" xfId="16749"/>
    <cellStyle name="Ênfase6 20 15" xfId="16750"/>
    <cellStyle name="Ênfase6 20 2" xfId="16751"/>
    <cellStyle name="Ênfase6 20 3" xfId="16752"/>
    <cellStyle name="Ênfase6 20 4" xfId="16753"/>
    <cellStyle name="Ênfase6 20 5" xfId="16754"/>
    <cellStyle name="Ênfase6 20 6" xfId="16755"/>
    <cellStyle name="Ênfase6 20 7" xfId="16756"/>
    <cellStyle name="Ênfase6 20 8" xfId="16757"/>
    <cellStyle name="Ênfase6 20 9" xfId="16758"/>
    <cellStyle name="Ênfase6 21" xfId="16759"/>
    <cellStyle name="Ênfase6 21 10" xfId="16760"/>
    <cellStyle name="Ênfase6 21 11" xfId="16761"/>
    <cellStyle name="Ênfase6 21 12" xfId="16762"/>
    <cellStyle name="Ênfase6 21 13" xfId="16763"/>
    <cellStyle name="Ênfase6 21 14" xfId="16764"/>
    <cellStyle name="Ênfase6 21 15" xfId="16765"/>
    <cellStyle name="Ênfase6 21 2" xfId="16766"/>
    <cellStyle name="Ênfase6 21 3" xfId="16767"/>
    <cellStyle name="Ênfase6 21 4" xfId="16768"/>
    <cellStyle name="Ênfase6 21 5" xfId="16769"/>
    <cellStyle name="Ênfase6 21 6" xfId="16770"/>
    <cellStyle name="Ênfase6 21 7" xfId="16771"/>
    <cellStyle name="Ênfase6 21 8" xfId="16772"/>
    <cellStyle name="Ênfase6 21 9" xfId="16773"/>
    <cellStyle name="Ênfase6 22" xfId="16774"/>
    <cellStyle name="Ênfase6 22 10" xfId="16775"/>
    <cellStyle name="Ênfase6 22 11" xfId="16776"/>
    <cellStyle name="Ênfase6 22 12" xfId="16777"/>
    <cellStyle name="Ênfase6 22 13" xfId="16778"/>
    <cellStyle name="Ênfase6 22 14" xfId="16779"/>
    <cellStyle name="Ênfase6 22 15" xfId="16780"/>
    <cellStyle name="Ênfase6 22 2" xfId="16781"/>
    <cellStyle name="Ênfase6 22 3" xfId="16782"/>
    <cellStyle name="Ênfase6 22 4" xfId="16783"/>
    <cellStyle name="Ênfase6 22 5" xfId="16784"/>
    <cellStyle name="Ênfase6 22 6" xfId="16785"/>
    <cellStyle name="Ênfase6 22 7" xfId="16786"/>
    <cellStyle name="Ênfase6 22 8" xfId="16787"/>
    <cellStyle name="Ênfase6 22 9" xfId="16788"/>
    <cellStyle name="Ênfase6 23" xfId="16789"/>
    <cellStyle name="Ênfase6 23 10" xfId="16790"/>
    <cellStyle name="Ênfase6 23 11" xfId="16791"/>
    <cellStyle name="Ênfase6 23 12" xfId="16792"/>
    <cellStyle name="Ênfase6 23 13" xfId="16793"/>
    <cellStyle name="Ênfase6 23 14" xfId="16794"/>
    <cellStyle name="Ênfase6 23 15" xfId="16795"/>
    <cellStyle name="Ênfase6 23 2" xfId="16796"/>
    <cellStyle name="Ênfase6 23 3" xfId="16797"/>
    <cellStyle name="Ênfase6 23 4" xfId="16798"/>
    <cellStyle name="Ênfase6 23 5" xfId="16799"/>
    <cellStyle name="Ênfase6 23 6" xfId="16800"/>
    <cellStyle name="Ênfase6 23 7" xfId="16801"/>
    <cellStyle name="Ênfase6 23 8" xfId="16802"/>
    <cellStyle name="Ênfase6 23 9" xfId="16803"/>
    <cellStyle name="Ênfase6 24" xfId="16804"/>
    <cellStyle name="Ênfase6 24 10" xfId="16805"/>
    <cellStyle name="Ênfase6 24 11" xfId="16806"/>
    <cellStyle name="Ênfase6 24 12" xfId="16807"/>
    <cellStyle name="Ênfase6 24 13" xfId="16808"/>
    <cellStyle name="Ênfase6 24 14" xfId="16809"/>
    <cellStyle name="Ênfase6 24 15" xfId="16810"/>
    <cellStyle name="Ênfase6 24 2" xfId="16811"/>
    <cellStyle name="Ênfase6 24 3" xfId="16812"/>
    <cellStyle name="Ênfase6 24 4" xfId="16813"/>
    <cellStyle name="Ênfase6 24 5" xfId="16814"/>
    <cellStyle name="Ênfase6 24 6" xfId="16815"/>
    <cellStyle name="Ênfase6 24 7" xfId="16816"/>
    <cellStyle name="Ênfase6 24 8" xfId="16817"/>
    <cellStyle name="Ênfase6 24 9" xfId="16818"/>
    <cellStyle name="Ênfase6 25" xfId="16819"/>
    <cellStyle name="Ênfase6 25 10" xfId="16820"/>
    <cellStyle name="Ênfase6 25 11" xfId="16821"/>
    <cellStyle name="Ênfase6 25 12" xfId="16822"/>
    <cellStyle name="Ênfase6 25 13" xfId="16823"/>
    <cellStyle name="Ênfase6 25 14" xfId="16824"/>
    <cellStyle name="Ênfase6 25 15" xfId="16825"/>
    <cellStyle name="Ênfase6 25 2" xfId="16826"/>
    <cellStyle name="Ênfase6 25 3" xfId="16827"/>
    <cellStyle name="Ênfase6 25 4" xfId="16828"/>
    <cellStyle name="Ênfase6 25 5" xfId="16829"/>
    <cellStyle name="Ênfase6 25 6" xfId="16830"/>
    <cellStyle name="Ênfase6 25 7" xfId="16831"/>
    <cellStyle name="Ênfase6 25 8" xfId="16832"/>
    <cellStyle name="Ênfase6 25 9" xfId="16833"/>
    <cellStyle name="Ênfase6 26" xfId="16834"/>
    <cellStyle name="Ênfase6 26 10" xfId="16835"/>
    <cellStyle name="Ênfase6 26 11" xfId="16836"/>
    <cellStyle name="Ênfase6 26 12" xfId="16837"/>
    <cellStyle name="Ênfase6 26 13" xfId="16838"/>
    <cellStyle name="Ênfase6 26 14" xfId="16839"/>
    <cellStyle name="Ênfase6 26 15" xfId="16840"/>
    <cellStyle name="Ênfase6 26 2" xfId="16841"/>
    <cellStyle name="Ênfase6 26 3" xfId="16842"/>
    <cellStyle name="Ênfase6 26 4" xfId="16843"/>
    <cellStyle name="Ênfase6 26 5" xfId="16844"/>
    <cellStyle name="Ênfase6 26 6" xfId="16845"/>
    <cellStyle name="Ênfase6 26 7" xfId="16846"/>
    <cellStyle name="Ênfase6 26 8" xfId="16847"/>
    <cellStyle name="Ênfase6 26 9" xfId="16848"/>
    <cellStyle name="Ênfase6 27" xfId="16849"/>
    <cellStyle name="Ênfase6 27 10" xfId="16850"/>
    <cellStyle name="Ênfase6 27 11" xfId="16851"/>
    <cellStyle name="Ênfase6 27 12" xfId="16852"/>
    <cellStyle name="Ênfase6 27 13" xfId="16853"/>
    <cellStyle name="Ênfase6 27 14" xfId="16854"/>
    <cellStyle name="Ênfase6 27 15" xfId="16855"/>
    <cellStyle name="Ênfase6 27 2" xfId="16856"/>
    <cellStyle name="Ênfase6 27 3" xfId="16857"/>
    <cellStyle name="Ênfase6 27 4" xfId="16858"/>
    <cellStyle name="Ênfase6 27 5" xfId="16859"/>
    <cellStyle name="Ênfase6 27 6" xfId="16860"/>
    <cellStyle name="Ênfase6 27 7" xfId="16861"/>
    <cellStyle name="Ênfase6 27 8" xfId="16862"/>
    <cellStyle name="Ênfase6 27 9" xfId="16863"/>
    <cellStyle name="Ênfase6 28" xfId="16864"/>
    <cellStyle name="Ênfase6 29" xfId="16865"/>
    <cellStyle name="Ênfase6 3" xfId="16866"/>
    <cellStyle name="Ênfase6 3 2" xfId="35585"/>
    <cellStyle name="Ênfase6 30" xfId="16867"/>
    <cellStyle name="Ênfase6 31" xfId="16868"/>
    <cellStyle name="Ênfase6 32" xfId="16869"/>
    <cellStyle name="Ênfase6 33" xfId="16870"/>
    <cellStyle name="Ênfase6 34" xfId="16871"/>
    <cellStyle name="Ênfase6 35" xfId="16872"/>
    <cellStyle name="Ênfase6 36" xfId="16873"/>
    <cellStyle name="Ênfase6 37" xfId="16874"/>
    <cellStyle name="Ênfase6 38" xfId="16875"/>
    <cellStyle name="Ênfase6 39" xfId="16876"/>
    <cellStyle name="Ênfase6 4" xfId="16877"/>
    <cellStyle name="Ênfase6 40" xfId="16878"/>
    <cellStyle name="Ênfase6 41" xfId="16879"/>
    <cellStyle name="Ênfase6 42" xfId="16880"/>
    <cellStyle name="Ênfase6 5" xfId="16881"/>
    <cellStyle name="Ênfase6 6" xfId="16882"/>
    <cellStyle name="Ênfase6 7" xfId="16883"/>
    <cellStyle name="Ênfase6 8" xfId="16884"/>
    <cellStyle name="Ênfase6 9" xfId="16885"/>
    <cellStyle name="Ênfase6 9 2" xfId="16886"/>
    <cellStyle name="Enter Currency (0)" xfId="16887"/>
    <cellStyle name="Enter Currency (2)" xfId="16888"/>
    <cellStyle name="Enter Units (0)" xfId="16889"/>
    <cellStyle name="Enter Units (1)" xfId="16890"/>
    <cellStyle name="Enter Units (2)" xfId="16891"/>
    <cellStyle name="Entrada 10" xfId="16892"/>
    <cellStyle name="Entrada 11" xfId="16893"/>
    <cellStyle name="Entrada 12" xfId="16894"/>
    <cellStyle name="Entrada 13" xfId="16895"/>
    <cellStyle name="Entrada 14" xfId="16896"/>
    <cellStyle name="Entrada 15" xfId="16897"/>
    <cellStyle name="Entrada 16" xfId="16898"/>
    <cellStyle name="Entrada 17" xfId="16899"/>
    <cellStyle name="Entrada 18" xfId="16900"/>
    <cellStyle name="Entrada 19" xfId="16901"/>
    <cellStyle name="Entrada 19 10" xfId="16902"/>
    <cellStyle name="Entrada 19 11" xfId="16903"/>
    <cellStyle name="Entrada 19 12" xfId="16904"/>
    <cellStyle name="Entrada 19 13" xfId="16905"/>
    <cellStyle name="Entrada 19 14" xfId="16906"/>
    <cellStyle name="Entrada 19 15" xfId="16907"/>
    <cellStyle name="Entrada 19 16" xfId="16908"/>
    <cellStyle name="Entrada 19 17" xfId="16909"/>
    <cellStyle name="Entrada 19 18" xfId="16910"/>
    <cellStyle name="Entrada 19 2" xfId="16911"/>
    <cellStyle name="Entrada 19 2 10" xfId="16912"/>
    <cellStyle name="Entrada 19 2 11" xfId="16913"/>
    <cellStyle name="Entrada 19 2 12" xfId="16914"/>
    <cellStyle name="Entrada 19 2 13" xfId="16915"/>
    <cellStyle name="Entrada 19 2 14" xfId="16916"/>
    <cellStyle name="Entrada 19 2 15" xfId="16917"/>
    <cellStyle name="Entrada 19 2 2" xfId="16918"/>
    <cellStyle name="Entrada 19 2 3" xfId="16919"/>
    <cellStyle name="Entrada 19 2 4" xfId="16920"/>
    <cellStyle name="Entrada 19 2 5" xfId="16921"/>
    <cellStyle name="Entrada 19 2 6" xfId="16922"/>
    <cellStyle name="Entrada 19 2 7" xfId="16923"/>
    <cellStyle name="Entrada 19 2 8" xfId="16924"/>
    <cellStyle name="Entrada 19 2 9" xfId="16925"/>
    <cellStyle name="Entrada 19 3" xfId="16926"/>
    <cellStyle name="Entrada 19 4" xfId="16927"/>
    <cellStyle name="Entrada 19 5" xfId="16928"/>
    <cellStyle name="Entrada 19 6" xfId="16929"/>
    <cellStyle name="Entrada 19 7" xfId="16930"/>
    <cellStyle name="Entrada 19 8" xfId="16931"/>
    <cellStyle name="Entrada 19 9" xfId="16932"/>
    <cellStyle name="Entrada 2" xfId="16933"/>
    <cellStyle name="Entrada 2 10" xfId="16934"/>
    <cellStyle name="Entrada 2 10 2" xfId="36971"/>
    <cellStyle name="Entrada 2 11" xfId="16935"/>
    <cellStyle name="Entrada 2 11 10" xfId="16936"/>
    <cellStyle name="Entrada 2 11 11" xfId="16937"/>
    <cellStyle name="Entrada 2 11 12" xfId="16938"/>
    <cellStyle name="Entrada 2 11 13" xfId="16939"/>
    <cellStyle name="Entrada 2 11 14" xfId="16940"/>
    <cellStyle name="Entrada 2 11 15" xfId="16941"/>
    <cellStyle name="Entrada 2 11 16" xfId="37249"/>
    <cellStyle name="Entrada 2 11 2" xfId="16942"/>
    <cellStyle name="Entrada 2 11 3" xfId="16943"/>
    <cellStyle name="Entrada 2 11 4" xfId="16944"/>
    <cellStyle name="Entrada 2 11 5" xfId="16945"/>
    <cellStyle name="Entrada 2 11 6" xfId="16946"/>
    <cellStyle name="Entrada 2 11 7" xfId="16947"/>
    <cellStyle name="Entrada 2 11 8" xfId="16948"/>
    <cellStyle name="Entrada 2 11 9" xfId="16949"/>
    <cellStyle name="Entrada 2 12" xfId="16950"/>
    <cellStyle name="Entrada 2 12 2" xfId="37527"/>
    <cellStyle name="Entrada 2 13" xfId="16951"/>
    <cellStyle name="Entrada 2 13 2" xfId="37798"/>
    <cellStyle name="Entrada 2 14" xfId="16952"/>
    <cellStyle name="Entrada 2 14 2" xfId="38374"/>
    <cellStyle name="Entrada 2 15" xfId="16953"/>
    <cellStyle name="Entrada 2 15 2" xfId="38332"/>
    <cellStyle name="Entrada 2 16" xfId="16954"/>
    <cellStyle name="Entrada 2 17" xfId="16955"/>
    <cellStyle name="Entrada 2 18" xfId="16956"/>
    <cellStyle name="Entrada 2 19" xfId="16957"/>
    <cellStyle name="Entrada 2 2" xfId="16958"/>
    <cellStyle name="Entrada 2 2 10" xfId="16959"/>
    <cellStyle name="Entrada 2 2 10 10" xfId="16960"/>
    <cellStyle name="Entrada 2 2 10 11" xfId="16961"/>
    <cellStyle name="Entrada 2 2 10 12" xfId="16962"/>
    <cellStyle name="Entrada 2 2 10 13" xfId="16963"/>
    <cellStyle name="Entrada 2 2 10 14" xfId="16964"/>
    <cellStyle name="Entrada 2 2 10 15" xfId="16965"/>
    <cellStyle name="Entrada 2 2 10 16" xfId="38094"/>
    <cellStyle name="Entrada 2 2 10 2" xfId="16966"/>
    <cellStyle name="Entrada 2 2 10 3" xfId="16967"/>
    <cellStyle name="Entrada 2 2 10 4" xfId="16968"/>
    <cellStyle name="Entrada 2 2 10 5" xfId="16969"/>
    <cellStyle name="Entrada 2 2 10 6" xfId="16970"/>
    <cellStyle name="Entrada 2 2 10 7" xfId="16971"/>
    <cellStyle name="Entrada 2 2 10 8" xfId="16972"/>
    <cellStyle name="Entrada 2 2 10 9" xfId="16973"/>
    <cellStyle name="Entrada 2 2 11" xfId="16974"/>
    <cellStyle name="Entrada 2 2 11 2" xfId="38444"/>
    <cellStyle name="Entrada 2 2 12" xfId="16975"/>
    <cellStyle name="Entrada 2 2 13" xfId="16976"/>
    <cellStyle name="Entrada 2 2 14" xfId="16977"/>
    <cellStyle name="Entrada 2 2 15" xfId="16978"/>
    <cellStyle name="Entrada 2 2 16" xfId="16979"/>
    <cellStyle name="Entrada 2 2 17" xfId="16980"/>
    <cellStyle name="Entrada 2 2 18" xfId="16981"/>
    <cellStyle name="Entrada 2 2 19" xfId="16982"/>
    <cellStyle name="Entrada 2 2 2" xfId="16983"/>
    <cellStyle name="Entrada 2 2 2 10" xfId="16984"/>
    <cellStyle name="Entrada 2 2 2 10 10" xfId="16985"/>
    <cellStyle name="Entrada 2 2 2 10 11" xfId="16986"/>
    <cellStyle name="Entrada 2 2 2 10 12" xfId="16987"/>
    <cellStyle name="Entrada 2 2 2 10 13" xfId="16988"/>
    <cellStyle name="Entrada 2 2 2 10 14" xfId="16989"/>
    <cellStyle name="Entrada 2 2 2 10 15" xfId="16990"/>
    <cellStyle name="Entrada 2 2 2 10 2" xfId="16991"/>
    <cellStyle name="Entrada 2 2 2 10 3" xfId="16992"/>
    <cellStyle name="Entrada 2 2 2 10 4" xfId="16993"/>
    <cellStyle name="Entrada 2 2 2 10 5" xfId="16994"/>
    <cellStyle name="Entrada 2 2 2 10 6" xfId="16995"/>
    <cellStyle name="Entrada 2 2 2 10 7" xfId="16996"/>
    <cellStyle name="Entrada 2 2 2 10 8" xfId="16997"/>
    <cellStyle name="Entrada 2 2 2 10 9" xfId="16998"/>
    <cellStyle name="Entrada 2 2 2 11" xfId="16999"/>
    <cellStyle name="Entrada 2 2 2 12" xfId="17000"/>
    <cellStyle name="Entrada 2 2 2 13" xfId="17001"/>
    <cellStyle name="Entrada 2 2 2 14" xfId="17002"/>
    <cellStyle name="Entrada 2 2 2 15" xfId="17003"/>
    <cellStyle name="Entrada 2 2 2 16" xfId="17004"/>
    <cellStyle name="Entrada 2 2 2 17" xfId="17005"/>
    <cellStyle name="Entrada 2 2 2 18" xfId="17006"/>
    <cellStyle name="Entrada 2 2 2 19" xfId="17007"/>
    <cellStyle name="Entrada 2 2 2 2" xfId="17008"/>
    <cellStyle name="Entrada 2 2 2 2 10" xfId="17009"/>
    <cellStyle name="Entrada 2 2 2 2 11" xfId="17010"/>
    <cellStyle name="Entrada 2 2 2 2 12" xfId="17011"/>
    <cellStyle name="Entrada 2 2 2 2 13" xfId="17012"/>
    <cellStyle name="Entrada 2 2 2 2 14" xfId="17013"/>
    <cellStyle name="Entrada 2 2 2 2 15" xfId="17014"/>
    <cellStyle name="Entrada 2 2 2 2 16" xfId="17015"/>
    <cellStyle name="Entrada 2 2 2 2 17" xfId="17016"/>
    <cellStyle name="Entrada 2 2 2 2 18" xfId="17017"/>
    <cellStyle name="Entrada 2 2 2 2 2" xfId="17018"/>
    <cellStyle name="Entrada 2 2 2 2 2 10" xfId="17019"/>
    <cellStyle name="Entrada 2 2 2 2 2 11" xfId="17020"/>
    <cellStyle name="Entrada 2 2 2 2 2 12" xfId="17021"/>
    <cellStyle name="Entrada 2 2 2 2 2 13" xfId="17022"/>
    <cellStyle name="Entrada 2 2 2 2 2 14" xfId="17023"/>
    <cellStyle name="Entrada 2 2 2 2 2 15" xfId="17024"/>
    <cellStyle name="Entrada 2 2 2 2 2 2" xfId="17025"/>
    <cellStyle name="Entrada 2 2 2 2 2 3" xfId="17026"/>
    <cellStyle name="Entrada 2 2 2 2 2 4" xfId="17027"/>
    <cellStyle name="Entrada 2 2 2 2 2 5" xfId="17028"/>
    <cellStyle name="Entrada 2 2 2 2 2 6" xfId="17029"/>
    <cellStyle name="Entrada 2 2 2 2 2 7" xfId="17030"/>
    <cellStyle name="Entrada 2 2 2 2 2 8" xfId="17031"/>
    <cellStyle name="Entrada 2 2 2 2 2 9" xfId="17032"/>
    <cellStyle name="Entrada 2 2 2 2 3" xfId="17033"/>
    <cellStyle name="Entrada 2 2 2 2 4" xfId="17034"/>
    <cellStyle name="Entrada 2 2 2 2 5" xfId="17035"/>
    <cellStyle name="Entrada 2 2 2 2 6" xfId="17036"/>
    <cellStyle name="Entrada 2 2 2 2 7" xfId="17037"/>
    <cellStyle name="Entrada 2 2 2 2 8" xfId="17038"/>
    <cellStyle name="Entrada 2 2 2 2 9" xfId="17039"/>
    <cellStyle name="Entrada 2 2 2 20" xfId="17040"/>
    <cellStyle name="Entrada 2 2 2 21" xfId="17041"/>
    <cellStyle name="Entrada 2 2 2 22" xfId="17042"/>
    <cellStyle name="Entrada 2 2 2 23" xfId="17043"/>
    <cellStyle name="Entrada 2 2 2 24" xfId="17044"/>
    <cellStyle name="Entrada 2 2 2 25" xfId="17045"/>
    <cellStyle name="Entrada 2 2 2 26" xfId="35872"/>
    <cellStyle name="Entrada 2 2 2 3" xfId="17046"/>
    <cellStyle name="Entrada 2 2 2 4" xfId="17047"/>
    <cellStyle name="Entrada 2 2 2 5" xfId="17048"/>
    <cellStyle name="Entrada 2 2 2 6" xfId="17049"/>
    <cellStyle name="Entrada 2 2 2 7" xfId="17050"/>
    <cellStyle name="Entrada 2 2 2 8" xfId="17051"/>
    <cellStyle name="Entrada 2 2 2 9" xfId="17052"/>
    <cellStyle name="Entrada 2 2 20" xfId="17053"/>
    <cellStyle name="Entrada 2 2 21" xfId="17054"/>
    <cellStyle name="Entrada 2 2 22" xfId="17055"/>
    <cellStyle name="Entrada 2 2 23" xfId="17056"/>
    <cellStyle name="Entrada 2 2 24" xfId="17057"/>
    <cellStyle name="Entrada 2 2 25" xfId="17058"/>
    <cellStyle name="Entrada 2 2 26" xfId="35490"/>
    <cellStyle name="Entrada 2 2 3" xfId="17059"/>
    <cellStyle name="Entrada 2 2 3 10" xfId="17060"/>
    <cellStyle name="Entrada 2 2 3 11" xfId="17061"/>
    <cellStyle name="Entrada 2 2 3 12" xfId="17062"/>
    <cellStyle name="Entrada 2 2 3 13" xfId="17063"/>
    <cellStyle name="Entrada 2 2 3 14" xfId="17064"/>
    <cellStyle name="Entrada 2 2 3 15" xfId="17065"/>
    <cellStyle name="Entrada 2 2 3 16" xfId="17066"/>
    <cellStyle name="Entrada 2 2 3 17" xfId="17067"/>
    <cellStyle name="Entrada 2 2 3 18" xfId="17068"/>
    <cellStyle name="Entrada 2 2 3 19" xfId="36154"/>
    <cellStyle name="Entrada 2 2 3 2" xfId="17069"/>
    <cellStyle name="Entrada 2 2 3 2 10" xfId="17070"/>
    <cellStyle name="Entrada 2 2 3 2 11" xfId="17071"/>
    <cellStyle name="Entrada 2 2 3 2 12" xfId="17072"/>
    <cellStyle name="Entrada 2 2 3 2 13" xfId="17073"/>
    <cellStyle name="Entrada 2 2 3 2 14" xfId="17074"/>
    <cellStyle name="Entrada 2 2 3 2 15" xfId="17075"/>
    <cellStyle name="Entrada 2 2 3 2 2" xfId="17076"/>
    <cellStyle name="Entrada 2 2 3 2 3" xfId="17077"/>
    <cellStyle name="Entrada 2 2 3 2 4" xfId="17078"/>
    <cellStyle name="Entrada 2 2 3 2 5" xfId="17079"/>
    <cellStyle name="Entrada 2 2 3 2 6" xfId="17080"/>
    <cellStyle name="Entrada 2 2 3 2 7" xfId="17081"/>
    <cellStyle name="Entrada 2 2 3 2 8" xfId="17082"/>
    <cellStyle name="Entrada 2 2 3 2 9" xfId="17083"/>
    <cellStyle name="Entrada 2 2 3 3" xfId="17084"/>
    <cellStyle name="Entrada 2 2 3 4" xfId="17085"/>
    <cellStyle name="Entrada 2 2 3 5" xfId="17086"/>
    <cellStyle name="Entrada 2 2 3 6" xfId="17087"/>
    <cellStyle name="Entrada 2 2 3 7" xfId="17088"/>
    <cellStyle name="Entrada 2 2 3 8" xfId="17089"/>
    <cellStyle name="Entrada 2 2 3 9" xfId="17090"/>
    <cellStyle name="Entrada 2 2 4" xfId="17091"/>
    <cellStyle name="Entrada 2 2 4 2" xfId="36434"/>
    <cellStyle name="Entrada 2 2 5" xfId="17092"/>
    <cellStyle name="Entrada 2 2 5 2" xfId="36715"/>
    <cellStyle name="Entrada 2 2 6" xfId="17093"/>
    <cellStyle name="Entrada 2 2 6 2" xfId="36993"/>
    <cellStyle name="Entrada 2 2 7" xfId="17094"/>
    <cellStyle name="Entrada 2 2 7 2" xfId="37272"/>
    <cellStyle name="Entrada 2 2 8" xfId="17095"/>
    <cellStyle name="Entrada 2 2 8 2" xfId="37547"/>
    <cellStyle name="Entrada 2 2 9" xfId="17096"/>
    <cellStyle name="Entrada 2 2 9 2" xfId="37821"/>
    <cellStyle name="Entrada 2 20" xfId="17097"/>
    <cellStyle name="Entrada 2 21" xfId="17098"/>
    <cellStyle name="Entrada 2 22" xfId="17099"/>
    <cellStyle name="Entrada 2 23" xfId="17100"/>
    <cellStyle name="Entrada 2 24" xfId="17101"/>
    <cellStyle name="Entrada 2 25" xfId="17102"/>
    <cellStyle name="Entrada 2 26" xfId="17103"/>
    <cellStyle name="Entrada 2 27" xfId="35146"/>
    <cellStyle name="Entrada 2 3" xfId="17104"/>
    <cellStyle name="Entrada 2 3 10" xfId="17105"/>
    <cellStyle name="Entrada 2 3 11" xfId="17106"/>
    <cellStyle name="Entrada 2 3 12" xfId="17107"/>
    <cellStyle name="Entrada 2 3 13" xfId="17108"/>
    <cellStyle name="Entrada 2 3 14" xfId="17109"/>
    <cellStyle name="Entrada 2 3 15" xfId="17110"/>
    <cellStyle name="Entrada 2 3 16" xfId="17111"/>
    <cellStyle name="Entrada 2 3 17" xfId="17112"/>
    <cellStyle name="Entrada 2 3 18" xfId="17113"/>
    <cellStyle name="Entrada 2 3 19" xfId="35400"/>
    <cellStyle name="Entrada 2 3 2" xfId="17114"/>
    <cellStyle name="Entrada 2 3 2 10" xfId="17115"/>
    <cellStyle name="Entrada 2 3 2 11" xfId="17116"/>
    <cellStyle name="Entrada 2 3 2 12" xfId="17117"/>
    <cellStyle name="Entrada 2 3 2 13" xfId="17118"/>
    <cellStyle name="Entrada 2 3 2 14" xfId="17119"/>
    <cellStyle name="Entrada 2 3 2 15" xfId="17120"/>
    <cellStyle name="Entrada 2 3 2 2" xfId="17121"/>
    <cellStyle name="Entrada 2 3 2 3" xfId="17122"/>
    <cellStyle name="Entrada 2 3 2 4" xfId="17123"/>
    <cellStyle name="Entrada 2 3 2 5" xfId="17124"/>
    <cellStyle name="Entrada 2 3 2 6" xfId="17125"/>
    <cellStyle name="Entrada 2 3 2 7" xfId="17126"/>
    <cellStyle name="Entrada 2 3 2 8" xfId="17127"/>
    <cellStyle name="Entrada 2 3 2 9" xfId="17128"/>
    <cellStyle name="Entrada 2 3 3" xfId="17129"/>
    <cellStyle name="Entrada 2 3 4" xfId="17130"/>
    <cellStyle name="Entrada 2 3 5" xfId="17131"/>
    <cellStyle name="Entrada 2 3 6" xfId="17132"/>
    <cellStyle name="Entrada 2 3 7" xfId="17133"/>
    <cellStyle name="Entrada 2 3 8" xfId="17134"/>
    <cellStyle name="Entrada 2 3 9" xfId="17135"/>
    <cellStyle name="Entrada 2 4" xfId="17136"/>
    <cellStyle name="Entrada 2 4 2" xfId="35678"/>
    <cellStyle name="Entrada 2 5" xfId="17137"/>
    <cellStyle name="Entrada 2 5 2" xfId="35680"/>
    <cellStyle name="Entrada 2 6" xfId="17138"/>
    <cellStyle name="Entrada 2 6 2" xfId="35849"/>
    <cellStyle name="Entrada 2 7" xfId="17139"/>
    <cellStyle name="Entrada 2 7 2" xfId="36131"/>
    <cellStyle name="Entrada 2 8" xfId="17140"/>
    <cellStyle name="Entrada 2 8 2" xfId="36410"/>
    <cellStyle name="Entrada 2 9" xfId="17141"/>
    <cellStyle name="Entrada 2 9 2" xfId="36692"/>
    <cellStyle name="Entrada 20" xfId="17142"/>
    <cellStyle name="Entrada 20 10" xfId="17143"/>
    <cellStyle name="Entrada 20 11" xfId="17144"/>
    <cellStyle name="Entrada 20 12" xfId="17145"/>
    <cellStyle name="Entrada 20 13" xfId="17146"/>
    <cellStyle name="Entrada 20 14" xfId="17147"/>
    <cellStyle name="Entrada 20 15" xfId="17148"/>
    <cellStyle name="Entrada 20 2" xfId="17149"/>
    <cellStyle name="Entrada 20 3" xfId="17150"/>
    <cellStyle name="Entrada 20 4" xfId="17151"/>
    <cellStyle name="Entrada 20 5" xfId="17152"/>
    <cellStyle name="Entrada 20 6" xfId="17153"/>
    <cellStyle name="Entrada 20 7" xfId="17154"/>
    <cellStyle name="Entrada 20 8" xfId="17155"/>
    <cellStyle name="Entrada 20 9" xfId="17156"/>
    <cellStyle name="Entrada 21" xfId="17157"/>
    <cellStyle name="Entrada 21 10" xfId="17158"/>
    <cellStyle name="Entrada 21 11" xfId="17159"/>
    <cellStyle name="Entrada 21 12" xfId="17160"/>
    <cellStyle name="Entrada 21 13" xfId="17161"/>
    <cellStyle name="Entrada 21 14" xfId="17162"/>
    <cellStyle name="Entrada 21 15" xfId="17163"/>
    <cellStyle name="Entrada 21 2" xfId="17164"/>
    <cellStyle name="Entrada 21 3" xfId="17165"/>
    <cellStyle name="Entrada 21 4" xfId="17166"/>
    <cellStyle name="Entrada 21 5" xfId="17167"/>
    <cellStyle name="Entrada 21 6" xfId="17168"/>
    <cellStyle name="Entrada 21 7" xfId="17169"/>
    <cellStyle name="Entrada 21 8" xfId="17170"/>
    <cellStyle name="Entrada 21 9" xfId="17171"/>
    <cellStyle name="Entrada 22" xfId="17172"/>
    <cellStyle name="Entrada 22 10" xfId="17173"/>
    <cellStyle name="Entrada 22 11" xfId="17174"/>
    <cellStyle name="Entrada 22 12" xfId="17175"/>
    <cellStyle name="Entrada 22 13" xfId="17176"/>
    <cellStyle name="Entrada 22 14" xfId="17177"/>
    <cellStyle name="Entrada 22 15" xfId="17178"/>
    <cellStyle name="Entrada 22 2" xfId="17179"/>
    <cellStyle name="Entrada 22 3" xfId="17180"/>
    <cellStyle name="Entrada 22 4" xfId="17181"/>
    <cellStyle name="Entrada 22 5" xfId="17182"/>
    <cellStyle name="Entrada 22 6" xfId="17183"/>
    <cellStyle name="Entrada 22 7" xfId="17184"/>
    <cellStyle name="Entrada 22 8" xfId="17185"/>
    <cellStyle name="Entrada 22 9" xfId="17186"/>
    <cellStyle name="Entrada 23" xfId="17187"/>
    <cellStyle name="Entrada 23 10" xfId="17188"/>
    <cellStyle name="Entrada 23 11" xfId="17189"/>
    <cellStyle name="Entrada 23 12" xfId="17190"/>
    <cellStyle name="Entrada 23 13" xfId="17191"/>
    <cellStyle name="Entrada 23 14" xfId="17192"/>
    <cellStyle name="Entrada 23 15" xfId="17193"/>
    <cellStyle name="Entrada 23 2" xfId="17194"/>
    <cellStyle name="Entrada 23 3" xfId="17195"/>
    <cellStyle name="Entrada 23 4" xfId="17196"/>
    <cellStyle name="Entrada 23 5" xfId="17197"/>
    <cellStyle name="Entrada 23 6" xfId="17198"/>
    <cellStyle name="Entrada 23 7" xfId="17199"/>
    <cellStyle name="Entrada 23 8" xfId="17200"/>
    <cellStyle name="Entrada 23 9" xfId="17201"/>
    <cellStyle name="Entrada 24" xfId="17202"/>
    <cellStyle name="Entrada 24 10" xfId="17203"/>
    <cellStyle name="Entrada 24 11" xfId="17204"/>
    <cellStyle name="Entrada 24 12" xfId="17205"/>
    <cellStyle name="Entrada 24 13" xfId="17206"/>
    <cellStyle name="Entrada 24 14" xfId="17207"/>
    <cellStyle name="Entrada 24 15" xfId="17208"/>
    <cellStyle name="Entrada 24 2" xfId="17209"/>
    <cellStyle name="Entrada 24 3" xfId="17210"/>
    <cellStyle name="Entrada 24 4" xfId="17211"/>
    <cellStyle name="Entrada 24 5" xfId="17212"/>
    <cellStyle name="Entrada 24 6" xfId="17213"/>
    <cellStyle name="Entrada 24 7" xfId="17214"/>
    <cellStyle name="Entrada 24 8" xfId="17215"/>
    <cellStyle name="Entrada 24 9" xfId="17216"/>
    <cellStyle name="Entrada 25" xfId="17217"/>
    <cellStyle name="Entrada 25 10" xfId="17218"/>
    <cellStyle name="Entrada 25 11" xfId="17219"/>
    <cellStyle name="Entrada 25 12" xfId="17220"/>
    <cellStyle name="Entrada 25 13" xfId="17221"/>
    <cellStyle name="Entrada 25 14" xfId="17222"/>
    <cellStyle name="Entrada 25 15" xfId="17223"/>
    <cellStyle name="Entrada 25 2" xfId="17224"/>
    <cellStyle name="Entrada 25 3" xfId="17225"/>
    <cellStyle name="Entrada 25 4" xfId="17226"/>
    <cellStyle name="Entrada 25 5" xfId="17227"/>
    <cellStyle name="Entrada 25 6" xfId="17228"/>
    <cellStyle name="Entrada 25 7" xfId="17229"/>
    <cellStyle name="Entrada 25 8" xfId="17230"/>
    <cellStyle name="Entrada 25 9" xfId="17231"/>
    <cellStyle name="Entrada 26" xfId="17232"/>
    <cellStyle name="Entrada 26 10" xfId="17233"/>
    <cellStyle name="Entrada 26 11" xfId="17234"/>
    <cellStyle name="Entrada 26 12" xfId="17235"/>
    <cellStyle name="Entrada 26 13" xfId="17236"/>
    <cellStyle name="Entrada 26 14" xfId="17237"/>
    <cellStyle name="Entrada 26 15" xfId="17238"/>
    <cellStyle name="Entrada 26 2" xfId="17239"/>
    <cellStyle name="Entrada 26 3" xfId="17240"/>
    <cellStyle name="Entrada 26 4" xfId="17241"/>
    <cellStyle name="Entrada 26 5" xfId="17242"/>
    <cellStyle name="Entrada 26 6" xfId="17243"/>
    <cellStyle name="Entrada 26 7" xfId="17244"/>
    <cellStyle name="Entrada 26 8" xfId="17245"/>
    <cellStyle name="Entrada 26 9" xfId="17246"/>
    <cellStyle name="Entrada 27" xfId="17247"/>
    <cellStyle name="Entrada 27 10" xfId="17248"/>
    <cellStyle name="Entrada 27 11" xfId="17249"/>
    <cellStyle name="Entrada 27 12" xfId="17250"/>
    <cellStyle name="Entrada 27 13" xfId="17251"/>
    <cellStyle name="Entrada 27 14" xfId="17252"/>
    <cellStyle name="Entrada 27 15" xfId="17253"/>
    <cellStyle name="Entrada 27 2" xfId="17254"/>
    <cellStyle name="Entrada 27 3" xfId="17255"/>
    <cellStyle name="Entrada 27 4" xfId="17256"/>
    <cellStyle name="Entrada 27 5" xfId="17257"/>
    <cellStyle name="Entrada 27 6" xfId="17258"/>
    <cellStyle name="Entrada 27 7" xfId="17259"/>
    <cellStyle name="Entrada 27 8" xfId="17260"/>
    <cellStyle name="Entrada 27 9" xfId="17261"/>
    <cellStyle name="Entrada 28" xfId="17262"/>
    <cellStyle name="Entrada 29" xfId="17263"/>
    <cellStyle name="Entrada 3" xfId="17264"/>
    <cellStyle name="Entrada 3 10" xfId="38235"/>
    <cellStyle name="Entrada 3 11" xfId="38499"/>
    <cellStyle name="Entrada 3 12" xfId="35586"/>
    <cellStyle name="Entrada 3 2" xfId="36016"/>
    <cellStyle name="Entrada 3 3" xfId="36297"/>
    <cellStyle name="Entrada 3 4" xfId="36578"/>
    <cellStyle name="Entrada 3 5" xfId="36859"/>
    <cellStyle name="Entrada 3 6" xfId="37135"/>
    <cellStyle name="Entrada 3 7" xfId="37415"/>
    <cellStyle name="Entrada 3 8" xfId="37688"/>
    <cellStyle name="Entrada 3 9" xfId="37962"/>
    <cellStyle name="Entrada 30" xfId="17265"/>
    <cellStyle name="Entrada 31" xfId="17266"/>
    <cellStyle name="Entrada 32" xfId="17267"/>
    <cellStyle name="Entrada 33" xfId="17268"/>
    <cellStyle name="Entrada 34" xfId="17269"/>
    <cellStyle name="Entrada 35" xfId="17270"/>
    <cellStyle name="Entrada 36" xfId="17271"/>
    <cellStyle name="Entrada 37" xfId="17272"/>
    <cellStyle name="Entrada 38" xfId="17273"/>
    <cellStyle name="Entrada 39" xfId="17274"/>
    <cellStyle name="Entrada 4" xfId="17275"/>
    <cellStyle name="Entrada 40" xfId="17276"/>
    <cellStyle name="Entrada 41" xfId="17277"/>
    <cellStyle name="Entrada 42" xfId="17278"/>
    <cellStyle name="Entrada 5" xfId="17279"/>
    <cellStyle name="Entrada 6" xfId="17280"/>
    <cellStyle name="Entrada 7" xfId="17281"/>
    <cellStyle name="Entrada 8" xfId="17282"/>
    <cellStyle name="Entrada 9" xfId="17283"/>
    <cellStyle name="Entrada 9 2" xfId="17284"/>
    <cellStyle name="Estilo 1" xfId="17285"/>
    <cellStyle name="Estilo 1 10" xfId="17286"/>
    <cellStyle name="Estilo 1 11" xfId="17287"/>
    <cellStyle name="Estilo 1 12" xfId="17288"/>
    <cellStyle name="Estilo 1 13" xfId="17289"/>
    <cellStyle name="Estilo 1 2" xfId="17290"/>
    <cellStyle name="Estilo 1 2 10" xfId="17291"/>
    <cellStyle name="Estilo 1 2 11" xfId="17292"/>
    <cellStyle name="Estilo 1 2 12" xfId="17293"/>
    <cellStyle name="Estilo 1 2 2" xfId="17294"/>
    <cellStyle name="Estilo 1 2 2 10" xfId="17295"/>
    <cellStyle name="Estilo 1 2 2 11" xfId="17296"/>
    <cellStyle name="Estilo 1 2 2 2" xfId="17297"/>
    <cellStyle name="Estilo 1 2 2 2 10" xfId="17298"/>
    <cellStyle name="Estilo 1 2 2 2 2" xfId="17299"/>
    <cellStyle name="Estilo 1 2 2 2 3" xfId="17300"/>
    <cellStyle name="Estilo 1 2 2 2 4" xfId="17301"/>
    <cellStyle name="Estilo 1 2 2 2 5" xfId="17302"/>
    <cellStyle name="Estilo 1 2 2 2 6" xfId="17303"/>
    <cellStyle name="Estilo 1 2 2 2 7" xfId="17304"/>
    <cellStyle name="Estilo 1 2 2 2 8" xfId="17305"/>
    <cellStyle name="Estilo 1 2 2 2 9" xfId="17306"/>
    <cellStyle name="Estilo 1 2 2 3" xfId="17307"/>
    <cellStyle name="Estilo 1 2 2 4" xfId="17308"/>
    <cellStyle name="Estilo 1 2 2 5" xfId="17309"/>
    <cellStyle name="Estilo 1 2 2 6" xfId="17310"/>
    <cellStyle name="Estilo 1 2 2 7" xfId="17311"/>
    <cellStyle name="Estilo 1 2 2 8" xfId="17312"/>
    <cellStyle name="Estilo 1 2 2 9" xfId="17313"/>
    <cellStyle name="Estilo 1 2 3" xfId="17314"/>
    <cellStyle name="Estilo 1 2 4" xfId="17315"/>
    <cellStyle name="Estilo 1 2 4 10" xfId="17316"/>
    <cellStyle name="Estilo 1 2 4 2" xfId="17317"/>
    <cellStyle name="Estilo 1 2 4 3" xfId="17318"/>
    <cellStyle name="Estilo 1 2 4 4" xfId="17319"/>
    <cellStyle name="Estilo 1 2 4 5" xfId="17320"/>
    <cellStyle name="Estilo 1 2 4 6" xfId="17321"/>
    <cellStyle name="Estilo 1 2 4 7" xfId="17322"/>
    <cellStyle name="Estilo 1 2 4 8" xfId="17323"/>
    <cellStyle name="Estilo 1 2 4 9" xfId="17324"/>
    <cellStyle name="Estilo 1 2 5" xfId="17325"/>
    <cellStyle name="Estilo 1 2 6" xfId="17326"/>
    <cellStyle name="Estilo 1 2 7" xfId="17327"/>
    <cellStyle name="Estilo 1 2 8" xfId="17328"/>
    <cellStyle name="Estilo 1 2 9" xfId="17329"/>
    <cellStyle name="Estilo 1 3" xfId="17330"/>
    <cellStyle name="Estilo 1 3 10" xfId="17331"/>
    <cellStyle name="Estilo 1 3 11" xfId="17332"/>
    <cellStyle name="Estilo 1 3 2" xfId="17333"/>
    <cellStyle name="Estilo 1 3 2 10" xfId="17334"/>
    <cellStyle name="Estilo 1 3 2 2" xfId="17335"/>
    <cellStyle name="Estilo 1 3 2 3" xfId="17336"/>
    <cellStyle name="Estilo 1 3 2 4" xfId="17337"/>
    <cellStyle name="Estilo 1 3 2 5" xfId="17338"/>
    <cellStyle name="Estilo 1 3 2 6" xfId="17339"/>
    <cellStyle name="Estilo 1 3 2 7" xfId="17340"/>
    <cellStyle name="Estilo 1 3 2 8" xfId="17341"/>
    <cellStyle name="Estilo 1 3 2 9" xfId="17342"/>
    <cellStyle name="Estilo 1 3 3" xfId="17343"/>
    <cellStyle name="Estilo 1 3 3 2" xfId="17344"/>
    <cellStyle name="Estilo 1 3 3 3" xfId="17345"/>
    <cellStyle name="Estilo 1 3 3 4" xfId="17346"/>
    <cellStyle name="Estilo 1 3 3 5" xfId="17347"/>
    <cellStyle name="Estilo 1 3 4" xfId="17348"/>
    <cellStyle name="Estilo 1 3 5" xfId="17349"/>
    <cellStyle name="Estilo 1 3 6" xfId="17350"/>
    <cellStyle name="Estilo 1 3 7" xfId="17351"/>
    <cellStyle name="Estilo 1 3 8" xfId="17352"/>
    <cellStyle name="Estilo 1 3 9" xfId="17353"/>
    <cellStyle name="Estilo 1 4" xfId="17354"/>
    <cellStyle name="Estilo 1 4 10" xfId="17355"/>
    <cellStyle name="Estilo 1 4 2" xfId="17356"/>
    <cellStyle name="Estilo 1 4 3" xfId="17357"/>
    <cellStyle name="Estilo 1 4 4" xfId="17358"/>
    <cellStyle name="Estilo 1 4 5" xfId="17359"/>
    <cellStyle name="Estilo 1 4 6" xfId="17360"/>
    <cellStyle name="Estilo 1 4 7" xfId="17361"/>
    <cellStyle name="Estilo 1 4 8" xfId="17362"/>
    <cellStyle name="Estilo 1 4 9" xfId="17363"/>
    <cellStyle name="Estilo 1 5" xfId="17364"/>
    <cellStyle name="Estilo 1 6" xfId="17365"/>
    <cellStyle name="Estilo 1 7" xfId="17366"/>
    <cellStyle name="Estilo 1 8" xfId="17367"/>
    <cellStyle name="Estilo 1 9" xfId="17368"/>
    <cellStyle name="Estilo 2" xfId="17369"/>
    <cellStyle name="Estilo 2 10" xfId="17370"/>
    <cellStyle name="Estilo 2 11" xfId="17371"/>
    <cellStyle name="Estilo 2 12" xfId="17372"/>
    <cellStyle name="Estilo 2 13" xfId="17373"/>
    <cellStyle name="Estilo 2 14" xfId="17374"/>
    <cellStyle name="Estilo 2 15" xfId="17375"/>
    <cellStyle name="Estilo 2 16" xfId="17376"/>
    <cellStyle name="Estilo 2 17" xfId="17377"/>
    <cellStyle name="Estilo 2 18" xfId="17378"/>
    <cellStyle name="Estilo 2 19" xfId="17379"/>
    <cellStyle name="Estilo 2 2" xfId="17380"/>
    <cellStyle name="Estilo 2 20" xfId="17381"/>
    <cellStyle name="Estilo 2 21" xfId="17382"/>
    <cellStyle name="Estilo 2 22" xfId="17383"/>
    <cellStyle name="Estilo 2 23" xfId="17384"/>
    <cellStyle name="Estilo 2 24" xfId="17385"/>
    <cellStyle name="Estilo 2 3" xfId="17386"/>
    <cellStyle name="Estilo 2 4" xfId="17387"/>
    <cellStyle name="Estilo 2 5" xfId="17388"/>
    <cellStyle name="Estilo 2 6" xfId="17389"/>
    <cellStyle name="Estilo 2 7" xfId="17390"/>
    <cellStyle name="Estilo 2 8" xfId="17391"/>
    <cellStyle name="Estilo 2 9" xfId="17392"/>
    <cellStyle name="Estilo 2_Base Excel_Release 3T08_MASTER" xfId="17393"/>
    <cellStyle name="Estilo 3" xfId="17394"/>
    <cellStyle name="Estoques" xfId="17395"/>
    <cellStyle name="Estoques 2" xfId="34835"/>
    <cellStyle name="Estoques 3" xfId="35243"/>
    <cellStyle name="Euro" xfId="17396"/>
    <cellStyle name="Euro 2" xfId="17397"/>
    <cellStyle name="Euro 2 2" xfId="35447"/>
    <cellStyle name="Euro 3" xfId="35244"/>
    <cellStyle name="Ex_MISTO" xfId="17398"/>
    <cellStyle name="Excel.Chart" xfId="17399"/>
    <cellStyle name="Excel.Chart 2" xfId="35178"/>
    <cellStyle name="Explanatory Text" xfId="17400"/>
    <cellStyle name="Ezres [0]_PLDT" xfId="17401"/>
    <cellStyle name="Ezres_PLDT" xfId="17402"/>
    <cellStyle name="F2" xfId="17403"/>
    <cellStyle name="F3" xfId="17404"/>
    <cellStyle name="F4" xfId="17405"/>
    <cellStyle name="F5" xfId="17406"/>
    <cellStyle name="F6" xfId="17407"/>
    <cellStyle name="F7" xfId="17408"/>
    <cellStyle name="F8" xfId="17409"/>
    <cellStyle name="Familia" xfId="17410"/>
    <cellStyle name="Fechamento" xfId="17411"/>
    <cellStyle name="Fieldtex" xfId="17412"/>
    <cellStyle name="Fijo" xfId="17413"/>
    <cellStyle name="Financiero" xfId="17414"/>
    <cellStyle name="Fixed" xfId="17415"/>
    <cellStyle name="Fixed [0]" xfId="17416"/>
    <cellStyle name="Fixed 2" xfId="35147"/>
    <cellStyle name="Fixed 3" xfId="35188"/>
    <cellStyle name="Fixed_Base Consenso" xfId="17417"/>
    <cellStyle name="Fixo" xfId="17418"/>
    <cellStyle name="Fixo 10" xfId="17419"/>
    <cellStyle name="Fixo 11" xfId="17420"/>
    <cellStyle name="Fixo 12" xfId="17421"/>
    <cellStyle name="Fixo 13" xfId="17422"/>
    <cellStyle name="Fixo 14" xfId="17423"/>
    <cellStyle name="Fixo 15" xfId="17424"/>
    <cellStyle name="Fixo 16" xfId="17425"/>
    <cellStyle name="Fixo 17" xfId="17426"/>
    <cellStyle name="Fixo 18" xfId="17427"/>
    <cellStyle name="Fixo 19" xfId="17428"/>
    <cellStyle name="Fixo 2" xfId="17429"/>
    <cellStyle name="Fixo 20" xfId="17430"/>
    <cellStyle name="Fixo 21" xfId="17431"/>
    <cellStyle name="Fixo 22" xfId="17432"/>
    <cellStyle name="Fixo 23" xfId="17433"/>
    <cellStyle name="Fixo 24" xfId="17434"/>
    <cellStyle name="Fixo 3" xfId="17435"/>
    <cellStyle name="Fixo 4" xfId="17436"/>
    <cellStyle name="Fixo 5" xfId="17437"/>
    <cellStyle name="Fixo 6" xfId="17438"/>
    <cellStyle name="Fixo 7" xfId="17439"/>
    <cellStyle name="Fixo 8" xfId="17440"/>
    <cellStyle name="Fixo 9" xfId="17441"/>
    <cellStyle name="Fixo_Base Excel_Release 3T08_MASTER" xfId="17442"/>
    <cellStyle name="fo]_x000d__x000a_UserName=Murat Zelef_x000d__x000a_UserCompany=Bumerang_x000d__x000a__x000d__x000a_[File Paths]_x000d__x000a_WorkingDirectory=C:\EQUIS\DLWIN_x000d__x000a_DownLoader=C" xfId="17443"/>
    <cellStyle name="Footnote" xfId="17444"/>
    <cellStyle name="Footnote 10" xfId="17445"/>
    <cellStyle name="Footnote 11" xfId="17446"/>
    <cellStyle name="Footnote 12" xfId="17447"/>
    <cellStyle name="Footnote 13" xfId="17448"/>
    <cellStyle name="Footnote 14" xfId="17449"/>
    <cellStyle name="Footnote 15" xfId="17450"/>
    <cellStyle name="Footnote 16" xfId="17451"/>
    <cellStyle name="Footnote 17" xfId="17452"/>
    <cellStyle name="Footnote 18" xfId="17453"/>
    <cellStyle name="Footnote 19" xfId="17454"/>
    <cellStyle name="Footnote 2" xfId="17455"/>
    <cellStyle name="Footnote 20" xfId="17456"/>
    <cellStyle name="Footnote 21" xfId="17457"/>
    <cellStyle name="Footnote 22" xfId="17458"/>
    <cellStyle name="Footnote 23" xfId="17459"/>
    <cellStyle name="Footnote 24" xfId="17460"/>
    <cellStyle name="Footnote 3" xfId="17461"/>
    <cellStyle name="Footnote 4" xfId="17462"/>
    <cellStyle name="Footnote 5" xfId="17463"/>
    <cellStyle name="Footnote 6" xfId="17464"/>
    <cellStyle name="Footnote 7" xfId="17465"/>
    <cellStyle name="Footnote 8" xfId="17466"/>
    <cellStyle name="Footnote 9" xfId="17467"/>
    <cellStyle name="Footnote_Base Excel_Release 3T08_MASTER" xfId="17468"/>
    <cellStyle name="Forms" xfId="17469"/>
    <cellStyle name="Formule" xfId="17470"/>
    <cellStyle name="free" xfId="17471"/>
    <cellStyle name="FUENTES" xfId="17472"/>
    <cellStyle name="FUENTES 10" xfId="17473"/>
    <cellStyle name="FUENTES 11" xfId="17474"/>
    <cellStyle name="FUENTES 12" xfId="17475"/>
    <cellStyle name="FUENTES 13" xfId="17476"/>
    <cellStyle name="FUENTES 14" xfId="17477"/>
    <cellStyle name="FUENTES 15" xfId="17478"/>
    <cellStyle name="FUENTES 16" xfId="17479"/>
    <cellStyle name="FUENTES 17" xfId="17480"/>
    <cellStyle name="FUENTES 18" xfId="17481"/>
    <cellStyle name="FUENTES 19" xfId="17482"/>
    <cellStyle name="FUENTES 2" xfId="17483"/>
    <cellStyle name="FUENTES 20" xfId="17484"/>
    <cellStyle name="FUENTES 21" xfId="17485"/>
    <cellStyle name="FUENTES 22" xfId="17486"/>
    <cellStyle name="FUENTES 23" xfId="17487"/>
    <cellStyle name="FUENTES 24" xfId="17488"/>
    <cellStyle name="FUENTES 3" xfId="17489"/>
    <cellStyle name="FUENTES 4" xfId="17490"/>
    <cellStyle name="FUENTES 5" xfId="17491"/>
    <cellStyle name="FUENTES 6" xfId="17492"/>
    <cellStyle name="FUENTES 7" xfId="17493"/>
    <cellStyle name="FUENTES 8" xfId="17494"/>
    <cellStyle name="FUENTES 9" xfId="17495"/>
    <cellStyle name="FUENTES_Base Excel_Release 3T08_MASTER" xfId="17496"/>
    <cellStyle name="Good" xfId="17497"/>
    <cellStyle name="Grey" xfId="17498"/>
    <cellStyle name="Grey 10" xfId="17499"/>
    <cellStyle name="Grey 11" xfId="17500"/>
    <cellStyle name="Grey 12" xfId="17501"/>
    <cellStyle name="Grey 13" xfId="17502"/>
    <cellStyle name="Grey 14" xfId="17503"/>
    <cellStyle name="Grey 15" xfId="17504"/>
    <cellStyle name="Grey 16" xfId="17505"/>
    <cellStyle name="Grey 17" xfId="17506"/>
    <cellStyle name="Grey 18" xfId="17507"/>
    <cellStyle name="Grey 19" xfId="17508"/>
    <cellStyle name="Grey 2" xfId="17509"/>
    <cellStyle name="Grey 20" xfId="17510"/>
    <cellStyle name="Grey 21" xfId="17511"/>
    <cellStyle name="Grey 22" xfId="17512"/>
    <cellStyle name="Grey 23" xfId="17513"/>
    <cellStyle name="Grey 24" xfId="17514"/>
    <cellStyle name="Grey 25" xfId="35148"/>
    <cellStyle name="Grey 3" xfId="17515"/>
    <cellStyle name="Grey 4" xfId="17516"/>
    <cellStyle name="Grey 5" xfId="17517"/>
    <cellStyle name="Grey 6" xfId="17518"/>
    <cellStyle name="Grey 7" xfId="17519"/>
    <cellStyle name="Grey 8" xfId="17520"/>
    <cellStyle name="Grey 9" xfId="17521"/>
    <cellStyle name="Grouped Head" xfId="17522"/>
    <cellStyle name="Grouped Head 2" xfId="17523"/>
    <cellStyle name="Grouped Head 3" xfId="17524"/>
    <cellStyle name="Grouped Head 4" xfId="17525"/>
    <cellStyle name="Grouped Head 5" xfId="17526"/>
    <cellStyle name="Grouped Head 6" xfId="17527"/>
    <cellStyle name="Grouped Head 7" xfId="17528"/>
    <cellStyle name="Grupo" xfId="17529"/>
    <cellStyle name="GWN Table Body" xfId="17530"/>
    <cellStyle name="GWN Table Header" xfId="17531"/>
    <cellStyle name="GWN Table Left Header" xfId="17532"/>
    <cellStyle name="GWN Table Note" xfId="17533"/>
    <cellStyle name="GWN Table Title" xfId="17534"/>
    <cellStyle name="hard no" xfId="17535"/>
    <cellStyle name="hard no 10" xfId="17536"/>
    <cellStyle name="hard no 11" xfId="17537"/>
    <cellStyle name="hard no 12" xfId="17538"/>
    <cellStyle name="hard no 13" xfId="17539"/>
    <cellStyle name="hard no 14" xfId="17540"/>
    <cellStyle name="hard no 15" xfId="17541"/>
    <cellStyle name="hard no 16" xfId="17542"/>
    <cellStyle name="hard no 17" xfId="17543"/>
    <cellStyle name="hard no 18" xfId="17544"/>
    <cellStyle name="hard no 19" xfId="17545"/>
    <cellStyle name="hard no 2" xfId="17546"/>
    <cellStyle name="hard no 20" xfId="17547"/>
    <cellStyle name="hard no 21" xfId="17548"/>
    <cellStyle name="hard no 22" xfId="17549"/>
    <cellStyle name="hard no 23" xfId="17550"/>
    <cellStyle name="hard no 24" xfId="17551"/>
    <cellStyle name="hard no 3" xfId="17552"/>
    <cellStyle name="hard no 4" xfId="17553"/>
    <cellStyle name="hard no 5" xfId="17554"/>
    <cellStyle name="hard no 6" xfId="17555"/>
    <cellStyle name="hard no 7" xfId="17556"/>
    <cellStyle name="hard no 8" xfId="17557"/>
    <cellStyle name="hard no 9" xfId="17558"/>
    <cellStyle name="hard no." xfId="17559"/>
    <cellStyle name="Hard Percent" xfId="17560"/>
    <cellStyle name="hardno" xfId="17561"/>
    <cellStyle name="Header" xfId="17562"/>
    <cellStyle name="HEADER 2" xfId="35149"/>
    <cellStyle name="Header1" xfId="17563"/>
    <cellStyle name="Header2" xfId="17564"/>
    <cellStyle name="Header2 2" xfId="17565"/>
    <cellStyle name="Header2 3" xfId="17566"/>
    <cellStyle name="Header2 4" xfId="17567"/>
    <cellStyle name="Header2 5" xfId="17568"/>
    <cellStyle name="Heading" xfId="17569"/>
    <cellStyle name="Heading 1" xfId="17570"/>
    <cellStyle name="Heading 2" xfId="17571"/>
    <cellStyle name="Heading 2 2" xfId="17572"/>
    <cellStyle name="Heading 3" xfId="17573"/>
    <cellStyle name="Heading 3 2" xfId="17574"/>
    <cellStyle name="Heading 4" xfId="17575"/>
    <cellStyle name="Heading 5" xfId="35150"/>
    <cellStyle name="Heading_ABN MODEL_April3" xfId="17576"/>
    <cellStyle name="Heading1" xfId="17577"/>
    <cellStyle name="Heading1 2" xfId="35151"/>
    <cellStyle name="Heading2" xfId="17578"/>
    <cellStyle name="Heading2 2" xfId="35152"/>
    <cellStyle name="Heading3" xfId="17579"/>
    <cellStyle name="Heading3 10" xfId="17580"/>
    <cellStyle name="Heading3 11" xfId="17581"/>
    <cellStyle name="Heading3 12" xfId="17582"/>
    <cellStyle name="Heading3 13" xfId="17583"/>
    <cellStyle name="Heading3 14" xfId="17584"/>
    <cellStyle name="Heading3 15" xfId="17585"/>
    <cellStyle name="Heading3 16" xfId="17586"/>
    <cellStyle name="Heading3 17" xfId="17587"/>
    <cellStyle name="Heading3 18" xfId="17588"/>
    <cellStyle name="Heading3 19" xfId="17589"/>
    <cellStyle name="Heading3 2" xfId="17590"/>
    <cellStyle name="Heading3 20" xfId="17591"/>
    <cellStyle name="Heading3 21" xfId="17592"/>
    <cellStyle name="Heading3 22" xfId="17593"/>
    <cellStyle name="Heading3 23" xfId="17594"/>
    <cellStyle name="Heading3 24" xfId="17595"/>
    <cellStyle name="Heading3 3" xfId="17596"/>
    <cellStyle name="Heading3 4" xfId="17597"/>
    <cellStyle name="Heading3 5" xfId="17598"/>
    <cellStyle name="Heading3 6" xfId="17599"/>
    <cellStyle name="Heading3 7" xfId="17600"/>
    <cellStyle name="Heading3 8" xfId="17601"/>
    <cellStyle name="Heading3 9" xfId="17602"/>
    <cellStyle name="Heading3_Base Excel_Release 3T08_MASTER" xfId="17603"/>
    <cellStyle name="Heading4" xfId="17604"/>
    <cellStyle name="HeadingS" xfId="17605"/>
    <cellStyle name="HIDE" xfId="17606"/>
    <cellStyle name="Highlight" xfId="17607"/>
    <cellStyle name="HIGHLIGHT 2" xfId="35153"/>
    <cellStyle name="Hiperlink" xfId="2" builtinId="8"/>
    <cellStyle name="Hiperlink 2" xfId="34720"/>
    <cellStyle name="Hiperlink 2 2" xfId="34836"/>
    <cellStyle name="Hiperlink 2 3" xfId="35365"/>
    <cellStyle name="Hiperlink 3" xfId="34837"/>
    <cellStyle name="Hiperlink 4" xfId="35360"/>
    <cellStyle name="Hipervínculo visitado_Análisis de Costos Uruguay3" xfId="17608"/>
    <cellStyle name="Hipervínculo_Análisis de Costos Uruguay3" xfId="17609"/>
    <cellStyle name="Hyperlink 2" xfId="17610"/>
    <cellStyle name="Hyperlink 2 2" xfId="35461"/>
    <cellStyle name="Hyperlink 3" xfId="17611"/>
    <cellStyle name="Hyperlink 4" xfId="17612"/>
    <cellStyle name="Incorreto 10" xfId="17613"/>
    <cellStyle name="Incorreto 11" xfId="17614"/>
    <cellStyle name="Incorreto 12" xfId="17615"/>
    <cellStyle name="Incorreto 13" xfId="17616"/>
    <cellStyle name="Incorreto 14" xfId="17617"/>
    <cellStyle name="Incorreto 15" xfId="17618"/>
    <cellStyle name="Incorreto 16" xfId="17619"/>
    <cellStyle name="Incorreto 17" xfId="17620"/>
    <cellStyle name="Incorreto 18" xfId="17621"/>
    <cellStyle name="Incorreto 19" xfId="17622"/>
    <cellStyle name="Incorreto 19 10" xfId="17623"/>
    <cellStyle name="Incorreto 19 11" xfId="17624"/>
    <cellStyle name="Incorreto 19 12" xfId="17625"/>
    <cellStyle name="Incorreto 19 13" xfId="17626"/>
    <cellStyle name="Incorreto 19 14" xfId="17627"/>
    <cellStyle name="Incorreto 19 15" xfId="17628"/>
    <cellStyle name="Incorreto 19 16" xfId="17629"/>
    <cellStyle name="Incorreto 19 17" xfId="17630"/>
    <cellStyle name="Incorreto 19 18" xfId="17631"/>
    <cellStyle name="Incorreto 19 2" xfId="17632"/>
    <cellStyle name="Incorreto 19 2 10" xfId="17633"/>
    <cellStyle name="Incorreto 19 2 11" xfId="17634"/>
    <cellStyle name="Incorreto 19 2 12" xfId="17635"/>
    <cellStyle name="Incorreto 19 2 13" xfId="17636"/>
    <cellStyle name="Incorreto 19 2 14" xfId="17637"/>
    <cellStyle name="Incorreto 19 2 15" xfId="17638"/>
    <cellStyle name="Incorreto 19 2 2" xfId="17639"/>
    <cellStyle name="Incorreto 19 2 3" xfId="17640"/>
    <cellStyle name="Incorreto 19 2 4" xfId="17641"/>
    <cellStyle name="Incorreto 19 2 5" xfId="17642"/>
    <cellStyle name="Incorreto 19 2 6" xfId="17643"/>
    <cellStyle name="Incorreto 19 2 7" xfId="17644"/>
    <cellStyle name="Incorreto 19 2 8" xfId="17645"/>
    <cellStyle name="Incorreto 19 2 9" xfId="17646"/>
    <cellStyle name="Incorreto 19 3" xfId="17647"/>
    <cellStyle name="Incorreto 19 4" xfId="17648"/>
    <cellStyle name="Incorreto 19 5" xfId="17649"/>
    <cellStyle name="Incorreto 19 6" xfId="17650"/>
    <cellStyle name="Incorreto 19 7" xfId="17651"/>
    <cellStyle name="Incorreto 19 8" xfId="17652"/>
    <cellStyle name="Incorreto 19 9" xfId="17653"/>
    <cellStyle name="Incorreto 2" xfId="17654"/>
    <cellStyle name="Incorreto 2 10" xfId="17655"/>
    <cellStyle name="Incorreto 2 11" xfId="17656"/>
    <cellStyle name="Incorreto 2 11 10" xfId="17657"/>
    <cellStyle name="Incorreto 2 11 11" xfId="17658"/>
    <cellStyle name="Incorreto 2 11 12" xfId="17659"/>
    <cellStyle name="Incorreto 2 11 13" xfId="17660"/>
    <cellStyle name="Incorreto 2 11 14" xfId="17661"/>
    <cellStyle name="Incorreto 2 11 15" xfId="17662"/>
    <cellStyle name="Incorreto 2 11 2" xfId="17663"/>
    <cellStyle name="Incorreto 2 11 3" xfId="17664"/>
    <cellStyle name="Incorreto 2 11 4" xfId="17665"/>
    <cellStyle name="Incorreto 2 11 5" xfId="17666"/>
    <cellStyle name="Incorreto 2 11 6" xfId="17667"/>
    <cellStyle name="Incorreto 2 11 7" xfId="17668"/>
    <cellStyle name="Incorreto 2 11 8" xfId="17669"/>
    <cellStyle name="Incorreto 2 11 9" xfId="17670"/>
    <cellStyle name="Incorreto 2 12" xfId="17671"/>
    <cellStyle name="Incorreto 2 13" xfId="17672"/>
    <cellStyle name="Incorreto 2 14" xfId="17673"/>
    <cellStyle name="Incorreto 2 15" xfId="17674"/>
    <cellStyle name="Incorreto 2 16" xfId="17675"/>
    <cellStyle name="Incorreto 2 17" xfId="17676"/>
    <cellStyle name="Incorreto 2 18" xfId="17677"/>
    <cellStyle name="Incorreto 2 19" xfId="17678"/>
    <cellStyle name="Incorreto 2 2" xfId="17679"/>
    <cellStyle name="Incorreto 2 2 10" xfId="17680"/>
    <cellStyle name="Incorreto 2 2 10 10" xfId="17681"/>
    <cellStyle name="Incorreto 2 2 10 11" xfId="17682"/>
    <cellStyle name="Incorreto 2 2 10 12" xfId="17683"/>
    <cellStyle name="Incorreto 2 2 10 13" xfId="17684"/>
    <cellStyle name="Incorreto 2 2 10 14" xfId="17685"/>
    <cellStyle name="Incorreto 2 2 10 15" xfId="17686"/>
    <cellStyle name="Incorreto 2 2 10 2" xfId="17687"/>
    <cellStyle name="Incorreto 2 2 10 3" xfId="17688"/>
    <cellStyle name="Incorreto 2 2 10 4" xfId="17689"/>
    <cellStyle name="Incorreto 2 2 10 5" xfId="17690"/>
    <cellStyle name="Incorreto 2 2 10 6" xfId="17691"/>
    <cellStyle name="Incorreto 2 2 10 7" xfId="17692"/>
    <cellStyle name="Incorreto 2 2 10 8" xfId="17693"/>
    <cellStyle name="Incorreto 2 2 10 9" xfId="17694"/>
    <cellStyle name="Incorreto 2 2 11" xfId="17695"/>
    <cellStyle name="Incorreto 2 2 12" xfId="17696"/>
    <cellStyle name="Incorreto 2 2 13" xfId="17697"/>
    <cellStyle name="Incorreto 2 2 14" xfId="17698"/>
    <cellStyle name="Incorreto 2 2 15" xfId="17699"/>
    <cellStyle name="Incorreto 2 2 16" xfId="17700"/>
    <cellStyle name="Incorreto 2 2 17" xfId="17701"/>
    <cellStyle name="Incorreto 2 2 18" xfId="17702"/>
    <cellStyle name="Incorreto 2 2 19" xfId="17703"/>
    <cellStyle name="Incorreto 2 2 2" xfId="17704"/>
    <cellStyle name="Incorreto 2 2 2 10" xfId="17705"/>
    <cellStyle name="Incorreto 2 2 2 10 10" xfId="17706"/>
    <cellStyle name="Incorreto 2 2 2 10 11" xfId="17707"/>
    <cellStyle name="Incorreto 2 2 2 10 12" xfId="17708"/>
    <cellStyle name="Incorreto 2 2 2 10 13" xfId="17709"/>
    <cellStyle name="Incorreto 2 2 2 10 14" xfId="17710"/>
    <cellStyle name="Incorreto 2 2 2 10 15" xfId="17711"/>
    <cellStyle name="Incorreto 2 2 2 10 2" xfId="17712"/>
    <cellStyle name="Incorreto 2 2 2 10 3" xfId="17713"/>
    <cellStyle name="Incorreto 2 2 2 10 4" xfId="17714"/>
    <cellStyle name="Incorreto 2 2 2 10 5" xfId="17715"/>
    <cellStyle name="Incorreto 2 2 2 10 6" xfId="17716"/>
    <cellStyle name="Incorreto 2 2 2 10 7" xfId="17717"/>
    <cellStyle name="Incorreto 2 2 2 10 8" xfId="17718"/>
    <cellStyle name="Incorreto 2 2 2 10 9" xfId="17719"/>
    <cellStyle name="Incorreto 2 2 2 11" xfId="17720"/>
    <cellStyle name="Incorreto 2 2 2 12" xfId="17721"/>
    <cellStyle name="Incorreto 2 2 2 13" xfId="17722"/>
    <cellStyle name="Incorreto 2 2 2 14" xfId="17723"/>
    <cellStyle name="Incorreto 2 2 2 15" xfId="17724"/>
    <cellStyle name="Incorreto 2 2 2 16" xfId="17725"/>
    <cellStyle name="Incorreto 2 2 2 17" xfId="17726"/>
    <cellStyle name="Incorreto 2 2 2 18" xfId="17727"/>
    <cellStyle name="Incorreto 2 2 2 19" xfId="17728"/>
    <cellStyle name="Incorreto 2 2 2 2" xfId="17729"/>
    <cellStyle name="Incorreto 2 2 2 2 10" xfId="17730"/>
    <cellStyle name="Incorreto 2 2 2 2 11" xfId="17731"/>
    <cellStyle name="Incorreto 2 2 2 2 12" xfId="17732"/>
    <cellStyle name="Incorreto 2 2 2 2 13" xfId="17733"/>
    <cellStyle name="Incorreto 2 2 2 2 14" xfId="17734"/>
    <cellStyle name="Incorreto 2 2 2 2 15" xfId="17735"/>
    <cellStyle name="Incorreto 2 2 2 2 16" xfId="17736"/>
    <cellStyle name="Incorreto 2 2 2 2 17" xfId="17737"/>
    <cellStyle name="Incorreto 2 2 2 2 18" xfId="17738"/>
    <cellStyle name="Incorreto 2 2 2 2 2" xfId="17739"/>
    <cellStyle name="Incorreto 2 2 2 2 2 10" xfId="17740"/>
    <cellStyle name="Incorreto 2 2 2 2 2 11" xfId="17741"/>
    <cellStyle name="Incorreto 2 2 2 2 2 12" xfId="17742"/>
    <cellStyle name="Incorreto 2 2 2 2 2 13" xfId="17743"/>
    <cellStyle name="Incorreto 2 2 2 2 2 14" xfId="17744"/>
    <cellStyle name="Incorreto 2 2 2 2 2 15" xfId="17745"/>
    <cellStyle name="Incorreto 2 2 2 2 2 2" xfId="17746"/>
    <cellStyle name="Incorreto 2 2 2 2 2 3" xfId="17747"/>
    <cellStyle name="Incorreto 2 2 2 2 2 4" xfId="17748"/>
    <cellStyle name="Incorreto 2 2 2 2 2 5" xfId="17749"/>
    <cellStyle name="Incorreto 2 2 2 2 2 6" xfId="17750"/>
    <cellStyle name="Incorreto 2 2 2 2 2 7" xfId="17751"/>
    <cellStyle name="Incorreto 2 2 2 2 2 8" xfId="17752"/>
    <cellStyle name="Incorreto 2 2 2 2 2 9" xfId="17753"/>
    <cellStyle name="Incorreto 2 2 2 2 3" xfId="17754"/>
    <cellStyle name="Incorreto 2 2 2 2 4" xfId="17755"/>
    <cellStyle name="Incorreto 2 2 2 2 5" xfId="17756"/>
    <cellStyle name="Incorreto 2 2 2 2 6" xfId="17757"/>
    <cellStyle name="Incorreto 2 2 2 2 7" xfId="17758"/>
    <cellStyle name="Incorreto 2 2 2 2 8" xfId="17759"/>
    <cellStyle name="Incorreto 2 2 2 2 9" xfId="17760"/>
    <cellStyle name="Incorreto 2 2 2 20" xfId="17761"/>
    <cellStyle name="Incorreto 2 2 2 21" xfId="17762"/>
    <cellStyle name="Incorreto 2 2 2 22" xfId="17763"/>
    <cellStyle name="Incorreto 2 2 2 23" xfId="17764"/>
    <cellStyle name="Incorreto 2 2 2 24" xfId="17765"/>
    <cellStyle name="Incorreto 2 2 2 25" xfId="17766"/>
    <cellStyle name="Incorreto 2 2 2 3" xfId="17767"/>
    <cellStyle name="Incorreto 2 2 2 4" xfId="17768"/>
    <cellStyle name="Incorreto 2 2 2 5" xfId="17769"/>
    <cellStyle name="Incorreto 2 2 2 6" xfId="17770"/>
    <cellStyle name="Incorreto 2 2 2 7" xfId="17771"/>
    <cellStyle name="Incorreto 2 2 2 8" xfId="17772"/>
    <cellStyle name="Incorreto 2 2 2 9" xfId="17773"/>
    <cellStyle name="Incorreto 2 2 20" xfId="17774"/>
    <cellStyle name="Incorreto 2 2 21" xfId="17775"/>
    <cellStyle name="Incorreto 2 2 22" xfId="17776"/>
    <cellStyle name="Incorreto 2 2 23" xfId="17777"/>
    <cellStyle name="Incorreto 2 2 24" xfId="17778"/>
    <cellStyle name="Incorreto 2 2 25" xfId="17779"/>
    <cellStyle name="Incorreto 2 2 3" xfId="17780"/>
    <cellStyle name="Incorreto 2 2 3 10" xfId="17781"/>
    <cellStyle name="Incorreto 2 2 3 11" xfId="17782"/>
    <cellStyle name="Incorreto 2 2 3 12" xfId="17783"/>
    <cellStyle name="Incorreto 2 2 3 13" xfId="17784"/>
    <cellStyle name="Incorreto 2 2 3 14" xfId="17785"/>
    <cellStyle name="Incorreto 2 2 3 15" xfId="17786"/>
    <cellStyle name="Incorreto 2 2 3 16" xfId="17787"/>
    <cellStyle name="Incorreto 2 2 3 17" xfId="17788"/>
    <cellStyle name="Incorreto 2 2 3 18" xfId="17789"/>
    <cellStyle name="Incorreto 2 2 3 2" xfId="17790"/>
    <cellStyle name="Incorreto 2 2 3 2 10" xfId="17791"/>
    <cellStyle name="Incorreto 2 2 3 2 11" xfId="17792"/>
    <cellStyle name="Incorreto 2 2 3 2 12" xfId="17793"/>
    <cellStyle name="Incorreto 2 2 3 2 13" xfId="17794"/>
    <cellStyle name="Incorreto 2 2 3 2 14" xfId="17795"/>
    <cellStyle name="Incorreto 2 2 3 2 15" xfId="17796"/>
    <cellStyle name="Incorreto 2 2 3 2 2" xfId="17797"/>
    <cellStyle name="Incorreto 2 2 3 2 3" xfId="17798"/>
    <cellStyle name="Incorreto 2 2 3 2 4" xfId="17799"/>
    <cellStyle name="Incorreto 2 2 3 2 5" xfId="17800"/>
    <cellStyle name="Incorreto 2 2 3 2 6" xfId="17801"/>
    <cellStyle name="Incorreto 2 2 3 2 7" xfId="17802"/>
    <cellStyle name="Incorreto 2 2 3 2 8" xfId="17803"/>
    <cellStyle name="Incorreto 2 2 3 2 9" xfId="17804"/>
    <cellStyle name="Incorreto 2 2 3 3" xfId="17805"/>
    <cellStyle name="Incorreto 2 2 3 4" xfId="17806"/>
    <cellStyle name="Incorreto 2 2 3 5" xfId="17807"/>
    <cellStyle name="Incorreto 2 2 3 6" xfId="17808"/>
    <cellStyle name="Incorreto 2 2 3 7" xfId="17809"/>
    <cellStyle name="Incorreto 2 2 3 8" xfId="17810"/>
    <cellStyle name="Incorreto 2 2 3 9" xfId="17811"/>
    <cellStyle name="Incorreto 2 2 4" xfId="17812"/>
    <cellStyle name="Incorreto 2 2 5" xfId="17813"/>
    <cellStyle name="Incorreto 2 2 6" xfId="17814"/>
    <cellStyle name="Incorreto 2 2 7" xfId="17815"/>
    <cellStyle name="Incorreto 2 2 8" xfId="17816"/>
    <cellStyle name="Incorreto 2 2 9" xfId="17817"/>
    <cellStyle name="Incorreto 2 20" xfId="17818"/>
    <cellStyle name="Incorreto 2 21" xfId="17819"/>
    <cellStyle name="Incorreto 2 22" xfId="17820"/>
    <cellStyle name="Incorreto 2 23" xfId="17821"/>
    <cellStyle name="Incorreto 2 24" xfId="17822"/>
    <cellStyle name="Incorreto 2 25" xfId="17823"/>
    <cellStyle name="Incorreto 2 26" xfId="17824"/>
    <cellStyle name="Incorreto 2 27" xfId="35154"/>
    <cellStyle name="Incorreto 2 3" xfId="17825"/>
    <cellStyle name="Incorreto 2 3 10" xfId="17826"/>
    <cellStyle name="Incorreto 2 3 11" xfId="17827"/>
    <cellStyle name="Incorreto 2 3 12" xfId="17828"/>
    <cellStyle name="Incorreto 2 3 13" xfId="17829"/>
    <cellStyle name="Incorreto 2 3 14" xfId="17830"/>
    <cellStyle name="Incorreto 2 3 15" xfId="17831"/>
    <cellStyle name="Incorreto 2 3 16" xfId="17832"/>
    <cellStyle name="Incorreto 2 3 17" xfId="17833"/>
    <cellStyle name="Incorreto 2 3 18" xfId="17834"/>
    <cellStyle name="Incorreto 2 3 2" xfId="17835"/>
    <cellStyle name="Incorreto 2 3 2 10" xfId="17836"/>
    <cellStyle name="Incorreto 2 3 2 11" xfId="17837"/>
    <cellStyle name="Incorreto 2 3 2 12" xfId="17838"/>
    <cellStyle name="Incorreto 2 3 2 13" xfId="17839"/>
    <cellStyle name="Incorreto 2 3 2 14" xfId="17840"/>
    <cellStyle name="Incorreto 2 3 2 15" xfId="17841"/>
    <cellStyle name="Incorreto 2 3 2 2" xfId="17842"/>
    <cellStyle name="Incorreto 2 3 2 3" xfId="17843"/>
    <cellStyle name="Incorreto 2 3 2 4" xfId="17844"/>
    <cellStyle name="Incorreto 2 3 2 5" xfId="17845"/>
    <cellStyle name="Incorreto 2 3 2 6" xfId="17846"/>
    <cellStyle name="Incorreto 2 3 2 7" xfId="17847"/>
    <cellStyle name="Incorreto 2 3 2 8" xfId="17848"/>
    <cellStyle name="Incorreto 2 3 2 9" xfId="17849"/>
    <cellStyle name="Incorreto 2 3 3" xfId="17850"/>
    <cellStyle name="Incorreto 2 3 4" xfId="17851"/>
    <cellStyle name="Incorreto 2 3 5" xfId="17852"/>
    <cellStyle name="Incorreto 2 3 6" xfId="17853"/>
    <cellStyle name="Incorreto 2 3 7" xfId="17854"/>
    <cellStyle name="Incorreto 2 3 8" xfId="17855"/>
    <cellStyle name="Incorreto 2 3 9" xfId="17856"/>
    <cellStyle name="Incorreto 2 4" xfId="17857"/>
    <cellStyle name="Incorreto 2 5" xfId="17858"/>
    <cellStyle name="Incorreto 2 6" xfId="17859"/>
    <cellStyle name="Incorreto 2 7" xfId="17860"/>
    <cellStyle name="Incorreto 2 8" xfId="17861"/>
    <cellStyle name="Incorreto 2 9" xfId="17862"/>
    <cellStyle name="Incorreto 20" xfId="17863"/>
    <cellStyle name="Incorreto 20 10" xfId="17864"/>
    <cellStyle name="Incorreto 20 11" xfId="17865"/>
    <cellStyle name="Incorreto 20 12" xfId="17866"/>
    <cellStyle name="Incorreto 20 13" xfId="17867"/>
    <cellStyle name="Incorreto 20 14" xfId="17868"/>
    <cellStyle name="Incorreto 20 15" xfId="17869"/>
    <cellStyle name="Incorreto 20 2" xfId="17870"/>
    <cellStyle name="Incorreto 20 3" xfId="17871"/>
    <cellStyle name="Incorreto 20 4" xfId="17872"/>
    <cellStyle name="Incorreto 20 5" xfId="17873"/>
    <cellStyle name="Incorreto 20 6" xfId="17874"/>
    <cellStyle name="Incorreto 20 7" xfId="17875"/>
    <cellStyle name="Incorreto 20 8" xfId="17876"/>
    <cellStyle name="Incorreto 20 9" xfId="17877"/>
    <cellStyle name="Incorreto 21" xfId="17878"/>
    <cellStyle name="Incorreto 21 10" xfId="17879"/>
    <cellStyle name="Incorreto 21 11" xfId="17880"/>
    <cellStyle name="Incorreto 21 12" xfId="17881"/>
    <cellStyle name="Incorreto 21 13" xfId="17882"/>
    <cellStyle name="Incorreto 21 14" xfId="17883"/>
    <cellStyle name="Incorreto 21 15" xfId="17884"/>
    <cellStyle name="Incorreto 21 2" xfId="17885"/>
    <cellStyle name="Incorreto 21 3" xfId="17886"/>
    <cellStyle name="Incorreto 21 4" xfId="17887"/>
    <cellStyle name="Incorreto 21 5" xfId="17888"/>
    <cellStyle name="Incorreto 21 6" xfId="17889"/>
    <cellStyle name="Incorreto 21 7" xfId="17890"/>
    <cellStyle name="Incorreto 21 8" xfId="17891"/>
    <cellStyle name="Incorreto 21 9" xfId="17892"/>
    <cellStyle name="Incorreto 22" xfId="17893"/>
    <cellStyle name="Incorreto 22 10" xfId="17894"/>
    <cellStyle name="Incorreto 22 11" xfId="17895"/>
    <cellStyle name="Incorreto 22 12" xfId="17896"/>
    <cellStyle name="Incorreto 22 13" xfId="17897"/>
    <cellStyle name="Incorreto 22 14" xfId="17898"/>
    <cellStyle name="Incorreto 22 15" xfId="17899"/>
    <cellStyle name="Incorreto 22 2" xfId="17900"/>
    <cellStyle name="Incorreto 22 3" xfId="17901"/>
    <cellStyle name="Incorreto 22 4" xfId="17902"/>
    <cellStyle name="Incorreto 22 5" xfId="17903"/>
    <cellStyle name="Incorreto 22 6" xfId="17904"/>
    <cellStyle name="Incorreto 22 7" xfId="17905"/>
    <cellStyle name="Incorreto 22 8" xfId="17906"/>
    <cellStyle name="Incorreto 22 9" xfId="17907"/>
    <cellStyle name="Incorreto 23" xfId="17908"/>
    <cellStyle name="Incorreto 23 10" xfId="17909"/>
    <cellStyle name="Incorreto 23 11" xfId="17910"/>
    <cellStyle name="Incorreto 23 12" xfId="17911"/>
    <cellStyle name="Incorreto 23 13" xfId="17912"/>
    <cellStyle name="Incorreto 23 14" xfId="17913"/>
    <cellStyle name="Incorreto 23 15" xfId="17914"/>
    <cellStyle name="Incorreto 23 2" xfId="17915"/>
    <cellStyle name="Incorreto 23 3" xfId="17916"/>
    <cellStyle name="Incorreto 23 4" xfId="17917"/>
    <cellStyle name="Incorreto 23 5" xfId="17918"/>
    <cellStyle name="Incorreto 23 6" xfId="17919"/>
    <cellStyle name="Incorreto 23 7" xfId="17920"/>
    <cellStyle name="Incorreto 23 8" xfId="17921"/>
    <cellStyle name="Incorreto 23 9" xfId="17922"/>
    <cellStyle name="Incorreto 24" xfId="17923"/>
    <cellStyle name="Incorreto 24 10" xfId="17924"/>
    <cellStyle name="Incorreto 24 11" xfId="17925"/>
    <cellStyle name="Incorreto 24 12" xfId="17926"/>
    <cellStyle name="Incorreto 24 13" xfId="17927"/>
    <cellStyle name="Incorreto 24 14" xfId="17928"/>
    <cellStyle name="Incorreto 24 15" xfId="17929"/>
    <cellStyle name="Incorreto 24 2" xfId="17930"/>
    <cellStyle name="Incorreto 24 3" xfId="17931"/>
    <cellStyle name="Incorreto 24 4" xfId="17932"/>
    <cellStyle name="Incorreto 24 5" xfId="17933"/>
    <cellStyle name="Incorreto 24 6" xfId="17934"/>
    <cellStyle name="Incorreto 24 7" xfId="17935"/>
    <cellStyle name="Incorreto 24 8" xfId="17936"/>
    <cellStyle name="Incorreto 24 9" xfId="17937"/>
    <cellStyle name="Incorreto 25" xfId="17938"/>
    <cellStyle name="Incorreto 25 10" xfId="17939"/>
    <cellStyle name="Incorreto 25 11" xfId="17940"/>
    <cellStyle name="Incorreto 25 12" xfId="17941"/>
    <cellStyle name="Incorreto 25 13" xfId="17942"/>
    <cellStyle name="Incorreto 25 14" xfId="17943"/>
    <cellStyle name="Incorreto 25 15" xfId="17944"/>
    <cellStyle name="Incorreto 25 2" xfId="17945"/>
    <cellStyle name="Incorreto 25 3" xfId="17946"/>
    <cellStyle name="Incorreto 25 4" xfId="17947"/>
    <cellStyle name="Incorreto 25 5" xfId="17948"/>
    <cellStyle name="Incorreto 25 6" xfId="17949"/>
    <cellStyle name="Incorreto 25 7" xfId="17950"/>
    <cellStyle name="Incorreto 25 8" xfId="17951"/>
    <cellStyle name="Incorreto 25 9" xfId="17952"/>
    <cellStyle name="Incorreto 26" xfId="17953"/>
    <cellStyle name="Incorreto 26 10" xfId="17954"/>
    <cellStyle name="Incorreto 26 11" xfId="17955"/>
    <cellStyle name="Incorreto 26 12" xfId="17956"/>
    <cellStyle name="Incorreto 26 13" xfId="17957"/>
    <cellStyle name="Incorreto 26 14" xfId="17958"/>
    <cellStyle name="Incorreto 26 15" xfId="17959"/>
    <cellStyle name="Incorreto 26 2" xfId="17960"/>
    <cellStyle name="Incorreto 26 3" xfId="17961"/>
    <cellStyle name="Incorreto 26 4" xfId="17962"/>
    <cellStyle name="Incorreto 26 5" xfId="17963"/>
    <cellStyle name="Incorreto 26 6" xfId="17964"/>
    <cellStyle name="Incorreto 26 7" xfId="17965"/>
    <cellStyle name="Incorreto 26 8" xfId="17966"/>
    <cellStyle name="Incorreto 26 9" xfId="17967"/>
    <cellStyle name="Incorreto 27" xfId="17968"/>
    <cellStyle name="Incorreto 27 10" xfId="17969"/>
    <cellStyle name="Incorreto 27 11" xfId="17970"/>
    <cellStyle name="Incorreto 27 12" xfId="17971"/>
    <cellStyle name="Incorreto 27 13" xfId="17972"/>
    <cellStyle name="Incorreto 27 14" xfId="17973"/>
    <cellStyle name="Incorreto 27 15" xfId="17974"/>
    <cellStyle name="Incorreto 27 2" xfId="17975"/>
    <cellStyle name="Incorreto 27 3" xfId="17976"/>
    <cellStyle name="Incorreto 27 4" xfId="17977"/>
    <cellStyle name="Incorreto 27 5" xfId="17978"/>
    <cellStyle name="Incorreto 27 6" xfId="17979"/>
    <cellStyle name="Incorreto 27 7" xfId="17980"/>
    <cellStyle name="Incorreto 27 8" xfId="17981"/>
    <cellStyle name="Incorreto 27 9" xfId="17982"/>
    <cellStyle name="Incorreto 28" xfId="17983"/>
    <cellStyle name="Incorreto 29" xfId="17984"/>
    <cellStyle name="Incorreto 3" xfId="17985"/>
    <cellStyle name="Incorreto 3 2" xfId="35587"/>
    <cellStyle name="Incorreto 30" xfId="17986"/>
    <cellStyle name="Incorreto 31" xfId="17987"/>
    <cellStyle name="Incorreto 32" xfId="17988"/>
    <cellStyle name="Incorreto 33" xfId="17989"/>
    <cellStyle name="Incorreto 34" xfId="17990"/>
    <cellStyle name="Incorreto 35" xfId="17991"/>
    <cellStyle name="Incorreto 36" xfId="17992"/>
    <cellStyle name="Incorreto 37" xfId="17993"/>
    <cellStyle name="Incorreto 38" xfId="17994"/>
    <cellStyle name="Incorreto 39" xfId="17995"/>
    <cellStyle name="Incorreto 4" xfId="17996"/>
    <cellStyle name="Incorreto 40" xfId="17997"/>
    <cellStyle name="Incorreto 41" xfId="17998"/>
    <cellStyle name="Incorreto 42" xfId="17999"/>
    <cellStyle name="Incorreto 5" xfId="18000"/>
    <cellStyle name="Incorreto 6" xfId="18001"/>
    <cellStyle name="Incorreto 7" xfId="18002"/>
    <cellStyle name="Incorreto 8" xfId="18003"/>
    <cellStyle name="Incorreto 9" xfId="18004"/>
    <cellStyle name="Incorreto 9 2" xfId="18005"/>
    <cellStyle name="Indefinido" xfId="18006"/>
    <cellStyle name="Indefinido 2" xfId="34838"/>
    <cellStyle name="Indefinido 3" xfId="35320"/>
    <cellStyle name="Indent" xfId="34839"/>
    <cellStyle name="Indent1" xfId="18007"/>
    <cellStyle name="indice" xfId="18008"/>
    <cellStyle name="InLink_Acquis_CapitalCost " xfId="18009"/>
    <cellStyle name="Input" xfId="18010"/>
    <cellStyle name="Input - Style1" xfId="18011"/>
    <cellStyle name="Input - Style1 10" xfId="18012"/>
    <cellStyle name="Input - Style1 11" xfId="18013"/>
    <cellStyle name="Input - Style1 12" xfId="18014"/>
    <cellStyle name="Input - Style1 13" xfId="18015"/>
    <cellStyle name="Input - Style1 14" xfId="18016"/>
    <cellStyle name="Input - Style1 15" xfId="18017"/>
    <cellStyle name="Input - Style1 16" xfId="18018"/>
    <cellStyle name="Input - Style1 17" xfId="18019"/>
    <cellStyle name="Input - Style1 18" xfId="18020"/>
    <cellStyle name="Input - Style1 19" xfId="18021"/>
    <cellStyle name="Input - Style1 2" xfId="18022"/>
    <cellStyle name="Input - Style1 20" xfId="18023"/>
    <cellStyle name="Input - Style1 21" xfId="18024"/>
    <cellStyle name="Input - Style1 22" xfId="18025"/>
    <cellStyle name="Input - Style1 23" xfId="18026"/>
    <cellStyle name="Input - Style1 24" xfId="18027"/>
    <cellStyle name="Input - Style1 3" xfId="18028"/>
    <cellStyle name="Input - Style1 4" xfId="18029"/>
    <cellStyle name="Input - Style1 5" xfId="18030"/>
    <cellStyle name="Input - Style1 6" xfId="18031"/>
    <cellStyle name="Input - Style1 7" xfId="18032"/>
    <cellStyle name="Input - Style1 8" xfId="18033"/>
    <cellStyle name="Input - Style1 9" xfId="18034"/>
    <cellStyle name="Input - Style1_Base Excel_Release 3T08_MASTER" xfId="18035"/>
    <cellStyle name="Input (1dp#)_ Pies " xfId="18036"/>
    <cellStyle name="Input [yellow]" xfId="18037"/>
    <cellStyle name="Input [yellow] 2" xfId="34840"/>
    <cellStyle name="Input [yellow] 2 10" xfId="37963"/>
    <cellStyle name="Input [yellow] 2 11" xfId="38236"/>
    <cellStyle name="Input [yellow] 2 12" xfId="38448"/>
    <cellStyle name="Input [yellow] 2 13" xfId="38069"/>
    <cellStyle name="Input [yellow] 2 2" xfId="35701"/>
    <cellStyle name="Input [yellow] 2 3" xfId="36017"/>
    <cellStyle name="Input [yellow] 2 4" xfId="36298"/>
    <cellStyle name="Input [yellow] 2 5" xfId="36579"/>
    <cellStyle name="Input [yellow] 2 6" xfId="36860"/>
    <cellStyle name="Input [yellow] 2 7" xfId="37136"/>
    <cellStyle name="Input [yellow] 2 8" xfId="37416"/>
    <cellStyle name="Input [yellow] 2 9" xfId="37689"/>
    <cellStyle name="Input 2" xfId="18038"/>
    <cellStyle name="Input 3" xfId="35179"/>
    <cellStyle name="Input 4" xfId="35455"/>
    <cellStyle name="Input Currency" xfId="18039"/>
    <cellStyle name="Input Currency 10" xfId="18040"/>
    <cellStyle name="Input Currency 11" xfId="18041"/>
    <cellStyle name="Input Currency 12" xfId="18042"/>
    <cellStyle name="Input Currency 13" xfId="18043"/>
    <cellStyle name="Input Currency 14" xfId="18044"/>
    <cellStyle name="Input Currency 15" xfId="18045"/>
    <cellStyle name="Input Currency 16" xfId="18046"/>
    <cellStyle name="Input Currency 17" xfId="18047"/>
    <cellStyle name="Input Currency 18" xfId="18048"/>
    <cellStyle name="Input Currency 19" xfId="18049"/>
    <cellStyle name="Input Currency 2" xfId="18050"/>
    <cellStyle name="Input Currency 20" xfId="18051"/>
    <cellStyle name="Input Currency 21" xfId="18052"/>
    <cellStyle name="Input Currency 22" xfId="18053"/>
    <cellStyle name="Input Currency 23" xfId="18054"/>
    <cellStyle name="Input Currency 24" xfId="18055"/>
    <cellStyle name="Input Currency 3" xfId="18056"/>
    <cellStyle name="Input Currency 4" xfId="18057"/>
    <cellStyle name="Input Currency 5" xfId="18058"/>
    <cellStyle name="Input Currency 6" xfId="18059"/>
    <cellStyle name="Input Currency 7" xfId="18060"/>
    <cellStyle name="Input Currency 8" xfId="18061"/>
    <cellStyle name="Input Currency 9" xfId="18062"/>
    <cellStyle name="Input Currency_Base Excel_Release 3T08_MASTER" xfId="18063"/>
    <cellStyle name="Input Date" xfId="18064"/>
    <cellStyle name="Input Fixed [0]" xfId="18065"/>
    <cellStyle name="Input Fixed [0] 10" xfId="18066"/>
    <cellStyle name="Input Fixed [0] 11" xfId="18067"/>
    <cellStyle name="Input Fixed [0] 12" xfId="18068"/>
    <cellStyle name="Input Fixed [0] 13" xfId="18069"/>
    <cellStyle name="Input Fixed [0] 14" xfId="18070"/>
    <cellStyle name="Input Fixed [0] 15" xfId="18071"/>
    <cellStyle name="Input Fixed [0] 16" xfId="18072"/>
    <cellStyle name="Input Fixed [0] 17" xfId="18073"/>
    <cellStyle name="Input Fixed [0] 18" xfId="18074"/>
    <cellStyle name="Input Fixed [0] 19" xfId="18075"/>
    <cellStyle name="Input Fixed [0] 2" xfId="18076"/>
    <cellStyle name="Input Fixed [0] 20" xfId="18077"/>
    <cellStyle name="Input Fixed [0] 21" xfId="18078"/>
    <cellStyle name="Input Fixed [0] 22" xfId="18079"/>
    <cellStyle name="Input Fixed [0] 23" xfId="18080"/>
    <cellStyle name="Input Fixed [0] 24" xfId="18081"/>
    <cellStyle name="Input Fixed [0] 3" xfId="18082"/>
    <cellStyle name="Input Fixed [0] 4" xfId="18083"/>
    <cellStyle name="Input Fixed [0] 5" xfId="18084"/>
    <cellStyle name="Input Fixed [0] 6" xfId="18085"/>
    <cellStyle name="Input Fixed [0] 7" xfId="18086"/>
    <cellStyle name="Input Fixed [0] 8" xfId="18087"/>
    <cellStyle name="Input Fixed [0] 9" xfId="18088"/>
    <cellStyle name="Input Normal" xfId="18089"/>
    <cellStyle name="Input Normal 10" xfId="18090"/>
    <cellStyle name="Input Normal 11" xfId="18091"/>
    <cellStyle name="Input Normal 12" xfId="18092"/>
    <cellStyle name="Input Normal 13" xfId="18093"/>
    <cellStyle name="Input Normal 14" xfId="18094"/>
    <cellStyle name="Input Normal 15" xfId="18095"/>
    <cellStyle name="Input Normal 16" xfId="18096"/>
    <cellStyle name="Input Normal 17" xfId="18097"/>
    <cellStyle name="Input Normal 18" xfId="18098"/>
    <cellStyle name="Input Normal 19" xfId="18099"/>
    <cellStyle name="Input Normal 2" xfId="18100"/>
    <cellStyle name="Input Normal 20" xfId="18101"/>
    <cellStyle name="Input Normal 21" xfId="18102"/>
    <cellStyle name="Input Normal 22" xfId="18103"/>
    <cellStyle name="Input Normal 23" xfId="18104"/>
    <cellStyle name="Input Normal 24" xfId="18105"/>
    <cellStyle name="Input Normal 3" xfId="18106"/>
    <cellStyle name="Input Normal 4" xfId="18107"/>
    <cellStyle name="Input Normal 5" xfId="18108"/>
    <cellStyle name="Input Normal 6" xfId="18109"/>
    <cellStyle name="Input Normal 7" xfId="18110"/>
    <cellStyle name="Input Normal 8" xfId="18111"/>
    <cellStyle name="Input Normal 9" xfId="18112"/>
    <cellStyle name="Input Normal_Base Excel_Release 3T08_MASTER" xfId="18113"/>
    <cellStyle name="input override" xfId="18114"/>
    <cellStyle name="Input Percent" xfId="18115"/>
    <cellStyle name="Input Percent [2]" xfId="18116"/>
    <cellStyle name="Input Percent [2] 10" xfId="18117"/>
    <cellStyle name="Input Percent [2] 11" xfId="18118"/>
    <cellStyle name="Input Percent [2] 12" xfId="18119"/>
    <cellStyle name="Input Percent [2] 13" xfId="18120"/>
    <cellStyle name="Input Percent [2] 14" xfId="18121"/>
    <cellStyle name="Input Percent [2] 15" xfId="18122"/>
    <cellStyle name="Input Percent [2] 16" xfId="18123"/>
    <cellStyle name="Input Percent [2] 17" xfId="18124"/>
    <cellStyle name="Input Percent [2] 18" xfId="18125"/>
    <cellStyle name="Input Percent [2] 19" xfId="18126"/>
    <cellStyle name="Input Percent [2] 2" xfId="18127"/>
    <cellStyle name="Input Percent [2] 20" xfId="18128"/>
    <cellStyle name="Input Percent [2] 21" xfId="18129"/>
    <cellStyle name="Input Percent [2] 22" xfId="18130"/>
    <cellStyle name="Input Percent [2] 23" xfId="18131"/>
    <cellStyle name="Input Percent [2] 24" xfId="18132"/>
    <cellStyle name="Input Percent [2] 3" xfId="18133"/>
    <cellStyle name="Input Percent [2] 4" xfId="18134"/>
    <cellStyle name="Input Percent [2] 5" xfId="18135"/>
    <cellStyle name="Input Percent [2] 6" xfId="18136"/>
    <cellStyle name="Input Percent [2] 7" xfId="18137"/>
    <cellStyle name="Input Percent [2] 8" xfId="18138"/>
    <cellStyle name="Input Percent [2] 9" xfId="18139"/>
    <cellStyle name="Input Percent [2]_Base Excel_Release 3T08_MASTER" xfId="18140"/>
    <cellStyle name="Input Percent 10" xfId="18141"/>
    <cellStyle name="Input Percent 11" xfId="18142"/>
    <cellStyle name="Input Percent 12" xfId="18143"/>
    <cellStyle name="Input Percent 13" xfId="18144"/>
    <cellStyle name="Input Percent 14" xfId="18145"/>
    <cellStyle name="Input Percent 15" xfId="18146"/>
    <cellStyle name="Input Percent 16" xfId="18147"/>
    <cellStyle name="Input Percent 17" xfId="18148"/>
    <cellStyle name="Input Percent 18" xfId="18149"/>
    <cellStyle name="Input Percent 19" xfId="18150"/>
    <cellStyle name="Input Percent 2" xfId="18151"/>
    <cellStyle name="Input Percent 20" xfId="18152"/>
    <cellStyle name="Input Percent 21" xfId="18153"/>
    <cellStyle name="Input Percent 22" xfId="18154"/>
    <cellStyle name="Input Percent 23" xfId="18155"/>
    <cellStyle name="Input Percent 24" xfId="18156"/>
    <cellStyle name="Input Percent 3" xfId="18157"/>
    <cellStyle name="Input Percent 4" xfId="18158"/>
    <cellStyle name="Input Percent 5" xfId="18159"/>
    <cellStyle name="Input Percent 6" xfId="18160"/>
    <cellStyle name="Input Percent 7" xfId="18161"/>
    <cellStyle name="Input Percent 8" xfId="18162"/>
    <cellStyle name="Input Percent 9" xfId="18163"/>
    <cellStyle name="Input Percent_Abertura ADM" xfId="18164"/>
    <cellStyle name="Input Titles" xfId="18165"/>
    <cellStyle name="Input, 0 dec" xfId="18166"/>
    <cellStyle name="Input, 1 dec" xfId="18167"/>
    <cellStyle name="Input, 2 dec" xfId="18168"/>
    <cellStyle name="Input_ " xfId="18169"/>
    <cellStyle name="Input0" xfId="18170"/>
    <cellStyle name="Input0 10" xfId="18171"/>
    <cellStyle name="Input0 11" xfId="18172"/>
    <cellStyle name="Input0 12" xfId="18173"/>
    <cellStyle name="Input0 13" xfId="18174"/>
    <cellStyle name="Input0 14" xfId="18175"/>
    <cellStyle name="Input0 15" xfId="18176"/>
    <cellStyle name="Input0 16" xfId="18177"/>
    <cellStyle name="Input0 17" xfId="18178"/>
    <cellStyle name="Input0 18" xfId="18179"/>
    <cellStyle name="Input0 19" xfId="18180"/>
    <cellStyle name="Input0 2" xfId="18181"/>
    <cellStyle name="Input0 20" xfId="18182"/>
    <cellStyle name="Input0 21" xfId="18183"/>
    <cellStyle name="Input0 22" xfId="18184"/>
    <cellStyle name="Input0 23" xfId="18185"/>
    <cellStyle name="Input0 24" xfId="18186"/>
    <cellStyle name="Input0 3" xfId="18187"/>
    <cellStyle name="Input0 4" xfId="18188"/>
    <cellStyle name="Input0 5" xfId="18189"/>
    <cellStyle name="Input0 6" xfId="18190"/>
    <cellStyle name="Input0 7" xfId="18191"/>
    <cellStyle name="Input0 8" xfId="18192"/>
    <cellStyle name="Input0 9" xfId="18193"/>
    <cellStyle name="Input0_Base Excel_Release 3T08_MASTER" xfId="18194"/>
    <cellStyle name="InputCurrency" xfId="18195"/>
    <cellStyle name="InputCurrency 10" xfId="18196"/>
    <cellStyle name="InputCurrency 11" xfId="18197"/>
    <cellStyle name="InputCurrency 12" xfId="18198"/>
    <cellStyle name="InputCurrency 13" xfId="18199"/>
    <cellStyle name="InputCurrency 14" xfId="18200"/>
    <cellStyle name="InputCurrency 15" xfId="18201"/>
    <cellStyle name="InputCurrency 16" xfId="18202"/>
    <cellStyle name="InputCurrency 17" xfId="18203"/>
    <cellStyle name="InputCurrency 18" xfId="18204"/>
    <cellStyle name="InputCurrency 19" xfId="18205"/>
    <cellStyle name="InputCurrency 2" xfId="18206"/>
    <cellStyle name="InputCurrency 20" xfId="18207"/>
    <cellStyle name="InputCurrency 21" xfId="18208"/>
    <cellStyle name="InputCurrency 22" xfId="18209"/>
    <cellStyle name="InputCurrency 23" xfId="18210"/>
    <cellStyle name="InputCurrency 24" xfId="18211"/>
    <cellStyle name="InputCurrency 3" xfId="18212"/>
    <cellStyle name="InputCurrency 4" xfId="18213"/>
    <cellStyle name="InputCurrency 5" xfId="18214"/>
    <cellStyle name="InputCurrency 6" xfId="18215"/>
    <cellStyle name="InputCurrency 7" xfId="18216"/>
    <cellStyle name="InputCurrency 8" xfId="18217"/>
    <cellStyle name="InputCurrency 9" xfId="18218"/>
    <cellStyle name="InputCurrency_Base Excel_Release 3T08_MASTER" xfId="18219"/>
    <cellStyle name="InputCurrency2" xfId="18220"/>
    <cellStyle name="InputCurrency2 10" xfId="18221"/>
    <cellStyle name="InputCurrency2 11" xfId="18222"/>
    <cellStyle name="InputCurrency2 12" xfId="18223"/>
    <cellStyle name="InputCurrency2 13" xfId="18224"/>
    <cellStyle name="InputCurrency2 14" xfId="18225"/>
    <cellStyle name="InputCurrency2 15" xfId="18226"/>
    <cellStyle name="InputCurrency2 16" xfId="18227"/>
    <cellStyle name="InputCurrency2 17" xfId="18228"/>
    <cellStyle name="InputCurrency2 18" xfId="18229"/>
    <cellStyle name="InputCurrency2 19" xfId="18230"/>
    <cellStyle name="InputCurrency2 2" xfId="18231"/>
    <cellStyle name="InputCurrency2 20" xfId="18232"/>
    <cellStyle name="InputCurrency2 21" xfId="18233"/>
    <cellStyle name="InputCurrency2 22" xfId="18234"/>
    <cellStyle name="InputCurrency2 23" xfId="18235"/>
    <cellStyle name="InputCurrency2 24" xfId="18236"/>
    <cellStyle name="InputCurrency2 3" xfId="18237"/>
    <cellStyle name="InputCurrency2 4" xfId="18238"/>
    <cellStyle name="InputCurrency2 5" xfId="18239"/>
    <cellStyle name="InputCurrency2 6" xfId="18240"/>
    <cellStyle name="InputCurrency2 7" xfId="18241"/>
    <cellStyle name="InputCurrency2 8" xfId="18242"/>
    <cellStyle name="InputCurrency2 9" xfId="18243"/>
    <cellStyle name="InputCurrency2_Base Excel_Release 3T08_MASTER" xfId="18244"/>
    <cellStyle name="InputGen" xfId="18245"/>
    <cellStyle name="InputKeepColour" xfId="18246"/>
    <cellStyle name="InputKeepPale" xfId="18247"/>
    <cellStyle name="InputNormal" xfId="18248"/>
    <cellStyle name="InputNormal 10" xfId="18249"/>
    <cellStyle name="InputNormal 11" xfId="18250"/>
    <cellStyle name="InputNormal 12" xfId="18251"/>
    <cellStyle name="InputNormal 13" xfId="18252"/>
    <cellStyle name="InputNormal 14" xfId="18253"/>
    <cellStyle name="InputNormal 15" xfId="18254"/>
    <cellStyle name="InputNormal 16" xfId="18255"/>
    <cellStyle name="InputNormal 17" xfId="18256"/>
    <cellStyle name="InputNormal 18" xfId="18257"/>
    <cellStyle name="InputNormal 19" xfId="18258"/>
    <cellStyle name="InputNormal 2" xfId="18259"/>
    <cellStyle name="InputNormal 20" xfId="18260"/>
    <cellStyle name="InputNormal 21" xfId="18261"/>
    <cellStyle name="InputNormal 22" xfId="18262"/>
    <cellStyle name="InputNormal 23" xfId="18263"/>
    <cellStyle name="InputNormal 24" xfId="18264"/>
    <cellStyle name="InputNormal 3" xfId="18265"/>
    <cellStyle name="InputNormal 4" xfId="18266"/>
    <cellStyle name="InputNormal 5" xfId="18267"/>
    <cellStyle name="InputNormal 6" xfId="18268"/>
    <cellStyle name="InputNormal 7" xfId="18269"/>
    <cellStyle name="InputNormal 8" xfId="18270"/>
    <cellStyle name="InputNormal 9" xfId="18271"/>
    <cellStyle name="InputNormal_Base Excel_Release 3T08_MASTER" xfId="18272"/>
    <cellStyle name="InputPercent1" xfId="18273"/>
    <cellStyle name="InputVariColour" xfId="18274"/>
    <cellStyle name="Integer" xfId="18275"/>
    <cellStyle name="Invisible" xfId="18276"/>
    <cellStyle name="Item" xfId="18277"/>
    <cellStyle name="Item 10" xfId="18278"/>
    <cellStyle name="Item 11" xfId="18279"/>
    <cellStyle name="Item 12" xfId="18280"/>
    <cellStyle name="Item 13" xfId="18281"/>
    <cellStyle name="Item 14" xfId="18282"/>
    <cellStyle name="Item 15" xfId="18283"/>
    <cellStyle name="Item 16" xfId="18284"/>
    <cellStyle name="Item 17" xfId="18285"/>
    <cellStyle name="Item 18" xfId="18286"/>
    <cellStyle name="Item 19" xfId="18287"/>
    <cellStyle name="Item 2" xfId="18288"/>
    <cellStyle name="Item 20" xfId="18289"/>
    <cellStyle name="Item 21" xfId="18290"/>
    <cellStyle name="Item 22" xfId="18291"/>
    <cellStyle name="Item 23" xfId="18292"/>
    <cellStyle name="Item 24" xfId="18293"/>
    <cellStyle name="Item 3" xfId="18294"/>
    <cellStyle name="Item 4" xfId="18295"/>
    <cellStyle name="Item 5" xfId="18296"/>
    <cellStyle name="Item 6" xfId="18297"/>
    <cellStyle name="Item 7" xfId="18298"/>
    <cellStyle name="Item 8" xfId="18299"/>
    <cellStyle name="Item 9" xfId="18300"/>
    <cellStyle name="Item_Base Excel_Release 3T08_MASTER" xfId="18301"/>
    <cellStyle name="Items_Optional" xfId="18302"/>
    <cellStyle name="ItemTypeClass" xfId="18303"/>
    <cellStyle name="JANDEZ" xfId="18304"/>
    <cellStyle name="JANDEZ 2" xfId="34841"/>
    <cellStyle name="JANDEZ 2 10" xfId="37532"/>
    <cellStyle name="JANDEZ 2 11" xfId="37803"/>
    <cellStyle name="JANDEZ 2 12" xfId="38367"/>
    <cellStyle name="JANDEZ 2 13" xfId="38390"/>
    <cellStyle name="JANDEZ 2 2" xfId="35702"/>
    <cellStyle name="JANDEZ 2 3" xfId="35679"/>
    <cellStyle name="JANDEZ 2 4" xfId="35853"/>
    <cellStyle name="JANDEZ 2 5" xfId="36135"/>
    <cellStyle name="JANDEZ 2 6" xfId="36415"/>
    <cellStyle name="JANDEZ 2 7" xfId="36696"/>
    <cellStyle name="JANDEZ 2 8" xfId="36976"/>
    <cellStyle name="JANDEZ 2 9" xfId="37253"/>
    <cellStyle name="KP_Normal" xfId="18305"/>
    <cellStyle name="LeftSubtitle" xfId="18306"/>
    <cellStyle name="Link Currency (0)" xfId="18307"/>
    <cellStyle name="Link Currency (2)" xfId="18308"/>
    <cellStyle name="Link Units (0)" xfId="18309"/>
    <cellStyle name="Link Units (1)" xfId="18310"/>
    <cellStyle name="Link Units (2)" xfId="18311"/>
    <cellStyle name="Linked Cell" xfId="18312"/>
    <cellStyle name="locked" xfId="18313"/>
    <cellStyle name="locked 10" xfId="18314"/>
    <cellStyle name="locked 11" xfId="18315"/>
    <cellStyle name="locked 12" xfId="18316"/>
    <cellStyle name="locked 13" xfId="18317"/>
    <cellStyle name="locked 14" xfId="18318"/>
    <cellStyle name="locked 15" xfId="18319"/>
    <cellStyle name="locked 16" xfId="18320"/>
    <cellStyle name="locked 17" xfId="18321"/>
    <cellStyle name="locked 18" xfId="18322"/>
    <cellStyle name="locked 19" xfId="18323"/>
    <cellStyle name="locked 2" xfId="18324"/>
    <cellStyle name="locked 20" xfId="18325"/>
    <cellStyle name="locked 21" xfId="18326"/>
    <cellStyle name="locked 22" xfId="18327"/>
    <cellStyle name="locked 23" xfId="18328"/>
    <cellStyle name="locked 24" xfId="18329"/>
    <cellStyle name="locked 3" xfId="18330"/>
    <cellStyle name="locked 4" xfId="18331"/>
    <cellStyle name="locked 5" xfId="18332"/>
    <cellStyle name="locked 6" xfId="18333"/>
    <cellStyle name="locked 7" xfId="18334"/>
    <cellStyle name="locked 8" xfId="18335"/>
    <cellStyle name="locked 9" xfId="18336"/>
    <cellStyle name="Margin" xfId="18337"/>
    <cellStyle name="Margin with x [1]" xfId="18338"/>
    <cellStyle name="Margin without x [1]" xfId="18339"/>
    <cellStyle name="Margin_Base Excel_Release 2T08_MASTER" xfId="18340"/>
    <cellStyle name="meny_annex9015-VII" xfId="18341"/>
    <cellStyle name="Migliaia (0)_$BBL" xfId="18342"/>
    <cellStyle name="Migliaia_Ammortamenti RNG" xfId="18343"/>
    <cellStyle name="Millares [0]_ DOBLE DES." xfId="18344"/>
    <cellStyle name="Millares_ DOBLE DES." xfId="18345"/>
    <cellStyle name="Milliarden" xfId="18346"/>
    <cellStyle name="Milliers [0]_0REQINPT" xfId="18347"/>
    <cellStyle name="Milliers_0REQINPT" xfId="18348"/>
    <cellStyle name="Model" xfId="18349"/>
    <cellStyle name="Moeda (Dólares)" xfId="18350"/>
    <cellStyle name="Moeda 10" xfId="18351"/>
    <cellStyle name="Moeda 10 2" xfId="35476"/>
    <cellStyle name="Moeda 11" xfId="18352"/>
    <cellStyle name="Moeda 11 2" xfId="18353"/>
    <cellStyle name="Moeda 11 3" xfId="18354"/>
    <cellStyle name="Moeda 11 4" xfId="18355"/>
    <cellStyle name="Moeda 11 5" xfId="18356"/>
    <cellStyle name="Moeda 11 6" xfId="18357"/>
    <cellStyle name="Moeda 11 7" xfId="35469"/>
    <cellStyle name="Moeda 12" xfId="18358"/>
    <cellStyle name="Moeda 13" xfId="18359"/>
    <cellStyle name="Moeda 14" xfId="18360"/>
    <cellStyle name="Moeda 15" xfId="18361"/>
    <cellStyle name="Moeda 16" xfId="18362"/>
    <cellStyle name="Moeda 17" xfId="18363"/>
    <cellStyle name="Moeda 17 2" xfId="18364"/>
    <cellStyle name="Moeda 17 3" xfId="18365"/>
    <cellStyle name="Moeda 18" xfId="18366"/>
    <cellStyle name="Moeda 18 2" xfId="18367"/>
    <cellStyle name="Moeda 19" xfId="18368"/>
    <cellStyle name="Moeda 2" xfId="18369"/>
    <cellStyle name="Moeda 2 10" xfId="18370"/>
    <cellStyle name="Moeda 2 11" xfId="18371"/>
    <cellStyle name="Moeda 2 12" xfId="18372"/>
    <cellStyle name="Moeda 2 13" xfId="18373"/>
    <cellStyle name="Moeda 2 14" xfId="18374"/>
    <cellStyle name="Moeda 2 15" xfId="18375"/>
    <cellStyle name="Moeda 2 16" xfId="18376"/>
    <cellStyle name="Moeda 2 17" xfId="18377"/>
    <cellStyle name="Moeda 2 18" xfId="18378"/>
    <cellStyle name="Moeda 2 19" xfId="18379"/>
    <cellStyle name="Moeda 2 2" xfId="18380"/>
    <cellStyle name="Moeda 2 2 10" xfId="18381"/>
    <cellStyle name="Moeda 2 2 10 10" xfId="18382"/>
    <cellStyle name="Moeda 2 2 10 11" xfId="18383"/>
    <cellStyle name="Moeda 2 2 10 12" xfId="18384"/>
    <cellStyle name="Moeda 2 2 10 13" xfId="18385"/>
    <cellStyle name="Moeda 2 2 10 14" xfId="18386"/>
    <cellStyle name="Moeda 2 2 10 15" xfId="18387"/>
    <cellStyle name="Moeda 2 2 10 2" xfId="18388"/>
    <cellStyle name="Moeda 2 2 10 3" xfId="18389"/>
    <cellStyle name="Moeda 2 2 10 4" xfId="18390"/>
    <cellStyle name="Moeda 2 2 10 5" xfId="18391"/>
    <cellStyle name="Moeda 2 2 10 6" xfId="18392"/>
    <cellStyle name="Moeda 2 2 10 7" xfId="18393"/>
    <cellStyle name="Moeda 2 2 10 8" xfId="18394"/>
    <cellStyle name="Moeda 2 2 10 9" xfId="18395"/>
    <cellStyle name="Moeda 2 2 11" xfId="18396"/>
    <cellStyle name="Moeda 2 2 12" xfId="18397"/>
    <cellStyle name="Moeda 2 2 13" xfId="18398"/>
    <cellStyle name="Moeda 2 2 14" xfId="18399"/>
    <cellStyle name="Moeda 2 2 15" xfId="18400"/>
    <cellStyle name="Moeda 2 2 16" xfId="18401"/>
    <cellStyle name="Moeda 2 2 17" xfId="18402"/>
    <cellStyle name="Moeda 2 2 18" xfId="18403"/>
    <cellStyle name="Moeda 2 2 19" xfId="18404"/>
    <cellStyle name="Moeda 2 2 2" xfId="18405"/>
    <cellStyle name="Moeda 2 2 2 10" xfId="18406"/>
    <cellStyle name="Moeda 2 2 2 10 10" xfId="18407"/>
    <cellStyle name="Moeda 2 2 2 10 11" xfId="18408"/>
    <cellStyle name="Moeda 2 2 2 10 12" xfId="18409"/>
    <cellStyle name="Moeda 2 2 2 10 13" xfId="18410"/>
    <cellStyle name="Moeda 2 2 2 10 14" xfId="18411"/>
    <cellStyle name="Moeda 2 2 2 10 15" xfId="18412"/>
    <cellStyle name="Moeda 2 2 2 10 2" xfId="18413"/>
    <cellStyle name="Moeda 2 2 2 10 3" xfId="18414"/>
    <cellStyle name="Moeda 2 2 2 10 4" xfId="18415"/>
    <cellStyle name="Moeda 2 2 2 10 5" xfId="18416"/>
    <cellStyle name="Moeda 2 2 2 10 6" xfId="18417"/>
    <cellStyle name="Moeda 2 2 2 10 7" xfId="18418"/>
    <cellStyle name="Moeda 2 2 2 10 8" xfId="18419"/>
    <cellStyle name="Moeda 2 2 2 10 9" xfId="18420"/>
    <cellStyle name="Moeda 2 2 2 11" xfId="18421"/>
    <cellStyle name="Moeda 2 2 2 12" xfId="18422"/>
    <cellStyle name="Moeda 2 2 2 13" xfId="18423"/>
    <cellStyle name="Moeda 2 2 2 14" xfId="18424"/>
    <cellStyle name="Moeda 2 2 2 15" xfId="18425"/>
    <cellStyle name="Moeda 2 2 2 16" xfId="18426"/>
    <cellStyle name="Moeda 2 2 2 17" xfId="18427"/>
    <cellStyle name="Moeda 2 2 2 18" xfId="18428"/>
    <cellStyle name="Moeda 2 2 2 19" xfId="18429"/>
    <cellStyle name="Moeda 2 2 2 2" xfId="18430"/>
    <cellStyle name="Moeda 2 2 2 2 10" xfId="18431"/>
    <cellStyle name="Moeda 2 2 2 2 11" xfId="18432"/>
    <cellStyle name="Moeda 2 2 2 2 12" xfId="18433"/>
    <cellStyle name="Moeda 2 2 2 2 13" xfId="18434"/>
    <cellStyle name="Moeda 2 2 2 2 14" xfId="18435"/>
    <cellStyle name="Moeda 2 2 2 2 15" xfId="18436"/>
    <cellStyle name="Moeda 2 2 2 2 16" xfId="18437"/>
    <cellStyle name="Moeda 2 2 2 2 17" xfId="18438"/>
    <cellStyle name="Moeda 2 2 2 2 18" xfId="18439"/>
    <cellStyle name="Moeda 2 2 2 2 2" xfId="18440"/>
    <cellStyle name="Moeda 2 2 2 2 2 10" xfId="18441"/>
    <cellStyle name="Moeda 2 2 2 2 2 11" xfId="18442"/>
    <cellStyle name="Moeda 2 2 2 2 2 12" xfId="18443"/>
    <cellStyle name="Moeda 2 2 2 2 2 13" xfId="18444"/>
    <cellStyle name="Moeda 2 2 2 2 2 14" xfId="18445"/>
    <cellStyle name="Moeda 2 2 2 2 2 15" xfId="18446"/>
    <cellStyle name="Moeda 2 2 2 2 2 2" xfId="18447"/>
    <cellStyle name="Moeda 2 2 2 2 2 2 2" xfId="18448"/>
    <cellStyle name="Moeda 2 2 2 2 2 3" xfId="18449"/>
    <cellStyle name="Moeda 2 2 2 2 2 4" xfId="18450"/>
    <cellStyle name="Moeda 2 2 2 2 2 5" xfId="18451"/>
    <cellStyle name="Moeda 2 2 2 2 2 6" xfId="18452"/>
    <cellStyle name="Moeda 2 2 2 2 2 7" xfId="18453"/>
    <cellStyle name="Moeda 2 2 2 2 2 8" xfId="18454"/>
    <cellStyle name="Moeda 2 2 2 2 2 9" xfId="18455"/>
    <cellStyle name="Moeda 2 2 2 2 3" xfId="18456"/>
    <cellStyle name="Moeda 2 2 2 2 4" xfId="18457"/>
    <cellStyle name="Moeda 2 2 2 2 5" xfId="18458"/>
    <cellStyle name="Moeda 2 2 2 2 6" xfId="18459"/>
    <cellStyle name="Moeda 2 2 2 2 7" xfId="18460"/>
    <cellStyle name="Moeda 2 2 2 2 8" xfId="18461"/>
    <cellStyle name="Moeda 2 2 2 2 9" xfId="18462"/>
    <cellStyle name="Moeda 2 2 2 20" xfId="18463"/>
    <cellStyle name="Moeda 2 2 2 21" xfId="18464"/>
    <cellStyle name="Moeda 2 2 2 22" xfId="18465"/>
    <cellStyle name="Moeda 2 2 2 23" xfId="18466"/>
    <cellStyle name="Moeda 2 2 2 24" xfId="18467"/>
    <cellStyle name="Moeda 2 2 2 25" xfId="18468"/>
    <cellStyle name="Moeda 2 2 2 26" xfId="18469"/>
    <cellStyle name="Moeda 2 2 2 27" xfId="18470"/>
    <cellStyle name="Moeda 2 2 2 28" xfId="18471"/>
    <cellStyle name="Moeda 2 2 2 29" xfId="18472"/>
    <cellStyle name="Moeda 2 2 2 3" xfId="18473"/>
    <cellStyle name="Moeda 2 2 2 30" xfId="18474"/>
    <cellStyle name="Moeda 2 2 2 31" xfId="18475"/>
    <cellStyle name="Moeda 2 2 2 32" xfId="18476"/>
    <cellStyle name="Moeda 2 2 2 33" xfId="18477"/>
    <cellStyle name="Moeda 2 2 2 4" xfId="18478"/>
    <cellStyle name="Moeda 2 2 2 5" xfId="18479"/>
    <cellStyle name="Moeda 2 2 2 6" xfId="18480"/>
    <cellStyle name="Moeda 2 2 2 7" xfId="18481"/>
    <cellStyle name="Moeda 2 2 2 8" xfId="18482"/>
    <cellStyle name="Moeda 2 2 2 9" xfId="18483"/>
    <cellStyle name="Moeda 2 2 20" xfId="18484"/>
    <cellStyle name="Moeda 2 2 21" xfId="18485"/>
    <cellStyle name="Moeda 2 2 22" xfId="18486"/>
    <cellStyle name="Moeda 2 2 23" xfId="18487"/>
    <cellStyle name="Moeda 2 2 24" xfId="18488"/>
    <cellStyle name="Moeda 2 2 25" xfId="18489"/>
    <cellStyle name="Moeda 2 2 3" xfId="18490"/>
    <cellStyle name="Moeda 2 2 3 10" xfId="18491"/>
    <cellStyle name="Moeda 2 2 3 11" xfId="18492"/>
    <cellStyle name="Moeda 2 2 3 12" xfId="18493"/>
    <cellStyle name="Moeda 2 2 3 13" xfId="18494"/>
    <cellStyle name="Moeda 2 2 3 14" xfId="18495"/>
    <cellStyle name="Moeda 2 2 3 15" xfId="18496"/>
    <cellStyle name="Moeda 2 2 3 16" xfId="18497"/>
    <cellStyle name="Moeda 2 2 3 17" xfId="18498"/>
    <cellStyle name="Moeda 2 2 3 18" xfId="18499"/>
    <cellStyle name="Moeda 2 2 3 19" xfId="18500"/>
    <cellStyle name="Moeda 2 2 3 2" xfId="18501"/>
    <cellStyle name="Moeda 2 2 3 2 10" xfId="18502"/>
    <cellStyle name="Moeda 2 2 3 2 11" xfId="18503"/>
    <cellStyle name="Moeda 2 2 3 2 12" xfId="18504"/>
    <cellStyle name="Moeda 2 2 3 2 13" xfId="18505"/>
    <cellStyle name="Moeda 2 2 3 2 14" xfId="18506"/>
    <cellStyle name="Moeda 2 2 3 2 15" xfId="18507"/>
    <cellStyle name="Moeda 2 2 3 2 2" xfId="18508"/>
    <cellStyle name="Moeda 2 2 3 2 2 2" xfId="18509"/>
    <cellStyle name="Moeda 2 2 3 2 3" xfId="18510"/>
    <cellStyle name="Moeda 2 2 3 2 4" xfId="18511"/>
    <cellStyle name="Moeda 2 2 3 2 5" xfId="18512"/>
    <cellStyle name="Moeda 2 2 3 2 6" xfId="18513"/>
    <cellStyle name="Moeda 2 2 3 2 7" xfId="18514"/>
    <cellStyle name="Moeda 2 2 3 2 8" xfId="18515"/>
    <cellStyle name="Moeda 2 2 3 2 9" xfId="18516"/>
    <cellStyle name="Moeda 2 2 3 20" xfId="18517"/>
    <cellStyle name="Moeda 2 2 3 21" xfId="18518"/>
    <cellStyle name="Moeda 2 2 3 22" xfId="18519"/>
    <cellStyle name="Moeda 2 2 3 23" xfId="18520"/>
    <cellStyle name="Moeda 2 2 3 24" xfId="18521"/>
    <cellStyle name="Moeda 2 2 3 25" xfId="18522"/>
    <cellStyle name="Moeda 2 2 3 26" xfId="18523"/>
    <cellStyle name="Moeda 2 2 3 3" xfId="18524"/>
    <cellStyle name="Moeda 2 2 3 4" xfId="18525"/>
    <cellStyle name="Moeda 2 2 3 5" xfId="18526"/>
    <cellStyle name="Moeda 2 2 3 6" xfId="18527"/>
    <cellStyle name="Moeda 2 2 3 7" xfId="18528"/>
    <cellStyle name="Moeda 2 2 3 8" xfId="18529"/>
    <cellStyle name="Moeda 2 2 3 9" xfId="18530"/>
    <cellStyle name="Moeda 2 2 4" xfId="18531"/>
    <cellStyle name="Moeda 2 2 4 2" xfId="18532"/>
    <cellStyle name="Moeda 2 2 4 2 2" xfId="18533"/>
    <cellStyle name="Moeda 2 2 4 3" xfId="18534"/>
    <cellStyle name="Moeda 2 2 4 4" xfId="18535"/>
    <cellStyle name="Moeda 2 2 4 5" xfId="18536"/>
    <cellStyle name="Moeda 2 2 4 6" xfId="18537"/>
    <cellStyle name="Moeda 2 2 4 7" xfId="18538"/>
    <cellStyle name="Moeda 2 2 4 8" xfId="18539"/>
    <cellStyle name="Moeda 2 2 4 9" xfId="18540"/>
    <cellStyle name="Moeda 2 2 5" xfId="18541"/>
    <cellStyle name="Moeda 2 2 6" xfId="18542"/>
    <cellStyle name="Moeda 2 2 7" xfId="18543"/>
    <cellStyle name="Moeda 2 2 8" xfId="18544"/>
    <cellStyle name="Moeda 2 2 9" xfId="18545"/>
    <cellStyle name="Moeda 2 3" xfId="18546"/>
    <cellStyle name="Moeda 2 3 10" xfId="18547"/>
    <cellStyle name="Moeda 2 3 11" xfId="18548"/>
    <cellStyle name="Moeda 2 3 12" xfId="18549"/>
    <cellStyle name="Moeda 2 3 13" xfId="18550"/>
    <cellStyle name="Moeda 2 3 14" xfId="18551"/>
    <cellStyle name="Moeda 2 3 15" xfId="18552"/>
    <cellStyle name="Moeda 2 3 16" xfId="18553"/>
    <cellStyle name="Moeda 2 3 17" xfId="18554"/>
    <cellStyle name="Moeda 2 3 18" xfId="18555"/>
    <cellStyle name="Moeda 2 3 19" xfId="18556"/>
    <cellStyle name="Moeda 2 3 2" xfId="18557"/>
    <cellStyle name="Moeda 2 3 2 2" xfId="18558"/>
    <cellStyle name="Moeda 2 3 2 2 2" xfId="18559"/>
    <cellStyle name="Moeda 2 3 2 3" xfId="18560"/>
    <cellStyle name="Moeda 2 3 2 4" xfId="18561"/>
    <cellStyle name="Moeda 2 3 2 5" xfId="18562"/>
    <cellStyle name="Moeda 2 3 2 6" xfId="18563"/>
    <cellStyle name="Moeda 2 3 2 7" xfId="18564"/>
    <cellStyle name="Moeda 2 3 2 8" xfId="18565"/>
    <cellStyle name="Moeda 2 3 2 9" xfId="18566"/>
    <cellStyle name="Moeda 2 3 20" xfId="18567"/>
    <cellStyle name="Moeda 2 3 21" xfId="18568"/>
    <cellStyle name="Moeda 2 3 22" xfId="18569"/>
    <cellStyle name="Moeda 2 3 23" xfId="18570"/>
    <cellStyle name="Moeda 2 3 24" xfId="35462"/>
    <cellStyle name="Moeda 2 3 3" xfId="18571"/>
    <cellStyle name="Moeda 2 3 3 2" xfId="18572"/>
    <cellStyle name="Moeda 2 3 3 2 2" xfId="18573"/>
    <cellStyle name="Moeda 2 3 3 3" xfId="18574"/>
    <cellStyle name="Moeda 2 3 3 4" xfId="18575"/>
    <cellStyle name="Moeda 2 3 3 5" xfId="18576"/>
    <cellStyle name="Moeda 2 3 3 6" xfId="18577"/>
    <cellStyle name="Moeda 2 3 3 7" xfId="18578"/>
    <cellStyle name="Moeda 2 3 3 8" xfId="18579"/>
    <cellStyle name="Moeda 2 3 3 9" xfId="18580"/>
    <cellStyle name="Moeda 2 3 4" xfId="18581"/>
    <cellStyle name="Moeda 2 3 4 2" xfId="18582"/>
    <cellStyle name="Moeda 2 3 4 2 2" xfId="18583"/>
    <cellStyle name="Moeda 2 3 4 3" xfId="18584"/>
    <cellStyle name="Moeda 2 3 4 4" xfId="18585"/>
    <cellStyle name="Moeda 2 3 4 5" xfId="18586"/>
    <cellStyle name="Moeda 2 3 4 6" xfId="18587"/>
    <cellStyle name="Moeda 2 3 4 7" xfId="18588"/>
    <cellStyle name="Moeda 2 3 4 8" xfId="18589"/>
    <cellStyle name="Moeda 2 3 4 9" xfId="18590"/>
    <cellStyle name="Moeda 2 3 5" xfId="18591"/>
    <cellStyle name="Moeda 2 3 6" xfId="18592"/>
    <cellStyle name="Moeda 2 3 7" xfId="18593"/>
    <cellStyle name="Moeda 2 3 8" xfId="18594"/>
    <cellStyle name="Moeda 2 3 9" xfId="18595"/>
    <cellStyle name="Moeda 2 4" xfId="18596"/>
    <cellStyle name="Moeda 2 5" xfId="18597"/>
    <cellStyle name="Moeda 2 6" xfId="18598"/>
    <cellStyle name="Moeda 2 7" xfId="18599"/>
    <cellStyle name="Moeda 2 8" xfId="18600"/>
    <cellStyle name="Moeda 2 9" xfId="18601"/>
    <cellStyle name="Moeda 20" xfId="18602"/>
    <cellStyle name="Moeda 21" xfId="18603"/>
    <cellStyle name="Moeda 22" xfId="18604"/>
    <cellStyle name="Moeda 22 2" xfId="18605"/>
    <cellStyle name="Moeda 23" xfId="18606"/>
    <cellStyle name="Moeda 24" xfId="18607"/>
    <cellStyle name="Moeda 24 2" xfId="18608"/>
    <cellStyle name="Moeda 25" xfId="18609"/>
    <cellStyle name="Moeda 26" xfId="34721"/>
    <cellStyle name="Moeda 27" xfId="34722"/>
    <cellStyle name="Moeda 28" xfId="34723"/>
    <cellStyle name="Moeda 3" xfId="18610"/>
    <cellStyle name="Moeda 3 10" xfId="18611"/>
    <cellStyle name="Moeda 3 11" xfId="18612"/>
    <cellStyle name="Moeda 3 12" xfId="18613"/>
    <cellStyle name="Moeda 3 13" xfId="18614"/>
    <cellStyle name="Moeda 3 14" xfId="18615"/>
    <cellStyle name="Moeda 3 15" xfId="35180"/>
    <cellStyle name="Moeda 3 2" xfId="18616"/>
    <cellStyle name="Moeda 3 2 2" xfId="35466"/>
    <cellStyle name="Moeda 3 3" xfId="18617"/>
    <cellStyle name="Moeda 3 4" xfId="18618"/>
    <cellStyle name="Moeda 3 5" xfId="18619"/>
    <cellStyle name="Moeda 3 6" xfId="18620"/>
    <cellStyle name="Moeda 3 6 2" xfId="18621"/>
    <cellStyle name="Moeda 3 6 2 2" xfId="18622"/>
    <cellStyle name="Moeda 3 7" xfId="18623"/>
    <cellStyle name="Moeda 3 8" xfId="18624"/>
    <cellStyle name="Moeda 3 9" xfId="18625"/>
    <cellStyle name="Moeda 4" xfId="18626"/>
    <cellStyle name="Moeda 4 2" xfId="18627"/>
    <cellStyle name="Moeda 4 2 10" xfId="35474"/>
    <cellStyle name="Moeda 4 2 2" xfId="18628"/>
    <cellStyle name="Moeda 4 2 2 2" xfId="18629"/>
    <cellStyle name="Moeda 4 2 3" xfId="18630"/>
    <cellStyle name="Moeda 4 2 4" xfId="18631"/>
    <cellStyle name="Moeda 4 2 5" xfId="18632"/>
    <cellStyle name="Moeda 4 2 6" xfId="18633"/>
    <cellStyle name="Moeda 4 2 7" xfId="18634"/>
    <cellStyle name="Moeda 4 2 8" xfId="18635"/>
    <cellStyle name="Moeda 4 2 9" xfId="18636"/>
    <cellStyle name="Moeda 4 3" xfId="18637"/>
    <cellStyle name="Moeda 4 4" xfId="18638"/>
    <cellStyle name="Moeda 5" xfId="18639"/>
    <cellStyle name="Moeda 5 10" xfId="18640"/>
    <cellStyle name="Moeda 5 11" xfId="18641"/>
    <cellStyle name="Moeda 5 12" xfId="18642"/>
    <cellStyle name="Moeda 5 13" xfId="18643"/>
    <cellStyle name="Moeda 5 14" xfId="18644"/>
    <cellStyle name="Moeda 5 15" xfId="18645"/>
    <cellStyle name="Moeda 5 16" xfId="18646"/>
    <cellStyle name="Moeda 5 17" xfId="18647"/>
    <cellStyle name="Moeda 5 18" xfId="18648"/>
    <cellStyle name="Moeda 5 19" xfId="18649"/>
    <cellStyle name="Moeda 5 2" xfId="18650"/>
    <cellStyle name="Moeda 5 2 2" xfId="18651"/>
    <cellStyle name="Moeda 5 2 2 2" xfId="18652"/>
    <cellStyle name="Moeda 5 2 3" xfId="18653"/>
    <cellStyle name="Moeda 5 2 4" xfId="18654"/>
    <cellStyle name="Moeda 5 2 5" xfId="18655"/>
    <cellStyle name="Moeda 5 2 6" xfId="18656"/>
    <cellStyle name="Moeda 5 2 7" xfId="18657"/>
    <cellStyle name="Moeda 5 2 8" xfId="18658"/>
    <cellStyle name="Moeda 5 2 9" xfId="18659"/>
    <cellStyle name="Moeda 5 20" xfId="18660"/>
    <cellStyle name="Moeda 5 21" xfId="18661"/>
    <cellStyle name="Moeda 5 22" xfId="18662"/>
    <cellStyle name="Moeda 5 23" xfId="18663"/>
    <cellStyle name="Moeda 5 3" xfId="18664"/>
    <cellStyle name="Moeda 5 3 2" xfId="18665"/>
    <cellStyle name="Moeda 5 3 2 2" xfId="18666"/>
    <cellStyle name="Moeda 5 3 3" xfId="18667"/>
    <cellStyle name="Moeda 5 3 4" xfId="18668"/>
    <cellStyle name="Moeda 5 3 5" xfId="18669"/>
    <cellStyle name="Moeda 5 3 6" xfId="18670"/>
    <cellStyle name="Moeda 5 3 7" xfId="18671"/>
    <cellStyle name="Moeda 5 3 8" xfId="18672"/>
    <cellStyle name="Moeda 5 3 9" xfId="18673"/>
    <cellStyle name="Moeda 5 4" xfId="18674"/>
    <cellStyle name="Moeda 5 4 2" xfId="18675"/>
    <cellStyle name="Moeda 5 4 2 2" xfId="18676"/>
    <cellStyle name="Moeda 5 4 3" xfId="18677"/>
    <cellStyle name="Moeda 5 4 4" xfId="18678"/>
    <cellStyle name="Moeda 5 4 5" xfId="18679"/>
    <cellStyle name="Moeda 5 4 6" xfId="18680"/>
    <cellStyle name="Moeda 5 4 7" xfId="18681"/>
    <cellStyle name="Moeda 5 4 8" xfId="18682"/>
    <cellStyle name="Moeda 5 4 9" xfId="18683"/>
    <cellStyle name="Moeda 5 5" xfId="18684"/>
    <cellStyle name="Moeda 5 6" xfId="18685"/>
    <cellStyle name="Moeda 5 7" xfId="18686"/>
    <cellStyle name="Moeda 5 8" xfId="18687"/>
    <cellStyle name="Moeda 5 9" xfId="18688"/>
    <cellStyle name="Moeda 6" xfId="18689"/>
    <cellStyle name="Moeda 6 10" xfId="18690"/>
    <cellStyle name="Moeda 6 11" xfId="18691"/>
    <cellStyle name="Moeda 6 12" xfId="18692"/>
    <cellStyle name="Moeda 6 13" xfId="18693"/>
    <cellStyle name="Moeda 6 14" xfId="18694"/>
    <cellStyle name="Moeda 6 15" xfId="18695"/>
    <cellStyle name="Moeda 6 16" xfId="18696"/>
    <cellStyle name="Moeda 6 17" xfId="18697"/>
    <cellStyle name="Moeda 6 18" xfId="18698"/>
    <cellStyle name="Moeda 6 19" xfId="18699"/>
    <cellStyle name="Moeda 6 2" xfId="18700"/>
    <cellStyle name="Moeda 6 2 10" xfId="35182"/>
    <cellStyle name="Moeda 6 2 2" xfId="18701"/>
    <cellStyle name="Moeda 6 2 2 2" xfId="18702"/>
    <cellStyle name="Moeda 6 2 3" xfId="18703"/>
    <cellStyle name="Moeda 6 2 4" xfId="18704"/>
    <cellStyle name="Moeda 6 2 5" xfId="18705"/>
    <cellStyle name="Moeda 6 2 6" xfId="18706"/>
    <cellStyle name="Moeda 6 2 7" xfId="18707"/>
    <cellStyle name="Moeda 6 2 8" xfId="18708"/>
    <cellStyle name="Moeda 6 2 9" xfId="18709"/>
    <cellStyle name="Moeda 6 20" xfId="18710"/>
    <cellStyle name="Moeda 6 21" xfId="18711"/>
    <cellStyle name="Moeda 6 22" xfId="18712"/>
    <cellStyle name="Moeda 6 23" xfId="18713"/>
    <cellStyle name="Moeda 6 24" xfId="35181"/>
    <cellStyle name="Moeda 6 3" xfId="18714"/>
    <cellStyle name="Moeda 6 3 10" xfId="35479"/>
    <cellStyle name="Moeda 6 3 2" xfId="18715"/>
    <cellStyle name="Moeda 6 3 2 2" xfId="18716"/>
    <cellStyle name="Moeda 6 3 3" xfId="18717"/>
    <cellStyle name="Moeda 6 3 4" xfId="18718"/>
    <cellStyle name="Moeda 6 3 5" xfId="18719"/>
    <cellStyle name="Moeda 6 3 6" xfId="18720"/>
    <cellStyle name="Moeda 6 3 7" xfId="18721"/>
    <cellStyle name="Moeda 6 3 8" xfId="18722"/>
    <cellStyle name="Moeda 6 3 9" xfId="18723"/>
    <cellStyle name="Moeda 6 4" xfId="18724"/>
    <cellStyle name="Moeda 6 4 2" xfId="18725"/>
    <cellStyle name="Moeda 6 4 2 2" xfId="18726"/>
    <cellStyle name="Moeda 6 4 3" xfId="18727"/>
    <cellStyle name="Moeda 6 4 4" xfId="18728"/>
    <cellStyle name="Moeda 6 4 5" xfId="18729"/>
    <cellStyle name="Moeda 6 4 6" xfId="18730"/>
    <cellStyle name="Moeda 6 4 7" xfId="18731"/>
    <cellStyle name="Moeda 6 4 8" xfId="18732"/>
    <cellStyle name="Moeda 6 4 9" xfId="18733"/>
    <cellStyle name="Moeda 6 5" xfId="18734"/>
    <cellStyle name="Moeda 6 6" xfId="18735"/>
    <cellStyle name="Moeda 6 7" xfId="18736"/>
    <cellStyle name="Moeda 6 8" xfId="18737"/>
    <cellStyle name="Moeda 6 9" xfId="18738"/>
    <cellStyle name="Moeda 7" xfId="18739"/>
    <cellStyle name="Moeda 7 2" xfId="18740"/>
    <cellStyle name="Moeda 7 3" xfId="18741"/>
    <cellStyle name="Moeda 7 4" xfId="18742"/>
    <cellStyle name="Moeda 7 5" xfId="35480"/>
    <cellStyle name="Moeda 8" xfId="18743"/>
    <cellStyle name="Moeda 8 2" xfId="35478"/>
    <cellStyle name="Moeda 9" xfId="18744"/>
    <cellStyle name="Moeda 9 2" xfId="35481"/>
    <cellStyle name="MOEDA DOLAR" xfId="18745"/>
    <cellStyle name="Moeda0" xfId="18746"/>
    <cellStyle name="Moneda [0]_ DOBLE DES." xfId="18747"/>
    <cellStyle name="Moneda_ DOBLE DES." xfId="18748"/>
    <cellStyle name="Monétaire [0]_0REQINPT" xfId="18749"/>
    <cellStyle name="Monétaire_0REQINPT" xfId="18750"/>
    <cellStyle name="Monetario" xfId="18751"/>
    <cellStyle name="Multiple" xfId="18752"/>
    <cellStyle name="Multiple [0]" xfId="18753"/>
    <cellStyle name="Multiple [1]" xfId="18754"/>
    <cellStyle name="Multiple [1] 10" xfId="18755"/>
    <cellStyle name="Multiple [1] 11" xfId="18756"/>
    <cellStyle name="Multiple [1] 12" xfId="18757"/>
    <cellStyle name="Multiple [1] 13" xfId="18758"/>
    <cellStyle name="Multiple [1] 14" xfId="18759"/>
    <cellStyle name="Multiple [1] 15" xfId="18760"/>
    <cellStyle name="Multiple [1] 16" xfId="18761"/>
    <cellStyle name="Multiple [1] 17" xfId="18762"/>
    <cellStyle name="Multiple [1] 18" xfId="18763"/>
    <cellStyle name="Multiple [1] 19" xfId="18764"/>
    <cellStyle name="Multiple [1] 2" xfId="18765"/>
    <cellStyle name="Multiple [1] 20" xfId="18766"/>
    <cellStyle name="Multiple [1] 21" xfId="18767"/>
    <cellStyle name="Multiple [1] 22" xfId="18768"/>
    <cellStyle name="Multiple [1] 23" xfId="18769"/>
    <cellStyle name="Multiple [1] 24" xfId="18770"/>
    <cellStyle name="Multiple [1] 3" xfId="18771"/>
    <cellStyle name="Multiple [1] 4" xfId="18772"/>
    <cellStyle name="Multiple [1] 5" xfId="18773"/>
    <cellStyle name="Multiple [1] 6" xfId="18774"/>
    <cellStyle name="Multiple [1] 7" xfId="18775"/>
    <cellStyle name="Multiple [1] 8" xfId="18776"/>
    <cellStyle name="Multiple [1] 9" xfId="18777"/>
    <cellStyle name="Multiple [1]_Base Excel_Release 3T08_MASTER" xfId="18778"/>
    <cellStyle name="Multiple [2]" xfId="18779"/>
    <cellStyle name="Multiple [3]" xfId="18780"/>
    <cellStyle name="Multiple, 1 dec" xfId="18781"/>
    <cellStyle name="Multiple, 2 dec" xfId="18782"/>
    <cellStyle name="Multiple_1030171N" xfId="18783"/>
    <cellStyle name="Multiple1" xfId="18784"/>
    <cellStyle name="Multiple1 10" xfId="18785"/>
    <cellStyle name="Multiple1 11" xfId="18786"/>
    <cellStyle name="Multiple1 12" xfId="18787"/>
    <cellStyle name="Multiple1 13" xfId="18788"/>
    <cellStyle name="Multiple1 14" xfId="18789"/>
    <cellStyle name="Multiple1 15" xfId="18790"/>
    <cellStyle name="Multiple1 16" xfId="18791"/>
    <cellStyle name="Multiple1 17" xfId="18792"/>
    <cellStyle name="Multiple1 18" xfId="18793"/>
    <cellStyle name="Multiple1 19" xfId="18794"/>
    <cellStyle name="Multiple1 2" xfId="18795"/>
    <cellStyle name="Multiple1 20" xfId="18796"/>
    <cellStyle name="Multiple1 21" xfId="18797"/>
    <cellStyle name="Multiple1 22" xfId="18798"/>
    <cellStyle name="Multiple1 23" xfId="18799"/>
    <cellStyle name="Multiple1 24" xfId="18800"/>
    <cellStyle name="Multiple1 3" xfId="18801"/>
    <cellStyle name="Multiple1 4" xfId="18802"/>
    <cellStyle name="Multiple1 5" xfId="18803"/>
    <cellStyle name="Multiple1 6" xfId="18804"/>
    <cellStyle name="Multiple1 7" xfId="18805"/>
    <cellStyle name="Multiple1 8" xfId="18806"/>
    <cellStyle name="Multiple1 9" xfId="18807"/>
    <cellStyle name="Multiple1_Base Excel_Release 3T08_MASTER" xfId="18808"/>
    <cellStyle name="Multiple-Special" xfId="18809"/>
    <cellStyle name="Multiple-Special 10" xfId="18810"/>
    <cellStyle name="Multiple-Special 11" xfId="18811"/>
    <cellStyle name="Multiple-Special 12" xfId="18812"/>
    <cellStyle name="Multiple-Special 13" xfId="18813"/>
    <cellStyle name="Multiple-Special 14" xfId="18814"/>
    <cellStyle name="Multiple-Special 15" xfId="18815"/>
    <cellStyle name="Multiple-Special 16" xfId="18816"/>
    <cellStyle name="Multiple-Special 17" xfId="18817"/>
    <cellStyle name="Multiple-Special 18" xfId="18818"/>
    <cellStyle name="Multiple-Special 19" xfId="18819"/>
    <cellStyle name="Multiple-Special 2" xfId="18820"/>
    <cellStyle name="Multiple-Special 20" xfId="18821"/>
    <cellStyle name="Multiple-Special 21" xfId="18822"/>
    <cellStyle name="Multiple-Special 22" xfId="18823"/>
    <cellStyle name="Multiple-Special 23" xfId="18824"/>
    <cellStyle name="Multiple-Special 24" xfId="18825"/>
    <cellStyle name="Multiple-Special 3" xfId="18826"/>
    <cellStyle name="Multiple-Special 4" xfId="18827"/>
    <cellStyle name="Multiple-Special 5" xfId="18828"/>
    <cellStyle name="Multiple-Special 6" xfId="18829"/>
    <cellStyle name="Multiple-Special 7" xfId="18830"/>
    <cellStyle name="Multiple-Special 8" xfId="18831"/>
    <cellStyle name="Multiple-Special 9" xfId="18832"/>
    <cellStyle name="Multiple-Special_Base Excel_Release 3T08_MASTER" xfId="18833"/>
    <cellStyle name="NA is zero" xfId="18834"/>
    <cellStyle name="NA is zero 10" xfId="18835"/>
    <cellStyle name="NA is zero 11" xfId="18836"/>
    <cellStyle name="NA is zero 12" xfId="18837"/>
    <cellStyle name="NA is zero 13" xfId="18838"/>
    <cellStyle name="NA is zero 14" xfId="18839"/>
    <cellStyle name="NA is zero 15" xfId="18840"/>
    <cellStyle name="NA is zero 16" xfId="18841"/>
    <cellStyle name="NA is zero 17" xfId="18842"/>
    <cellStyle name="NA is zero 18" xfId="18843"/>
    <cellStyle name="NA is zero 19" xfId="18844"/>
    <cellStyle name="NA is zero 2" xfId="18845"/>
    <cellStyle name="NA is zero 20" xfId="18846"/>
    <cellStyle name="NA is zero 21" xfId="18847"/>
    <cellStyle name="NA is zero 22" xfId="18848"/>
    <cellStyle name="NA is zero 23" xfId="18849"/>
    <cellStyle name="NA is zero 24" xfId="18850"/>
    <cellStyle name="NA is zero 3" xfId="18851"/>
    <cellStyle name="NA is zero 4" xfId="18852"/>
    <cellStyle name="NA is zero 5" xfId="18853"/>
    <cellStyle name="NA is zero 6" xfId="18854"/>
    <cellStyle name="NA is zero 7" xfId="18855"/>
    <cellStyle name="NA is zero 8" xfId="18856"/>
    <cellStyle name="NA is zero 9" xfId="18857"/>
    <cellStyle name="neg0.0_CapitalCost " xfId="18858"/>
    <cellStyle name="Neutra 10" xfId="18859"/>
    <cellStyle name="Neutra 11" xfId="18860"/>
    <cellStyle name="Neutra 12" xfId="18861"/>
    <cellStyle name="Neutra 13" xfId="18862"/>
    <cellStyle name="Neutra 14" xfId="18863"/>
    <cellStyle name="Neutra 15" xfId="18864"/>
    <cellStyle name="Neutra 16" xfId="18865"/>
    <cellStyle name="Neutra 17" xfId="18866"/>
    <cellStyle name="Neutra 18" xfId="18867"/>
    <cellStyle name="Neutra 19" xfId="18868"/>
    <cellStyle name="Neutra 19 10" xfId="18869"/>
    <cellStyle name="Neutra 19 11" xfId="18870"/>
    <cellStyle name="Neutra 19 12" xfId="18871"/>
    <cellStyle name="Neutra 19 13" xfId="18872"/>
    <cellStyle name="Neutra 19 14" xfId="18873"/>
    <cellStyle name="Neutra 19 15" xfId="18874"/>
    <cellStyle name="Neutra 19 16" xfId="18875"/>
    <cellStyle name="Neutra 19 17" xfId="18876"/>
    <cellStyle name="Neutra 19 18" xfId="18877"/>
    <cellStyle name="Neutra 19 2" xfId="18878"/>
    <cellStyle name="Neutra 19 2 10" xfId="18879"/>
    <cellStyle name="Neutra 19 2 11" xfId="18880"/>
    <cellStyle name="Neutra 19 2 12" xfId="18881"/>
    <cellStyle name="Neutra 19 2 13" xfId="18882"/>
    <cellStyle name="Neutra 19 2 14" xfId="18883"/>
    <cellStyle name="Neutra 19 2 15" xfId="18884"/>
    <cellStyle name="Neutra 19 2 2" xfId="18885"/>
    <cellStyle name="Neutra 19 2 3" xfId="18886"/>
    <cellStyle name="Neutra 19 2 4" xfId="18887"/>
    <cellStyle name="Neutra 19 2 5" xfId="18888"/>
    <cellStyle name="Neutra 19 2 6" xfId="18889"/>
    <cellStyle name="Neutra 19 2 7" xfId="18890"/>
    <cellStyle name="Neutra 19 2 8" xfId="18891"/>
    <cellStyle name="Neutra 19 2 9" xfId="18892"/>
    <cellStyle name="Neutra 19 3" xfId="18893"/>
    <cellStyle name="Neutra 19 4" xfId="18894"/>
    <cellStyle name="Neutra 19 5" xfId="18895"/>
    <cellStyle name="Neutra 19 6" xfId="18896"/>
    <cellStyle name="Neutra 19 7" xfId="18897"/>
    <cellStyle name="Neutra 19 8" xfId="18898"/>
    <cellStyle name="Neutra 19 9" xfId="18899"/>
    <cellStyle name="Neutra 2" xfId="18900"/>
    <cellStyle name="Neutra 2 10" xfId="18901"/>
    <cellStyle name="Neutra 2 11" xfId="18902"/>
    <cellStyle name="Neutra 2 11 10" xfId="18903"/>
    <cellStyle name="Neutra 2 11 11" xfId="18904"/>
    <cellStyle name="Neutra 2 11 12" xfId="18905"/>
    <cellStyle name="Neutra 2 11 13" xfId="18906"/>
    <cellStyle name="Neutra 2 11 14" xfId="18907"/>
    <cellStyle name="Neutra 2 11 15" xfId="18908"/>
    <cellStyle name="Neutra 2 11 2" xfId="18909"/>
    <cellStyle name="Neutra 2 11 3" xfId="18910"/>
    <cellStyle name="Neutra 2 11 4" xfId="18911"/>
    <cellStyle name="Neutra 2 11 5" xfId="18912"/>
    <cellStyle name="Neutra 2 11 6" xfId="18913"/>
    <cellStyle name="Neutra 2 11 7" xfId="18914"/>
    <cellStyle name="Neutra 2 11 8" xfId="18915"/>
    <cellStyle name="Neutra 2 11 9" xfId="18916"/>
    <cellStyle name="Neutra 2 12" xfId="18917"/>
    <cellStyle name="Neutra 2 13" xfId="18918"/>
    <cellStyle name="Neutra 2 14" xfId="18919"/>
    <cellStyle name="Neutra 2 15" xfId="18920"/>
    <cellStyle name="Neutra 2 16" xfId="18921"/>
    <cellStyle name="Neutra 2 17" xfId="18922"/>
    <cellStyle name="Neutra 2 18" xfId="18923"/>
    <cellStyle name="Neutra 2 19" xfId="18924"/>
    <cellStyle name="Neutra 2 2" xfId="18925"/>
    <cellStyle name="Neutra 2 2 10" xfId="18926"/>
    <cellStyle name="Neutra 2 2 10 10" xfId="18927"/>
    <cellStyle name="Neutra 2 2 10 11" xfId="18928"/>
    <cellStyle name="Neutra 2 2 10 12" xfId="18929"/>
    <cellStyle name="Neutra 2 2 10 13" xfId="18930"/>
    <cellStyle name="Neutra 2 2 10 14" xfId="18931"/>
    <cellStyle name="Neutra 2 2 10 15" xfId="18932"/>
    <cellStyle name="Neutra 2 2 10 2" xfId="18933"/>
    <cellStyle name="Neutra 2 2 10 3" xfId="18934"/>
    <cellStyle name="Neutra 2 2 10 4" xfId="18935"/>
    <cellStyle name="Neutra 2 2 10 5" xfId="18936"/>
    <cellStyle name="Neutra 2 2 10 6" xfId="18937"/>
    <cellStyle name="Neutra 2 2 10 7" xfId="18938"/>
    <cellStyle name="Neutra 2 2 10 8" xfId="18939"/>
    <cellStyle name="Neutra 2 2 10 9" xfId="18940"/>
    <cellStyle name="Neutra 2 2 11" xfId="18941"/>
    <cellStyle name="Neutra 2 2 12" xfId="18942"/>
    <cellStyle name="Neutra 2 2 13" xfId="18943"/>
    <cellStyle name="Neutra 2 2 14" xfId="18944"/>
    <cellStyle name="Neutra 2 2 15" xfId="18945"/>
    <cellStyle name="Neutra 2 2 16" xfId="18946"/>
    <cellStyle name="Neutra 2 2 17" xfId="18947"/>
    <cellStyle name="Neutra 2 2 18" xfId="18948"/>
    <cellStyle name="Neutra 2 2 19" xfId="18949"/>
    <cellStyle name="Neutra 2 2 2" xfId="18950"/>
    <cellStyle name="Neutra 2 2 2 10" xfId="18951"/>
    <cellStyle name="Neutra 2 2 2 10 10" xfId="18952"/>
    <cellStyle name="Neutra 2 2 2 10 11" xfId="18953"/>
    <cellStyle name="Neutra 2 2 2 10 12" xfId="18954"/>
    <cellStyle name="Neutra 2 2 2 10 13" xfId="18955"/>
    <cellStyle name="Neutra 2 2 2 10 14" xfId="18956"/>
    <cellStyle name="Neutra 2 2 2 10 15" xfId="18957"/>
    <cellStyle name="Neutra 2 2 2 10 2" xfId="18958"/>
    <cellStyle name="Neutra 2 2 2 10 3" xfId="18959"/>
    <cellStyle name="Neutra 2 2 2 10 4" xfId="18960"/>
    <cellStyle name="Neutra 2 2 2 10 5" xfId="18961"/>
    <cellStyle name="Neutra 2 2 2 10 6" xfId="18962"/>
    <cellStyle name="Neutra 2 2 2 10 7" xfId="18963"/>
    <cellStyle name="Neutra 2 2 2 10 8" xfId="18964"/>
    <cellStyle name="Neutra 2 2 2 10 9" xfId="18965"/>
    <cellStyle name="Neutra 2 2 2 11" xfId="18966"/>
    <cellStyle name="Neutra 2 2 2 12" xfId="18967"/>
    <cellStyle name="Neutra 2 2 2 13" xfId="18968"/>
    <cellStyle name="Neutra 2 2 2 14" xfId="18969"/>
    <cellStyle name="Neutra 2 2 2 15" xfId="18970"/>
    <cellStyle name="Neutra 2 2 2 16" xfId="18971"/>
    <cellStyle name="Neutra 2 2 2 17" xfId="18972"/>
    <cellStyle name="Neutra 2 2 2 18" xfId="18973"/>
    <cellStyle name="Neutra 2 2 2 19" xfId="18974"/>
    <cellStyle name="Neutra 2 2 2 2" xfId="18975"/>
    <cellStyle name="Neutra 2 2 2 2 10" xfId="18976"/>
    <cellStyle name="Neutra 2 2 2 2 11" xfId="18977"/>
    <cellStyle name="Neutra 2 2 2 2 12" xfId="18978"/>
    <cellStyle name="Neutra 2 2 2 2 13" xfId="18979"/>
    <cellStyle name="Neutra 2 2 2 2 14" xfId="18980"/>
    <cellStyle name="Neutra 2 2 2 2 15" xfId="18981"/>
    <cellStyle name="Neutra 2 2 2 2 16" xfId="18982"/>
    <cellStyle name="Neutra 2 2 2 2 17" xfId="18983"/>
    <cellStyle name="Neutra 2 2 2 2 18" xfId="18984"/>
    <cellStyle name="Neutra 2 2 2 2 2" xfId="18985"/>
    <cellStyle name="Neutra 2 2 2 2 2 10" xfId="18986"/>
    <cellStyle name="Neutra 2 2 2 2 2 11" xfId="18987"/>
    <cellStyle name="Neutra 2 2 2 2 2 12" xfId="18988"/>
    <cellStyle name="Neutra 2 2 2 2 2 13" xfId="18989"/>
    <cellStyle name="Neutra 2 2 2 2 2 14" xfId="18990"/>
    <cellStyle name="Neutra 2 2 2 2 2 15" xfId="18991"/>
    <cellStyle name="Neutra 2 2 2 2 2 2" xfId="18992"/>
    <cellStyle name="Neutra 2 2 2 2 2 3" xfId="18993"/>
    <cellStyle name="Neutra 2 2 2 2 2 4" xfId="18994"/>
    <cellStyle name="Neutra 2 2 2 2 2 5" xfId="18995"/>
    <cellStyle name="Neutra 2 2 2 2 2 6" xfId="18996"/>
    <cellStyle name="Neutra 2 2 2 2 2 7" xfId="18997"/>
    <cellStyle name="Neutra 2 2 2 2 2 8" xfId="18998"/>
    <cellStyle name="Neutra 2 2 2 2 2 9" xfId="18999"/>
    <cellStyle name="Neutra 2 2 2 2 3" xfId="19000"/>
    <cellStyle name="Neutra 2 2 2 2 4" xfId="19001"/>
    <cellStyle name="Neutra 2 2 2 2 5" xfId="19002"/>
    <cellStyle name="Neutra 2 2 2 2 6" xfId="19003"/>
    <cellStyle name="Neutra 2 2 2 2 7" xfId="19004"/>
    <cellStyle name="Neutra 2 2 2 2 8" xfId="19005"/>
    <cellStyle name="Neutra 2 2 2 2 9" xfId="19006"/>
    <cellStyle name="Neutra 2 2 2 20" xfId="19007"/>
    <cellStyle name="Neutra 2 2 2 21" xfId="19008"/>
    <cellStyle name="Neutra 2 2 2 22" xfId="19009"/>
    <cellStyle name="Neutra 2 2 2 23" xfId="19010"/>
    <cellStyle name="Neutra 2 2 2 24" xfId="19011"/>
    <cellStyle name="Neutra 2 2 2 25" xfId="19012"/>
    <cellStyle name="Neutra 2 2 2 3" xfId="19013"/>
    <cellStyle name="Neutra 2 2 2 4" xfId="19014"/>
    <cellStyle name="Neutra 2 2 2 5" xfId="19015"/>
    <cellStyle name="Neutra 2 2 2 6" xfId="19016"/>
    <cellStyle name="Neutra 2 2 2 7" xfId="19017"/>
    <cellStyle name="Neutra 2 2 2 8" xfId="19018"/>
    <cellStyle name="Neutra 2 2 2 9" xfId="19019"/>
    <cellStyle name="Neutra 2 2 20" xfId="19020"/>
    <cellStyle name="Neutra 2 2 21" xfId="19021"/>
    <cellStyle name="Neutra 2 2 22" xfId="19022"/>
    <cellStyle name="Neutra 2 2 23" xfId="19023"/>
    <cellStyle name="Neutra 2 2 24" xfId="19024"/>
    <cellStyle name="Neutra 2 2 25" xfId="19025"/>
    <cellStyle name="Neutra 2 2 3" xfId="19026"/>
    <cellStyle name="Neutra 2 2 3 10" xfId="19027"/>
    <cellStyle name="Neutra 2 2 3 11" xfId="19028"/>
    <cellStyle name="Neutra 2 2 3 12" xfId="19029"/>
    <cellStyle name="Neutra 2 2 3 13" xfId="19030"/>
    <cellStyle name="Neutra 2 2 3 14" xfId="19031"/>
    <cellStyle name="Neutra 2 2 3 15" xfId="19032"/>
    <cellStyle name="Neutra 2 2 3 16" xfId="19033"/>
    <cellStyle name="Neutra 2 2 3 17" xfId="19034"/>
    <cellStyle name="Neutra 2 2 3 18" xfId="19035"/>
    <cellStyle name="Neutra 2 2 3 2" xfId="19036"/>
    <cellStyle name="Neutra 2 2 3 2 10" xfId="19037"/>
    <cellStyle name="Neutra 2 2 3 2 11" xfId="19038"/>
    <cellStyle name="Neutra 2 2 3 2 12" xfId="19039"/>
    <cellStyle name="Neutra 2 2 3 2 13" xfId="19040"/>
    <cellStyle name="Neutra 2 2 3 2 14" xfId="19041"/>
    <cellStyle name="Neutra 2 2 3 2 15" xfId="19042"/>
    <cellStyle name="Neutra 2 2 3 2 2" xfId="19043"/>
    <cellStyle name="Neutra 2 2 3 2 3" xfId="19044"/>
    <cellStyle name="Neutra 2 2 3 2 4" xfId="19045"/>
    <cellStyle name="Neutra 2 2 3 2 5" xfId="19046"/>
    <cellStyle name="Neutra 2 2 3 2 6" xfId="19047"/>
    <cellStyle name="Neutra 2 2 3 2 7" xfId="19048"/>
    <cellStyle name="Neutra 2 2 3 2 8" xfId="19049"/>
    <cellStyle name="Neutra 2 2 3 2 9" xfId="19050"/>
    <cellStyle name="Neutra 2 2 3 3" xfId="19051"/>
    <cellStyle name="Neutra 2 2 3 4" xfId="19052"/>
    <cellStyle name="Neutra 2 2 3 5" xfId="19053"/>
    <cellStyle name="Neutra 2 2 3 6" xfId="19054"/>
    <cellStyle name="Neutra 2 2 3 7" xfId="19055"/>
    <cellStyle name="Neutra 2 2 3 8" xfId="19056"/>
    <cellStyle name="Neutra 2 2 3 9" xfId="19057"/>
    <cellStyle name="Neutra 2 2 4" xfId="19058"/>
    <cellStyle name="Neutra 2 2 5" xfId="19059"/>
    <cellStyle name="Neutra 2 2 6" xfId="19060"/>
    <cellStyle name="Neutra 2 2 7" xfId="19061"/>
    <cellStyle name="Neutra 2 2 8" xfId="19062"/>
    <cellStyle name="Neutra 2 2 9" xfId="19063"/>
    <cellStyle name="Neutra 2 20" xfId="19064"/>
    <cellStyle name="Neutra 2 21" xfId="19065"/>
    <cellStyle name="Neutra 2 22" xfId="19066"/>
    <cellStyle name="Neutra 2 23" xfId="19067"/>
    <cellStyle name="Neutra 2 24" xfId="19068"/>
    <cellStyle name="Neutra 2 25" xfId="19069"/>
    <cellStyle name="Neutra 2 26" xfId="19070"/>
    <cellStyle name="Neutra 2 27" xfId="35155"/>
    <cellStyle name="Neutra 2 3" xfId="19071"/>
    <cellStyle name="Neutra 2 3 10" xfId="19072"/>
    <cellStyle name="Neutra 2 3 11" xfId="19073"/>
    <cellStyle name="Neutra 2 3 12" xfId="19074"/>
    <cellStyle name="Neutra 2 3 13" xfId="19075"/>
    <cellStyle name="Neutra 2 3 14" xfId="19076"/>
    <cellStyle name="Neutra 2 3 15" xfId="19077"/>
    <cellStyle name="Neutra 2 3 16" xfId="19078"/>
    <cellStyle name="Neutra 2 3 17" xfId="19079"/>
    <cellStyle name="Neutra 2 3 18" xfId="19080"/>
    <cellStyle name="Neutra 2 3 2" xfId="19081"/>
    <cellStyle name="Neutra 2 3 2 10" xfId="19082"/>
    <cellStyle name="Neutra 2 3 2 11" xfId="19083"/>
    <cellStyle name="Neutra 2 3 2 12" xfId="19084"/>
    <cellStyle name="Neutra 2 3 2 13" xfId="19085"/>
    <cellStyle name="Neutra 2 3 2 14" xfId="19086"/>
    <cellStyle name="Neutra 2 3 2 15" xfId="19087"/>
    <cellStyle name="Neutra 2 3 2 2" xfId="19088"/>
    <cellStyle name="Neutra 2 3 2 3" xfId="19089"/>
    <cellStyle name="Neutra 2 3 2 4" xfId="19090"/>
    <cellStyle name="Neutra 2 3 2 5" xfId="19091"/>
    <cellStyle name="Neutra 2 3 2 6" xfId="19092"/>
    <cellStyle name="Neutra 2 3 2 7" xfId="19093"/>
    <cellStyle name="Neutra 2 3 2 8" xfId="19094"/>
    <cellStyle name="Neutra 2 3 2 9" xfId="19095"/>
    <cellStyle name="Neutra 2 3 3" xfId="19096"/>
    <cellStyle name="Neutra 2 3 4" xfId="19097"/>
    <cellStyle name="Neutra 2 3 5" xfId="19098"/>
    <cellStyle name="Neutra 2 3 6" xfId="19099"/>
    <cellStyle name="Neutra 2 3 7" xfId="19100"/>
    <cellStyle name="Neutra 2 3 8" xfId="19101"/>
    <cellStyle name="Neutra 2 3 9" xfId="19102"/>
    <cellStyle name="Neutra 2 4" xfId="19103"/>
    <cellStyle name="Neutra 2 5" xfId="19104"/>
    <cellStyle name="Neutra 2 6" xfId="19105"/>
    <cellStyle name="Neutra 2 7" xfId="19106"/>
    <cellStyle name="Neutra 2 8" xfId="19107"/>
    <cellStyle name="Neutra 2 9" xfId="19108"/>
    <cellStyle name="Neutra 20" xfId="19109"/>
    <cellStyle name="Neutra 20 10" xfId="19110"/>
    <cellStyle name="Neutra 20 11" xfId="19111"/>
    <cellStyle name="Neutra 20 12" xfId="19112"/>
    <cellStyle name="Neutra 20 13" xfId="19113"/>
    <cellStyle name="Neutra 20 14" xfId="19114"/>
    <cellStyle name="Neutra 20 15" xfId="19115"/>
    <cellStyle name="Neutra 20 2" xfId="19116"/>
    <cellStyle name="Neutra 20 3" xfId="19117"/>
    <cellStyle name="Neutra 20 4" xfId="19118"/>
    <cellStyle name="Neutra 20 5" xfId="19119"/>
    <cellStyle name="Neutra 20 6" xfId="19120"/>
    <cellStyle name="Neutra 20 7" xfId="19121"/>
    <cellStyle name="Neutra 20 8" xfId="19122"/>
    <cellStyle name="Neutra 20 9" xfId="19123"/>
    <cellStyle name="Neutra 21" xfId="19124"/>
    <cellStyle name="Neutra 21 10" xfId="19125"/>
    <cellStyle name="Neutra 21 11" xfId="19126"/>
    <cellStyle name="Neutra 21 12" xfId="19127"/>
    <cellStyle name="Neutra 21 13" xfId="19128"/>
    <cellStyle name="Neutra 21 14" xfId="19129"/>
    <cellStyle name="Neutra 21 15" xfId="19130"/>
    <cellStyle name="Neutra 21 2" xfId="19131"/>
    <cellStyle name="Neutra 21 3" xfId="19132"/>
    <cellStyle name="Neutra 21 4" xfId="19133"/>
    <cellStyle name="Neutra 21 5" xfId="19134"/>
    <cellStyle name="Neutra 21 6" xfId="19135"/>
    <cellStyle name="Neutra 21 7" xfId="19136"/>
    <cellStyle name="Neutra 21 8" xfId="19137"/>
    <cellStyle name="Neutra 21 9" xfId="19138"/>
    <cellStyle name="Neutra 22" xfId="19139"/>
    <cellStyle name="Neutra 22 10" xfId="19140"/>
    <cellStyle name="Neutra 22 11" xfId="19141"/>
    <cellStyle name="Neutra 22 12" xfId="19142"/>
    <cellStyle name="Neutra 22 13" xfId="19143"/>
    <cellStyle name="Neutra 22 14" xfId="19144"/>
    <cellStyle name="Neutra 22 15" xfId="19145"/>
    <cellStyle name="Neutra 22 2" xfId="19146"/>
    <cellStyle name="Neutra 22 3" xfId="19147"/>
    <cellStyle name="Neutra 22 4" xfId="19148"/>
    <cellStyle name="Neutra 22 5" xfId="19149"/>
    <cellStyle name="Neutra 22 6" xfId="19150"/>
    <cellStyle name="Neutra 22 7" xfId="19151"/>
    <cellStyle name="Neutra 22 8" xfId="19152"/>
    <cellStyle name="Neutra 22 9" xfId="19153"/>
    <cellStyle name="Neutra 23" xfId="19154"/>
    <cellStyle name="Neutra 23 10" xfId="19155"/>
    <cellStyle name="Neutra 23 11" xfId="19156"/>
    <cellStyle name="Neutra 23 12" xfId="19157"/>
    <cellStyle name="Neutra 23 13" xfId="19158"/>
    <cellStyle name="Neutra 23 14" xfId="19159"/>
    <cellStyle name="Neutra 23 15" xfId="19160"/>
    <cellStyle name="Neutra 23 2" xfId="19161"/>
    <cellStyle name="Neutra 23 3" xfId="19162"/>
    <cellStyle name="Neutra 23 4" xfId="19163"/>
    <cellStyle name="Neutra 23 5" xfId="19164"/>
    <cellStyle name="Neutra 23 6" xfId="19165"/>
    <cellStyle name="Neutra 23 7" xfId="19166"/>
    <cellStyle name="Neutra 23 8" xfId="19167"/>
    <cellStyle name="Neutra 23 9" xfId="19168"/>
    <cellStyle name="Neutra 24" xfId="19169"/>
    <cellStyle name="Neutra 24 10" xfId="19170"/>
    <cellStyle name="Neutra 24 11" xfId="19171"/>
    <cellStyle name="Neutra 24 12" xfId="19172"/>
    <cellStyle name="Neutra 24 13" xfId="19173"/>
    <cellStyle name="Neutra 24 14" xfId="19174"/>
    <cellStyle name="Neutra 24 15" xfId="19175"/>
    <cellStyle name="Neutra 24 2" xfId="19176"/>
    <cellStyle name="Neutra 24 3" xfId="19177"/>
    <cellStyle name="Neutra 24 4" xfId="19178"/>
    <cellStyle name="Neutra 24 5" xfId="19179"/>
    <cellStyle name="Neutra 24 6" xfId="19180"/>
    <cellStyle name="Neutra 24 7" xfId="19181"/>
    <cellStyle name="Neutra 24 8" xfId="19182"/>
    <cellStyle name="Neutra 24 9" xfId="19183"/>
    <cellStyle name="Neutra 25" xfId="19184"/>
    <cellStyle name="Neutra 25 10" xfId="19185"/>
    <cellStyle name="Neutra 25 11" xfId="19186"/>
    <cellStyle name="Neutra 25 12" xfId="19187"/>
    <cellStyle name="Neutra 25 13" xfId="19188"/>
    <cellStyle name="Neutra 25 14" xfId="19189"/>
    <cellStyle name="Neutra 25 15" xfId="19190"/>
    <cellStyle name="Neutra 25 2" xfId="19191"/>
    <cellStyle name="Neutra 25 3" xfId="19192"/>
    <cellStyle name="Neutra 25 4" xfId="19193"/>
    <cellStyle name="Neutra 25 5" xfId="19194"/>
    <cellStyle name="Neutra 25 6" xfId="19195"/>
    <cellStyle name="Neutra 25 7" xfId="19196"/>
    <cellStyle name="Neutra 25 8" xfId="19197"/>
    <cellStyle name="Neutra 25 9" xfId="19198"/>
    <cellStyle name="Neutra 26" xfId="19199"/>
    <cellStyle name="Neutra 26 10" xfId="19200"/>
    <cellStyle name="Neutra 26 11" xfId="19201"/>
    <cellStyle name="Neutra 26 12" xfId="19202"/>
    <cellStyle name="Neutra 26 13" xfId="19203"/>
    <cellStyle name="Neutra 26 14" xfId="19204"/>
    <cellStyle name="Neutra 26 15" xfId="19205"/>
    <cellStyle name="Neutra 26 2" xfId="19206"/>
    <cellStyle name="Neutra 26 3" xfId="19207"/>
    <cellStyle name="Neutra 26 4" xfId="19208"/>
    <cellStyle name="Neutra 26 5" xfId="19209"/>
    <cellStyle name="Neutra 26 6" xfId="19210"/>
    <cellStyle name="Neutra 26 7" xfId="19211"/>
    <cellStyle name="Neutra 26 8" xfId="19212"/>
    <cellStyle name="Neutra 26 9" xfId="19213"/>
    <cellStyle name="Neutra 27" xfId="19214"/>
    <cellStyle name="Neutra 27 10" xfId="19215"/>
    <cellStyle name="Neutra 27 11" xfId="19216"/>
    <cellStyle name="Neutra 27 12" xfId="19217"/>
    <cellStyle name="Neutra 27 13" xfId="19218"/>
    <cellStyle name="Neutra 27 14" xfId="19219"/>
    <cellStyle name="Neutra 27 15" xfId="19220"/>
    <cellStyle name="Neutra 27 2" xfId="19221"/>
    <cellStyle name="Neutra 27 3" xfId="19222"/>
    <cellStyle name="Neutra 27 4" xfId="19223"/>
    <cellStyle name="Neutra 27 5" xfId="19224"/>
    <cellStyle name="Neutra 27 6" xfId="19225"/>
    <cellStyle name="Neutra 27 7" xfId="19226"/>
    <cellStyle name="Neutra 27 8" xfId="19227"/>
    <cellStyle name="Neutra 27 9" xfId="19228"/>
    <cellStyle name="Neutra 28" xfId="19229"/>
    <cellStyle name="Neutra 29" xfId="19230"/>
    <cellStyle name="Neutra 3" xfId="19231"/>
    <cellStyle name="Neutra 3 2" xfId="35588"/>
    <cellStyle name="Neutra 30" xfId="19232"/>
    <cellStyle name="Neutra 31" xfId="19233"/>
    <cellStyle name="Neutra 32" xfId="19234"/>
    <cellStyle name="Neutra 33" xfId="19235"/>
    <cellStyle name="Neutra 34" xfId="19236"/>
    <cellStyle name="Neutra 35" xfId="19237"/>
    <cellStyle name="Neutra 36" xfId="19238"/>
    <cellStyle name="Neutra 37" xfId="19239"/>
    <cellStyle name="Neutra 38" xfId="19240"/>
    <cellStyle name="Neutra 39" xfId="19241"/>
    <cellStyle name="Neutra 4" xfId="19242"/>
    <cellStyle name="Neutra 40" xfId="19243"/>
    <cellStyle name="Neutra 41" xfId="19244"/>
    <cellStyle name="Neutra 42" xfId="19245"/>
    <cellStyle name="Neutra 5" xfId="19246"/>
    <cellStyle name="Neutra 6" xfId="19247"/>
    <cellStyle name="Neutra 7" xfId="19248"/>
    <cellStyle name="Neutra 8" xfId="19249"/>
    <cellStyle name="Neutra 9" xfId="19250"/>
    <cellStyle name="Neutra 9 2" xfId="19251"/>
    <cellStyle name="Neutral" xfId="19252"/>
    <cellStyle name="New Times Roman" xfId="19253"/>
    <cellStyle name="Nil" xfId="19254"/>
    <cellStyle name="no dec" xfId="34842"/>
    <cellStyle name="Non_Input_Cell_Figures" xfId="19255"/>
    <cellStyle name="NonPrintingArea" xfId="19256"/>
    <cellStyle name="Normal" xfId="0" builtinId="0"/>
    <cellStyle name="Normal - Formatvorlage1" xfId="19257"/>
    <cellStyle name="Normal - Formatvorlage2" xfId="19258"/>
    <cellStyle name="Normal - Formatvorlage3" xfId="19259"/>
    <cellStyle name="Normal - Formatvorlage4" xfId="19260"/>
    <cellStyle name="Normal - Formatvorlage5" xfId="19261"/>
    <cellStyle name="Normal - Formatvorlage6" xfId="19262"/>
    <cellStyle name="Normal - Formatvorlage7" xfId="19263"/>
    <cellStyle name="Normal - Formatvorlage8" xfId="19264"/>
    <cellStyle name="Normal - Modelo1" xfId="19265"/>
    <cellStyle name="Normal - Modelo2" xfId="19266"/>
    <cellStyle name="Normal - Modelo3" xfId="19267"/>
    <cellStyle name="Normal - Modelo4" xfId="19268"/>
    <cellStyle name="Normal - Modelo5" xfId="19269"/>
    <cellStyle name="Normal - Modelo6" xfId="19270"/>
    <cellStyle name="Normal - Modelo7" xfId="19271"/>
    <cellStyle name="Normal - Modelo8" xfId="19272"/>
    <cellStyle name="Normal - Style1" xfId="19273"/>
    <cellStyle name="Normal - Style1 2" xfId="35156"/>
    <cellStyle name="Normal - Style2" xfId="19274"/>
    <cellStyle name="Normal - Style2 10" xfId="19275"/>
    <cellStyle name="Normal - Style2 11" xfId="19276"/>
    <cellStyle name="Normal - Style2 12" xfId="19277"/>
    <cellStyle name="Normal - Style2 13" xfId="19278"/>
    <cellStyle name="Normal - Style2 14" xfId="19279"/>
    <cellStyle name="Normal - Style2 15" xfId="19280"/>
    <cellStyle name="Normal - Style2 16" xfId="19281"/>
    <cellStyle name="Normal - Style2 17" xfId="19282"/>
    <cellStyle name="Normal - Style2 18" xfId="19283"/>
    <cellStyle name="Normal - Style2 19" xfId="19284"/>
    <cellStyle name="Normal - Style2 2" xfId="19285"/>
    <cellStyle name="Normal - Style2 20" xfId="19286"/>
    <cellStyle name="Normal - Style2 21" xfId="19287"/>
    <cellStyle name="Normal - Style2 22" xfId="19288"/>
    <cellStyle name="Normal - Style2 23" xfId="19289"/>
    <cellStyle name="Normal - Style2 24" xfId="19290"/>
    <cellStyle name="Normal - Style2 3" xfId="19291"/>
    <cellStyle name="Normal - Style2 4" xfId="19292"/>
    <cellStyle name="Normal - Style2 5" xfId="19293"/>
    <cellStyle name="Normal - Style2 6" xfId="19294"/>
    <cellStyle name="Normal - Style2 7" xfId="19295"/>
    <cellStyle name="Normal - Style2 8" xfId="19296"/>
    <cellStyle name="Normal - Style2 9" xfId="19297"/>
    <cellStyle name="Normal - Style2_Base Excel_Release 3T08_MASTER" xfId="19298"/>
    <cellStyle name="Normal - Style3" xfId="19299"/>
    <cellStyle name="Normal - Style3 10" xfId="19300"/>
    <cellStyle name="Normal - Style3 11" xfId="19301"/>
    <cellStyle name="Normal - Style3 12" xfId="19302"/>
    <cellStyle name="Normal - Style3 13" xfId="19303"/>
    <cellStyle name="Normal - Style3 14" xfId="19304"/>
    <cellStyle name="Normal - Style3 15" xfId="19305"/>
    <cellStyle name="Normal - Style3 16" xfId="19306"/>
    <cellStyle name="Normal - Style3 17" xfId="19307"/>
    <cellStyle name="Normal - Style3 18" xfId="19308"/>
    <cellStyle name="Normal - Style3 19" xfId="19309"/>
    <cellStyle name="Normal - Style3 2" xfId="19310"/>
    <cellStyle name="Normal - Style3 20" xfId="19311"/>
    <cellStyle name="Normal - Style3 21" xfId="19312"/>
    <cellStyle name="Normal - Style3 22" xfId="19313"/>
    <cellStyle name="Normal - Style3 23" xfId="19314"/>
    <cellStyle name="Normal - Style3 24" xfId="19315"/>
    <cellStyle name="Normal - Style3 3" xfId="19316"/>
    <cellStyle name="Normal - Style3 4" xfId="19317"/>
    <cellStyle name="Normal - Style3 5" xfId="19318"/>
    <cellStyle name="Normal - Style3 6" xfId="19319"/>
    <cellStyle name="Normal - Style3 7" xfId="19320"/>
    <cellStyle name="Normal - Style3 8" xfId="19321"/>
    <cellStyle name="Normal - Style3 9" xfId="19322"/>
    <cellStyle name="Normal - Style3_Base Excel_Release 3T08_MASTER" xfId="19323"/>
    <cellStyle name="Normal - Style4" xfId="19324"/>
    <cellStyle name="Normal - Style4 10" xfId="19325"/>
    <cellStyle name="Normal - Style4 11" xfId="19326"/>
    <cellStyle name="Normal - Style4 12" xfId="19327"/>
    <cellStyle name="Normal - Style4 13" xfId="19328"/>
    <cellStyle name="Normal - Style4 14" xfId="19329"/>
    <cellStyle name="Normal - Style4 15" xfId="19330"/>
    <cellStyle name="Normal - Style4 16" xfId="19331"/>
    <cellStyle name="Normal - Style4 17" xfId="19332"/>
    <cellStyle name="Normal - Style4 18" xfId="19333"/>
    <cellStyle name="Normal - Style4 19" xfId="19334"/>
    <cellStyle name="Normal - Style4 2" xfId="19335"/>
    <cellStyle name="Normal - Style4 20" xfId="19336"/>
    <cellStyle name="Normal - Style4 21" xfId="19337"/>
    <cellStyle name="Normal - Style4 22" xfId="19338"/>
    <cellStyle name="Normal - Style4 23" xfId="19339"/>
    <cellStyle name="Normal - Style4 24" xfId="19340"/>
    <cellStyle name="Normal - Style4 3" xfId="19341"/>
    <cellStyle name="Normal - Style4 4" xfId="19342"/>
    <cellStyle name="Normal - Style4 5" xfId="19343"/>
    <cellStyle name="Normal - Style4 6" xfId="19344"/>
    <cellStyle name="Normal - Style4 7" xfId="19345"/>
    <cellStyle name="Normal - Style4 8" xfId="19346"/>
    <cellStyle name="Normal - Style4 9" xfId="19347"/>
    <cellStyle name="Normal - Style4_Base Excel_Release 3T08_MASTER" xfId="19348"/>
    <cellStyle name="Normal - Style5" xfId="19349"/>
    <cellStyle name="Normal - Style5 10" xfId="19350"/>
    <cellStyle name="Normal - Style5 11" xfId="19351"/>
    <cellStyle name="Normal - Style5 12" xfId="19352"/>
    <cellStyle name="Normal - Style5 13" xfId="19353"/>
    <cellStyle name="Normal - Style5 14" xfId="19354"/>
    <cellStyle name="Normal - Style5 15" xfId="19355"/>
    <cellStyle name="Normal - Style5 16" xfId="19356"/>
    <cellStyle name="Normal - Style5 17" xfId="19357"/>
    <cellStyle name="Normal - Style5 18" xfId="19358"/>
    <cellStyle name="Normal - Style5 19" xfId="19359"/>
    <cellStyle name="Normal - Style5 2" xfId="19360"/>
    <cellStyle name="Normal - Style5 20" xfId="19361"/>
    <cellStyle name="Normal - Style5 21" xfId="19362"/>
    <cellStyle name="Normal - Style5 22" xfId="19363"/>
    <cellStyle name="Normal - Style5 23" xfId="19364"/>
    <cellStyle name="Normal - Style5 24" xfId="19365"/>
    <cellStyle name="Normal - Style5 3" xfId="19366"/>
    <cellStyle name="Normal - Style5 4" xfId="19367"/>
    <cellStyle name="Normal - Style5 5" xfId="19368"/>
    <cellStyle name="Normal - Style5 6" xfId="19369"/>
    <cellStyle name="Normal - Style5 7" xfId="19370"/>
    <cellStyle name="Normal - Style5 8" xfId="19371"/>
    <cellStyle name="Normal - Style5 9" xfId="19372"/>
    <cellStyle name="Normal - Style5_Base Excel_Release 3T08_MASTER" xfId="19373"/>
    <cellStyle name="Normal - Style6" xfId="19374"/>
    <cellStyle name="Normal - Style6 10" xfId="19375"/>
    <cellStyle name="Normal - Style6 11" xfId="19376"/>
    <cellStyle name="Normal - Style6 12" xfId="19377"/>
    <cellStyle name="Normal - Style6 13" xfId="19378"/>
    <cellStyle name="Normal - Style6 14" xfId="19379"/>
    <cellStyle name="Normal - Style6 15" xfId="19380"/>
    <cellStyle name="Normal - Style6 16" xfId="19381"/>
    <cellStyle name="Normal - Style6 17" xfId="19382"/>
    <cellStyle name="Normal - Style6 18" xfId="19383"/>
    <cellStyle name="Normal - Style6 19" xfId="19384"/>
    <cellStyle name="Normal - Style6 2" xfId="19385"/>
    <cellStyle name="Normal - Style6 20" xfId="19386"/>
    <cellStyle name="Normal - Style6 21" xfId="19387"/>
    <cellStyle name="Normal - Style6 22" xfId="19388"/>
    <cellStyle name="Normal - Style6 23" xfId="19389"/>
    <cellStyle name="Normal - Style6 24" xfId="19390"/>
    <cellStyle name="Normal - Style6 3" xfId="19391"/>
    <cellStyle name="Normal - Style6 4" xfId="19392"/>
    <cellStyle name="Normal - Style6 5" xfId="19393"/>
    <cellStyle name="Normal - Style6 6" xfId="19394"/>
    <cellStyle name="Normal - Style6 7" xfId="19395"/>
    <cellStyle name="Normal - Style6 8" xfId="19396"/>
    <cellStyle name="Normal - Style6 9" xfId="19397"/>
    <cellStyle name="Normal - Style6_Base Excel_Release 3T08_MASTER" xfId="19398"/>
    <cellStyle name="Normal - Style7" xfId="19399"/>
    <cellStyle name="Normal - Style7 10" xfId="19400"/>
    <cellStyle name="Normal - Style7 11" xfId="19401"/>
    <cellStyle name="Normal - Style7 12" xfId="19402"/>
    <cellStyle name="Normal - Style7 13" xfId="19403"/>
    <cellStyle name="Normal - Style7 14" xfId="19404"/>
    <cellStyle name="Normal - Style7 15" xfId="19405"/>
    <cellStyle name="Normal - Style7 16" xfId="19406"/>
    <cellStyle name="Normal - Style7 17" xfId="19407"/>
    <cellStyle name="Normal - Style7 18" xfId="19408"/>
    <cellStyle name="Normal - Style7 19" xfId="19409"/>
    <cellStyle name="Normal - Style7 2" xfId="19410"/>
    <cellStyle name="Normal - Style7 20" xfId="19411"/>
    <cellStyle name="Normal - Style7 21" xfId="19412"/>
    <cellStyle name="Normal - Style7 22" xfId="19413"/>
    <cellStyle name="Normal - Style7 23" xfId="19414"/>
    <cellStyle name="Normal - Style7 24" xfId="19415"/>
    <cellStyle name="Normal - Style7 3" xfId="19416"/>
    <cellStyle name="Normal - Style7 4" xfId="19417"/>
    <cellStyle name="Normal - Style7 5" xfId="19418"/>
    <cellStyle name="Normal - Style7 6" xfId="19419"/>
    <cellStyle name="Normal - Style7 7" xfId="19420"/>
    <cellStyle name="Normal - Style7 8" xfId="19421"/>
    <cellStyle name="Normal - Style7 9" xfId="19422"/>
    <cellStyle name="Normal - Style7_Base Excel_Release 3T08_MASTER" xfId="19423"/>
    <cellStyle name="Normal - Style8" xfId="19424"/>
    <cellStyle name="Normal - Style8 10" xfId="19425"/>
    <cellStyle name="Normal - Style8 11" xfId="19426"/>
    <cellStyle name="Normal - Style8 12" xfId="19427"/>
    <cellStyle name="Normal - Style8 13" xfId="19428"/>
    <cellStyle name="Normal - Style8 14" xfId="19429"/>
    <cellStyle name="Normal - Style8 15" xfId="19430"/>
    <cellStyle name="Normal - Style8 16" xfId="19431"/>
    <cellStyle name="Normal - Style8 17" xfId="19432"/>
    <cellStyle name="Normal - Style8 18" xfId="19433"/>
    <cellStyle name="Normal - Style8 19" xfId="19434"/>
    <cellStyle name="Normal - Style8 2" xfId="19435"/>
    <cellStyle name="Normal - Style8 20" xfId="19436"/>
    <cellStyle name="Normal - Style8 21" xfId="19437"/>
    <cellStyle name="Normal - Style8 22" xfId="19438"/>
    <cellStyle name="Normal - Style8 23" xfId="19439"/>
    <cellStyle name="Normal - Style8 24" xfId="19440"/>
    <cellStyle name="Normal - Style8 3" xfId="19441"/>
    <cellStyle name="Normal - Style8 4" xfId="19442"/>
    <cellStyle name="Normal - Style8 5" xfId="19443"/>
    <cellStyle name="Normal - Style8 6" xfId="19444"/>
    <cellStyle name="Normal - Style8 7" xfId="19445"/>
    <cellStyle name="Normal - Style8 8" xfId="19446"/>
    <cellStyle name="Normal - Style8 9" xfId="19447"/>
    <cellStyle name="Normal - Style8_Base Excel_Release 3T08_MASTER" xfId="19448"/>
    <cellStyle name="Normal [0]" xfId="19449"/>
    <cellStyle name="Normal [0] 10" xfId="19450"/>
    <cellStyle name="Normal [0] 11" xfId="19451"/>
    <cellStyle name="Normal [0] 12" xfId="19452"/>
    <cellStyle name="Normal [0] 13" xfId="19453"/>
    <cellStyle name="Normal [0] 14" xfId="19454"/>
    <cellStyle name="Normal [0] 15" xfId="19455"/>
    <cellStyle name="Normal [0] 16" xfId="19456"/>
    <cellStyle name="Normal [0] 17" xfId="19457"/>
    <cellStyle name="Normal [0] 18" xfId="19458"/>
    <cellStyle name="Normal [0] 19" xfId="19459"/>
    <cellStyle name="Normal [0] 2" xfId="19460"/>
    <cellStyle name="Normal [0] 20" xfId="19461"/>
    <cellStyle name="Normal [0] 21" xfId="19462"/>
    <cellStyle name="Normal [0] 22" xfId="19463"/>
    <cellStyle name="Normal [0] 23" xfId="19464"/>
    <cellStyle name="Normal [0] 24" xfId="19465"/>
    <cellStyle name="Normal [0] 3" xfId="19466"/>
    <cellStyle name="Normal [0] 4" xfId="19467"/>
    <cellStyle name="Normal [0] 5" xfId="19468"/>
    <cellStyle name="Normal [0] 6" xfId="19469"/>
    <cellStyle name="Normal [0] 7" xfId="19470"/>
    <cellStyle name="Normal [0] 8" xfId="19471"/>
    <cellStyle name="Normal [0] 9" xfId="19472"/>
    <cellStyle name="Normal [1]" xfId="19473"/>
    <cellStyle name="Normal [2]" xfId="19474"/>
    <cellStyle name="Normal [2] 10" xfId="19475"/>
    <cellStyle name="Normal [2] 11" xfId="19476"/>
    <cellStyle name="Normal [2] 12" xfId="19477"/>
    <cellStyle name="Normal [2] 13" xfId="19478"/>
    <cellStyle name="Normal [2] 14" xfId="19479"/>
    <cellStyle name="Normal [2] 15" xfId="19480"/>
    <cellStyle name="Normal [2] 16" xfId="19481"/>
    <cellStyle name="Normal [2] 17" xfId="19482"/>
    <cellStyle name="Normal [2] 18" xfId="19483"/>
    <cellStyle name="Normal [2] 19" xfId="19484"/>
    <cellStyle name="Normal [2] 2" xfId="19485"/>
    <cellStyle name="Normal [2] 20" xfId="19486"/>
    <cellStyle name="Normal [2] 21" xfId="19487"/>
    <cellStyle name="Normal [2] 22" xfId="19488"/>
    <cellStyle name="Normal [2] 23" xfId="19489"/>
    <cellStyle name="Normal [2] 24" xfId="19490"/>
    <cellStyle name="Normal [2] 3" xfId="19491"/>
    <cellStyle name="Normal [2] 4" xfId="19492"/>
    <cellStyle name="Normal [2] 5" xfId="19493"/>
    <cellStyle name="Normal [2] 6" xfId="19494"/>
    <cellStyle name="Normal [2] 7" xfId="19495"/>
    <cellStyle name="Normal [2] 8" xfId="19496"/>
    <cellStyle name="Normal [2] 9" xfId="19497"/>
    <cellStyle name="Normal [3]" xfId="19498"/>
    <cellStyle name="Normal [3] 10" xfId="19499"/>
    <cellStyle name="Normal [3] 11" xfId="19500"/>
    <cellStyle name="Normal [3] 12" xfId="19501"/>
    <cellStyle name="Normal [3] 13" xfId="19502"/>
    <cellStyle name="Normal [3] 14" xfId="19503"/>
    <cellStyle name="Normal [3] 15" xfId="19504"/>
    <cellStyle name="Normal [3] 16" xfId="19505"/>
    <cellStyle name="Normal [3] 17" xfId="19506"/>
    <cellStyle name="Normal [3] 18" xfId="19507"/>
    <cellStyle name="Normal [3] 19" xfId="19508"/>
    <cellStyle name="Normal [3] 2" xfId="19509"/>
    <cellStyle name="Normal [3] 20" xfId="19510"/>
    <cellStyle name="Normal [3] 21" xfId="19511"/>
    <cellStyle name="Normal [3] 22" xfId="19512"/>
    <cellStyle name="Normal [3] 23" xfId="19513"/>
    <cellStyle name="Normal [3] 24" xfId="19514"/>
    <cellStyle name="Normal [3] 3" xfId="19515"/>
    <cellStyle name="Normal [3] 4" xfId="19516"/>
    <cellStyle name="Normal [3] 5" xfId="19517"/>
    <cellStyle name="Normal [3] 6" xfId="19518"/>
    <cellStyle name="Normal [3] 7" xfId="19519"/>
    <cellStyle name="Normal [3] 8" xfId="19520"/>
    <cellStyle name="Normal [3] 9" xfId="19521"/>
    <cellStyle name="Normal 10" xfId="19522"/>
    <cellStyle name="Normal 10 2" xfId="19523"/>
    <cellStyle name="Normal 10 2 10" xfId="19524"/>
    <cellStyle name="Normal 10 2 11" xfId="19525"/>
    <cellStyle name="Normal 10 2 12" xfId="19526"/>
    <cellStyle name="Normal 10 2 13" xfId="19527"/>
    <cellStyle name="Normal 10 2 14" xfId="19528"/>
    <cellStyle name="Normal 10 2 15" xfId="19529"/>
    <cellStyle name="Normal 10 2 16" xfId="19530"/>
    <cellStyle name="Normal 10 2 17" xfId="19531"/>
    <cellStyle name="Normal 10 2 18" xfId="19532"/>
    <cellStyle name="Normal 10 2 19" xfId="19533"/>
    <cellStyle name="Normal 10 2 2" xfId="19534"/>
    <cellStyle name="Normal 10 2 20" xfId="19535"/>
    <cellStyle name="Normal 10 2 21" xfId="19536"/>
    <cellStyle name="Normal 10 2 22" xfId="19537"/>
    <cellStyle name="Normal 10 2 23" xfId="19538"/>
    <cellStyle name="Normal 10 2 24" xfId="35210"/>
    <cellStyle name="Normal 10 2 3" xfId="19539"/>
    <cellStyle name="Normal 10 2 4" xfId="19540"/>
    <cellStyle name="Normal 10 2 5" xfId="19541"/>
    <cellStyle name="Normal 10 2 6" xfId="19542"/>
    <cellStyle name="Normal 10 2 7" xfId="19543"/>
    <cellStyle name="Normal 10 2 8" xfId="19544"/>
    <cellStyle name="Normal 10 2 9" xfId="19545"/>
    <cellStyle name="Normal 10 3" xfId="19546"/>
    <cellStyle name="Normal 10 3 10" xfId="19547"/>
    <cellStyle name="Normal 10 3 11" xfId="19548"/>
    <cellStyle name="Normal 10 3 12" xfId="19549"/>
    <cellStyle name="Normal 10 3 13" xfId="19550"/>
    <cellStyle name="Normal 10 3 14" xfId="19551"/>
    <cellStyle name="Normal 10 3 15" xfId="19552"/>
    <cellStyle name="Normal 10 3 16" xfId="19553"/>
    <cellStyle name="Normal 10 3 17" xfId="19554"/>
    <cellStyle name="Normal 10 3 18" xfId="19555"/>
    <cellStyle name="Normal 10 3 19" xfId="19556"/>
    <cellStyle name="Normal 10 3 2" xfId="19557"/>
    <cellStyle name="Normal 10 3 20" xfId="19558"/>
    <cellStyle name="Normal 10 3 21" xfId="19559"/>
    <cellStyle name="Normal 10 3 22" xfId="19560"/>
    <cellStyle name="Normal 10 3 23" xfId="19561"/>
    <cellStyle name="Normal 10 3 24" xfId="35337"/>
    <cellStyle name="Normal 10 3 3" xfId="19562"/>
    <cellStyle name="Normal 10 3 4" xfId="19563"/>
    <cellStyle name="Normal 10 3 5" xfId="19564"/>
    <cellStyle name="Normal 10 3 6" xfId="19565"/>
    <cellStyle name="Normal 10 3 7" xfId="19566"/>
    <cellStyle name="Normal 10 3 8" xfId="19567"/>
    <cellStyle name="Normal 10 3 9" xfId="19568"/>
    <cellStyle name="Normal 10 4" xfId="19569"/>
    <cellStyle name="Normal 10 5" xfId="19570"/>
    <cellStyle name="Normal 100" xfId="19571"/>
    <cellStyle name="Normal 101" xfId="19572"/>
    <cellStyle name="Normal 102" xfId="19573"/>
    <cellStyle name="Normal 103" xfId="19574"/>
    <cellStyle name="Normal 104" xfId="19575"/>
    <cellStyle name="Normal 105" xfId="19576"/>
    <cellStyle name="Normal 106" xfId="19577"/>
    <cellStyle name="Normal 107" xfId="19578"/>
    <cellStyle name="Normal 108" xfId="19579"/>
    <cellStyle name="Normal 109" xfId="19580"/>
    <cellStyle name="Normal 11" xfId="19581"/>
    <cellStyle name="Normal 11 2" xfId="19582"/>
    <cellStyle name="Normal 11 2 10" xfId="19583"/>
    <cellStyle name="Normal 11 2 11" xfId="19584"/>
    <cellStyle name="Normal 11 2 12" xfId="19585"/>
    <cellStyle name="Normal 11 2 13" xfId="19586"/>
    <cellStyle name="Normal 11 2 14" xfId="19587"/>
    <cellStyle name="Normal 11 2 15" xfId="19588"/>
    <cellStyle name="Normal 11 2 16" xfId="19589"/>
    <cellStyle name="Normal 11 2 17" xfId="19590"/>
    <cellStyle name="Normal 11 2 18" xfId="19591"/>
    <cellStyle name="Normal 11 2 19" xfId="19592"/>
    <cellStyle name="Normal 11 2 2" xfId="19593"/>
    <cellStyle name="Normal 11 2 20" xfId="19594"/>
    <cellStyle name="Normal 11 2 21" xfId="19595"/>
    <cellStyle name="Normal 11 2 22" xfId="19596"/>
    <cellStyle name="Normal 11 2 23" xfId="19597"/>
    <cellStyle name="Normal 11 2 24" xfId="35362"/>
    <cellStyle name="Normal 11 2 3" xfId="19598"/>
    <cellStyle name="Normal 11 2 4" xfId="19599"/>
    <cellStyle name="Normal 11 2 5" xfId="19600"/>
    <cellStyle name="Normal 11 2 6" xfId="19601"/>
    <cellStyle name="Normal 11 2 7" xfId="19602"/>
    <cellStyle name="Normal 11 2 8" xfId="19603"/>
    <cellStyle name="Normal 11 2 9" xfId="19604"/>
    <cellStyle name="Normal 11 3" xfId="19605"/>
    <cellStyle name="Normal 11 3 10" xfId="19606"/>
    <cellStyle name="Normal 11 3 11" xfId="19607"/>
    <cellStyle name="Normal 11 3 12" xfId="19608"/>
    <cellStyle name="Normal 11 3 13" xfId="19609"/>
    <cellStyle name="Normal 11 3 14" xfId="19610"/>
    <cellStyle name="Normal 11 3 15" xfId="19611"/>
    <cellStyle name="Normal 11 3 16" xfId="19612"/>
    <cellStyle name="Normal 11 3 17" xfId="19613"/>
    <cellStyle name="Normal 11 3 18" xfId="19614"/>
    <cellStyle name="Normal 11 3 19" xfId="19615"/>
    <cellStyle name="Normal 11 3 2" xfId="19616"/>
    <cellStyle name="Normal 11 3 20" xfId="19617"/>
    <cellStyle name="Normal 11 3 21" xfId="19618"/>
    <cellStyle name="Normal 11 3 22" xfId="19619"/>
    <cellStyle name="Normal 11 3 23" xfId="19620"/>
    <cellStyle name="Normal 11 3 3" xfId="19621"/>
    <cellStyle name="Normal 11 3 4" xfId="19622"/>
    <cellStyle name="Normal 11 3 5" xfId="19623"/>
    <cellStyle name="Normal 11 3 6" xfId="19624"/>
    <cellStyle name="Normal 11 3 7" xfId="19625"/>
    <cellStyle name="Normal 11 3 8" xfId="19626"/>
    <cellStyle name="Normal 11 3 9" xfId="19627"/>
    <cellStyle name="Normal 11 4" xfId="35157"/>
    <cellStyle name="Normal 110" xfId="19628"/>
    <cellStyle name="Normal 111" xfId="19629"/>
    <cellStyle name="Normal 112" xfId="19630"/>
    <cellStyle name="Normal 113" xfId="19631"/>
    <cellStyle name="Normal 114" xfId="19632"/>
    <cellStyle name="Normal 115" xfId="19633"/>
    <cellStyle name="Normal 116" xfId="19634"/>
    <cellStyle name="Normal 117" xfId="19635"/>
    <cellStyle name="Normal 118" xfId="19636"/>
    <cellStyle name="Normal 119" xfId="13"/>
    <cellStyle name="Normal 12" xfId="19637"/>
    <cellStyle name="Normal 12 2" xfId="19638"/>
    <cellStyle name="Normal 12 2 2" xfId="35366"/>
    <cellStyle name="Normal 12 3" xfId="19639"/>
    <cellStyle name="Normal 12 3 2" xfId="19640"/>
    <cellStyle name="Normal 12 3 2 10" xfId="19641"/>
    <cellStyle name="Normal 12 3 2 11" xfId="19642"/>
    <cellStyle name="Normal 12 3 2 12" xfId="19643"/>
    <cellStyle name="Normal 12 3 2 13" xfId="19644"/>
    <cellStyle name="Normal 12 3 2 14" xfId="19645"/>
    <cellStyle name="Normal 12 3 2 15" xfId="19646"/>
    <cellStyle name="Normal 12 3 2 16" xfId="19647"/>
    <cellStyle name="Normal 12 3 2 17" xfId="19648"/>
    <cellStyle name="Normal 12 3 2 18" xfId="19649"/>
    <cellStyle name="Normal 12 3 2 19" xfId="19650"/>
    <cellStyle name="Normal 12 3 2 2" xfId="19651"/>
    <cellStyle name="Normal 12 3 2 20" xfId="19652"/>
    <cellStyle name="Normal 12 3 2 21" xfId="19653"/>
    <cellStyle name="Normal 12 3 2 22" xfId="19654"/>
    <cellStyle name="Normal 12 3 2 23" xfId="19655"/>
    <cellStyle name="Normal 12 3 2 3" xfId="19656"/>
    <cellStyle name="Normal 12 3 2 4" xfId="19657"/>
    <cellStyle name="Normal 12 3 2 5" xfId="19658"/>
    <cellStyle name="Normal 12 3 2 6" xfId="19659"/>
    <cellStyle name="Normal 12 3 2 7" xfId="19660"/>
    <cellStyle name="Normal 12 3 2 8" xfId="19661"/>
    <cellStyle name="Normal 12 3 2 9" xfId="19662"/>
    <cellStyle name="Normal 12 4" xfId="19663"/>
    <cellStyle name="Normal 12 4 2" xfId="19664"/>
    <cellStyle name="Normal 12 4 2 10" xfId="19665"/>
    <cellStyle name="Normal 12 4 2 11" xfId="19666"/>
    <cellStyle name="Normal 12 4 2 12" xfId="19667"/>
    <cellStyle name="Normal 12 4 2 13" xfId="19668"/>
    <cellStyle name="Normal 12 4 2 14" xfId="19669"/>
    <cellStyle name="Normal 12 4 2 15" xfId="19670"/>
    <cellStyle name="Normal 12 4 2 16" xfId="19671"/>
    <cellStyle name="Normal 12 4 2 17" xfId="19672"/>
    <cellStyle name="Normal 12 4 2 18" xfId="19673"/>
    <cellStyle name="Normal 12 4 2 19" xfId="19674"/>
    <cellStyle name="Normal 12 4 2 2" xfId="19675"/>
    <cellStyle name="Normal 12 4 2 20" xfId="19676"/>
    <cellStyle name="Normal 12 4 2 21" xfId="19677"/>
    <cellStyle name="Normal 12 4 2 22" xfId="19678"/>
    <cellStyle name="Normal 12 4 2 23" xfId="19679"/>
    <cellStyle name="Normal 12 4 2 3" xfId="19680"/>
    <cellStyle name="Normal 12 4 2 4" xfId="19681"/>
    <cellStyle name="Normal 12 4 2 5" xfId="19682"/>
    <cellStyle name="Normal 12 4 2 6" xfId="19683"/>
    <cellStyle name="Normal 12 4 2 7" xfId="19684"/>
    <cellStyle name="Normal 12 4 2 8" xfId="19685"/>
    <cellStyle name="Normal 12 4 2 9" xfId="19686"/>
    <cellStyle name="Normal 12 5" xfId="19687"/>
    <cellStyle name="Normal 12 6" xfId="19688"/>
    <cellStyle name="Normal 12 7" xfId="19689"/>
    <cellStyle name="Normal 12 8" xfId="19690"/>
    <cellStyle name="Normal 12 9" xfId="19691"/>
    <cellStyle name="Normal 120" xfId="15"/>
    <cellStyle name="Normal 121" xfId="19692"/>
    <cellStyle name="Normal 122" xfId="19693"/>
    <cellStyle name="Normal 123" xfId="34724"/>
    <cellStyle name="Normal 124" xfId="34725"/>
    <cellStyle name="Normal 125" xfId="34726"/>
    <cellStyle name="Normal 126" xfId="34727"/>
    <cellStyle name="Normal 127" xfId="34728"/>
    <cellStyle name="Normal 128" xfId="34729"/>
    <cellStyle name="Normal 129" xfId="34730"/>
    <cellStyle name="Normal 13" xfId="19694"/>
    <cellStyle name="Normal 13 10" xfId="19695"/>
    <cellStyle name="Normal 13 11" xfId="19696"/>
    <cellStyle name="Normal 13 12" xfId="19697"/>
    <cellStyle name="Normal 13 13" xfId="19698"/>
    <cellStyle name="Normal 13 14" xfId="19699"/>
    <cellStyle name="Normal 13 15" xfId="19700"/>
    <cellStyle name="Normal 13 15 2" xfId="19701"/>
    <cellStyle name="Normal 13 16" xfId="19702"/>
    <cellStyle name="Normal 13 17" xfId="19703"/>
    <cellStyle name="Normal 13 18" xfId="19704"/>
    <cellStyle name="Normal 13 19" xfId="19705"/>
    <cellStyle name="Normal 13 2" xfId="19706"/>
    <cellStyle name="Normal 13 2 10" xfId="19707"/>
    <cellStyle name="Normal 13 2 11" xfId="19708"/>
    <cellStyle name="Normal 13 2 12" xfId="19709"/>
    <cellStyle name="Normal 13 2 13" xfId="19710"/>
    <cellStyle name="Normal 13 2 14" xfId="35367"/>
    <cellStyle name="Normal 13 2 2" xfId="19711"/>
    <cellStyle name="Normal 13 2 2 2" xfId="19712"/>
    <cellStyle name="Normal 13 2 2 2 2" xfId="19713"/>
    <cellStyle name="Normal 13 2 2 3" xfId="19714"/>
    <cellStyle name="Normal 13 2 2 4" xfId="19715"/>
    <cellStyle name="Normal 13 2 2 5" xfId="19716"/>
    <cellStyle name="Normal 13 2 2 6" xfId="19717"/>
    <cellStyle name="Normal 13 2 3" xfId="19718"/>
    <cellStyle name="Normal 13 2 4" xfId="19719"/>
    <cellStyle name="Normal 13 2 5" xfId="19720"/>
    <cellStyle name="Normal 13 2 6" xfId="19721"/>
    <cellStyle name="Normal 13 2 6 2" xfId="19722"/>
    <cellStyle name="Normal 13 2 7" xfId="19723"/>
    <cellStyle name="Normal 13 2 8" xfId="19724"/>
    <cellStyle name="Normal 13 2 9" xfId="19725"/>
    <cellStyle name="Normal 13 2_Cartas de Crdito" xfId="19726"/>
    <cellStyle name="Normal 13 20" xfId="19727"/>
    <cellStyle name="Normal 13 21" xfId="19728"/>
    <cellStyle name="Normal 13 22" xfId="19729"/>
    <cellStyle name="Normal 13 3" xfId="19730"/>
    <cellStyle name="Normal 13 3 2" xfId="19731"/>
    <cellStyle name="Normal 13 4" xfId="19732"/>
    <cellStyle name="Normal 13 4 10" xfId="19733"/>
    <cellStyle name="Normal 13 4 11" xfId="19734"/>
    <cellStyle name="Normal 13 4 12" xfId="19735"/>
    <cellStyle name="Normal 13 4 13" xfId="19736"/>
    <cellStyle name="Normal 13 4 14" xfId="19737"/>
    <cellStyle name="Normal 13 4 15" xfId="19738"/>
    <cellStyle name="Normal 13 4 16" xfId="19739"/>
    <cellStyle name="Normal 13 4 17" xfId="19740"/>
    <cellStyle name="Normal 13 4 18" xfId="19741"/>
    <cellStyle name="Normal 13 4 19" xfId="19742"/>
    <cellStyle name="Normal 13 4 2" xfId="19743"/>
    <cellStyle name="Normal 13 4 2 2" xfId="19744"/>
    <cellStyle name="Normal 13 4 2 2 2" xfId="19745"/>
    <cellStyle name="Normal 13 4 2 3" xfId="19746"/>
    <cellStyle name="Normal 13 4 20" xfId="19747"/>
    <cellStyle name="Normal 13 4 21" xfId="19748"/>
    <cellStyle name="Normal 13 4 22" xfId="19749"/>
    <cellStyle name="Normal 13 4 23" xfId="19750"/>
    <cellStyle name="Normal 13 4 24" xfId="19751"/>
    <cellStyle name="Normal 13 4 25" xfId="19752"/>
    <cellStyle name="Normal 13 4 26" xfId="19753"/>
    <cellStyle name="Normal 13 4 27" xfId="19754"/>
    <cellStyle name="Normal 13 4 28" xfId="19755"/>
    <cellStyle name="Normal 13 4 29" xfId="19756"/>
    <cellStyle name="Normal 13 4 3" xfId="19757"/>
    <cellStyle name="Normal 13 4 30" xfId="19758"/>
    <cellStyle name="Normal 13 4 4" xfId="19759"/>
    <cellStyle name="Normal 13 4 5" xfId="19760"/>
    <cellStyle name="Normal 13 4 6" xfId="19761"/>
    <cellStyle name="Normal 13 4 7" xfId="19762"/>
    <cellStyle name="Normal 13 4 8" xfId="19763"/>
    <cellStyle name="Normal 13 4 9" xfId="19764"/>
    <cellStyle name="Normal 13 5" xfId="19765"/>
    <cellStyle name="Normal 13 5 10" xfId="19766"/>
    <cellStyle name="Normal 13 5 11" xfId="19767"/>
    <cellStyle name="Normal 13 5 12" xfId="19768"/>
    <cellStyle name="Normal 13 5 13" xfId="19769"/>
    <cellStyle name="Normal 13 5 14" xfId="19770"/>
    <cellStyle name="Normal 13 5 15" xfId="19771"/>
    <cellStyle name="Normal 13 5 16" xfId="19772"/>
    <cellStyle name="Normal 13 5 17" xfId="19773"/>
    <cellStyle name="Normal 13 5 18" xfId="19774"/>
    <cellStyle name="Normal 13 5 19" xfId="19775"/>
    <cellStyle name="Normal 13 5 2" xfId="19776"/>
    <cellStyle name="Normal 13 5 20" xfId="19777"/>
    <cellStyle name="Normal 13 5 21" xfId="19778"/>
    <cellStyle name="Normal 13 5 22" xfId="19779"/>
    <cellStyle name="Normal 13 5 23" xfId="19780"/>
    <cellStyle name="Normal 13 5 3" xfId="19781"/>
    <cellStyle name="Normal 13 5 4" xfId="19782"/>
    <cellStyle name="Normal 13 5 5" xfId="19783"/>
    <cellStyle name="Normal 13 5 6" xfId="19784"/>
    <cellStyle name="Normal 13 5 7" xfId="19785"/>
    <cellStyle name="Normal 13 5 8" xfId="19786"/>
    <cellStyle name="Normal 13 5 9" xfId="19787"/>
    <cellStyle name="Normal 13 5_Cartas de Crdito" xfId="19788"/>
    <cellStyle name="Normal 13 6" xfId="19789"/>
    <cellStyle name="Normal 13 6 2" xfId="19790"/>
    <cellStyle name="Normal 13 6 2 10" xfId="19791"/>
    <cellStyle name="Normal 13 6 2 11" xfId="19792"/>
    <cellStyle name="Normal 13 6 2 12" xfId="19793"/>
    <cellStyle name="Normal 13 6 2 13" xfId="19794"/>
    <cellStyle name="Normal 13 6 2 14" xfId="19795"/>
    <cellStyle name="Normal 13 6 2 15" xfId="19796"/>
    <cellStyle name="Normal 13 6 2 16" xfId="19797"/>
    <cellStyle name="Normal 13 6 2 17" xfId="19798"/>
    <cellStyle name="Normal 13 6 2 18" xfId="19799"/>
    <cellStyle name="Normal 13 6 2 19" xfId="19800"/>
    <cellStyle name="Normal 13 6 2 2" xfId="19801"/>
    <cellStyle name="Normal 13 6 2 20" xfId="19802"/>
    <cellStyle name="Normal 13 6 2 21" xfId="19803"/>
    <cellStyle name="Normal 13 6 2 22" xfId="19804"/>
    <cellStyle name="Normal 13 6 2 23" xfId="19805"/>
    <cellStyle name="Normal 13 6 2 3" xfId="19806"/>
    <cellStyle name="Normal 13 6 2 4" xfId="19807"/>
    <cellStyle name="Normal 13 6 2 5" xfId="19808"/>
    <cellStyle name="Normal 13 6 2 6" xfId="19809"/>
    <cellStyle name="Normal 13 6 2 7" xfId="19810"/>
    <cellStyle name="Normal 13 6 2 8" xfId="19811"/>
    <cellStyle name="Normal 13 6 2 9" xfId="19812"/>
    <cellStyle name="Normal 13 7" xfId="19813"/>
    <cellStyle name="Normal 13 8" xfId="19814"/>
    <cellStyle name="Normal 13 9" xfId="19815"/>
    <cellStyle name="Normal 13_Cartas de Crdito" xfId="19816"/>
    <cellStyle name="Normal 130" xfId="34731"/>
    <cellStyle name="Normal 131" xfId="34732"/>
    <cellStyle name="Normal 132" xfId="34733"/>
    <cellStyle name="Normal 133" xfId="34734"/>
    <cellStyle name="Normal 134" xfId="34735"/>
    <cellStyle name="Normal 135" xfId="34736"/>
    <cellStyle name="Normal 136" xfId="34737"/>
    <cellStyle name="Normal 137" xfId="34738"/>
    <cellStyle name="Normal 138" xfId="34739"/>
    <cellStyle name="Normal 139" xfId="34740"/>
    <cellStyle name="Normal 14" xfId="19817"/>
    <cellStyle name="Normal 14 10" xfId="19818"/>
    <cellStyle name="Normal 14 11" xfId="19819"/>
    <cellStyle name="Normal 14 12" xfId="19820"/>
    <cellStyle name="Normal 14 13" xfId="19821"/>
    <cellStyle name="Normal 14 14" xfId="19822"/>
    <cellStyle name="Normal 14 15" xfId="19823"/>
    <cellStyle name="Normal 14 16" xfId="19824"/>
    <cellStyle name="Normal 14 16 2" xfId="19825"/>
    <cellStyle name="Normal 14 16 2 2" xfId="19826"/>
    <cellStyle name="Normal 14 17" xfId="19827"/>
    <cellStyle name="Normal 14 18" xfId="19828"/>
    <cellStyle name="Normal 14 19" xfId="19829"/>
    <cellStyle name="Normal 14 2" xfId="19830"/>
    <cellStyle name="Normal 14 2 10" xfId="19831"/>
    <cellStyle name="Normal 14 2 11" xfId="19832"/>
    <cellStyle name="Normal 14 2 12" xfId="19833"/>
    <cellStyle name="Normal 14 2 13" xfId="19834"/>
    <cellStyle name="Normal 14 2 14" xfId="19835"/>
    <cellStyle name="Normal 14 2 2" xfId="19836"/>
    <cellStyle name="Normal 14 2 3" xfId="19837"/>
    <cellStyle name="Normal 14 2 3 2" xfId="19838"/>
    <cellStyle name="Normal 14 2 3 2 2" xfId="19839"/>
    <cellStyle name="Normal 14 2 3 2 2 2" xfId="19840"/>
    <cellStyle name="Normal 14 2 3 2 2 2 2" xfId="19841"/>
    <cellStyle name="Normal 14 2 3 2 2 2 3" xfId="19842"/>
    <cellStyle name="Normal 14 2 3 2 2 2 4" xfId="19843"/>
    <cellStyle name="Normal 14 2 3 2 2 2 5" xfId="19844"/>
    <cellStyle name="Normal 14 2 4" xfId="19845"/>
    <cellStyle name="Normal 14 2 5" xfId="19846"/>
    <cellStyle name="Normal 14 2 6" xfId="19847"/>
    <cellStyle name="Normal 14 2 7" xfId="19848"/>
    <cellStyle name="Normal 14 2 8" xfId="19849"/>
    <cellStyle name="Normal 14 2 9" xfId="19850"/>
    <cellStyle name="Normal 14 20" xfId="19851"/>
    <cellStyle name="Normal 14 21" xfId="19852"/>
    <cellStyle name="Normal 14 22" xfId="19853"/>
    <cellStyle name="Normal 14 23" xfId="19854"/>
    <cellStyle name="Normal 14 24" xfId="19855"/>
    <cellStyle name="Normal 14 25" xfId="19856"/>
    <cellStyle name="Normal 14 26" xfId="19857"/>
    <cellStyle name="Normal 14 27" xfId="19858"/>
    <cellStyle name="Normal 14 28" xfId="19859"/>
    <cellStyle name="Normal 14 29" xfId="19860"/>
    <cellStyle name="Normal 14 3" xfId="19861"/>
    <cellStyle name="Normal 14 3 2" xfId="19862"/>
    <cellStyle name="Normal 14 3 2 10" xfId="19863"/>
    <cellStyle name="Normal 14 3 2 11" xfId="19864"/>
    <cellStyle name="Normal 14 3 2 12" xfId="19865"/>
    <cellStyle name="Normal 14 3 2 13" xfId="19866"/>
    <cellStyle name="Normal 14 3 2 14" xfId="19867"/>
    <cellStyle name="Normal 14 3 2 15" xfId="19868"/>
    <cellStyle name="Normal 14 3 2 16" xfId="19869"/>
    <cellStyle name="Normal 14 3 2 17" xfId="19870"/>
    <cellStyle name="Normal 14 3 2 18" xfId="19871"/>
    <cellStyle name="Normal 14 3 2 19" xfId="19872"/>
    <cellStyle name="Normal 14 3 2 2" xfId="19873"/>
    <cellStyle name="Normal 14 3 2 20" xfId="19874"/>
    <cellStyle name="Normal 14 3 2 21" xfId="19875"/>
    <cellStyle name="Normal 14 3 2 22" xfId="19876"/>
    <cellStyle name="Normal 14 3 2 23" xfId="19877"/>
    <cellStyle name="Normal 14 3 2 3" xfId="19878"/>
    <cellStyle name="Normal 14 3 2 4" xfId="19879"/>
    <cellStyle name="Normal 14 3 2 5" xfId="19880"/>
    <cellStyle name="Normal 14 3 2 6" xfId="19881"/>
    <cellStyle name="Normal 14 3 2 7" xfId="19882"/>
    <cellStyle name="Normal 14 3 2 8" xfId="19883"/>
    <cellStyle name="Normal 14 3 2 9" xfId="19884"/>
    <cellStyle name="Normal 14 30" xfId="19885"/>
    <cellStyle name="Normal 14 31" xfId="19886"/>
    <cellStyle name="Normal 14 32" xfId="19887"/>
    <cellStyle name="Normal 14 33" xfId="19888"/>
    <cellStyle name="Normal 14 34" xfId="19889"/>
    <cellStyle name="Normal 14 35" xfId="19890"/>
    <cellStyle name="Normal 14 36" xfId="19891"/>
    <cellStyle name="Normal 14 37" xfId="19892"/>
    <cellStyle name="Normal 14 38" xfId="19893"/>
    <cellStyle name="Normal 14 39" xfId="19894"/>
    <cellStyle name="Normal 14 4" xfId="19895"/>
    <cellStyle name="Normal 14 4 2" xfId="19896"/>
    <cellStyle name="Normal 14 4 2 10" xfId="19897"/>
    <cellStyle name="Normal 14 4 2 11" xfId="19898"/>
    <cellStyle name="Normal 14 4 2 12" xfId="19899"/>
    <cellStyle name="Normal 14 4 2 13" xfId="19900"/>
    <cellStyle name="Normal 14 4 2 14" xfId="19901"/>
    <cellStyle name="Normal 14 4 2 15" xfId="19902"/>
    <cellStyle name="Normal 14 4 2 16" xfId="19903"/>
    <cellStyle name="Normal 14 4 2 17" xfId="19904"/>
    <cellStyle name="Normal 14 4 2 18" xfId="19905"/>
    <cellStyle name="Normal 14 4 2 19" xfId="19906"/>
    <cellStyle name="Normal 14 4 2 2" xfId="19907"/>
    <cellStyle name="Normal 14 4 2 20" xfId="19908"/>
    <cellStyle name="Normal 14 4 2 21" xfId="19909"/>
    <cellStyle name="Normal 14 4 2 22" xfId="19910"/>
    <cellStyle name="Normal 14 4 2 23" xfId="19911"/>
    <cellStyle name="Normal 14 4 2 3" xfId="19912"/>
    <cellStyle name="Normal 14 4 2 4" xfId="19913"/>
    <cellStyle name="Normal 14 4 2 5" xfId="19914"/>
    <cellStyle name="Normal 14 4 2 6" xfId="19915"/>
    <cellStyle name="Normal 14 4 2 7" xfId="19916"/>
    <cellStyle name="Normal 14 4 2 8" xfId="19917"/>
    <cellStyle name="Normal 14 4 2 9" xfId="19918"/>
    <cellStyle name="Normal 14 40" xfId="35195"/>
    <cellStyle name="Normal 14 5" xfId="19919"/>
    <cellStyle name="Normal 14 5 2" xfId="19920"/>
    <cellStyle name="Normal 14 5 2 2" xfId="19921"/>
    <cellStyle name="Normal 14 5 2 2 2" xfId="19922"/>
    <cellStyle name="Normal 14 5 2 2 2 2" xfId="19923"/>
    <cellStyle name="Normal 14 5 2 2 2 3" xfId="19924"/>
    <cellStyle name="Normal 14 5 2 2 2 4" xfId="19925"/>
    <cellStyle name="Normal 14 5 2 2 2 5" xfId="19926"/>
    <cellStyle name="Normal 14 6" xfId="19927"/>
    <cellStyle name="Normal 14 7" xfId="19928"/>
    <cellStyle name="Normal 14 8" xfId="19929"/>
    <cellStyle name="Normal 14 9" xfId="19930"/>
    <cellStyle name="Normal 14_Estudo VC fev" xfId="19931"/>
    <cellStyle name="Normal 140" xfId="34741"/>
    <cellStyle name="Normal 141" xfId="34742"/>
    <cellStyle name="Normal 142" xfId="34743"/>
    <cellStyle name="Normal 143" xfId="34744"/>
    <cellStyle name="Normal 144" xfId="34745"/>
    <cellStyle name="Normal 145" xfId="34746"/>
    <cellStyle name="Normal 146" xfId="34747"/>
    <cellStyle name="Normal 147" xfId="34748"/>
    <cellStyle name="Normal 148" xfId="19932"/>
    <cellStyle name="Normal 149" xfId="19933"/>
    <cellStyle name="Normal 15" xfId="19934"/>
    <cellStyle name="Normal 15 10" xfId="19935"/>
    <cellStyle name="Normal 15 11" xfId="19936"/>
    <cellStyle name="Normal 15 12" xfId="19937"/>
    <cellStyle name="Normal 15 12 2" xfId="19938"/>
    <cellStyle name="Normal 15 13" xfId="19939"/>
    <cellStyle name="Normal 15 14" xfId="19940"/>
    <cellStyle name="Normal 15 15" xfId="19941"/>
    <cellStyle name="Normal 15 16" xfId="19942"/>
    <cellStyle name="Normal 15 17" xfId="19943"/>
    <cellStyle name="Normal 15 18" xfId="19944"/>
    <cellStyle name="Normal 15 19" xfId="19945"/>
    <cellStyle name="Normal 15 2" xfId="19946"/>
    <cellStyle name="Normal 15 20" xfId="35445"/>
    <cellStyle name="Normal 15 3" xfId="19947"/>
    <cellStyle name="Normal 15 3 2" xfId="19948"/>
    <cellStyle name="Normal 15 3 2 10" xfId="19949"/>
    <cellStyle name="Normal 15 3 2 11" xfId="19950"/>
    <cellStyle name="Normal 15 3 2 12" xfId="19951"/>
    <cellStyle name="Normal 15 3 2 13" xfId="19952"/>
    <cellStyle name="Normal 15 3 2 14" xfId="19953"/>
    <cellStyle name="Normal 15 3 2 15" xfId="19954"/>
    <cellStyle name="Normal 15 3 2 16" xfId="19955"/>
    <cellStyle name="Normal 15 3 2 17" xfId="19956"/>
    <cellStyle name="Normal 15 3 2 18" xfId="19957"/>
    <cellStyle name="Normal 15 3 2 19" xfId="19958"/>
    <cellStyle name="Normal 15 3 2 2" xfId="19959"/>
    <cellStyle name="Normal 15 3 2 20" xfId="19960"/>
    <cellStyle name="Normal 15 3 2 21" xfId="19961"/>
    <cellStyle name="Normal 15 3 2 22" xfId="19962"/>
    <cellStyle name="Normal 15 3 2 23" xfId="19963"/>
    <cellStyle name="Normal 15 3 2 3" xfId="19964"/>
    <cellStyle name="Normal 15 3 2 4" xfId="19965"/>
    <cellStyle name="Normal 15 3 2 5" xfId="19966"/>
    <cellStyle name="Normal 15 3 2 6" xfId="19967"/>
    <cellStyle name="Normal 15 3 2 7" xfId="19968"/>
    <cellStyle name="Normal 15 3 2 8" xfId="19969"/>
    <cellStyle name="Normal 15 3 2 9" xfId="19970"/>
    <cellStyle name="Normal 15 4" xfId="19971"/>
    <cellStyle name="Normal 15 4 2" xfId="19972"/>
    <cellStyle name="Normal 15 4 2 10" xfId="19973"/>
    <cellStyle name="Normal 15 4 2 11" xfId="19974"/>
    <cellStyle name="Normal 15 4 2 12" xfId="19975"/>
    <cellStyle name="Normal 15 4 2 13" xfId="19976"/>
    <cellStyle name="Normal 15 4 2 14" xfId="19977"/>
    <cellStyle name="Normal 15 4 2 15" xfId="19978"/>
    <cellStyle name="Normal 15 4 2 16" xfId="19979"/>
    <cellStyle name="Normal 15 4 2 17" xfId="19980"/>
    <cellStyle name="Normal 15 4 2 18" xfId="19981"/>
    <cellStyle name="Normal 15 4 2 19" xfId="19982"/>
    <cellStyle name="Normal 15 4 2 2" xfId="19983"/>
    <cellStyle name="Normal 15 4 2 20" xfId="19984"/>
    <cellStyle name="Normal 15 4 2 21" xfId="19985"/>
    <cellStyle name="Normal 15 4 2 22" xfId="19986"/>
    <cellStyle name="Normal 15 4 2 23" xfId="19987"/>
    <cellStyle name="Normal 15 4 2 3" xfId="19988"/>
    <cellStyle name="Normal 15 4 2 4" xfId="19989"/>
    <cellStyle name="Normal 15 4 2 5" xfId="19990"/>
    <cellStyle name="Normal 15 4 2 6" xfId="19991"/>
    <cellStyle name="Normal 15 4 2 7" xfId="19992"/>
    <cellStyle name="Normal 15 4 2 8" xfId="19993"/>
    <cellStyle name="Normal 15 4 2 9" xfId="19994"/>
    <cellStyle name="Normal 15 5" xfId="19995"/>
    <cellStyle name="Normal 15 6" xfId="19996"/>
    <cellStyle name="Normal 15 7" xfId="19997"/>
    <cellStyle name="Normal 15 8" xfId="19998"/>
    <cellStyle name="Normal 15 9" xfId="19999"/>
    <cellStyle name="Normal 15_Cartas de Crdito" xfId="20000"/>
    <cellStyle name="Normal 150" xfId="34749"/>
    <cellStyle name="Normal 151" xfId="34750"/>
    <cellStyle name="Normal 152" xfId="34751"/>
    <cellStyle name="Normal 153" xfId="34752"/>
    <cellStyle name="Normal 154" xfId="34753"/>
    <cellStyle name="Normal 155" xfId="34754"/>
    <cellStyle name="Normal 156" xfId="34755"/>
    <cellStyle name="Normal 157" xfId="34756"/>
    <cellStyle name="Normal 158" xfId="34757"/>
    <cellStyle name="Normal 159" xfId="34758"/>
    <cellStyle name="Normal 16" xfId="20001"/>
    <cellStyle name="Normal 16 10" xfId="20002"/>
    <cellStyle name="Normal 16 11" xfId="20003"/>
    <cellStyle name="Normal 16 11 2" xfId="20004"/>
    <cellStyle name="Normal 16 12" xfId="20005"/>
    <cellStyle name="Normal 16 13" xfId="20006"/>
    <cellStyle name="Normal 16 14" xfId="20007"/>
    <cellStyle name="Normal 16 15" xfId="20008"/>
    <cellStyle name="Normal 16 16" xfId="20009"/>
    <cellStyle name="Normal 16 17" xfId="20010"/>
    <cellStyle name="Normal 16 18" xfId="20011"/>
    <cellStyle name="Normal 16 19" xfId="35456"/>
    <cellStyle name="Normal 16 2" xfId="20012"/>
    <cellStyle name="Normal 16 2 2" xfId="20013"/>
    <cellStyle name="Normal 16 2 2 10" xfId="20014"/>
    <cellStyle name="Normal 16 2 2 11" xfId="20015"/>
    <cellStyle name="Normal 16 2 2 12" xfId="20016"/>
    <cellStyle name="Normal 16 2 2 13" xfId="20017"/>
    <cellStyle name="Normal 16 2 2 14" xfId="20018"/>
    <cellStyle name="Normal 16 2 2 15" xfId="20019"/>
    <cellStyle name="Normal 16 2 2 16" xfId="20020"/>
    <cellStyle name="Normal 16 2 2 17" xfId="20021"/>
    <cellStyle name="Normal 16 2 2 18" xfId="20022"/>
    <cellStyle name="Normal 16 2 2 19" xfId="20023"/>
    <cellStyle name="Normal 16 2 2 2" xfId="20024"/>
    <cellStyle name="Normal 16 2 2 20" xfId="20025"/>
    <cellStyle name="Normal 16 2 2 21" xfId="20026"/>
    <cellStyle name="Normal 16 2 2 22" xfId="20027"/>
    <cellStyle name="Normal 16 2 2 23" xfId="20028"/>
    <cellStyle name="Normal 16 2 2 3" xfId="20029"/>
    <cellStyle name="Normal 16 2 2 4" xfId="20030"/>
    <cellStyle name="Normal 16 2 2 5" xfId="20031"/>
    <cellStyle name="Normal 16 2 2 6" xfId="20032"/>
    <cellStyle name="Normal 16 2 2 7" xfId="20033"/>
    <cellStyle name="Normal 16 2 2 8" xfId="20034"/>
    <cellStyle name="Normal 16 2 2 9" xfId="20035"/>
    <cellStyle name="Normal 16 3" xfId="20036"/>
    <cellStyle name="Normal 16 3 2" xfId="20037"/>
    <cellStyle name="Normal 16 3 2 10" xfId="20038"/>
    <cellStyle name="Normal 16 3 2 11" xfId="20039"/>
    <cellStyle name="Normal 16 3 2 12" xfId="20040"/>
    <cellStyle name="Normal 16 3 2 13" xfId="20041"/>
    <cellStyle name="Normal 16 3 2 14" xfId="20042"/>
    <cellStyle name="Normal 16 3 2 15" xfId="20043"/>
    <cellStyle name="Normal 16 3 2 16" xfId="20044"/>
    <cellStyle name="Normal 16 3 2 17" xfId="20045"/>
    <cellStyle name="Normal 16 3 2 18" xfId="20046"/>
    <cellStyle name="Normal 16 3 2 19" xfId="20047"/>
    <cellStyle name="Normal 16 3 2 2" xfId="20048"/>
    <cellStyle name="Normal 16 3 2 20" xfId="20049"/>
    <cellStyle name="Normal 16 3 2 21" xfId="20050"/>
    <cellStyle name="Normal 16 3 2 22" xfId="20051"/>
    <cellStyle name="Normal 16 3 2 23" xfId="20052"/>
    <cellStyle name="Normal 16 3 2 3" xfId="20053"/>
    <cellStyle name="Normal 16 3 2 4" xfId="20054"/>
    <cellStyle name="Normal 16 3 2 5" xfId="20055"/>
    <cellStyle name="Normal 16 3 2 6" xfId="20056"/>
    <cellStyle name="Normal 16 3 2 7" xfId="20057"/>
    <cellStyle name="Normal 16 3 2 8" xfId="20058"/>
    <cellStyle name="Normal 16 3 2 9" xfId="20059"/>
    <cellStyle name="Normal 16 4" xfId="20060"/>
    <cellStyle name="Normal 16 5" xfId="20061"/>
    <cellStyle name="Normal 16 6" xfId="20062"/>
    <cellStyle name="Normal 16 7" xfId="20063"/>
    <cellStyle name="Normal 16 8" xfId="20064"/>
    <cellStyle name="Normal 16 9" xfId="20065"/>
    <cellStyle name="Normal 16_Cartas de Crdito" xfId="20066"/>
    <cellStyle name="Normal 160" xfId="34759"/>
    <cellStyle name="Normal 161" xfId="34760"/>
    <cellStyle name="Normal 162" xfId="34761"/>
    <cellStyle name="Normal 163" xfId="34762"/>
    <cellStyle name="Normal 164" xfId="34763"/>
    <cellStyle name="Normal 165" xfId="34764"/>
    <cellStyle name="Normal 166" xfId="34765"/>
    <cellStyle name="Normal 167" xfId="34766"/>
    <cellStyle name="Normal 168" xfId="34843"/>
    <cellStyle name="Normal 169" xfId="34844"/>
    <cellStyle name="Normal 17" xfId="20067"/>
    <cellStyle name="Normal 17 10" xfId="20068"/>
    <cellStyle name="Normal 17 11" xfId="20069"/>
    <cellStyle name="Normal 17 12" xfId="20070"/>
    <cellStyle name="Normal 17 12 2" xfId="20071"/>
    <cellStyle name="Normal 17 13" xfId="20072"/>
    <cellStyle name="Normal 17 14" xfId="20073"/>
    <cellStyle name="Normal 17 15" xfId="20074"/>
    <cellStyle name="Normal 17 16" xfId="20075"/>
    <cellStyle name="Normal 17 17" xfId="20076"/>
    <cellStyle name="Normal 17 18" xfId="20077"/>
    <cellStyle name="Normal 17 19" xfId="20078"/>
    <cellStyle name="Normal 17 2" xfId="20079"/>
    <cellStyle name="Normal 17 3" xfId="20080"/>
    <cellStyle name="Normal 17 3 10" xfId="20081"/>
    <cellStyle name="Normal 17 3 10 2" xfId="20082"/>
    <cellStyle name="Normal 17 3 2" xfId="20083"/>
    <cellStyle name="Normal 17 3 2 10" xfId="20084"/>
    <cellStyle name="Normal 17 3 2 11" xfId="20085"/>
    <cellStyle name="Normal 17 3 2 12" xfId="20086"/>
    <cellStyle name="Normal 17 3 2 13" xfId="20087"/>
    <cellStyle name="Normal 17 3 2 14" xfId="20088"/>
    <cellStyle name="Normal 17 3 2 15" xfId="20089"/>
    <cellStyle name="Normal 17 3 2 16" xfId="20090"/>
    <cellStyle name="Normal 17 3 2 17" xfId="20091"/>
    <cellStyle name="Normal 17 3 2 18" xfId="20092"/>
    <cellStyle name="Normal 17 3 2 19" xfId="20093"/>
    <cellStyle name="Normal 17 3 2 2" xfId="20094"/>
    <cellStyle name="Normal 17 3 2 20" xfId="20095"/>
    <cellStyle name="Normal 17 3 2 21" xfId="20096"/>
    <cellStyle name="Normal 17 3 2 22" xfId="20097"/>
    <cellStyle name="Normal 17 3 2 23" xfId="20098"/>
    <cellStyle name="Normal 17 3 2 3" xfId="20099"/>
    <cellStyle name="Normal 17 3 2 4" xfId="20100"/>
    <cellStyle name="Normal 17 3 2 5" xfId="20101"/>
    <cellStyle name="Normal 17 3 2 6" xfId="20102"/>
    <cellStyle name="Normal 17 3 2 7" xfId="20103"/>
    <cellStyle name="Normal 17 3 2 8" xfId="20104"/>
    <cellStyle name="Normal 17 3 2 9" xfId="20105"/>
    <cellStyle name="Normal 17 3 3" xfId="20106"/>
    <cellStyle name="Normal 17 3 4" xfId="20107"/>
    <cellStyle name="Normal 17 3 5" xfId="20108"/>
    <cellStyle name="Normal 17 3 6" xfId="20109"/>
    <cellStyle name="Normal 17 3 7" xfId="20110"/>
    <cellStyle name="Normal 17 3 8" xfId="20111"/>
    <cellStyle name="Normal 17 3 9" xfId="20112"/>
    <cellStyle name="Normal 17 3 9 2" xfId="20113"/>
    <cellStyle name="Normal 17 4" xfId="20114"/>
    <cellStyle name="Normal 17 4 2" xfId="20115"/>
    <cellStyle name="Normal 17 4 2 10" xfId="20116"/>
    <cellStyle name="Normal 17 4 2 11" xfId="20117"/>
    <cellStyle name="Normal 17 4 2 12" xfId="20118"/>
    <cellStyle name="Normal 17 4 2 13" xfId="20119"/>
    <cellStyle name="Normal 17 4 2 14" xfId="20120"/>
    <cellStyle name="Normal 17 4 2 15" xfId="20121"/>
    <cellStyle name="Normal 17 4 2 16" xfId="20122"/>
    <cellStyle name="Normal 17 4 2 17" xfId="20123"/>
    <cellStyle name="Normal 17 4 2 18" xfId="20124"/>
    <cellStyle name="Normal 17 4 2 19" xfId="20125"/>
    <cellStyle name="Normal 17 4 2 2" xfId="20126"/>
    <cellStyle name="Normal 17 4 2 20" xfId="20127"/>
    <cellStyle name="Normal 17 4 2 21" xfId="20128"/>
    <cellStyle name="Normal 17 4 2 22" xfId="20129"/>
    <cellStyle name="Normal 17 4 2 23" xfId="20130"/>
    <cellStyle name="Normal 17 4 2 3" xfId="20131"/>
    <cellStyle name="Normal 17 4 2 4" xfId="20132"/>
    <cellStyle name="Normal 17 4 2 5" xfId="20133"/>
    <cellStyle name="Normal 17 4 2 6" xfId="20134"/>
    <cellStyle name="Normal 17 4 2 7" xfId="20135"/>
    <cellStyle name="Normal 17 4 2 8" xfId="20136"/>
    <cellStyle name="Normal 17 4 2 9" xfId="20137"/>
    <cellStyle name="Normal 17 5" xfId="20138"/>
    <cellStyle name="Normal 17 6" xfId="20139"/>
    <cellStyle name="Normal 17 7" xfId="20140"/>
    <cellStyle name="Normal 17 8" xfId="20141"/>
    <cellStyle name="Normal 17 9" xfId="20142"/>
    <cellStyle name="Normal 17_Cartas de Crdito" xfId="20143"/>
    <cellStyle name="Normal 170" xfId="34845"/>
    <cellStyle name="Normal 171" xfId="34846"/>
    <cellStyle name="Normal 172" xfId="34847"/>
    <cellStyle name="Normal 173" xfId="34848"/>
    <cellStyle name="Normal 174" xfId="34849"/>
    <cellStyle name="Normal 18" xfId="20144"/>
    <cellStyle name="Normal 18 10" xfId="20145"/>
    <cellStyle name="Normal 18 11" xfId="20146"/>
    <cellStyle name="Normal 18 12" xfId="20147"/>
    <cellStyle name="Normal 18 12 2" xfId="20148"/>
    <cellStyle name="Normal 18 13" xfId="20149"/>
    <cellStyle name="Normal 18 14" xfId="20150"/>
    <cellStyle name="Normal 18 15" xfId="20151"/>
    <cellStyle name="Normal 18 16" xfId="20152"/>
    <cellStyle name="Normal 18 17" xfId="20153"/>
    <cellStyle name="Normal 18 18" xfId="20154"/>
    <cellStyle name="Normal 18 19" xfId="20155"/>
    <cellStyle name="Normal 18 2" xfId="20156"/>
    <cellStyle name="Normal 18 2 2" xfId="20157"/>
    <cellStyle name="Normal 18 2 2 10" xfId="20158"/>
    <cellStyle name="Normal 18 2 2 11" xfId="20159"/>
    <cellStyle name="Normal 18 2 2 12" xfId="20160"/>
    <cellStyle name="Normal 18 2 2 13" xfId="20161"/>
    <cellStyle name="Normal 18 2 2 14" xfId="20162"/>
    <cellStyle name="Normal 18 2 2 15" xfId="20163"/>
    <cellStyle name="Normal 18 2 2 16" xfId="20164"/>
    <cellStyle name="Normal 18 2 2 17" xfId="20165"/>
    <cellStyle name="Normal 18 2 2 18" xfId="20166"/>
    <cellStyle name="Normal 18 2 2 19" xfId="20167"/>
    <cellStyle name="Normal 18 2 2 2" xfId="20168"/>
    <cellStyle name="Normal 18 2 2 20" xfId="20169"/>
    <cellStyle name="Normal 18 2 2 21" xfId="20170"/>
    <cellStyle name="Normal 18 2 2 22" xfId="20171"/>
    <cellStyle name="Normal 18 2 2 23" xfId="20172"/>
    <cellStyle name="Normal 18 2 2 24" xfId="20173"/>
    <cellStyle name="Normal 18 2 2 3" xfId="20174"/>
    <cellStyle name="Normal 18 2 2 4" xfId="20175"/>
    <cellStyle name="Normal 18 2 2 5" xfId="20176"/>
    <cellStyle name="Normal 18 2 2 6" xfId="20177"/>
    <cellStyle name="Normal 18 2 2 7" xfId="20178"/>
    <cellStyle name="Normal 18 2 2 8" xfId="20179"/>
    <cellStyle name="Normal 18 2 2 9" xfId="20180"/>
    <cellStyle name="Normal 18 20" xfId="35457"/>
    <cellStyle name="Normal 18 3" xfId="20181"/>
    <cellStyle name="Normal 18 3 2" xfId="20182"/>
    <cellStyle name="Normal 18 3 2 10" xfId="20183"/>
    <cellStyle name="Normal 18 3 2 11" xfId="20184"/>
    <cellStyle name="Normal 18 3 2 12" xfId="20185"/>
    <cellStyle name="Normal 18 3 2 13" xfId="20186"/>
    <cellStyle name="Normal 18 3 2 14" xfId="20187"/>
    <cellStyle name="Normal 18 3 2 15" xfId="20188"/>
    <cellStyle name="Normal 18 3 2 16" xfId="20189"/>
    <cellStyle name="Normal 18 3 2 17" xfId="20190"/>
    <cellStyle name="Normal 18 3 2 18" xfId="20191"/>
    <cellStyle name="Normal 18 3 2 19" xfId="20192"/>
    <cellStyle name="Normal 18 3 2 2" xfId="20193"/>
    <cellStyle name="Normal 18 3 2 20" xfId="20194"/>
    <cellStyle name="Normal 18 3 2 21" xfId="20195"/>
    <cellStyle name="Normal 18 3 2 22" xfId="20196"/>
    <cellStyle name="Normal 18 3 2 23" xfId="20197"/>
    <cellStyle name="Normal 18 3 2 3" xfId="20198"/>
    <cellStyle name="Normal 18 3 2 4" xfId="20199"/>
    <cellStyle name="Normal 18 3 2 5" xfId="20200"/>
    <cellStyle name="Normal 18 3 2 6" xfId="20201"/>
    <cellStyle name="Normal 18 3 2 7" xfId="20202"/>
    <cellStyle name="Normal 18 3 2 8" xfId="20203"/>
    <cellStyle name="Normal 18 3 2 9" xfId="20204"/>
    <cellStyle name="Normal 18 4" xfId="20205"/>
    <cellStyle name="Normal 18 5" xfId="20206"/>
    <cellStyle name="Normal 18 6" xfId="20207"/>
    <cellStyle name="Normal 18 7" xfId="20208"/>
    <cellStyle name="Normal 18 8" xfId="20209"/>
    <cellStyle name="Normal 18 9" xfId="20210"/>
    <cellStyle name="Normal 18_Estudo VC fev" xfId="20211"/>
    <cellStyle name="Normal 19" xfId="20212"/>
    <cellStyle name="Normal 19 10" xfId="20213"/>
    <cellStyle name="Normal 19 11" xfId="20214"/>
    <cellStyle name="Normal 19 11 2" xfId="20215"/>
    <cellStyle name="Normal 19 12" xfId="20216"/>
    <cellStyle name="Normal 19 13" xfId="20217"/>
    <cellStyle name="Normal 19 14" xfId="20218"/>
    <cellStyle name="Normal 19 15" xfId="20219"/>
    <cellStyle name="Normal 19 16" xfId="20220"/>
    <cellStyle name="Normal 19 17" xfId="20221"/>
    <cellStyle name="Normal 19 18" xfId="20222"/>
    <cellStyle name="Normal 19 2" xfId="20223"/>
    <cellStyle name="Normal 19 2 2" xfId="20224"/>
    <cellStyle name="Normal 19 2 2 10" xfId="20225"/>
    <cellStyle name="Normal 19 2 2 11" xfId="20226"/>
    <cellStyle name="Normal 19 2 2 12" xfId="20227"/>
    <cellStyle name="Normal 19 2 2 13" xfId="20228"/>
    <cellStyle name="Normal 19 2 2 14" xfId="20229"/>
    <cellStyle name="Normal 19 2 2 15" xfId="20230"/>
    <cellStyle name="Normal 19 2 2 16" xfId="20231"/>
    <cellStyle name="Normal 19 2 2 17" xfId="20232"/>
    <cellStyle name="Normal 19 2 2 18" xfId="20233"/>
    <cellStyle name="Normal 19 2 2 19" xfId="20234"/>
    <cellStyle name="Normal 19 2 2 2" xfId="20235"/>
    <cellStyle name="Normal 19 2 2 20" xfId="20236"/>
    <cellStyle name="Normal 19 2 2 21" xfId="20237"/>
    <cellStyle name="Normal 19 2 2 22" xfId="20238"/>
    <cellStyle name="Normal 19 2 2 23" xfId="20239"/>
    <cellStyle name="Normal 19 2 2 3" xfId="20240"/>
    <cellStyle name="Normal 19 2 2 4" xfId="20241"/>
    <cellStyle name="Normal 19 2 2 5" xfId="20242"/>
    <cellStyle name="Normal 19 2 2 6" xfId="20243"/>
    <cellStyle name="Normal 19 2 2 7" xfId="20244"/>
    <cellStyle name="Normal 19 2 2 8" xfId="20245"/>
    <cellStyle name="Normal 19 2 2 9" xfId="20246"/>
    <cellStyle name="Normal 19 3" xfId="20247"/>
    <cellStyle name="Normal 19 3 2" xfId="20248"/>
    <cellStyle name="Normal 19 3 2 10" xfId="20249"/>
    <cellStyle name="Normal 19 3 2 11" xfId="20250"/>
    <cellStyle name="Normal 19 3 2 12" xfId="20251"/>
    <cellStyle name="Normal 19 3 2 13" xfId="20252"/>
    <cellStyle name="Normal 19 3 2 14" xfId="20253"/>
    <cellStyle name="Normal 19 3 2 15" xfId="20254"/>
    <cellStyle name="Normal 19 3 2 16" xfId="20255"/>
    <cellStyle name="Normal 19 3 2 17" xfId="20256"/>
    <cellStyle name="Normal 19 3 2 18" xfId="20257"/>
    <cellStyle name="Normal 19 3 2 19" xfId="20258"/>
    <cellStyle name="Normal 19 3 2 2" xfId="20259"/>
    <cellStyle name="Normal 19 3 2 20" xfId="20260"/>
    <cellStyle name="Normal 19 3 2 21" xfId="20261"/>
    <cellStyle name="Normal 19 3 2 22" xfId="20262"/>
    <cellStyle name="Normal 19 3 2 23" xfId="20263"/>
    <cellStyle name="Normal 19 3 2 3" xfId="20264"/>
    <cellStyle name="Normal 19 3 2 4" xfId="20265"/>
    <cellStyle name="Normal 19 3 2 5" xfId="20266"/>
    <cellStyle name="Normal 19 3 2 6" xfId="20267"/>
    <cellStyle name="Normal 19 3 2 7" xfId="20268"/>
    <cellStyle name="Normal 19 3 2 8" xfId="20269"/>
    <cellStyle name="Normal 19 3 2 9" xfId="20270"/>
    <cellStyle name="Normal 19 4" xfId="20271"/>
    <cellStyle name="Normal 19 5" xfId="20272"/>
    <cellStyle name="Normal 19 6" xfId="20273"/>
    <cellStyle name="Normal 19 7" xfId="20274"/>
    <cellStyle name="Normal 19 7 10" xfId="20275"/>
    <cellStyle name="Normal 19 7 10 2" xfId="20276"/>
    <cellStyle name="Normal 19 7 10 2 2" xfId="20277"/>
    <cellStyle name="Normal 19 7 11" xfId="20278"/>
    <cellStyle name="Normal 19 7 12" xfId="20279"/>
    <cellStyle name="Normal 19 7 13" xfId="20280"/>
    <cellStyle name="Normal 19 7 14" xfId="20281"/>
    <cellStyle name="Normal 19 7 15" xfId="20282"/>
    <cellStyle name="Normal 19 7 16" xfId="20283"/>
    <cellStyle name="Normal 19 7 17" xfId="20284"/>
    <cellStyle name="Normal 19 7 18" xfId="20285"/>
    <cellStyle name="Normal 19 7 19" xfId="20286"/>
    <cellStyle name="Normal 19 7 2" xfId="20287"/>
    <cellStyle name="Normal 19 7 2 10" xfId="20288"/>
    <cellStyle name="Normal 19 7 2 11" xfId="20289"/>
    <cellStyle name="Normal 19 7 2 12" xfId="20290"/>
    <cellStyle name="Normal 19 7 2 13" xfId="20291"/>
    <cellStyle name="Normal 19 7 2 14" xfId="20292"/>
    <cellStyle name="Normal 19 7 2 15" xfId="20293"/>
    <cellStyle name="Normal 19 7 2 16" xfId="20294"/>
    <cellStyle name="Normal 19 7 2 17" xfId="20295"/>
    <cellStyle name="Normal 19 7 2 18" xfId="20296"/>
    <cellStyle name="Normal 19 7 2 19" xfId="20297"/>
    <cellStyle name="Normal 19 7 2 2" xfId="20298"/>
    <cellStyle name="Normal 19 7 2 20" xfId="20299"/>
    <cellStyle name="Normal 19 7 2 21" xfId="20300"/>
    <cellStyle name="Normal 19 7 2 22" xfId="20301"/>
    <cellStyle name="Normal 19 7 2 23" xfId="20302"/>
    <cellStyle name="Normal 19 7 2 3" xfId="20303"/>
    <cellStyle name="Normal 19 7 2 4" xfId="20304"/>
    <cellStyle name="Normal 19 7 2 5" xfId="20305"/>
    <cellStyle name="Normal 19 7 2 6" xfId="20306"/>
    <cellStyle name="Normal 19 7 2 7" xfId="20307"/>
    <cellStyle name="Normal 19 7 2 8" xfId="20308"/>
    <cellStyle name="Normal 19 7 2 9" xfId="20309"/>
    <cellStyle name="Normal 19 7 20" xfId="20310"/>
    <cellStyle name="Normal 19 7 21" xfId="20311"/>
    <cellStyle name="Normal 19 7 22" xfId="20312"/>
    <cellStyle name="Normal 19 7 23" xfId="20313"/>
    <cellStyle name="Normal 19 7 24" xfId="20314"/>
    <cellStyle name="Normal 19 7 25" xfId="20315"/>
    <cellStyle name="Normal 19 7 25 2" xfId="20316"/>
    <cellStyle name="Normal 19 7 26" xfId="20317"/>
    <cellStyle name="Normal 19 7 27" xfId="20318"/>
    <cellStyle name="Normal 19 7 27 2" xfId="20319"/>
    <cellStyle name="Normal 19 7 3" xfId="20320"/>
    <cellStyle name="Normal 19 7 4" xfId="20321"/>
    <cellStyle name="Normal 19 7 5" xfId="20322"/>
    <cellStyle name="Normal 19 7 6" xfId="20323"/>
    <cellStyle name="Normal 19 7 7" xfId="20324"/>
    <cellStyle name="Normal 19 7 8" xfId="20325"/>
    <cellStyle name="Normal 19 7 9" xfId="20326"/>
    <cellStyle name="Normal 19 8" xfId="20327"/>
    <cellStyle name="Normal 19 8 10" xfId="20328"/>
    <cellStyle name="Normal 19 8 11" xfId="20329"/>
    <cellStyle name="Normal 19 8 12" xfId="20330"/>
    <cellStyle name="Normal 19 8 13" xfId="20331"/>
    <cellStyle name="Normal 19 8 14" xfId="20332"/>
    <cellStyle name="Normal 19 8 15" xfId="20333"/>
    <cellStyle name="Normal 19 8 16" xfId="20334"/>
    <cellStyle name="Normal 19 8 17" xfId="20335"/>
    <cellStyle name="Normal 19 8 18" xfId="20336"/>
    <cellStyle name="Normal 19 8 19" xfId="20337"/>
    <cellStyle name="Normal 19 8 2" xfId="20338"/>
    <cellStyle name="Normal 19 8 20" xfId="20339"/>
    <cellStyle name="Normal 19 8 21" xfId="20340"/>
    <cellStyle name="Normal 19 8 22" xfId="20341"/>
    <cellStyle name="Normal 19 8 23" xfId="20342"/>
    <cellStyle name="Normal 19 8 3" xfId="20343"/>
    <cellStyle name="Normal 19 8 4" xfId="20344"/>
    <cellStyle name="Normal 19 8 5" xfId="20345"/>
    <cellStyle name="Normal 19 8 6" xfId="20346"/>
    <cellStyle name="Normal 19 8 7" xfId="20347"/>
    <cellStyle name="Normal 19 8 8" xfId="20348"/>
    <cellStyle name="Normal 19 8 9" xfId="20349"/>
    <cellStyle name="Normal 19 9" xfId="20350"/>
    <cellStyle name="Normal 19_Cartas de Crdito" xfId="20351"/>
    <cellStyle name="Normal 2" xfId="20352"/>
    <cellStyle name="Normal 2 10" xfId="20353"/>
    <cellStyle name="Normal 2 10 2" xfId="20354"/>
    <cellStyle name="Normal 2 10 2 2" xfId="20355"/>
    <cellStyle name="Normal 2 10 3" xfId="20356"/>
    <cellStyle name="Normal 2 10 3 2" xfId="20357"/>
    <cellStyle name="Normal 2 10 4" xfId="20358"/>
    <cellStyle name="Normal 2 10 5" xfId="20359"/>
    <cellStyle name="Normal 2 10 6" xfId="20360"/>
    <cellStyle name="Normal 2 10 7" xfId="20361"/>
    <cellStyle name="Normal 2 10 8" xfId="20362"/>
    <cellStyle name="Normal 2 10 9" xfId="20363"/>
    <cellStyle name="Normal 2 10_Cartas de Crdito" xfId="20364"/>
    <cellStyle name="Normal 2 11" xfId="20365"/>
    <cellStyle name="Normal 2 11 2" xfId="20366"/>
    <cellStyle name="Normal 2 11 3" xfId="20367"/>
    <cellStyle name="Normal 2 12" xfId="20368"/>
    <cellStyle name="Normal 2 12 2" xfId="20369"/>
    <cellStyle name="Normal 2 12 3" xfId="20370"/>
    <cellStyle name="Normal 2 13" xfId="20371"/>
    <cellStyle name="Normal 2 13 10" xfId="20372"/>
    <cellStyle name="Normal 2 13 11" xfId="20373"/>
    <cellStyle name="Normal 2 13 12" xfId="20374"/>
    <cellStyle name="Normal 2 13 2" xfId="20375"/>
    <cellStyle name="Normal 2 13 3" xfId="20376"/>
    <cellStyle name="Normal 2 13 4" xfId="20377"/>
    <cellStyle name="Normal 2 13 5" xfId="20378"/>
    <cellStyle name="Normal 2 13 6" xfId="20379"/>
    <cellStyle name="Normal 2 13 7" xfId="20380"/>
    <cellStyle name="Normal 2 13 8" xfId="20381"/>
    <cellStyle name="Normal 2 13 9" xfId="20382"/>
    <cellStyle name="Normal 2 14" xfId="20383"/>
    <cellStyle name="Normal 2 14 10" xfId="20384"/>
    <cellStyle name="Normal 2 14 11" xfId="20385"/>
    <cellStyle name="Normal 2 14 12" xfId="20386"/>
    <cellStyle name="Normal 2 14 13" xfId="20387"/>
    <cellStyle name="Normal 2 14 14" xfId="20388"/>
    <cellStyle name="Normal 2 14 15" xfId="20389"/>
    <cellStyle name="Normal 2 14 16" xfId="20390"/>
    <cellStyle name="Normal 2 14 17" xfId="20391"/>
    <cellStyle name="Normal 2 14 18" xfId="20392"/>
    <cellStyle name="Normal 2 14 19" xfId="20393"/>
    <cellStyle name="Normal 2 14 2" xfId="20394"/>
    <cellStyle name="Normal 2 14 20" xfId="20395"/>
    <cellStyle name="Normal 2 14 21" xfId="20396"/>
    <cellStyle name="Normal 2 14 22" xfId="20397"/>
    <cellStyle name="Normal 2 14 23" xfId="20398"/>
    <cellStyle name="Normal 2 14 24" xfId="20399"/>
    <cellStyle name="Normal 2 14 3" xfId="20400"/>
    <cellStyle name="Normal 2 14 4" xfId="20401"/>
    <cellStyle name="Normal 2 14 5" xfId="20402"/>
    <cellStyle name="Normal 2 14 6" xfId="20403"/>
    <cellStyle name="Normal 2 14 7" xfId="20404"/>
    <cellStyle name="Normal 2 14 8" xfId="20405"/>
    <cellStyle name="Normal 2 14 9" xfId="20406"/>
    <cellStyle name="Normal 2 15" xfId="20407"/>
    <cellStyle name="Normal 2 15 10" xfId="20408"/>
    <cellStyle name="Normal 2 15 11" xfId="20409"/>
    <cellStyle name="Normal 2 15 12" xfId="20410"/>
    <cellStyle name="Normal 2 15 13" xfId="20411"/>
    <cellStyle name="Normal 2 15 14" xfId="20412"/>
    <cellStyle name="Normal 2 15 15" xfId="20413"/>
    <cellStyle name="Normal 2 15 16" xfId="20414"/>
    <cellStyle name="Normal 2 15 17" xfId="20415"/>
    <cellStyle name="Normal 2 15 18" xfId="20416"/>
    <cellStyle name="Normal 2 15 19" xfId="20417"/>
    <cellStyle name="Normal 2 15 2" xfId="20418"/>
    <cellStyle name="Normal 2 15 20" xfId="20419"/>
    <cellStyle name="Normal 2 15 21" xfId="20420"/>
    <cellStyle name="Normal 2 15 22" xfId="20421"/>
    <cellStyle name="Normal 2 15 23" xfId="20422"/>
    <cellStyle name="Normal 2 15 3" xfId="20423"/>
    <cellStyle name="Normal 2 15 4" xfId="20424"/>
    <cellStyle name="Normal 2 15 5" xfId="20425"/>
    <cellStyle name="Normal 2 15 6" xfId="20426"/>
    <cellStyle name="Normal 2 15 7" xfId="20427"/>
    <cellStyle name="Normal 2 15 8" xfId="20428"/>
    <cellStyle name="Normal 2 15 9" xfId="20429"/>
    <cellStyle name="Normal 2 16" xfId="20430"/>
    <cellStyle name="Normal 2 16 10" xfId="20431"/>
    <cellStyle name="Normal 2 16 11" xfId="20432"/>
    <cellStyle name="Normal 2 16 12" xfId="20433"/>
    <cellStyle name="Normal 2 16 13" xfId="20434"/>
    <cellStyle name="Normal 2 16 14" xfId="20435"/>
    <cellStyle name="Normal 2 16 15" xfId="20436"/>
    <cellStyle name="Normal 2 16 16" xfId="20437"/>
    <cellStyle name="Normal 2 16 17" xfId="20438"/>
    <cellStyle name="Normal 2 16 18" xfId="20439"/>
    <cellStyle name="Normal 2 16 19" xfId="20440"/>
    <cellStyle name="Normal 2 16 2" xfId="20441"/>
    <cellStyle name="Normal 2 16 20" xfId="20442"/>
    <cellStyle name="Normal 2 16 21" xfId="20443"/>
    <cellStyle name="Normal 2 16 22" xfId="20444"/>
    <cellStyle name="Normal 2 16 23" xfId="20445"/>
    <cellStyle name="Normal 2 16 3" xfId="20446"/>
    <cellStyle name="Normal 2 16 4" xfId="20447"/>
    <cellStyle name="Normal 2 16 5" xfId="20448"/>
    <cellStyle name="Normal 2 16 6" xfId="20449"/>
    <cellStyle name="Normal 2 16 7" xfId="20450"/>
    <cellStyle name="Normal 2 16 8" xfId="20451"/>
    <cellStyle name="Normal 2 16 9" xfId="20452"/>
    <cellStyle name="Normal 2 17" xfId="20453"/>
    <cellStyle name="Normal 2 17 10" xfId="20454"/>
    <cellStyle name="Normal 2 17 11" xfId="20455"/>
    <cellStyle name="Normal 2 17 12" xfId="20456"/>
    <cellStyle name="Normal 2 17 13" xfId="20457"/>
    <cellStyle name="Normal 2 17 14" xfId="20458"/>
    <cellStyle name="Normal 2 17 15" xfId="20459"/>
    <cellStyle name="Normal 2 17 16" xfId="20460"/>
    <cellStyle name="Normal 2 17 17" xfId="20461"/>
    <cellStyle name="Normal 2 17 18" xfId="20462"/>
    <cellStyle name="Normal 2 17 19" xfId="20463"/>
    <cellStyle name="Normal 2 17 2" xfId="20464"/>
    <cellStyle name="Normal 2 17 20" xfId="20465"/>
    <cellStyle name="Normal 2 17 21" xfId="20466"/>
    <cellStyle name="Normal 2 17 22" xfId="20467"/>
    <cellStyle name="Normal 2 17 23" xfId="20468"/>
    <cellStyle name="Normal 2 17 3" xfId="20469"/>
    <cellStyle name="Normal 2 17 4" xfId="20470"/>
    <cellStyle name="Normal 2 17 5" xfId="20471"/>
    <cellStyle name="Normal 2 17 6" xfId="20472"/>
    <cellStyle name="Normal 2 17 7" xfId="20473"/>
    <cellStyle name="Normal 2 17 8" xfId="20474"/>
    <cellStyle name="Normal 2 17 9" xfId="20475"/>
    <cellStyle name="Normal 2 18" xfId="20476"/>
    <cellStyle name="Normal 2 18 10" xfId="20477"/>
    <cellStyle name="Normal 2 18 11" xfId="20478"/>
    <cellStyle name="Normal 2 18 12" xfId="20479"/>
    <cellStyle name="Normal 2 18 13" xfId="20480"/>
    <cellStyle name="Normal 2 18 14" xfId="20481"/>
    <cellStyle name="Normal 2 18 15" xfId="20482"/>
    <cellStyle name="Normal 2 18 16" xfId="20483"/>
    <cellStyle name="Normal 2 18 17" xfId="20484"/>
    <cellStyle name="Normal 2 18 18" xfId="20485"/>
    <cellStyle name="Normal 2 18 19" xfId="20486"/>
    <cellStyle name="Normal 2 18 2" xfId="20487"/>
    <cellStyle name="Normal 2 18 20" xfId="20488"/>
    <cellStyle name="Normal 2 18 21" xfId="20489"/>
    <cellStyle name="Normal 2 18 22" xfId="20490"/>
    <cellStyle name="Normal 2 18 23" xfId="20491"/>
    <cellStyle name="Normal 2 18 3" xfId="20492"/>
    <cellStyle name="Normal 2 18 4" xfId="20493"/>
    <cellStyle name="Normal 2 18 5" xfId="20494"/>
    <cellStyle name="Normal 2 18 6" xfId="20495"/>
    <cellStyle name="Normal 2 18 7" xfId="20496"/>
    <cellStyle name="Normal 2 18 8" xfId="20497"/>
    <cellStyle name="Normal 2 18 9" xfId="20498"/>
    <cellStyle name="Normal 2 19" xfId="20499"/>
    <cellStyle name="Normal 2 19 2" xfId="20500"/>
    <cellStyle name="Normal 2 2" xfId="3"/>
    <cellStyle name="Normal 2 2 10" xfId="20501"/>
    <cellStyle name="Normal 2 2 10 2" xfId="20502"/>
    <cellStyle name="Normal 2 2 11" xfId="20503"/>
    <cellStyle name="Normal 2 2 11 2" xfId="20504"/>
    <cellStyle name="Normal 2 2 12" xfId="20505"/>
    <cellStyle name="Normal 2 2 12 2" xfId="20506"/>
    <cellStyle name="Normal 2 2 13" xfId="20507"/>
    <cellStyle name="Normal 2 2 13 2" xfId="20508"/>
    <cellStyle name="Normal 2 2 14" xfId="20509"/>
    <cellStyle name="Normal 2 2 14 2" xfId="20510"/>
    <cellStyle name="Normal 2 2 15" xfId="20511"/>
    <cellStyle name="Normal 2 2 15 2" xfId="20512"/>
    <cellStyle name="Normal 2 2 16" xfId="20513"/>
    <cellStyle name="Normal 2 2 16 2" xfId="20514"/>
    <cellStyle name="Normal 2 2 17" xfId="20515"/>
    <cellStyle name="Normal 2 2 17 10" xfId="20516"/>
    <cellStyle name="Normal 2 2 17 10 2" xfId="20517"/>
    <cellStyle name="Normal 2 2 17 11" xfId="20518"/>
    <cellStyle name="Normal 2 2 17 12" xfId="20519"/>
    <cellStyle name="Normal 2 2 17 13" xfId="20520"/>
    <cellStyle name="Normal 2 2 17 14" xfId="20521"/>
    <cellStyle name="Normal 2 2 17 15" xfId="20522"/>
    <cellStyle name="Normal 2 2 17 2" xfId="20523"/>
    <cellStyle name="Normal 2 2 17 3" xfId="20524"/>
    <cellStyle name="Normal 2 2 17 4" xfId="20525"/>
    <cellStyle name="Normal 2 2 17 5" xfId="20526"/>
    <cellStyle name="Normal 2 2 17 6" xfId="20527"/>
    <cellStyle name="Normal 2 2 17 7" xfId="20528"/>
    <cellStyle name="Normal 2 2 17 8" xfId="20529"/>
    <cellStyle name="Normal 2 2 17 9" xfId="20530"/>
    <cellStyle name="Normal 2 2 18" xfId="20531"/>
    <cellStyle name="Normal 2 2 18 2" xfId="20532"/>
    <cellStyle name="Normal 2 2 19" xfId="20533"/>
    <cellStyle name="Normal 2 2 2" xfId="19"/>
    <cellStyle name="Normal 2 2 2 10" xfId="20535"/>
    <cellStyle name="Normal 2 2 2 10 2" xfId="20536"/>
    <cellStyle name="Normal 2 2 2 11" xfId="20537"/>
    <cellStyle name="Normal 2 2 2 12" xfId="20534"/>
    <cellStyle name="Normal 2 2 2 2" xfId="20538"/>
    <cellStyle name="Normal 2 2 2 2 10" xfId="20539"/>
    <cellStyle name="Normal 2 2 2 2 11" xfId="20540"/>
    <cellStyle name="Normal 2 2 2 2 12" xfId="20541"/>
    <cellStyle name="Normal 2 2 2 2 13" xfId="20542"/>
    <cellStyle name="Normal 2 2 2 2 14" xfId="20543"/>
    <cellStyle name="Normal 2 2 2 2 15" xfId="20544"/>
    <cellStyle name="Normal 2 2 2 2 16" xfId="20545"/>
    <cellStyle name="Normal 2 2 2 2 17" xfId="20546"/>
    <cellStyle name="Normal 2 2 2 2 18" xfId="20547"/>
    <cellStyle name="Normal 2 2 2 2 19" xfId="20548"/>
    <cellStyle name="Normal 2 2 2 2 2" xfId="20549"/>
    <cellStyle name="Normal 2 2 2 2 2 2" xfId="20550"/>
    <cellStyle name="Normal 2 2 2 2 2 2 10" xfId="20551"/>
    <cellStyle name="Normal 2 2 2 2 2 2 11" xfId="20552"/>
    <cellStyle name="Normal 2 2 2 2 2 2 12" xfId="20553"/>
    <cellStyle name="Normal 2 2 2 2 2 2 13" xfId="20554"/>
    <cellStyle name="Normal 2 2 2 2 2 2 14" xfId="20555"/>
    <cellStyle name="Normal 2 2 2 2 2 2 15" xfId="20556"/>
    <cellStyle name="Normal 2 2 2 2 2 2 16" xfId="20557"/>
    <cellStyle name="Normal 2 2 2 2 2 2 17" xfId="20558"/>
    <cellStyle name="Normal 2 2 2 2 2 2 18" xfId="20559"/>
    <cellStyle name="Normal 2 2 2 2 2 2 19" xfId="20560"/>
    <cellStyle name="Normal 2 2 2 2 2 2 2" xfId="20561"/>
    <cellStyle name="Normal 2 2 2 2 2 2 20" xfId="20562"/>
    <cellStyle name="Normal 2 2 2 2 2 2 21" xfId="20563"/>
    <cellStyle name="Normal 2 2 2 2 2 2 22" xfId="20564"/>
    <cellStyle name="Normal 2 2 2 2 2 2 23" xfId="20565"/>
    <cellStyle name="Normal 2 2 2 2 2 2 3" xfId="20566"/>
    <cellStyle name="Normal 2 2 2 2 2 2 4" xfId="20567"/>
    <cellStyle name="Normal 2 2 2 2 2 2 5" xfId="20568"/>
    <cellStyle name="Normal 2 2 2 2 2 2 6" xfId="20569"/>
    <cellStyle name="Normal 2 2 2 2 2 2 7" xfId="20570"/>
    <cellStyle name="Normal 2 2 2 2 2 2 8" xfId="20571"/>
    <cellStyle name="Normal 2 2 2 2 2 2 9" xfId="20572"/>
    <cellStyle name="Normal 2 2 2 2 2 3" xfId="20573"/>
    <cellStyle name="Normal 2 2 2 2 2 3 10" xfId="20574"/>
    <cellStyle name="Normal 2 2 2 2 2 3 11" xfId="20575"/>
    <cellStyle name="Normal 2 2 2 2 2 3 12" xfId="20576"/>
    <cellStyle name="Normal 2 2 2 2 2 3 13" xfId="20577"/>
    <cellStyle name="Normal 2 2 2 2 2 3 14" xfId="20578"/>
    <cellStyle name="Normal 2 2 2 2 2 3 15" xfId="20579"/>
    <cellStyle name="Normal 2 2 2 2 2 3 16" xfId="20580"/>
    <cellStyle name="Normal 2 2 2 2 2 3 17" xfId="20581"/>
    <cellStyle name="Normal 2 2 2 2 2 3 18" xfId="20582"/>
    <cellStyle name="Normal 2 2 2 2 2 3 19" xfId="20583"/>
    <cellStyle name="Normal 2 2 2 2 2 3 2" xfId="20584"/>
    <cellStyle name="Normal 2 2 2 2 2 3 20" xfId="20585"/>
    <cellStyle name="Normal 2 2 2 2 2 3 21" xfId="20586"/>
    <cellStyle name="Normal 2 2 2 2 2 3 22" xfId="20587"/>
    <cellStyle name="Normal 2 2 2 2 2 3 23" xfId="20588"/>
    <cellStyle name="Normal 2 2 2 2 2 3 3" xfId="20589"/>
    <cellStyle name="Normal 2 2 2 2 2 3 4" xfId="20590"/>
    <cellStyle name="Normal 2 2 2 2 2 3 5" xfId="20591"/>
    <cellStyle name="Normal 2 2 2 2 2 3 6" xfId="20592"/>
    <cellStyle name="Normal 2 2 2 2 2 3 7" xfId="20593"/>
    <cellStyle name="Normal 2 2 2 2 2 3 8" xfId="20594"/>
    <cellStyle name="Normal 2 2 2 2 2 3 9" xfId="20595"/>
    <cellStyle name="Normal 2 2 2 2 20" xfId="20596"/>
    <cellStyle name="Normal 2 2 2 2 21" xfId="20597"/>
    <cellStyle name="Normal 2 2 2 2 22" xfId="20598"/>
    <cellStyle name="Normal 2 2 2 2 23" xfId="20599"/>
    <cellStyle name="Normal 2 2 2 2 24" xfId="20600"/>
    <cellStyle name="Normal 2 2 2 2 25" xfId="20601"/>
    <cellStyle name="Normal 2 2 2 2 26" xfId="20602"/>
    <cellStyle name="Normal 2 2 2 2 27" xfId="20603"/>
    <cellStyle name="Normal 2 2 2 2 28" xfId="20604"/>
    <cellStyle name="Normal 2 2 2 2 29" xfId="20605"/>
    <cellStyle name="Normal 2 2 2 2 3" xfId="20606"/>
    <cellStyle name="Normal 2 2 2 2 3 2" xfId="20607"/>
    <cellStyle name="Normal 2 2 2 2 3 2 10" xfId="20608"/>
    <cellStyle name="Normal 2 2 2 2 3 2 11" xfId="20609"/>
    <cellStyle name="Normal 2 2 2 2 3 2 12" xfId="20610"/>
    <cellStyle name="Normal 2 2 2 2 3 2 13" xfId="20611"/>
    <cellStyle name="Normal 2 2 2 2 3 2 14" xfId="20612"/>
    <cellStyle name="Normal 2 2 2 2 3 2 15" xfId="20613"/>
    <cellStyle name="Normal 2 2 2 2 3 2 16" xfId="20614"/>
    <cellStyle name="Normal 2 2 2 2 3 2 17" xfId="20615"/>
    <cellStyle name="Normal 2 2 2 2 3 2 18" xfId="20616"/>
    <cellStyle name="Normal 2 2 2 2 3 2 19" xfId="20617"/>
    <cellStyle name="Normal 2 2 2 2 3 2 2" xfId="20618"/>
    <cellStyle name="Normal 2 2 2 2 3 2 20" xfId="20619"/>
    <cellStyle name="Normal 2 2 2 2 3 2 21" xfId="20620"/>
    <cellStyle name="Normal 2 2 2 2 3 2 22" xfId="20621"/>
    <cellStyle name="Normal 2 2 2 2 3 2 23" xfId="20622"/>
    <cellStyle name="Normal 2 2 2 2 3 2 3" xfId="20623"/>
    <cellStyle name="Normal 2 2 2 2 3 2 4" xfId="20624"/>
    <cellStyle name="Normal 2 2 2 2 3 2 5" xfId="20625"/>
    <cellStyle name="Normal 2 2 2 2 3 2 6" xfId="20626"/>
    <cellStyle name="Normal 2 2 2 2 3 2 7" xfId="20627"/>
    <cellStyle name="Normal 2 2 2 2 3 2 8" xfId="20628"/>
    <cellStyle name="Normal 2 2 2 2 3 2 9" xfId="20629"/>
    <cellStyle name="Normal 2 2 2 2 3 3" xfId="35475"/>
    <cellStyle name="Normal 2 2 2 2 4" xfId="20630"/>
    <cellStyle name="Normal 2 2 2 2 4 2" xfId="20631"/>
    <cellStyle name="Normal 2 2 2 2 4 2 10" xfId="20632"/>
    <cellStyle name="Normal 2 2 2 2 4 2 11" xfId="20633"/>
    <cellStyle name="Normal 2 2 2 2 4 2 12" xfId="20634"/>
    <cellStyle name="Normal 2 2 2 2 4 2 13" xfId="20635"/>
    <cellStyle name="Normal 2 2 2 2 4 2 14" xfId="20636"/>
    <cellStyle name="Normal 2 2 2 2 4 2 15" xfId="20637"/>
    <cellStyle name="Normal 2 2 2 2 4 2 16" xfId="20638"/>
    <cellStyle name="Normal 2 2 2 2 4 2 17" xfId="20639"/>
    <cellStyle name="Normal 2 2 2 2 4 2 18" xfId="20640"/>
    <cellStyle name="Normal 2 2 2 2 4 2 19" xfId="20641"/>
    <cellStyle name="Normal 2 2 2 2 4 2 2" xfId="20642"/>
    <cellStyle name="Normal 2 2 2 2 4 2 20" xfId="20643"/>
    <cellStyle name="Normal 2 2 2 2 4 2 21" xfId="20644"/>
    <cellStyle name="Normal 2 2 2 2 4 2 22" xfId="20645"/>
    <cellStyle name="Normal 2 2 2 2 4 2 23" xfId="20646"/>
    <cellStyle name="Normal 2 2 2 2 4 2 3" xfId="20647"/>
    <cellStyle name="Normal 2 2 2 2 4 2 4" xfId="20648"/>
    <cellStyle name="Normal 2 2 2 2 4 2 5" xfId="20649"/>
    <cellStyle name="Normal 2 2 2 2 4 2 6" xfId="20650"/>
    <cellStyle name="Normal 2 2 2 2 4 2 7" xfId="20651"/>
    <cellStyle name="Normal 2 2 2 2 4 2 8" xfId="20652"/>
    <cellStyle name="Normal 2 2 2 2 4 2 9" xfId="20653"/>
    <cellStyle name="Normal 2 2 2 2 4 3" xfId="35321"/>
    <cellStyle name="Normal 2 2 2 2 5" xfId="20654"/>
    <cellStyle name="Normal 2 2 2 2 5 2" xfId="20655"/>
    <cellStyle name="Normal 2 2 2 2 5 2 10" xfId="20656"/>
    <cellStyle name="Normal 2 2 2 2 5 2 11" xfId="20657"/>
    <cellStyle name="Normal 2 2 2 2 5 2 12" xfId="20658"/>
    <cellStyle name="Normal 2 2 2 2 5 2 13" xfId="20659"/>
    <cellStyle name="Normal 2 2 2 2 5 2 14" xfId="20660"/>
    <cellStyle name="Normal 2 2 2 2 5 2 15" xfId="20661"/>
    <cellStyle name="Normal 2 2 2 2 5 2 16" xfId="20662"/>
    <cellStyle name="Normal 2 2 2 2 5 2 17" xfId="20663"/>
    <cellStyle name="Normal 2 2 2 2 5 2 18" xfId="20664"/>
    <cellStyle name="Normal 2 2 2 2 5 2 19" xfId="20665"/>
    <cellStyle name="Normal 2 2 2 2 5 2 2" xfId="20666"/>
    <cellStyle name="Normal 2 2 2 2 5 2 20" xfId="20667"/>
    <cellStyle name="Normal 2 2 2 2 5 2 21" xfId="20668"/>
    <cellStyle name="Normal 2 2 2 2 5 2 22" xfId="20669"/>
    <cellStyle name="Normal 2 2 2 2 5 2 23" xfId="20670"/>
    <cellStyle name="Normal 2 2 2 2 5 2 3" xfId="20671"/>
    <cellStyle name="Normal 2 2 2 2 5 2 4" xfId="20672"/>
    <cellStyle name="Normal 2 2 2 2 5 2 5" xfId="20673"/>
    <cellStyle name="Normal 2 2 2 2 5 2 6" xfId="20674"/>
    <cellStyle name="Normal 2 2 2 2 5 2 7" xfId="20675"/>
    <cellStyle name="Normal 2 2 2 2 5 2 8" xfId="20676"/>
    <cellStyle name="Normal 2 2 2 2 5 2 9" xfId="20677"/>
    <cellStyle name="Normal 2 2 2 2 6" xfId="20678"/>
    <cellStyle name="Normal 2 2 2 2 6 2" xfId="20679"/>
    <cellStyle name="Normal 2 2 2 2 6 2 10" xfId="20680"/>
    <cellStyle name="Normal 2 2 2 2 6 2 11" xfId="20681"/>
    <cellStyle name="Normal 2 2 2 2 6 2 12" xfId="20682"/>
    <cellStyle name="Normal 2 2 2 2 6 2 13" xfId="20683"/>
    <cellStyle name="Normal 2 2 2 2 6 2 14" xfId="20684"/>
    <cellStyle name="Normal 2 2 2 2 6 2 15" xfId="20685"/>
    <cellStyle name="Normal 2 2 2 2 6 2 16" xfId="20686"/>
    <cellStyle name="Normal 2 2 2 2 6 2 17" xfId="20687"/>
    <cellStyle name="Normal 2 2 2 2 6 2 18" xfId="20688"/>
    <cellStyle name="Normal 2 2 2 2 6 2 19" xfId="20689"/>
    <cellStyle name="Normal 2 2 2 2 6 2 2" xfId="20690"/>
    <cellStyle name="Normal 2 2 2 2 6 2 20" xfId="20691"/>
    <cellStyle name="Normal 2 2 2 2 6 2 21" xfId="20692"/>
    <cellStyle name="Normal 2 2 2 2 6 2 22" xfId="20693"/>
    <cellStyle name="Normal 2 2 2 2 6 2 23" xfId="20694"/>
    <cellStyle name="Normal 2 2 2 2 6 2 3" xfId="20695"/>
    <cellStyle name="Normal 2 2 2 2 6 2 4" xfId="20696"/>
    <cellStyle name="Normal 2 2 2 2 6 2 5" xfId="20697"/>
    <cellStyle name="Normal 2 2 2 2 6 2 6" xfId="20698"/>
    <cellStyle name="Normal 2 2 2 2 6 2 7" xfId="20699"/>
    <cellStyle name="Normal 2 2 2 2 6 2 8" xfId="20700"/>
    <cellStyle name="Normal 2 2 2 2 6 2 9" xfId="20701"/>
    <cellStyle name="Normal 2 2 2 2 7" xfId="20702"/>
    <cellStyle name="Normal 2 2 2 2 7 10" xfId="20703"/>
    <cellStyle name="Normal 2 2 2 2 7 11" xfId="20704"/>
    <cellStyle name="Normal 2 2 2 2 7 12" xfId="20705"/>
    <cellStyle name="Normal 2 2 2 2 7 13" xfId="20706"/>
    <cellStyle name="Normal 2 2 2 2 7 14" xfId="20707"/>
    <cellStyle name="Normal 2 2 2 2 7 15" xfId="20708"/>
    <cellStyle name="Normal 2 2 2 2 7 16" xfId="20709"/>
    <cellStyle name="Normal 2 2 2 2 7 17" xfId="20710"/>
    <cellStyle name="Normal 2 2 2 2 7 18" xfId="20711"/>
    <cellStyle name="Normal 2 2 2 2 7 19" xfId="20712"/>
    <cellStyle name="Normal 2 2 2 2 7 2" xfId="20713"/>
    <cellStyle name="Normal 2 2 2 2 7 20" xfId="20714"/>
    <cellStyle name="Normal 2 2 2 2 7 21" xfId="20715"/>
    <cellStyle name="Normal 2 2 2 2 7 22" xfId="20716"/>
    <cellStyle name="Normal 2 2 2 2 7 23" xfId="20717"/>
    <cellStyle name="Normal 2 2 2 2 7 24" xfId="20718"/>
    <cellStyle name="Normal 2 2 2 2 7 3" xfId="20719"/>
    <cellStyle name="Normal 2 2 2 2 7 4" xfId="20720"/>
    <cellStyle name="Normal 2 2 2 2 7 5" xfId="20721"/>
    <cellStyle name="Normal 2 2 2 2 7 6" xfId="20722"/>
    <cellStyle name="Normal 2 2 2 2 7 7" xfId="20723"/>
    <cellStyle name="Normal 2 2 2 2 7 8" xfId="20724"/>
    <cellStyle name="Normal 2 2 2 2 7 9" xfId="20725"/>
    <cellStyle name="Normal 2 2 2 2 8" xfId="20726"/>
    <cellStyle name="Normal 2 2 2 2 9" xfId="20727"/>
    <cellStyle name="Normal 2 2 2 2_Cartas de Crdito" xfId="20728"/>
    <cellStyle name="Normal 2 2 2 3" xfId="20729"/>
    <cellStyle name="Normal 2 2 2 3 2" xfId="35368"/>
    <cellStyle name="Normal 2 2 2 4" xfId="20730"/>
    <cellStyle name="Normal 2 2 2 4 10" xfId="20731"/>
    <cellStyle name="Normal 2 2 2 4 11" xfId="20732"/>
    <cellStyle name="Normal 2 2 2 4 12" xfId="20733"/>
    <cellStyle name="Normal 2 2 2 4 13" xfId="20734"/>
    <cellStyle name="Normal 2 2 2 4 14" xfId="20735"/>
    <cellStyle name="Normal 2 2 2 4 15" xfId="20736"/>
    <cellStyle name="Normal 2 2 2 4 16" xfId="20737"/>
    <cellStyle name="Normal 2 2 2 4 17" xfId="20738"/>
    <cellStyle name="Normal 2 2 2 4 18" xfId="20739"/>
    <cellStyle name="Normal 2 2 2 4 19" xfId="20740"/>
    <cellStyle name="Normal 2 2 2 4 2" xfId="20741"/>
    <cellStyle name="Normal 2 2 2 4 20" xfId="20742"/>
    <cellStyle name="Normal 2 2 2 4 21" xfId="20743"/>
    <cellStyle name="Normal 2 2 2 4 22" xfId="20744"/>
    <cellStyle name="Normal 2 2 2 4 23" xfId="20745"/>
    <cellStyle name="Normal 2 2 2 4 24" xfId="20746"/>
    <cellStyle name="Normal 2 2 2 4 3" xfId="20747"/>
    <cellStyle name="Normal 2 2 2 4 4" xfId="20748"/>
    <cellStyle name="Normal 2 2 2 4 5" xfId="20749"/>
    <cellStyle name="Normal 2 2 2 4 6" xfId="20750"/>
    <cellStyle name="Normal 2 2 2 4 7" xfId="20751"/>
    <cellStyle name="Normal 2 2 2 4 8" xfId="20752"/>
    <cellStyle name="Normal 2 2 2 4 9" xfId="20753"/>
    <cellStyle name="Normal 2 2 2 5" xfId="20754"/>
    <cellStyle name="Normal 2 2 2 5 10" xfId="20755"/>
    <cellStyle name="Normal 2 2 2 5 11" xfId="20756"/>
    <cellStyle name="Normal 2 2 2 5 12" xfId="20757"/>
    <cellStyle name="Normal 2 2 2 5 13" xfId="20758"/>
    <cellStyle name="Normal 2 2 2 5 14" xfId="20759"/>
    <cellStyle name="Normal 2 2 2 5 15" xfId="20760"/>
    <cellStyle name="Normal 2 2 2 5 16" xfId="20761"/>
    <cellStyle name="Normal 2 2 2 5 17" xfId="20762"/>
    <cellStyle name="Normal 2 2 2 5 18" xfId="20763"/>
    <cellStyle name="Normal 2 2 2 5 19" xfId="20764"/>
    <cellStyle name="Normal 2 2 2 5 2" xfId="20765"/>
    <cellStyle name="Normal 2 2 2 5 20" xfId="20766"/>
    <cellStyle name="Normal 2 2 2 5 21" xfId="20767"/>
    <cellStyle name="Normal 2 2 2 5 22" xfId="20768"/>
    <cellStyle name="Normal 2 2 2 5 23" xfId="20769"/>
    <cellStyle name="Normal 2 2 2 5 24" xfId="20770"/>
    <cellStyle name="Normal 2 2 2 5 3" xfId="20771"/>
    <cellStyle name="Normal 2 2 2 5 4" xfId="20772"/>
    <cellStyle name="Normal 2 2 2 5 5" xfId="20773"/>
    <cellStyle name="Normal 2 2 2 5 6" xfId="20774"/>
    <cellStyle name="Normal 2 2 2 5 7" xfId="20775"/>
    <cellStyle name="Normal 2 2 2 5 8" xfId="20776"/>
    <cellStyle name="Normal 2 2 2 5 9" xfId="20777"/>
    <cellStyle name="Normal 2 2 2 6" xfId="20778"/>
    <cellStyle name="Normal 2 2 2 6 10" xfId="20779"/>
    <cellStyle name="Normal 2 2 2 6 11" xfId="20780"/>
    <cellStyle name="Normal 2 2 2 6 12" xfId="20781"/>
    <cellStyle name="Normal 2 2 2 6 13" xfId="20782"/>
    <cellStyle name="Normal 2 2 2 6 14" xfId="20783"/>
    <cellStyle name="Normal 2 2 2 6 15" xfId="20784"/>
    <cellStyle name="Normal 2 2 2 6 16" xfId="20785"/>
    <cellStyle name="Normal 2 2 2 6 17" xfId="20786"/>
    <cellStyle name="Normal 2 2 2 6 18" xfId="20787"/>
    <cellStyle name="Normal 2 2 2 6 19" xfId="20788"/>
    <cellStyle name="Normal 2 2 2 6 2" xfId="20789"/>
    <cellStyle name="Normal 2 2 2 6 20" xfId="20790"/>
    <cellStyle name="Normal 2 2 2 6 21" xfId="20791"/>
    <cellStyle name="Normal 2 2 2 6 22" xfId="20792"/>
    <cellStyle name="Normal 2 2 2 6 23" xfId="20793"/>
    <cellStyle name="Normal 2 2 2 6 24" xfId="20794"/>
    <cellStyle name="Normal 2 2 2 6 3" xfId="20795"/>
    <cellStyle name="Normal 2 2 2 6 4" xfId="20796"/>
    <cellStyle name="Normal 2 2 2 6 5" xfId="20797"/>
    <cellStyle name="Normal 2 2 2 6 6" xfId="20798"/>
    <cellStyle name="Normal 2 2 2 6 7" xfId="20799"/>
    <cellStyle name="Normal 2 2 2 6 8" xfId="20800"/>
    <cellStyle name="Normal 2 2 2 6 9" xfId="20801"/>
    <cellStyle name="Normal 2 2 2 7" xfId="20802"/>
    <cellStyle name="Normal 2 2 2 7 10" xfId="20803"/>
    <cellStyle name="Normal 2 2 2 7 11" xfId="20804"/>
    <cellStyle name="Normal 2 2 2 7 12" xfId="20805"/>
    <cellStyle name="Normal 2 2 2 7 13" xfId="20806"/>
    <cellStyle name="Normal 2 2 2 7 14" xfId="20807"/>
    <cellStyle name="Normal 2 2 2 7 15" xfId="20808"/>
    <cellStyle name="Normal 2 2 2 7 16" xfId="20809"/>
    <cellStyle name="Normal 2 2 2 7 17" xfId="20810"/>
    <cellStyle name="Normal 2 2 2 7 18" xfId="20811"/>
    <cellStyle name="Normal 2 2 2 7 19" xfId="20812"/>
    <cellStyle name="Normal 2 2 2 7 2" xfId="20813"/>
    <cellStyle name="Normal 2 2 2 7 2 10" xfId="20814"/>
    <cellStyle name="Normal 2 2 2 7 2 11" xfId="20815"/>
    <cellStyle name="Normal 2 2 2 7 2 12" xfId="20816"/>
    <cellStyle name="Normal 2 2 2 7 2 13" xfId="20817"/>
    <cellStyle name="Normal 2 2 2 7 2 14" xfId="20818"/>
    <cellStyle name="Normal 2 2 2 7 2 15" xfId="20819"/>
    <cellStyle name="Normal 2 2 2 7 2 16" xfId="20820"/>
    <cellStyle name="Normal 2 2 2 7 2 17" xfId="20821"/>
    <cellStyle name="Normal 2 2 2 7 2 18" xfId="20822"/>
    <cellStyle name="Normal 2 2 2 7 2 19" xfId="20823"/>
    <cellStyle name="Normal 2 2 2 7 2 2" xfId="20824"/>
    <cellStyle name="Normal 2 2 2 7 2 20" xfId="20825"/>
    <cellStyle name="Normal 2 2 2 7 2 21" xfId="20826"/>
    <cellStyle name="Normal 2 2 2 7 2 22" xfId="20827"/>
    <cellStyle name="Normal 2 2 2 7 2 23" xfId="20828"/>
    <cellStyle name="Normal 2 2 2 7 2 3" xfId="20829"/>
    <cellStyle name="Normal 2 2 2 7 2 4" xfId="20830"/>
    <cellStyle name="Normal 2 2 2 7 2 5" xfId="20831"/>
    <cellStyle name="Normal 2 2 2 7 2 6" xfId="20832"/>
    <cellStyle name="Normal 2 2 2 7 2 7" xfId="20833"/>
    <cellStyle name="Normal 2 2 2 7 2 8" xfId="20834"/>
    <cellStyle name="Normal 2 2 2 7 2 9" xfId="20835"/>
    <cellStyle name="Normal 2 2 2 7 20" xfId="20836"/>
    <cellStyle name="Normal 2 2 2 7 21" xfId="20837"/>
    <cellStyle name="Normal 2 2 2 7 22" xfId="20838"/>
    <cellStyle name="Normal 2 2 2 7 23" xfId="20839"/>
    <cellStyle name="Normal 2 2 2 7 24" xfId="20840"/>
    <cellStyle name="Normal 2 2 2 7 3" xfId="20841"/>
    <cellStyle name="Normal 2 2 2 7 4" xfId="20842"/>
    <cellStyle name="Normal 2 2 2 7 5" xfId="20843"/>
    <cellStyle name="Normal 2 2 2 7 6" xfId="20844"/>
    <cellStyle name="Normal 2 2 2 7 7" xfId="20845"/>
    <cellStyle name="Normal 2 2 2 7 8" xfId="20846"/>
    <cellStyle name="Normal 2 2 2 7 9" xfId="20847"/>
    <cellStyle name="Normal 2 2 2 8" xfId="20848"/>
    <cellStyle name="Normal 2 2 2 9" xfId="20849"/>
    <cellStyle name="Normal 2 2 20" xfId="20850"/>
    <cellStyle name="Normal 2 2 21" xfId="20851"/>
    <cellStyle name="Normal 2 2 22" xfId="20852"/>
    <cellStyle name="Normal 2 2 23" xfId="20853"/>
    <cellStyle name="Normal 2 2 24" xfId="20854"/>
    <cellStyle name="Normal 2 2 25" xfId="20855"/>
    <cellStyle name="Normal 2 2 26" xfId="20856"/>
    <cellStyle name="Normal 2 2 27" xfId="20857"/>
    <cellStyle name="Normal 2 2 28" xfId="20858"/>
    <cellStyle name="Normal 2 2 29" xfId="20859"/>
    <cellStyle name="Normal 2 2 3" xfId="20860"/>
    <cellStyle name="Normal 2 2 3 10" xfId="20861"/>
    <cellStyle name="Normal 2 2 3 11" xfId="20862"/>
    <cellStyle name="Normal 2 2 3 12" xfId="20863"/>
    <cellStyle name="Normal 2 2 3 13" xfId="20864"/>
    <cellStyle name="Normal 2 2 3 14" xfId="20865"/>
    <cellStyle name="Normal 2 2 3 15" xfId="20866"/>
    <cellStyle name="Normal 2 2 3 16" xfId="20867"/>
    <cellStyle name="Normal 2 2 3 17" xfId="20868"/>
    <cellStyle name="Normal 2 2 3 18" xfId="20869"/>
    <cellStyle name="Normal 2 2 3 19" xfId="20870"/>
    <cellStyle name="Normal 2 2 3 2" xfId="20871"/>
    <cellStyle name="Normal 2 2 3 2 10" xfId="20872"/>
    <cellStyle name="Normal 2 2 3 2 11" xfId="20873"/>
    <cellStyle name="Normal 2 2 3 2 12" xfId="20874"/>
    <cellStyle name="Normal 2 2 3 2 13" xfId="20875"/>
    <cellStyle name="Normal 2 2 3 2 14" xfId="20876"/>
    <cellStyle name="Normal 2 2 3 2 15" xfId="20877"/>
    <cellStyle name="Normal 2 2 3 2 16" xfId="20878"/>
    <cellStyle name="Normal 2 2 3 2 17" xfId="20879"/>
    <cellStyle name="Normal 2 2 3 2 18" xfId="20880"/>
    <cellStyle name="Normal 2 2 3 2 19" xfId="20881"/>
    <cellStyle name="Normal 2 2 3 2 2" xfId="20882"/>
    <cellStyle name="Normal 2 2 3 2 2 10" xfId="20883"/>
    <cellStyle name="Normal 2 2 3 2 2 11" xfId="20884"/>
    <cellStyle name="Normal 2 2 3 2 2 12" xfId="20885"/>
    <cellStyle name="Normal 2 2 3 2 2 13" xfId="20886"/>
    <cellStyle name="Normal 2 2 3 2 2 14" xfId="20887"/>
    <cellStyle name="Normal 2 2 3 2 2 15" xfId="20888"/>
    <cellStyle name="Normal 2 2 3 2 2 16" xfId="20889"/>
    <cellStyle name="Normal 2 2 3 2 2 17" xfId="20890"/>
    <cellStyle name="Normal 2 2 3 2 2 18" xfId="20891"/>
    <cellStyle name="Normal 2 2 3 2 2 19" xfId="20892"/>
    <cellStyle name="Normal 2 2 3 2 2 2" xfId="20893"/>
    <cellStyle name="Normal 2 2 3 2 2 20" xfId="20894"/>
    <cellStyle name="Normal 2 2 3 2 2 21" xfId="20895"/>
    <cellStyle name="Normal 2 2 3 2 2 22" xfId="20896"/>
    <cellStyle name="Normal 2 2 3 2 2 23" xfId="20897"/>
    <cellStyle name="Normal 2 2 3 2 2 3" xfId="20898"/>
    <cellStyle name="Normal 2 2 3 2 2 4" xfId="20899"/>
    <cellStyle name="Normal 2 2 3 2 2 5" xfId="20900"/>
    <cellStyle name="Normal 2 2 3 2 2 6" xfId="20901"/>
    <cellStyle name="Normal 2 2 3 2 2 7" xfId="20902"/>
    <cellStyle name="Normal 2 2 3 2 2 8" xfId="20903"/>
    <cellStyle name="Normal 2 2 3 2 2 9" xfId="20904"/>
    <cellStyle name="Normal 2 2 3 2 20" xfId="20905"/>
    <cellStyle name="Normal 2 2 3 2 21" xfId="20906"/>
    <cellStyle name="Normal 2 2 3 2 22" xfId="20907"/>
    <cellStyle name="Normal 2 2 3 2 23" xfId="20908"/>
    <cellStyle name="Normal 2 2 3 2 24" xfId="20909"/>
    <cellStyle name="Normal 2 2 3 2 3" xfId="20910"/>
    <cellStyle name="Normal 2 2 3 2 4" xfId="20911"/>
    <cellStyle name="Normal 2 2 3 2 5" xfId="20912"/>
    <cellStyle name="Normal 2 2 3 2 6" xfId="20913"/>
    <cellStyle name="Normal 2 2 3 2 7" xfId="20914"/>
    <cellStyle name="Normal 2 2 3 2 8" xfId="20915"/>
    <cellStyle name="Normal 2 2 3 2 9" xfId="20916"/>
    <cellStyle name="Normal 2 2 3 20" xfId="20917"/>
    <cellStyle name="Normal 2 2 3 21" xfId="20918"/>
    <cellStyle name="Normal 2 2 3 22" xfId="20919"/>
    <cellStyle name="Normal 2 2 3 23" xfId="20920"/>
    <cellStyle name="Normal 2 2 3 24" xfId="20921"/>
    <cellStyle name="Normal 2 2 3 25" xfId="20922"/>
    <cellStyle name="Normal 2 2 3 26" xfId="20923"/>
    <cellStyle name="Normal 2 2 3 27" xfId="20924"/>
    <cellStyle name="Normal 2 2 3 28" xfId="20925"/>
    <cellStyle name="Normal 2 2 3 29" xfId="20926"/>
    <cellStyle name="Normal 2 2 3 3" xfId="20927"/>
    <cellStyle name="Normal 2 2 3 3 10" xfId="20928"/>
    <cellStyle name="Normal 2 2 3 3 11" xfId="20929"/>
    <cellStyle name="Normal 2 2 3 3 12" xfId="20930"/>
    <cellStyle name="Normal 2 2 3 3 13" xfId="20931"/>
    <cellStyle name="Normal 2 2 3 3 14" xfId="20932"/>
    <cellStyle name="Normal 2 2 3 3 15" xfId="20933"/>
    <cellStyle name="Normal 2 2 3 3 16" xfId="20934"/>
    <cellStyle name="Normal 2 2 3 3 17" xfId="20935"/>
    <cellStyle name="Normal 2 2 3 3 18" xfId="20936"/>
    <cellStyle name="Normal 2 2 3 3 19" xfId="20937"/>
    <cellStyle name="Normal 2 2 3 3 2" xfId="20938"/>
    <cellStyle name="Normal 2 2 3 3 2 10" xfId="20939"/>
    <cellStyle name="Normal 2 2 3 3 2 11" xfId="20940"/>
    <cellStyle name="Normal 2 2 3 3 2 12" xfId="20941"/>
    <cellStyle name="Normal 2 2 3 3 2 13" xfId="20942"/>
    <cellStyle name="Normal 2 2 3 3 2 14" xfId="20943"/>
    <cellStyle name="Normal 2 2 3 3 2 15" xfId="20944"/>
    <cellStyle name="Normal 2 2 3 3 2 16" xfId="20945"/>
    <cellStyle name="Normal 2 2 3 3 2 17" xfId="20946"/>
    <cellStyle name="Normal 2 2 3 3 2 18" xfId="20947"/>
    <cellStyle name="Normal 2 2 3 3 2 19" xfId="20948"/>
    <cellStyle name="Normal 2 2 3 3 2 2" xfId="20949"/>
    <cellStyle name="Normal 2 2 3 3 2 20" xfId="20950"/>
    <cellStyle name="Normal 2 2 3 3 2 21" xfId="20951"/>
    <cellStyle name="Normal 2 2 3 3 2 22" xfId="20952"/>
    <cellStyle name="Normal 2 2 3 3 2 23" xfId="20953"/>
    <cellStyle name="Normal 2 2 3 3 2 3" xfId="20954"/>
    <cellStyle name="Normal 2 2 3 3 2 4" xfId="20955"/>
    <cellStyle name="Normal 2 2 3 3 2 5" xfId="20956"/>
    <cellStyle name="Normal 2 2 3 3 2 6" xfId="20957"/>
    <cellStyle name="Normal 2 2 3 3 2 7" xfId="20958"/>
    <cellStyle name="Normal 2 2 3 3 2 8" xfId="20959"/>
    <cellStyle name="Normal 2 2 3 3 2 9" xfId="20960"/>
    <cellStyle name="Normal 2 2 3 3 20" xfId="20961"/>
    <cellStyle name="Normal 2 2 3 3 21" xfId="20962"/>
    <cellStyle name="Normal 2 2 3 3 22" xfId="20963"/>
    <cellStyle name="Normal 2 2 3 3 23" xfId="20964"/>
    <cellStyle name="Normal 2 2 3 3 24" xfId="20965"/>
    <cellStyle name="Normal 2 2 3 3 3" xfId="20966"/>
    <cellStyle name="Normal 2 2 3 3 4" xfId="20967"/>
    <cellStyle name="Normal 2 2 3 3 5" xfId="20968"/>
    <cellStyle name="Normal 2 2 3 3 6" xfId="20969"/>
    <cellStyle name="Normal 2 2 3 3 7" xfId="20970"/>
    <cellStyle name="Normal 2 2 3 3 8" xfId="20971"/>
    <cellStyle name="Normal 2 2 3 3 9" xfId="20972"/>
    <cellStyle name="Normal 2 2 3 30" xfId="20973"/>
    <cellStyle name="Normal 2 2 3 4" xfId="20974"/>
    <cellStyle name="Normal 2 2 3 4 10" xfId="20975"/>
    <cellStyle name="Normal 2 2 3 4 11" xfId="20976"/>
    <cellStyle name="Normal 2 2 3 4 12" xfId="20977"/>
    <cellStyle name="Normal 2 2 3 4 13" xfId="20978"/>
    <cellStyle name="Normal 2 2 3 4 14" xfId="20979"/>
    <cellStyle name="Normal 2 2 3 4 15" xfId="20980"/>
    <cellStyle name="Normal 2 2 3 4 16" xfId="20981"/>
    <cellStyle name="Normal 2 2 3 4 17" xfId="20982"/>
    <cellStyle name="Normal 2 2 3 4 18" xfId="20983"/>
    <cellStyle name="Normal 2 2 3 4 19" xfId="20984"/>
    <cellStyle name="Normal 2 2 3 4 2" xfId="20985"/>
    <cellStyle name="Normal 2 2 3 4 20" xfId="20986"/>
    <cellStyle name="Normal 2 2 3 4 21" xfId="20987"/>
    <cellStyle name="Normal 2 2 3 4 22" xfId="20988"/>
    <cellStyle name="Normal 2 2 3 4 23" xfId="20989"/>
    <cellStyle name="Normal 2 2 3 4 3" xfId="20990"/>
    <cellStyle name="Normal 2 2 3 4 4" xfId="20991"/>
    <cellStyle name="Normal 2 2 3 4 5" xfId="20992"/>
    <cellStyle name="Normal 2 2 3 4 6" xfId="20993"/>
    <cellStyle name="Normal 2 2 3 4 7" xfId="20994"/>
    <cellStyle name="Normal 2 2 3 4 8" xfId="20995"/>
    <cellStyle name="Normal 2 2 3 4 9" xfId="20996"/>
    <cellStyle name="Normal 2 2 3 5" xfId="20997"/>
    <cellStyle name="Normal 2 2 3 5 10" xfId="20998"/>
    <cellStyle name="Normal 2 2 3 5 11" xfId="20999"/>
    <cellStyle name="Normal 2 2 3 5 12" xfId="21000"/>
    <cellStyle name="Normal 2 2 3 5 13" xfId="21001"/>
    <cellStyle name="Normal 2 2 3 5 14" xfId="21002"/>
    <cellStyle name="Normal 2 2 3 5 15" xfId="21003"/>
    <cellStyle name="Normal 2 2 3 5 16" xfId="21004"/>
    <cellStyle name="Normal 2 2 3 5 17" xfId="21005"/>
    <cellStyle name="Normal 2 2 3 5 18" xfId="21006"/>
    <cellStyle name="Normal 2 2 3 5 19" xfId="21007"/>
    <cellStyle name="Normal 2 2 3 5 2" xfId="21008"/>
    <cellStyle name="Normal 2 2 3 5 20" xfId="21009"/>
    <cellStyle name="Normal 2 2 3 5 21" xfId="21010"/>
    <cellStyle name="Normal 2 2 3 5 22" xfId="21011"/>
    <cellStyle name="Normal 2 2 3 5 23" xfId="21012"/>
    <cellStyle name="Normal 2 2 3 5 3" xfId="21013"/>
    <cellStyle name="Normal 2 2 3 5 4" xfId="21014"/>
    <cellStyle name="Normal 2 2 3 5 5" xfId="21015"/>
    <cellStyle name="Normal 2 2 3 5 6" xfId="21016"/>
    <cellStyle name="Normal 2 2 3 5 7" xfId="21017"/>
    <cellStyle name="Normal 2 2 3 5 8" xfId="21018"/>
    <cellStyle name="Normal 2 2 3 5 9" xfId="21019"/>
    <cellStyle name="Normal 2 2 3 6" xfId="21020"/>
    <cellStyle name="Normal 2 2 3 6 10" xfId="21021"/>
    <cellStyle name="Normal 2 2 3 6 11" xfId="21022"/>
    <cellStyle name="Normal 2 2 3 6 12" xfId="21023"/>
    <cellStyle name="Normal 2 2 3 6 13" xfId="21024"/>
    <cellStyle name="Normal 2 2 3 6 14" xfId="21025"/>
    <cellStyle name="Normal 2 2 3 6 15" xfId="21026"/>
    <cellStyle name="Normal 2 2 3 6 16" xfId="21027"/>
    <cellStyle name="Normal 2 2 3 6 17" xfId="21028"/>
    <cellStyle name="Normal 2 2 3 6 18" xfId="21029"/>
    <cellStyle name="Normal 2 2 3 6 19" xfId="21030"/>
    <cellStyle name="Normal 2 2 3 6 2" xfId="21031"/>
    <cellStyle name="Normal 2 2 3 6 20" xfId="21032"/>
    <cellStyle name="Normal 2 2 3 6 21" xfId="21033"/>
    <cellStyle name="Normal 2 2 3 6 22" xfId="21034"/>
    <cellStyle name="Normal 2 2 3 6 23" xfId="21035"/>
    <cellStyle name="Normal 2 2 3 6 3" xfId="21036"/>
    <cellStyle name="Normal 2 2 3 6 4" xfId="21037"/>
    <cellStyle name="Normal 2 2 3 6 5" xfId="21038"/>
    <cellStyle name="Normal 2 2 3 6 6" xfId="21039"/>
    <cellStyle name="Normal 2 2 3 6 7" xfId="21040"/>
    <cellStyle name="Normal 2 2 3 6 8" xfId="21041"/>
    <cellStyle name="Normal 2 2 3 6 9" xfId="21042"/>
    <cellStyle name="Normal 2 2 3 7" xfId="21043"/>
    <cellStyle name="Normal 2 2 3 7 2" xfId="21044"/>
    <cellStyle name="Normal 2 2 3 8" xfId="21045"/>
    <cellStyle name="Normal 2 2 3 8 2" xfId="21046"/>
    <cellStyle name="Normal 2 2 3 9" xfId="21047"/>
    <cellStyle name="Normal 2 2 3_Cartas de Crdito" xfId="21048"/>
    <cellStyle name="Normal 2 2 30" xfId="21049"/>
    <cellStyle name="Normal 2 2 31" xfId="21050"/>
    <cellStyle name="Normal 2 2 32" xfId="21051"/>
    <cellStyle name="Normal 2 2 33" xfId="21052"/>
    <cellStyle name="Normal 2 2 34" xfId="21053"/>
    <cellStyle name="Normal 2 2 35" xfId="21054"/>
    <cellStyle name="Normal 2 2 36" xfId="21055"/>
    <cellStyle name="Normal 2 2 37" xfId="21056"/>
    <cellStyle name="Normal 2 2 38" xfId="21057"/>
    <cellStyle name="Normal 2 2 39" xfId="21058"/>
    <cellStyle name="Normal 2 2 4" xfId="18"/>
    <cellStyle name="Normal 2 2 4 2" xfId="21060"/>
    <cellStyle name="Normal 2 2 4 2 10" xfId="21061"/>
    <cellStyle name="Normal 2 2 4 2 11" xfId="21062"/>
    <cellStyle name="Normal 2 2 4 2 12" xfId="21063"/>
    <cellStyle name="Normal 2 2 4 2 13" xfId="21064"/>
    <cellStyle name="Normal 2 2 4 2 14" xfId="21065"/>
    <cellStyle name="Normal 2 2 4 2 15" xfId="21066"/>
    <cellStyle name="Normal 2 2 4 2 16" xfId="21067"/>
    <cellStyle name="Normal 2 2 4 2 17" xfId="21068"/>
    <cellStyle name="Normal 2 2 4 2 18" xfId="21069"/>
    <cellStyle name="Normal 2 2 4 2 19" xfId="21070"/>
    <cellStyle name="Normal 2 2 4 2 2" xfId="21071"/>
    <cellStyle name="Normal 2 2 4 2 20" xfId="21072"/>
    <cellStyle name="Normal 2 2 4 2 21" xfId="21073"/>
    <cellStyle name="Normal 2 2 4 2 22" xfId="21074"/>
    <cellStyle name="Normal 2 2 4 2 23" xfId="21075"/>
    <cellStyle name="Normal 2 2 4 2 24" xfId="35482"/>
    <cellStyle name="Normal 2 2 4 2 3" xfId="21076"/>
    <cellStyle name="Normal 2 2 4 2 4" xfId="21077"/>
    <cellStyle name="Normal 2 2 4 2 5" xfId="21078"/>
    <cellStyle name="Normal 2 2 4 2 6" xfId="21079"/>
    <cellStyle name="Normal 2 2 4 2 7" xfId="21080"/>
    <cellStyle name="Normal 2 2 4 2 8" xfId="21081"/>
    <cellStyle name="Normal 2 2 4 2 9" xfId="21082"/>
    <cellStyle name="Normal 2 2 4 3" xfId="21083"/>
    <cellStyle name="Normal 2 2 4 4" xfId="35199"/>
    <cellStyle name="Normal 2 2 4 5" xfId="21059"/>
    <cellStyle name="Normal 2 2 40" xfId="21084"/>
    <cellStyle name="Normal 2 2 41" xfId="12"/>
    <cellStyle name="Normal 2 2 5" xfId="21085"/>
    <cellStyle name="Normal 2 2 5 2" xfId="21086"/>
    <cellStyle name="Normal 2 2 5 2 10" xfId="21087"/>
    <cellStyle name="Normal 2 2 5 2 11" xfId="21088"/>
    <cellStyle name="Normal 2 2 5 2 12" xfId="21089"/>
    <cellStyle name="Normal 2 2 5 2 13" xfId="21090"/>
    <cellStyle name="Normal 2 2 5 2 14" xfId="21091"/>
    <cellStyle name="Normal 2 2 5 2 15" xfId="21092"/>
    <cellStyle name="Normal 2 2 5 2 16" xfId="21093"/>
    <cellStyle name="Normal 2 2 5 2 17" xfId="21094"/>
    <cellStyle name="Normal 2 2 5 2 18" xfId="21095"/>
    <cellStyle name="Normal 2 2 5 2 19" xfId="21096"/>
    <cellStyle name="Normal 2 2 5 2 2" xfId="21097"/>
    <cellStyle name="Normal 2 2 5 2 20" xfId="21098"/>
    <cellStyle name="Normal 2 2 5 2 21" xfId="21099"/>
    <cellStyle name="Normal 2 2 5 2 22" xfId="21100"/>
    <cellStyle name="Normal 2 2 5 2 23" xfId="21101"/>
    <cellStyle name="Normal 2 2 5 2 24" xfId="35472"/>
    <cellStyle name="Normal 2 2 5 2 3" xfId="21102"/>
    <cellStyle name="Normal 2 2 5 2 4" xfId="21103"/>
    <cellStyle name="Normal 2 2 5 2 5" xfId="21104"/>
    <cellStyle name="Normal 2 2 5 2 6" xfId="21105"/>
    <cellStyle name="Normal 2 2 5 2 7" xfId="21106"/>
    <cellStyle name="Normal 2 2 5 2 8" xfId="21107"/>
    <cellStyle name="Normal 2 2 5 2 9" xfId="21108"/>
    <cellStyle name="Normal 2 2 5 3" xfId="35203"/>
    <cellStyle name="Normal 2 2 6" xfId="21109"/>
    <cellStyle name="Normal 2 2 6 2" xfId="21110"/>
    <cellStyle name="Normal 2 2 6 2 10" xfId="21111"/>
    <cellStyle name="Normal 2 2 6 2 11" xfId="21112"/>
    <cellStyle name="Normal 2 2 6 2 12" xfId="21113"/>
    <cellStyle name="Normal 2 2 6 2 13" xfId="21114"/>
    <cellStyle name="Normal 2 2 6 2 14" xfId="21115"/>
    <cellStyle name="Normal 2 2 6 2 15" xfId="21116"/>
    <cellStyle name="Normal 2 2 6 2 16" xfId="21117"/>
    <cellStyle name="Normal 2 2 6 2 17" xfId="21118"/>
    <cellStyle name="Normal 2 2 6 2 18" xfId="21119"/>
    <cellStyle name="Normal 2 2 6 2 19" xfId="21120"/>
    <cellStyle name="Normal 2 2 6 2 2" xfId="21121"/>
    <cellStyle name="Normal 2 2 6 2 20" xfId="21122"/>
    <cellStyle name="Normal 2 2 6 2 21" xfId="21123"/>
    <cellStyle name="Normal 2 2 6 2 22" xfId="21124"/>
    <cellStyle name="Normal 2 2 6 2 23" xfId="21125"/>
    <cellStyle name="Normal 2 2 6 2 3" xfId="21126"/>
    <cellStyle name="Normal 2 2 6 2 4" xfId="21127"/>
    <cellStyle name="Normal 2 2 6 2 5" xfId="21128"/>
    <cellStyle name="Normal 2 2 6 2 6" xfId="21129"/>
    <cellStyle name="Normal 2 2 6 2 7" xfId="21130"/>
    <cellStyle name="Normal 2 2 6 2 8" xfId="21131"/>
    <cellStyle name="Normal 2 2 6 2 9" xfId="21132"/>
    <cellStyle name="Normal 2 2 6 3" xfId="35112"/>
    <cellStyle name="Normal 2 2 7" xfId="21133"/>
    <cellStyle name="Normal 2 2 7 2" xfId="21134"/>
    <cellStyle name="Normal 2 2 7 3" xfId="35105"/>
    <cellStyle name="Normal 2 2 8" xfId="21135"/>
    <cellStyle name="Normal 2 2 8 10" xfId="21136"/>
    <cellStyle name="Normal 2 2 8 11" xfId="21137"/>
    <cellStyle name="Normal 2 2 8 12" xfId="21138"/>
    <cellStyle name="Normal 2 2 8 13" xfId="21139"/>
    <cellStyle name="Normal 2 2 8 14" xfId="21140"/>
    <cellStyle name="Normal 2 2 8 15" xfId="21141"/>
    <cellStyle name="Normal 2 2 8 16" xfId="21142"/>
    <cellStyle name="Normal 2 2 8 17" xfId="21143"/>
    <cellStyle name="Normal 2 2 8 18" xfId="21144"/>
    <cellStyle name="Normal 2 2 8 19" xfId="21145"/>
    <cellStyle name="Normal 2 2 8 2" xfId="21146"/>
    <cellStyle name="Normal 2 2 8 20" xfId="21147"/>
    <cellStyle name="Normal 2 2 8 21" xfId="21148"/>
    <cellStyle name="Normal 2 2 8 22" xfId="21149"/>
    <cellStyle name="Normal 2 2 8 23" xfId="21150"/>
    <cellStyle name="Normal 2 2 8 24" xfId="35220"/>
    <cellStyle name="Normal 2 2 8 3" xfId="21151"/>
    <cellStyle name="Normal 2 2 8 4" xfId="21152"/>
    <cellStyle name="Normal 2 2 8 5" xfId="21153"/>
    <cellStyle name="Normal 2 2 8 6" xfId="21154"/>
    <cellStyle name="Normal 2 2 8 7" xfId="21155"/>
    <cellStyle name="Normal 2 2 8 8" xfId="21156"/>
    <cellStyle name="Normal 2 2 8 9" xfId="21157"/>
    <cellStyle name="Normal 2 2 9" xfId="21158"/>
    <cellStyle name="Normal 2 2 9 10" xfId="21159"/>
    <cellStyle name="Normal 2 2 9 11" xfId="21160"/>
    <cellStyle name="Normal 2 2 9 12" xfId="21161"/>
    <cellStyle name="Normal 2 2 9 13" xfId="21162"/>
    <cellStyle name="Normal 2 2 9 14" xfId="21163"/>
    <cellStyle name="Normal 2 2 9 15" xfId="21164"/>
    <cellStyle name="Normal 2 2 9 16" xfId="21165"/>
    <cellStyle name="Normal 2 2 9 17" xfId="21166"/>
    <cellStyle name="Normal 2 2 9 18" xfId="21167"/>
    <cellStyle name="Normal 2 2 9 19" xfId="35224"/>
    <cellStyle name="Normal 2 2 9 2" xfId="21168"/>
    <cellStyle name="Normal 2 2 9 2 10" xfId="21169"/>
    <cellStyle name="Normal 2 2 9 2 11" xfId="21170"/>
    <cellStyle name="Normal 2 2 9 2 12" xfId="21171"/>
    <cellStyle name="Normal 2 2 9 2 13" xfId="21172"/>
    <cellStyle name="Normal 2 2 9 2 14" xfId="21173"/>
    <cellStyle name="Normal 2 2 9 2 15" xfId="21174"/>
    <cellStyle name="Normal 2 2 9 2 2" xfId="21175"/>
    <cellStyle name="Normal 2 2 9 2 3" xfId="21176"/>
    <cellStyle name="Normal 2 2 9 2 4" xfId="21177"/>
    <cellStyle name="Normal 2 2 9 2 5" xfId="21178"/>
    <cellStyle name="Normal 2 2 9 2 6" xfId="21179"/>
    <cellStyle name="Normal 2 2 9 2 7" xfId="21180"/>
    <cellStyle name="Normal 2 2 9 2 8" xfId="21181"/>
    <cellStyle name="Normal 2 2 9 2 9" xfId="21182"/>
    <cellStyle name="Normal 2 2 9 3" xfId="21183"/>
    <cellStyle name="Normal 2 2 9 4" xfId="21184"/>
    <cellStyle name="Normal 2 2 9 5" xfId="21185"/>
    <cellStyle name="Normal 2 2 9 6" xfId="21186"/>
    <cellStyle name="Normal 2 2 9 7" xfId="21187"/>
    <cellStyle name="Normal 2 2 9 8" xfId="21188"/>
    <cellStyle name="Normal 2 2 9 9" xfId="21189"/>
    <cellStyle name="Normal 2 2_Base Excel_Release 3T08_MASTER" xfId="21190"/>
    <cellStyle name="Normal 2 20" xfId="21191"/>
    <cellStyle name="Normal 2 20 2" xfId="21192"/>
    <cellStyle name="Normal 2 21" xfId="21193"/>
    <cellStyle name="Normal 2 21 2" xfId="21194"/>
    <cellStyle name="Normal 2 22" xfId="21195"/>
    <cellStyle name="Normal 2 22 2" xfId="21196"/>
    <cellStyle name="Normal 2 23" xfId="21197"/>
    <cellStyle name="Normal 2 23 10" xfId="21198"/>
    <cellStyle name="Normal 2 23 11" xfId="21199"/>
    <cellStyle name="Normal 2 23 12" xfId="21200"/>
    <cellStyle name="Normal 2 23 13" xfId="21201"/>
    <cellStyle name="Normal 2 23 14" xfId="21202"/>
    <cellStyle name="Normal 2 23 15" xfId="21203"/>
    <cellStyle name="Normal 2 23 16" xfId="21204"/>
    <cellStyle name="Normal 2 23 17" xfId="21205"/>
    <cellStyle name="Normal 2 23 18" xfId="21206"/>
    <cellStyle name="Normal 2 23 19" xfId="21207"/>
    <cellStyle name="Normal 2 23 2" xfId="21208"/>
    <cellStyle name="Normal 2 23 2 2" xfId="21209"/>
    <cellStyle name="Normal 2 23 20" xfId="21210"/>
    <cellStyle name="Normal 2 23 21" xfId="21211"/>
    <cellStyle name="Normal 2 23 22" xfId="21212"/>
    <cellStyle name="Normal 2 23 23" xfId="21213"/>
    <cellStyle name="Normal 2 23 24" xfId="21214"/>
    <cellStyle name="Normal 2 23 25" xfId="21215"/>
    <cellStyle name="Normal 2 23 3" xfId="21216"/>
    <cellStyle name="Normal 2 23 4" xfId="21217"/>
    <cellStyle name="Normal 2 23 4 2" xfId="21218"/>
    <cellStyle name="Normal 2 23 5" xfId="21219"/>
    <cellStyle name="Normal 2 23 6" xfId="21220"/>
    <cellStyle name="Normal 2 23 7" xfId="21221"/>
    <cellStyle name="Normal 2 23 8" xfId="21222"/>
    <cellStyle name="Normal 2 23 9" xfId="21223"/>
    <cellStyle name="Normal 2 24" xfId="21224"/>
    <cellStyle name="Normal 2 24 2" xfId="21225"/>
    <cellStyle name="Normal 2 25" xfId="21226"/>
    <cellStyle name="Normal 2 26" xfId="21227"/>
    <cellStyle name="Normal 2 27" xfId="21228"/>
    <cellStyle name="Normal 2 28" xfId="21229"/>
    <cellStyle name="Normal 2 29" xfId="21230"/>
    <cellStyle name="Normal 2 3" xfId="21231"/>
    <cellStyle name="Normal 2 3 2" xfId="21232"/>
    <cellStyle name="Normal 2 3 2 2" xfId="34850"/>
    <cellStyle name="Normal 2 3 2 3" xfId="34851"/>
    <cellStyle name="Normal 2 3 2 4" xfId="35450"/>
    <cellStyle name="Normal 2 3 3" xfId="21233"/>
    <cellStyle name="Normal 2 3 3 10" xfId="21234"/>
    <cellStyle name="Normal 2 3 3 11" xfId="21235"/>
    <cellStyle name="Normal 2 3 3 12" xfId="21236"/>
    <cellStyle name="Normal 2 3 3 13" xfId="21237"/>
    <cellStyle name="Normal 2 3 3 14" xfId="21238"/>
    <cellStyle name="Normal 2 3 3 15" xfId="21239"/>
    <cellStyle name="Normal 2 3 3 16" xfId="21240"/>
    <cellStyle name="Normal 2 3 3 17" xfId="21241"/>
    <cellStyle name="Normal 2 3 3 18" xfId="21242"/>
    <cellStyle name="Normal 2 3 3 19" xfId="21243"/>
    <cellStyle name="Normal 2 3 3 2" xfId="21244"/>
    <cellStyle name="Normal 2 3 3 20" xfId="21245"/>
    <cellStyle name="Normal 2 3 3 21" xfId="21246"/>
    <cellStyle name="Normal 2 3 3 22" xfId="21247"/>
    <cellStyle name="Normal 2 3 3 23" xfId="21248"/>
    <cellStyle name="Normal 2 3 3 24" xfId="35483"/>
    <cellStyle name="Normal 2 3 3 3" xfId="21249"/>
    <cellStyle name="Normal 2 3 3 4" xfId="21250"/>
    <cellStyle name="Normal 2 3 3 5" xfId="21251"/>
    <cellStyle name="Normal 2 3 3 6" xfId="21252"/>
    <cellStyle name="Normal 2 3 3 7" xfId="21253"/>
    <cellStyle name="Normal 2 3 3 8" xfId="21254"/>
    <cellStyle name="Normal 2 3 3 9" xfId="21255"/>
    <cellStyle name="Normal 2 3 4" xfId="21256"/>
    <cellStyle name="Normal 2 3 4 10" xfId="21257"/>
    <cellStyle name="Normal 2 3 4 11" xfId="21258"/>
    <cellStyle name="Normal 2 3 4 12" xfId="21259"/>
    <cellStyle name="Normal 2 3 4 13" xfId="21260"/>
    <cellStyle name="Normal 2 3 4 14" xfId="21261"/>
    <cellStyle name="Normal 2 3 4 15" xfId="21262"/>
    <cellStyle name="Normal 2 3 4 16" xfId="21263"/>
    <cellStyle name="Normal 2 3 4 17" xfId="21264"/>
    <cellStyle name="Normal 2 3 4 18" xfId="21265"/>
    <cellStyle name="Normal 2 3 4 19" xfId="21266"/>
    <cellStyle name="Normal 2 3 4 2" xfId="21267"/>
    <cellStyle name="Normal 2 3 4 20" xfId="21268"/>
    <cellStyle name="Normal 2 3 4 21" xfId="21269"/>
    <cellStyle name="Normal 2 3 4 22" xfId="21270"/>
    <cellStyle name="Normal 2 3 4 23" xfId="21271"/>
    <cellStyle name="Normal 2 3 4 24" xfId="35318"/>
    <cellStyle name="Normal 2 3 4 3" xfId="21272"/>
    <cellStyle name="Normal 2 3 4 4" xfId="21273"/>
    <cellStyle name="Normal 2 3 4 5" xfId="21274"/>
    <cellStyle name="Normal 2 3 4 6" xfId="21275"/>
    <cellStyle name="Normal 2 3 4 7" xfId="21276"/>
    <cellStyle name="Normal 2 3 4 8" xfId="21277"/>
    <cellStyle name="Normal 2 3 4 9" xfId="21278"/>
    <cellStyle name="Normal 2 3 5" xfId="35183"/>
    <cellStyle name="Normal 2 30" xfId="21279"/>
    <cellStyle name="Normal 2 31" xfId="21280"/>
    <cellStyle name="Normal 2 32" xfId="21281"/>
    <cellStyle name="Normal 2 33" xfId="21282"/>
    <cellStyle name="Normal 2 34" xfId="21283"/>
    <cellStyle name="Normal 2 35" xfId="21284"/>
    <cellStyle name="Normal 2 36" xfId="21285"/>
    <cellStyle name="Normal 2 37" xfId="21286"/>
    <cellStyle name="Normal 2 38" xfId="21287"/>
    <cellStyle name="Normal 2 39" xfId="21288"/>
    <cellStyle name="Normal 2 4" xfId="21289"/>
    <cellStyle name="Normal 2 4 10" xfId="35449"/>
    <cellStyle name="Normal 2 4 2" xfId="21290"/>
    <cellStyle name="Normal 2 4 2 2" xfId="21291"/>
    <cellStyle name="Normal 2 4 2 2 10" xfId="21292"/>
    <cellStyle name="Normal 2 4 2 2 11" xfId="21293"/>
    <cellStyle name="Normal 2 4 2 2 12" xfId="21294"/>
    <cellStyle name="Normal 2 4 2 2 13" xfId="21295"/>
    <cellStyle name="Normal 2 4 2 2 14" xfId="21296"/>
    <cellStyle name="Normal 2 4 2 2 15" xfId="21297"/>
    <cellStyle name="Normal 2 4 2 2 16" xfId="21298"/>
    <cellStyle name="Normal 2 4 2 2 17" xfId="21299"/>
    <cellStyle name="Normal 2 4 2 2 18" xfId="21300"/>
    <cellStyle name="Normal 2 4 2 2 19" xfId="21301"/>
    <cellStyle name="Normal 2 4 2 2 2" xfId="21302"/>
    <cellStyle name="Normal 2 4 2 2 20" xfId="21303"/>
    <cellStyle name="Normal 2 4 2 2 21" xfId="21304"/>
    <cellStyle name="Normal 2 4 2 2 22" xfId="21305"/>
    <cellStyle name="Normal 2 4 2 2 23" xfId="21306"/>
    <cellStyle name="Normal 2 4 2 2 3" xfId="21307"/>
    <cellStyle name="Normal 2 4 2 2 4" xfId="21308"/>
    <cellStyle name="Normal 2 4 2 2 5" xfId="21309"/>
    <cellStyle name="Normal 2 4 2 2 6" xfId="21310"/>
    <cellStyle name="Normal 2 4 2 2 7" xfId="21311"/>
    <cellStyle name="Normal 2 4 2 2 8" xfId="21312"/>
    <cellStyle name="Normal 2 4 2 2 9" xfId="21313"/>
    <cellStyle name="Normal 2 4 3" xfId="21314"/>
    <cellStyle name="Normal 2 4 3 2" xfId="21315"/>
    <cellStyle name="Normal 2 4 3 2 10" xfId="21316"/>
    <cellStyle name="Normal 2 4 3 2 11" xfId="21317"/>
    <cellStyle name="Normal 2 4 3 2 12" xfId="21318"/>
    <cellStyle name="Normal 2 4 3 2 13" xfId="21319"/>
    <cellStyle name="Normal 2 4 3 2 14" xfId="21320"/>
    <cellStyle name="Normal 2 4 3 2 15" xfId="21321"/>
    <cellStyle name="Normal 2 4 3 2 16" xfId="21322"/>
    <cellStyle name="Normal 2 4 3 2 17" xfId="21323"/>
    <cellStyle name="Normal 2 4 3 2 18" xfId="21324"/>
    <cellStyle name="Normal 2 4 3 2 19" xfId="21325"/>
    <cellStyle name="Normal 2 4 3 2 2" xfId="21326"/>
    <cellStyle name="Normal 2 4 3 2 20" xfId="21327"/>
    <cellStyle name="Normal 2 4 3 2 21" xfId="21328"/>
    <cellStyle name="Normal 2 4 3 2 22" xfId="21329"/>
    <cellStyle name="Normal 2 4 3 2 23" xfId="21330"/>
    <cellStyle name="Normal 2 4 3 2 3" xfId="21331"/>
    <cellStyle name="Normal 2 4 3 2 4" xfId="21332"/>
    <cellStyle name="Normal 2 4 3 2 5" xfId="21333"/>
    <cellStyle name="Normal 2 4 3 2 6" xfId="21334"/>
    <cellStyle name="Normal 2 4 3 2 7" xfId="21335"/>
    <cellStyle name="Normal 2 4 3 2 8" xfId="21336"/>
    <cellStyle name="Normal 2 4 3 2 9" xfId="21337"/>
    <cellStyle name="Normal 2 4 4" xfId="21338"/>
    <cellStyle name="Normal 2 4 5" xfId="21339"/>
    <cellStyle name="Normal 2 4 6" xfId="21340"/>
    <cellStyle name="Normal 2 4 7" xfId="21341"/>
    <cellStyle name="Normal 2 4 8" xfId="21342"/>
    <cellStyle name="Normal 2 4 9" xfId="21343"/>
    <cellStyle name="Normal 2 4_Cartas de Crdito" xfId="21344"/>
    <cellStyle name="Normal 2 40" xfId="21345"/>
    <cellStyle name="Normal 2 41" xfId="21346"/>
    <cellStyle name="Normal 2 42" xfId="21347"/>
    <cellStyle name="Normal 2 43" xfId="21348"/>
    <cellStyle name="Normal 2 44" xfId="21349"/>
    <cellStyle name="Normal 2 45" xfId="21350"/>
    <cellStyle name="Normal 2 46" xfId="21351"/>
    <cellStyle name="Normal 2 47" xfId="21352"/>
    <cellStyle name="Normal 2 48" xfId="21353"/>
    <cellStyle name="Normal 2 49" xfId="21354"/>
    <cellStyle name="Normal 2 5" xfId="21355"/>
    <cellStyle name="Normal 2 5 10" xfId="35463"/>
    <cellStyle name="Normal 2 5 2" xfId="21356"/>
    <cellStyle name="Normal 2 5 2 2" xfId="21357"/>
    <cellStyle name="Normal 2 5 2 2 10" xfId="21358"/>
    <cellStyle name="Normal 2 5 2 2 11" xfId="21359"/>
    <cellStyle name="Normal 2 5 2 2 12" xfId="21360"/>
    <cellStyle name="Normal 2 5 2 2 13" xfId="21361"/>
    <cellStyle name="Normal 2 5 2 2 14" xfId="21362"/>
    <cellStyle name="Normal 2 5 2 2 15" xfId="21363"/>
    <cellStyle name="Normal 2 5 2 2 16" xfId="21364"/>
    <cellStyle name="Normal 2 5 2 2 17" xfId="21365"/>
    <cellStyle name="Normal 2 5 2 2 18" xfId="21366"/>
    <cellStyle name="Normal 2 5 2 2 19" xfId="21367"/>
    <cellStyle name="Normal 2 5 2 2 2" xfId="21368"/>
    <cellStyle name="Normal 2 5 2 2 20" xfId="21369"/>
    <cellStyle name="Normal 2 5 2 2 21" xfId="21370"/>
    <cellStyle name="Normal 2 5 2 2 22" xfId="21371"/>
    <cellStyle name="Normal 2 5 2 2 23" xfId="21372"/>
    <cellStyle name="Normal 2 5 2 2 3" xfId="21373"/>
    <cellStyle name="Normal 2 5 2 2 4" xfId="21374"/>
    <cellStyle name="Normal 2 5 2 2 5" xfId="21375"/>
    <cellStyle name="Normal 2 5 2 2 6" xfId="21376"/>
    <cellStyle name="Normal 2 5 2 2 7" xfId="21377"/>
    <cellStyle name="Normal 2 5 2 2 8" xfId="21378"/>
    <cellStyle name="Normal 2 5 2 2 9" xfId="21379"/>
    <cellStyle name="Normal 2 5 3" xfId="21380"/>
    <cellStyle name="Normal 2 5 3 2" xfId="21381"/>
    <cellStyle name="Normal 2 5 3 2 10" xfId="21382"/>
    <cellStyle name="Normal 2 5 3 2 11" xfId="21383"/>
    <cellStyle name="Normal 2 5 3 2 12" xfId="21384"/>
    <cellStyle name="Normal 2 5 3 2 13" xfId="21385"/>
    <cellStyle name="Normal 2 5 3 2 14" xfId="21386"/>
    <cellStyle name="Normal 2 5 3 2 15" xfId="21387"/>
    <cellStyle name="Normal 2 5 3 2 16" xfId="21388"/>
    <cellStyle name="Normal 2 5 3 2 17" xfId="21389"/>
    <cellStyle name="Normal 2 5 3 2 18" xfId="21390"/>
    <cellStyle name="Normal 2 5 3 2 19" xfId="21391"/>
    <cellStyle name="Normal 2 5 3 2 2" xfId="21392"/>
    <cellStyle name="Normal 2 5 3 2 20" xfId="21393"/>
    <cellStyle name="Normal 2 5 3 2 21" xfId="21394"/>
    <cellStyle name="Normal 2 5 3 2 22" xfId="21395"/>
    <cellStyle name="Normal 2 5 3 2 23" xfId="21396"/>
    <cellStyle name="Normal 2 5 3 2 3" xfId="21397"/>
    <cellStyle name="Normal 2 5 3 2 4" xfId="21398"/>
    <cellStyle name="Normal 2 5 3 2 5" xfId="21399"/>
    <cellStyle name="Normal 2 5 3 2 6" xfId="21400"/>
    <cellStyle name="Normal 2 5 3 2 7" xfId="21401"/>
    <cellStyle name="Normal 2 5 3 2 8" xfId="21402"/>
    <cellStyle name="Normal 2 5 3 2 9" xfId="21403"/>
    <cellStyle name="Normal 2 5 4" xfId="21404"/>
    <cellStyle name="Normal 2 5 5" xfId="21405"/>
    <cellStyle name="Normal 2 5 6" xfId="21406"/>
    <cellStyle name="Normal 2 5 7" xfId="21407"/>
    <cellStyle name="Normal 2 5 8" xfId="21408"/>
    <cellStyle name="Normal 2 5 9" xfId="21409"/>
    <cellStyle name="Normal 2 5_Cartas de Crdito" xfId="21410"/>
    <cellStyle name="Normal 2 50" xfId="21411"/>
    <cellStyle name="Normal 2 51" xfId="21412"/>
    <cellStyle name="Normal 2 52" xfId="21413"/>
    <cellStyle name="Normal 2 53" xfId="21414"/>
    <cellStyle name="Normal 2 54" xfId="21415"/>
    <cellStyle name="Normal 2 55" xfId="21416"/>
    <cellStyle name="Normal 2 56" xfId="21417"/>
    <cellStyle name="Normal 2 57" xfId="21418"/>
    <cellStyle name="Normal 2 58" xfId="21419"/>
    <cellStyle name="Normal 2 59" xfId="34767"/>
    <cellStyle name="Normal 2 6" xfId="21420"/>
    <cellStyle name="Normal 2 6 2" xfId="21421"/>
    <cellStyle name="Normal 2 6 2 2" xfId="21422"/>
    <cellStyle name="Normal 2 6 2 2 10" xfId="21423"/>
    <cellStyle name="Normal 2 6 2 2 11" xfId="21424"/>
    <cellStyle name="Normal 2 6 2 2 12" xfId="21425"/>
    <cellStyle name="Normal 2 6 2 2 13" xfId="21426"/>
    <cellStyle name="Normal 2 6 2 2 14" xfId="21427"/>
    <cellStyle name="Normal 2 6 2 2 15" xfId="21428"/>
    <cellStyle name="Normal 2 6 2 2 16" xfId="21429"/>
    <cellStyle name="Normal 2 6 2 2 17" xfId="21430"/>
    <cellStyle name="Normal 2 6 2 2 18" xfId="21431"/>
    <cellStyle name="Normal 2 6 2 2 19" xfId="21432"/>
    <cellStyle name="Normal 2 6 2 2 2" xfId="21433"/>
    <cellStyle name="Normal 2 6 2 2 20" xfId="21434"/>
    <cellStyle name="Normal 2 6 2 2 21" xfId="21435"/>
    <cellStyle name="Normal 2 6 2 2 22" xfId="21436"/>
    <cellStyle name="Normal 2 6 2 2 23" xfId="21437"/>
    <cellStyle name="Normal 2 6 2 2 3" xfId="21438"/>
    <cellStyle name="Normal 2 6 2 2 4" xfId="21439"/>
    <cellStyle name="Normal 2 6 2 2 5" xfId="21440"/>
    <cellStyle name="Normal 2 6 2 2 6" xfId="21441"/>
    <cellStyle name="Normal 2 6 2 2 7" xfId="21442"/>
    <cellStyle name="Normal 2 6 2 2 8" xfId="21443"/>
    <cellStyle name="Normal 2 6 2 2 9" xfId="21444"/>
    <cellStyle name="Normal 2 6 3" xfId="21445"/>
    <cellStyle name="Normal 2 6 3 2" xfId="21446"/>
    <cellStyle name="Normal 2 6 3 2 10" xfId="21447"/>
    <cellStyle name="Normal 2 6 3 2 11" xfId="21448"/>
    <cellStyle name="Normal 2 6 3 2 12" xfId="21449"/>
    <cellStyle name="Normal 2 6 3 2 13" xfId="21450"/>
    <cellStyle name="Normal 2 6 3 2 14" xfId="21451"/>
    <cellStyle name="Normal 2 6 3 2 15" xfId="21452"/>
    <cellStyle name="Normal 2 6 3 2 16" xfId="21453"/>
    <cellStyle name="Normal 2 6 3 2 17" xfId="21454"/>
    <cellStyle name="Normal 2 6 3 2 18" xfId="21455"/>
    <cellStyle name="Normal 2 6 3 2 19" xfId="21456"/>
    <cellStyle name="Normal 2 6 3 2 2" xfId="21457"/>
    <cellStyle name="Normal 2 6 3 2 20" xfId="21458"/>
    <cellStyle name="Normal 2 6 3 2 21" xfId="21459"/>
    <cellStyle name="Normal 2 6 3 2 22" xfId="21460"/>
    <cellStyle name="Normal 2 6 3 2 23" xfId="21461"/>
    <cellStyle name="Normal 2 6 3 2 3" xfId="21462"/>
    <cellStyle name="Normal 2 6 3 2 4" xfId="21463"/>
    <cellStyle name="Normal 2 6 3 2 5" xfId="21464"/>
    <cellStyle name="Normal 2 6 3 2 6" xfId="21465"/>
    <cellStyle name="Normal 2 6 3 2 7" xfId="21466"/>
    <cellStyle name="Normal 2 6 3 2 8" xfId="21467"/>
    <cellStyle name="Normal 2 6 3 2 9" xfId="21468"/>
    <cellStyle name="Normal 2 6 4" xfId="21469"/>
    <cellStyle name="Normal 2 6 5" xfId="21470"/>
    <cellStyle name="Normal 2 6 6" xfId="21471"/>
    <cellStyle name="Normal 2 6 7" xfId="21472"/>
    <cellStyle name="Normal 2 6 8" xfId="21473"/>
    <cellStyle name="Normal 2 6 9" xfId="35459"/>
    <cellStyle name="Normal 2 6_Cartas de Crdito" xfId="21474"/>
    <cellStyle name="Normal 2 60" xfId="35104"/>
    <cellStyle name="Normal 2 61" xfId="35605"/>
    <cellStyle name="Normal 2 7" xfId="21475"/>
    <cellStyle name="Normal 2 7 2" xfId="21476"/>
    <cellStyle name="Normal 2 7 2 2" xfId="21477"/>
    <cellStyle name="Normal 2 7 2 2 10" xfId="21478"/>
    <cellStyle name="Normal 2 7 2 2 11" xfId="21479"/>
    <cellStyle name="Normal 2 7 2 2 12" xfId="21480"/>
    <cellStyle name="Normal 2 7 2 2 13" xfId="21481"/>
    <cellStyle name="Normal 2 7 2 2 14" xfId="21482"/>
    <cellStyle name="Normal 2 7 2 2 15" xfId="21483"/>
    <cellStyle name="Normal 2 7 2 2 16" xfId="21484"/>
    <cellStyle name="Normal 2 7 2 2 17" xfId="21485"/>
    <cellStyle name="Normal 2 7 2 2 18" xfId="21486"/>
    <cellStyle name="Normal 2 7 2 2 19" xfId="21487"/>
    <cellStyle name="Normal 2 7 2 2 2" xfId="21488"/>
    <cellStyle name="Normal 2 7 2 2 20" xfId="21489"/>
    <cellStyle name="Normal 2 7 2 2 21" xfId="21490"/>
    <cellStyle name="Normal 2 7 2 2 22" xfId="21491"/>
    <cellStyle name="Normal 2 7 2 2 23" xfId="21492"/>
    <cellStyle name="Normal 2 7 2 2 3" xfId="21493"/>
    <cellStyle name="Normal 2 7 2 2 4" xfId="21494"/>
    <cellStyle name="Normal 2 7 2 2 5" xfId="21495"/>
    <cellStyle name="Normal 2 7 2 2 6" xfId="21496"/>
    <cellStyle name="Normal 2 7 2 2 7" xfId="21497"/>
    <cellStyle name="Normal 2 7 2 2 8" xfId="21498"/>
    <cellStyle name="Normal 2 7 2 2 9" xfId="21499"/>
    <cellStyle name="Normal 2 7 3" xfId="21500"/>
    <cellStyle name="Normal 2 7 3 2" xfId="21501"/>
    <cellStyle name="Normal 2 7 3 2 10" xfId="21502"/>
    <cellStyle name="Normal 2 7 3 2 11" xfId="21503"/>
    <cellStyle name="Normal 2 7 3 2 12" xfId="21504"/>
    <cellStyle name="Normal 2 7 3 2 13" xfId="21505"/>
    <cellStyle name="Normal 2 7 3 2 14" xfId="21506"/>
    <cellStyle name="Normal 2 7 3 2 15" xfId="21507"/>
    <cellStyle name="Normal 2 7 3 2 16" xfId="21508"/>
    <cellStyle name="Normal 2 7 3 2 17" xfId="21509"/>
    <cellStyle name="Normal 2 7 3 2 18" xfId="21510"/>
    <cellStyle name="Normal 2 7 3 2 19" xfId="21511"/>
    <cellStyle name="Normal 2 7 3 2 2" xfId="21512"/>
    <cellStyle name="Normal 2 7 3 2 20" xfId="21513"/>
    <cellStyle name="Normal 2 7 3 2 21" xfId="21514"/>
    <cellStyle name="Normal 2 7 3 2 22" xfId="21515"/>
    <cellStyle name="Normal 2 7 3 2 23" xfId="21516"/>
    <cellStyle name="Normal 2 7 3 2 3" xfId="21517"/>
    <cellStyle name="Normal 2 7 3 2 4" xfId="21518"/>
    <cellStyle name="Normal 2 7 3 2 5" xfId="21519"/>
    <cellStyle name="Normal 2 7 3 2 6" xfId="21520"/>
    <cellStyle name="Normal 2 7 3 2 7" xfId="21521"/>
    <cellStyle name="Normal 2 7 3 2 8" xfId="21522"/>
    <cellStyle name="Normal 2 7 3 2 9" xfId="21523"/>
    <cellStyle name="Normal 2 7 4" xfId="21524"/>
    <cellStyle name="Normal 2 7 5" xfId="21525"/>
    <cellStyle name="Normal 2 7 6" xfId="21526"/>
    <cellStyle name="Normal 2 7 7" xfId="21527"/>
    <cellStyle name="Normal 2 7 8" xfId="21528"/>
    <cellStyle name="Normal 2 7 9" xfId="35247"/>
    <cellStyle name="Normal 2 7_Cartas de Crdito" xfId="21529"/>
    <cellStyle name="Normal 2 8" xfId="21530"/>
    <cellStyle name="Normal 2 8 2" xfId="21531"/>
    <cellStyle name="Normal 2 8 2 2" xfId="21532"/>
    <cellStyle name="Normal 2 8 2 2 10" xfId="21533"/>
    <cellStyle name="Normal 2 8 2 2 11" xfId="21534"/>
    <cellStyle name="Normal 2 8 2 2 12" xfId="21535"/>
    <cellStyle name="Normal 2 8 2 2 13" xfId="21536"/>
    <cellStyle name="Normal 2 8 2 2 14" xfId="21537"/>
    <cellStyle name="Normal 2 8 2 2 15" xfId="21538"/>
    <cellStyle name="Normal 2 8 2 2 16" xfId="21539"/>
    <cellStyle name="Normal 2 8 2 2 17" xfId="21540"/>
    <cellStyle name="Normal 2 8 2 2 18" xfId="21541"/>
    <cellStyle name="Normal 2 8 2 2 19" xfId="21542"/>
    <cellStyle name="Normal 2 8 2 2 2" xfId="21543"/>
    <cellStyle name="Normal 2 8 2 2 20" xfId="21544"/>
    <cellStyle name="Normal 2 8 2 2 21" xfId="21545"/>
    <cellStyle name="Normal 2 8 2 2 22" xfId="21546"/>
    <cellStyle name="Normal 2 8 2 2 23" xfId="21547"/>
    <cellStyle name="Normal 2 8 2 2 3" xfId="21548"/>
    <cellStyle name="Normal 2 8 2 2 4" xfId="21549"/>
    <cellStyle name="Normal 2 8 2 2 5" xfId="21550"/>
    <cellStyle name="Normal 2 8 2 2 6" xfId="21551"/>
    <cellStyle name="Normal 2 8 2 2 7" xfId="21552"/>
    <cellStyle name="Normal 2 8 2 2 8" xfId="21553"/>
    <cellStyle name="Normal 2 8 2 2 9" xfId="21554"/>
    <cellStyle name="Normal 2 8 3" xfId="21555"/>
    <cellStyle name="Normal 2 8 3 2" xfId="21556"/>
    <cellStyle name="Normal 2 8 3 2 10" xfId="21557"/>
    <cellStyle name="Normal 2 8 3 2 11" xfId="21558"/>
    <cellStyle name="Normal 2 8 3 2 12" xfId="21559"/>
    <cellStyle name="Normal 2 8 3 2 13" xfId="21560"/>
    <cellStyle name="Normal 2 8 3 2 14" xfId="21561"/>
    <cellStyle name="Normal 2 8 3 2 15" xfId="21562"/>
    <cellStyle name="Normal 2 8 3 2 16" xfId="21563"/>
    <cellStyle name="Normal 2 8 3 2 17" xfId="21564"/>
    <cellStyle name="Normal 2 8 3 2 18" xfId="21565"/>
    <cellStyle name="Normal 2 8 3 2 19" xfId="21566"/>
    <cellStyle name="Normal 2 8 3 2 2" xfId="21567"/>
    <cellStyle name="Normal 2 8 3 2 20" xfId="21568"/>
    <cellStyle name="Normal 2 8 3 2 21" xfId="21569"/>
    <cellStyle name="Normal 2 8 3 2 22" xfId="21570"/>
    <cellStyle name="Normal 2 8 3 2 23" xfId="21571"/>
    <cellStyle name="Normal 2 8 3 2 3" xfId="21572"/>
    <cellStyle name="Normal 2 8 3 2 4" xfId="21573"/>
    <cellStyle name="Normal 2 8 3 2 5" xfId="21574"/>
    <cellStyle name="Normal 2 8 3 2 6" xfId="21575"/>
    <cellStyle name="Normal 2 8 3 2 7" xfId="21576"/>
    <cellStyle name="Normal 2 8 3 2 8" xfId="21577"/>
    <cellStyle name="Normal 2 8 3 2 9" xfId="21578"/>
    <cellStyle name="Normal 2 8 4" xfId="21579"/>
    <cellStyle name="Normal 2 8 5" xfId="21580"/>
    <cellStyle name="Normal 2 8 6" xfId="21581"/>
    <cellStyle name="Normal 2 8 7" xfId="21582"/>
    <cellStyle name="Normal 2 8 8" xfId="21583"/>
    <cellStyle name="Normal 2 8_Cartas de Crdito" xfId="21584"/>
    <cellStyle name="Normal 2 9" xfId="21585"/>
    <cellStyle name="Normal 2 9 2" xfId="21586"/>
    <cellStyle name="Normal 2 9 2 2" xfId="21587"/>
    <cellStyle name="Normal 2 9 3" xfId="21588"/>
    <cellStyle name="Normal 2 9 3 2" xfId="21589"/>
    <cellStyle name="Normal 2 9 4" xfId="21590"/>
    <cellStyle name="Normal 2 9 5" xfId="21591"/>
    <cellStyle name="Normal 2 9 6" xfId="21592"/>
    <cellStyle name="Normal 2 9 7" xfId="21593"/>
    <cellStyle name="Normal 2 9 8" xfId="21594"/>
    <cellStyle name="Normal 2 9_Cartas de Crdito" xfId="21595"/>
    <cellStyle name="Normal 2_AGIN" xfId="21596"/>
    <cellStyle name="Normal 20" xfId="21597"/>
    <cellStyle name="Normal 20 10" xfId="21598"/>
    <cellStyle name="Normal 20 11" xfId="21599"/>
    <cellStyle name="Normal 20 12" xfId="21600"/>
    <cellStyle name="Normal 20 13" xfId="21601"/>
    <cellStyle name="Normal 20 14" xfId="21602"/>
    <cellStyle name="Normal 20 15" xfId="21603"/>
    <cellStyle name="Normal 20 16" xfId="21604"/>
    <cellStyle name="Normal 20 17" xfId="21605"/>
    <cellStyle name="Normal 20 18" xfId="21606"/>
    <cellStyle name="Normal 20 19" xfId="21607"/>
    <cellStyle name="Normal 20 2" xfId="21608"/>
    <cellStyle name="Normal 20 2 2" xfId="21609"/>
    <cellStyle name="Normal 20 2 2 10" xfId="21610"/>
    <cellStyle name="Normal 20 2 2 11" xfId="21611"/>
    <cellStyle name="Normal 20 2 2 12" xfId="21612"/>
    <cellStyle name="Normal 20 2 2 13" xfId="21613"/>
    <cellStyle name="Normal 20 2 2 14" xfId="21614"/>
    <cellStyle name="Normal 20 2 2 15" xfId="21615"/>
    <cellStyle name="Normal 20 2 2 16" xfId="21616"/>
    <cellStyle name="Normal 20 2 2 17" xfId="21617"/>
    <cellStyle name="Normal 20 2 2 18" xfId="21618"/>
    <cellStyle name="Normal 20 2 2 19" xfId="21619"/>
    <cellStyle name="Normal 20 2 2 2" xfId="21620"/>
    <cellStyle name="Normal 20 2 2 20" xfId="21621"/>
    <cellStyle name="Normal 20 2 2 21" xfId="21622"/>
    <cellStyle name="Normal 20 2 2 22" xfId="21623"/>
    <cellStyle name="Normal 20 2 2 23" xfId="21624"/>
    <cellStyle name="Normal 20 2 2 3" xfId="21625"/>
    <cellStyle name="Normal 20 2 2 4" xfId="21626"/>
    <cellStyle name="Normal 20 2 2 5" xfId="21627"/>
    <cellStyle name="Normal 20 2 2 6" xfId="21628"/>
    <cellStyle name="Normal 20 2 2 7" xfId="21629"/>
    <cellStyle name="Normal 20 2 2 8" xfId="21630"/>
    <cellStyle name="Normal 20 2 2 9" xfId="21631"/>
    <cellStyle name="Normal 20 20" xfId="21632"/>
    <cellStyle name="Normal 20 21" xfId="21633"/>
    <cellStyle name="Normal 20 22" xfId="21634"/>
    <cellStyle name="Normal 20 23" xfId="21635"/>
    <cellStyle name="Normal 20 24" xfId="21636"/>
    <cellStyle name="Normal 20 25" xfId="21637"/>
    <cellStyle name="Normal 20 26" xfId="21638"/>
    <cellStyle name="Normal 20 27" xfId="21639"/>
    <cellStyle name="Normal 20 28" xfId="21640"/>
    <cellStyle name="Normal 20 29" xfId="21641"/>
    <cellStyle name="Normal 20 3" xfId="21642"/>
    <cellStyle name="Normal 20 3 2" xfId="21643"/>
    <cellStyle name="Normal 20 3 2 10" xfId="21644"/>
    <cellStyle name="Normal 20 3 2 11" xfId="21645"/>
    <cellStyle name="Normal 20 3 2 12" xfId="21646"/>
    <cellStyle name="Normal 20 3 2 13" xfId="21647"/>
    <cellStyle name="Normal 20 3 2 14" xfId="21648"/>
    <cellStyle name="Normal 20 3 2 15" xfId="21649"/>
    <cellStyle name="Normal 20 3 2 16" xfId="21650"/>
    <cellStyle name="Normal 20 3 2 17" xfId="21651"/>
    <cellStyle name="Normal 20 3 2 18" xfId="21652"/>
    <cellStyle name="Normal 20 3 2 19" xfId="21653"/>
    <cellStyle name="Normal 20 3 2 2" xfId="21654"/>
    <cellStyle name="Normal 20 3 2 20" xfId="21655"/>
    <cellStyle name="Normal 20 3 2 21" xfId="21656"/>
    <cellStyle name="Normal 20 3 2 22" xfId="21657"/>
    <cellStyle name="Normal 20 3 2 23" xfId="21658"/>
    <cellStyle name="Normal 20 3 2 3" xfId="21659"/>
    <cellStyle name="Normal 20 3 2 4" xfId="21660"/>
    <cellStyle name="Normal 20 3 2 5" xfId="21661"/>
    <cellStyle name="Normal 20 3 2 6" xfId="21662"/>
    <cellStyle name="Normal 20 3 2 7" xfId="21663"/>
    <cellStyle name="Normal 20 3 2 8" xfId="21664"/>
    <cellStyle name="Normal 20 3 2 9" xfId="21665"/>
    <cellStyle name="Normal 20 4" xfId="21666"/>
    <cellStyle name="Normal 20 5" xfId="21667"/>
    <cellStyle name="Normal 20 6" xfId="21668"/>
    <cellStyle name="Normal 20 7" xfId="21669"/>
    <cellStyle name="Normal 20 8" xfId="21670"/>
    <cellStyle name="Normal 20 9" xfId="21671"/>
    <cellStyle name="Normal 20_Cartas de Crdito" xfId="21672"/>
    <cellStyle name="Normal 21" xfId="21673"/>
    <cellStyle name="Normal 21 10" xfId="21674"/>
    <cellStyle name="Normal 21 11" xfId="21675"/>
    <cellStyle name="Normal 21 11 2" xfId="21676"/>
    <cellStyle name="Normal 21 11 2 2" xfId="21677"/>
    <cellStyle name="Normal 21 11 3" xfId="21678"/>
    <cellStyle name="Normal 21 11 4" xfId="21679"/>
    <cellStyle name="Normal 21 11 5" xfId="21680"/>
    <cellStyle name="Normal 21 11 6" xfId="21681"/>
    <cellStyle name="Normal 21 11 7" xfId="21682"/>
    <cellStyle name="Normal 21 11 8" xfId="21683"/>
    <cellStyle name="Normal 21 11 9" xfId="21684"/>
    <cellStyle name="Normal 21 12" xfId="21685"/>
    <cellStyle name="Normal 21 12 2" xfId="21686"/>
    <cellStyle name="Normal 21 12 2 2" xfId="21687"/>
    <cellStyle name="Normal 21 12 3" xfId="21688"/>
    <cellStyle name="Normal 21 12 4" xfId="21689"/>
    <cellStyle name="Normal 21 12 5" xfId="21690"/>
    <cellStyle name="Normal 21 12 6" xfId="21691"/>
    <cellStyle name="Normal 21 12 7" xfId="21692"/>
    <cellStyle name="Normal 21 12 8" xfId="21693"/>
    <cellStyle name="Normal 21 12 9" xfId="21694"/>
    <cellStyle name="Normal 21 13" xfId="21695"/>
    <cellStyle name="Normal 21 13 2" xfId="21696"/>
    <cellStyle name="Normal 21 13 2 2" xfId="21697"/>
    <cellStyle name="Normal 21 13 3" xfId="21698"/>
    <cellStyle name="Normal 21 13 4" xfId="21699"/>
    <cellStyle name="Normal 21 13 5" xfId="21700"/>
    <cellStyle name="Normal 21 13 6" xfId="21701"/>
    <cellStyle name="Normal 21 13 7" xfId="21702"/>
    <cellStyle name="Normal 21 13 8" xfId="21703"/>
    <cellStyle name="Normal 21 13 9" xfId="21704"/>
    <cellStyle name="Normal 21 14" xfId="21705"/>
    <cellStyle name="Normal 21 14 2" xfId="21706"/>
    <cellStyle name="Normal 21 15" xfId="21707"/>
    <cellStyle name="Normal 21 16" xfId="21708"/>
    <cellStyle name="Normal 21 17" xfId="21709"/>
    <cellStyle name="Normal 21 18" xfId="21710"/>
    <cellStyle name="Normal 21 19" xfId="21711"/>
    <cellStyle name="Normal 21 2" xfId="21712"/>
    <cellStyle name="Normal 21 2 2" xfId="21713"/>
    <cellStyle name="Normal 21 2 2 10" xfId="21714"/>
    <cellStyle name="Normal 21 2 2 11" xfId="21715"/>
    <cellStyle name="Normal 21 2 2 12" xfId="21716"/>
    <cellStyle name="Normal 21 2 2 13" xfId="21717"/>
    <cellStyle name="Normal 21 2 2 14" xfId="21718"/>
    <cellStyle name="Normal 21 2 2 15" xfId="21719"/>
    <cellStyle name="Normal 21 2 2 16" xfId="21720"/>
    <cellStyle name="Normal 21 2 2 17" xfId="21721"/>
    <cellStyle name="Normal 21 2 2 18" xfId="21722"/>
    <cellStyle name="Normal 21 2 2 19" xfId="21723"/>
    <cellStyle name="Normal 21 2 2 2" xfId="21724"/>
    <cellStyle name="Normal 21 2 2 20" xfId="21725"/>
    <cellStyle name="Normal 21 2 2 21" xfId="21726"/>
    <cellStyle name="Normal 21 2 2 22" xfId="21727"/>
    <cellStyle name="Normal 21 2 2 23" xfId="21728"/>
    <cellStyle name="Normal 21 2 2 3" xfId="21729"/>
    <cellStyle name="Normal 21 2 2 4" xfId="21730"/>
    <cellStyle name="Normal 21 2 2 5" xfId="21731"/>
    <cellStyle name="Normal 21 2 2 6" xfId="21732"/>
    <cellStyle name="Normal 21 2 2 7" xfId="21733"/>
    <cellStyle name="Normal 21 2 2 8" xfId="21734"/>
    <cellStyle name="Normal 21 2 2 9" xfId="21735"/>
    <cellStyle name="Normal 21 20" xfId="21736"/>
    <cellStyle name="Normal 21 21" xfId="21737"/>
    <cellStyle name="Normal 21 22" xfId="21738"/>
    <cellStyle name="Normal 21 23" xfId="21739"/>
    <cellStyle name="Normal 21 24" xfId="21740"/>
    <cellStyle name="Normal 21 25" xfId="21741"/>
    <cellStyle name="Normal 21 26" xfId="21742"/>
    <cellStyle name="Normal 21 27" xfId="21743"/>
    <cellStyle name="Normal 21 28" xfId="21744"/>
    <cellStyle name="Normal 21 29" xfId="21745"/>
    <cellStyle name="Normal 21 3" xfId="21746"/>
    <cellStyle name="Normal 21 3 2" xfId="21747"/>
    <cellStyle name="Normal 21 3 2 10" xfId="21748"/>
    <cellStyle name="Normal 21 3 2 11" xfId="21749"/>
    <cellStyle name="Normal 21 3 2 12" xfId="21750"/>
    <cellStyle name="Normal 21 3 2 13" xfId="21751"/>
    <cellStyle name="Normal 21 3 2 14" xfId="21752"/>
    <cellStyle name="Normal 21 3 2 15" xfId="21753"/>
    <cellStyle name="Normal 21 3 2 16" xfId="21754"/>
    <cellStyle name="Normal 21 3 2 17" xfId="21755"/>
    <cellStyle name="Normal 21 3 2 18" xfId="21756"/>
    <cellStyle name="Normal 21 3 2 19" xfId="21757"/>
    <cellStyle name="Normal 21 3 2 2" xfId="21758"/>
    <cellStyle name="Normal 21 3 2 20" xfId="21759"/>
    <cellStyle name="Normal 21 3 2 21" xfId="21760"/>
    <cellStyle name="Normal 21 3 2 22" xfId="21761"/>
    <cellStyle name="Normal 21 3 2 23" xfId="21762"/>
    <cellStyle name="Normal 21 3 2 3" xfId="21763"/>
    <cellStyle name="Normal 21 3 2 4" xfId="21764"/>
    <cellStyle name="Normal 21 3 2 5" xfId="21765"/>
    <cellStyle name="Normal 21 3 2 6" xfId="21766"/>
    <cellStyle name="Normal 21 3 2 7" xfId="21767"/>
    <cellStyle name="Normal 21 3 2 8" xfId="21768"/>
    <cellStyle name="Normal 21 3 2 9" xfId="21769"/>
    <cellStyle name="Normal 21 30" xfId="21770"/>
    <cellStyle name="Normal 21 4" xfId="21771"/>
    <cellStyle name="Normal 21 5" xfId="21772"/>
    <cellStyle name="Normal 21 6" xfId="21773"/>
    <cellStyle name="Normal 21 7" xfId="21774"/>
    <cellStyle name="Normal 21 8" xfId="21775"/>
    <cellStyle name="Normal 21 9" xfId="21776"/>
    <cellStyle name="Normal 22" xfId="21777"/>
    <cellStyle name="Normal 22 2" xfId="21778"/>
    <cellStyle name="Normal 22 2 2" xfId="21779"/>
    <cellStyle name="Normal 22 2 2 10" xfId="21780"/>
    <cellStyle name="Normal 22 2 2 11" xfId="21781"/>
    <cellStyle name="Normal 22 2 2 12" xfId="21782"/>
    <cellStyle name="Normal 22 2 2 13" xfId="21783"/>
    <cellStyle name="Normal 22 2 2 14" xfId="21784"/>
    <cellStyle name="Normal 22 2 2 15" xfId="21785"/>
    <cellStyle name="Normal 22 2 2 16" xfId="21786"/>
    <cellStyle name="Normal 22 2 2 17" xfId="21787"/>
    <cellStyle name="Normal 22 2 2 18" xfId="21788"/>
    <cellStyle name="Normal 22 2 2 19" xfId="21789"/>
    <cellStyle name="Normal 22 2 2 2" xfId="21790"/>
    <cellStyle name="Normal 22 2 2 20" xfId="21791"/>
    <cellStyle name="Normal 22 2 2 21" xfId="21792"/>
    <cellStyle name="Normal 22 2 2 22" xfId="21793"/>
    <cellStyle name="Normal 22 2 2 23" xfId="21794"/>
    <cellStyle name="Normal 22 2 2 3" xfId="21795"/>
    <cellStyle name="Normal 22 2 2 4" xfId="21796"/>
    <cellStyle name="Normal 22 2 2 5" xfId="21797"/>
    <cellStyle name="Normal 22 2 2 6" xfId="21798"/>
    <cellStyle name="Normal 22 2 2 7" xfId="21799"/>
    <cellStyle name="Normal 22 2 2 8" xfId="21800"/>
    <cellStyle name="Normal 22 2 2 9" xfId="21801"/>
    <cellStyle name="Normal 22 3" xfId="21802"/>
    <cellStyle name="Normal 22 3 2" xfId="21803"/>
    <cellStyle name="Normal 22 3 2 10" xfId="21804"/>
    <cellStyle name="Normal 22 3 2 11" xfId="21805"/>
    <cellStyle name="Normal 22 3 2 12" xfId="21806"/>
    <cellStyle name="Normal 22 3 2 13" xfId="21807"/>
    <cellStyle name="Normal 22 3 2 14" xfId="21808"/>
    <cellStyle name="Normal 22 3 2 15" xfId="21809"/>
    <cellStyle name="Normal 22 3 2 16" xfId="21810"/>
    <cellStyle name="Normal 22 3 2 17" xfId="21811"/>
    <cellStyle name="Normal 22 3 2 18" xfId="21812"/>
    <cellStyle name="Normal 22 3 2 19" xfId="21813"/>
    <cellStyle name="Normal 22 3 2 2" xfId="21814"/>
    <cellStyle name="Normal 22 3 2 20" xfId="21815"/>
    <cellStyle name="Normal 22 3 2 21" xfId="21816"/>
    <cellStyle name="Normal 22 3 2 22" xfId="21817"/>
    <cellStyle name="Normal 22 3 2 23" xfId="21818"/>
    <cellStyle name="Normal 22 3 2 3" xfId="21819"/>
    <cellStyle name="Normal 22 3 2 4" xfId="21820"/>
    <cellStyle name="Normal 22 3 2 5" xfId="21821"/>
    <cellStyle name="Normal 22 3 2 6" xfId="21822"/>
    <cellStyle name="Normal 22 3 2 7" xfId="21823"/>
    <cellStyle name="Normal 22 3 2 8" xfId="21824"/>
    <cellStyle name="Normal 22 3 2 9" xfId="21825"/>
    <cellStyle name="Normal 22 4" xfId="21826"/>
    <cellStyle name="Normal 22 5" xfId="21827"/>
    <cellStyle name="Normal 22 6" xfId="21828"/>
    <cellStyle name="Normal 22 7" xfId="21829"/>
    <cellStyle name="Normal 22_Cartas de Crdito" xfId="21830"/>
    <cellStyle name="Normal 23" xfId="21831"/>
    <cellStyle name="Normal 23 2" xfId="21832"/>
    <cellStyle name="Normal 23 3" xfId="21833"/>
    <cellStyle name="Normal 23 4" xfId="21834"/>
    <cellStyle name="Normal 23 5" xfId="21835"/>
    <cellStyle name="Normal 23 6" xfId="21836"/>
    <cellStyle name="Normal 23 7" xfId="35601"/>
    <cellStyle name="Normal 24" xfId="21837"/>
    <cellStyle name="Normal 24 2" xfId="21838"/>
    <cellStyle name="Normal 24 3" xfId="21839"/>
    <cellStyle name="Normal 24 4" xfId="21840"/>
    <cellStyle name="Normal 24 5" xfId="21841"/>
    <cellStyle name="Normal 24 6" xfId="21842"/>
    <cellStyle name="Normal 24 7" xfId="35612"/>
    <cellStyle name="Normal 25" xfId="21843"/>
    <cellStyle name="Normal 25 10" xfId="21844"/>
    <cellStyle name="Normal 25 11" xfId="35603"/>
    <cellStyle name="Normal 25 2" xfId="21845"/>
    <cellStyle name="Normal 25 3" xfId="21846"/>
    <cellStyle name="Normal 25 4" xfId="21847"/>
    <cellStyle name="Normal 25 5" xfId="21848"/>
    <cellStyle name="Normal 25 6" xfId="21849"/>
    <cellStyle name="Normal 25 7" xfId="21850"/>
    <cellStyle name="Normal 25 8" xfId="21851"/>
    <cellStyle name="Normal 25 9" xfId="21852"/>
    <cellStyle name="Normal 26" xfId="21853"/>
    <cellStyle name="Normal 26 2" xfId="21854"/>
    <cellStyle name="Normal 26 3" xfId="35222"/>
    <cellStyle name="Normal 27" xfId="21855"/>
    <cellStyle name="Normal 27 2" xfId="21856"/>
    <cellStyle name="Normal 27 3" xfId="21857"/>
    <cellStyle name="Normal 27 4" xfId="21858"/>
    <cellStyle name="Normal 27 5" xfId="21859"/>
    <cellStyle name="Normal 27 6" xfId="21860"/>
    <cellStyle name="Normal 27 7" xfId="35357"/>
    <cellStyle name="Normal 28" xfId="21861"/>
    <cellStyle name="Normal 28 2" xfId="21862"/>
    <cellStyle name="Normal 28 3" xfId="21863"/>
    <cellStyle name="Normal 28 4" xfId="21864"/>
    <cellStyle name="Normal 28 5" xfId="21865"/>
    <cellStyle name="Normal 28 6" xfId="21866"/>
    <cellStyle name="Normal 28 7" xfId="21867"/>
    <cellStyle name="Normal 28 8" xfId="35635"/>
    <cellStyle name="Normal 28_Estudo VC fev" xfId="21868"/>
    <cellStyle name="Normal 29" xfId="21869"/>
    <cellStyle name="Normal 29 10" xfId="21870"/>
    <cellStyle name="Normal 29 10 2" xfId="21871"/>
    <cellStyle name="Normal 29 10 2 2" xfId="21872"/>
    <cellStyle name="Normal 29 11" xfId="21873"/>
    <cellStyle name="Normal 29 12" xfId="21874"/>
    <cellStyle name="Normal 29 13" xfId="21875"/>
    <cellStyle name="Normal 29 14" xfId="21876"/>
    <cellStyle name="Normal 29 15" xfId="21877"/>
    <cellStyle name="Normal 29 16" xfId="21878"/>
    <cellStyle name="Normal 29 17" xfId="35860"/>
    <cellStyle name="Normal 29 2" xfId="21879"/>
    <cellStyle name="Normal 29 2 2" xfId="21880"/>
    <cellStyle name="Normal 29 2 2 2" xfId="21881"/>
    <cellStyle name="Normal 29 2 3" xfId="21882"/>
    <cellStyle name="Normal 29 2 4" xfId="21883"/>
    <cellStyle name="Normal 29 2 5" xfId="21884"/>
    <cellStyle name="Normal 29 2 6" xfId="21885"/>
    <cellStyle name="Normal 29 2 7" xfId="21886"/>
    <cellStyle name="Normal 29 2 8" xfId="21887"/>
    <cellStyle name="Normal 29 2 9" xfId="21888"/>
    <cellStyle name="Normal 29 3" xfId="21889"/>
    <cellStyle name="Normal 29 4" xfId="21890"/>
    <cellStyle name="Normal 29 5" xfId="21891"/>
    <cellStyle name="Normal 29 6" xfId="21892"/>
    <cellStyle name="Normal 29 7" xfId="21893"/>
    <cellStyle name="Normal 29 8" xfId="21894"/>
    <cellStyle name="Normal 29 9" xfId="21895"/>
    <cellStyle name="Normal 29_Estudo VC fev" xfId="21896"/>
    <cellStyle name="Normal 3" xfId="21897"/>
    <cellStyle name="Normal 3 10" xfId="21898"/>
    <cellStyle name="Normal 3 11" xfId="21899"/>
    <cellStyle name="Normal 3 12" xfId="21900"/>
    <cellStyle name="Normal 3 13" xfId="21901"/>
    <cellStyle name="Normal 3 13 10" xfId="21902"/>
    <cellStyle name="Normal 3 13 11" xfId="21903"/>
    <cellStyle name="Normal 3 13 12" xfId="21904"/>
    <cellStyle name="Normal 3 13 13" xfId="21905"/>
    <cellStyle name="Normal 3 13 14" xfId="21906"/>
    <cellStyle name="Normal 3 13 15" xfId="21907"/>
    <cellStyle name="Normal 3 13 16" xfId="21908"/>
    <cellStyle name="Normal 3 13 17" xfId="21909"/>
    <cellStyle name="Normal 3 13 18" xfId="21910"/>
    <cellStyle name="Normal 3 13 19" xfId="21911"/>
    <cellStyle name="Normal 3 13 2" xfId="21912"/>
    <cellStyle name="Normal 3 13 20" xfId="21913"/>
    <cellStyle name="Normal 3 13 21" xfId="21914"/>
    <cellStyle name="Normal 3 13 22" xfId="21915"/>
    <cellStyle name="Normal 3 13 23" xfId="21916"/>
    <cellStyle name="Normal 3 13 3" xfId="21917"/>
    <cellStyle name="Normal 3 13 4" xfId="21918"/>
    <cellStyle name="Normal 3 13 5" xfId="21919"/>
    <cellStyle name="Normal 3 13 6" xfId="21920"/>
    <cellStyle name="Normal 3 13 7" xfId="21921"/>
    <cellStyle name="Normal 3 13 8" xfId="21922"/>
    <cellStyle name="Normal 3 13 9" xfId="21923"/>
    <cellStyle name="Normal 3 14" xfId="21924"/>
    <cellStyle name="Normal 3 15" xfId="21925"/>
    <cellStyle name="Normal 3 16" xfId="21926"/>
    <cellStyle name="Normal 3 17" xfId="21927"/>
    <cellStyle name="Normal 3 18" xfId="21928"/>
    <cellStyle name="Normal 3 19" xfId="21929"/>
    <cellStyle name="Normal 3 2" xfId="21930"/>
    <cellStyle name="Normal 3 2 10" xfId="21931"/>
    <cellStyle name="Normal 3 2 11" xfId="21932"/>
    <cellStyle name="Normal 3 2 12" xfId="21933"/>
    <cellStyle name="Normal 3 2 13" xfId="21934"/>
    <cellStyle name="Normal 3 2 14" xfId="21935"/>
    <cellStyle name="Normal 3 2 15" xfId="21936"/>
    <cellStyle name="Normal 3 2 16" xfId="21937"/>
    <cellStyle name="Normal 3 2 17" xfId="21938"/>
    <cellStyle name="Normal 3 2 18" xfId="21939"/>
    <cellStyle name="Normal 3 2 19" xfId="21940"/>
    <cellStyle name="Normal 3 2 2" xfId="21941"/>
    <cellStyle name="Normal 3 2 2 2" xfId="21942"/>
    <cellStyle name="Normal 3 2 2 2 10" xfId="21943"/>
    <cellStyle name="Normal 3 2 2 2 11" xfId="21944"/>
    <cellStyle name="Normal 3 2 2 2 12" xfId="21945"/>
    <cellStyle name="Normal 3 2 2 2 13" xfId="21946"/>
    <cellStyle name="Normal 3 2 2 2 14" xfId="21947"/>
    <cellStyle name="Normal 3 2 2 2 15" xfId="21948"/>
    <cellStyle name="Normal 3 2 2 2 16" xfId="21949"/>
    <cellStyle name="Normal 3 2 2 2 17" xfId="21950"/>
    <cellStyle name="Normal 3 2 2 2 18" xfId="21951"/>
    <cellStyle name="Normal 3 2 2 2 19" xfId="21952"/>
    <cellStyle name="Normal 3 2 2 2 2" xfId="21953"/>
    <cellStyle name="Normal 3 2 2 2 2 2" xfId="21954"/>
    <cellStyle name="Normal 3 2 2 2 2 2 10" xfId="21955"/>
    <cellStyle name="Normal 3 2 2 2 2 2 11" xfId="21956"/>
    <cellStyle name="Normal 3 2 2 2 2 2 12" xfId="21957"/>
    <cellStyle name="Normal 3 2 2 2 2 2 13" xfId="21958"/>
    <cellStyle name="Normal 3 2 2 2 2 2 14" xfId="21959"/>
    <cellStyle name="Normal 3 2 2 2 2 2 15" xfId="21960"/>
    <cellStyle name="Normal 3 2 2 2 2 2 16" xfId="21961"/>
    <cellStyle name="Normal 3 2 2 2 2 2 17" xfId="21962"/>
    <cellStyle name="Normal 3 2 2 2 2 2 18" xfId="21963"/>
    <cellStyle name="Normal 3 2 2 2 2 2 19" xfId="21964"/>
    <cellStyle name="Normal 3 2 2 2 2 2 2" xfId="21965"/>
    <cellStyle name="Normal 3 2 2 2 2 2 20" xfId="21966"/>
    <cellStyle name="Normal 3 2 2 2 2 2 21" xfId="21967"/>
    <cellStyle name="Normal 3 2 2 2 2 2 22" xfId="21968"/>
    <cellStyle name="Normal 3 2 2 2 2 2 23" xfId="21969"/>
    <cellStyle name="Normal 3 2 2 2 2 2 3" xfId="21970"/>
    <cellStyle name="Normal 3 2 2 2 2 2 4" xfId="21971"/>
    <cellStyle name="Normal 3 2 2 2 2 2 5" xfId="21972"/>
    <cellStyle name="Normal 3 2 2 2 2 2 6" xfId="21973"/>
    <cellStyle name="Normal 3 2 2 2 2 2 7" xfId="21974"/>
    <cellStyle name="Normal 3 2 2 2 2 2 8" xfId="21975"/>
    <cellStyle name="Normal 3 2 2 2 2 2 9" xfId="21976"/>
    <cellStyle name="Normal 3 2 2 2 2 3" xfId="21977"/>
    <cellStyle name="Normal 3 2 2 2 2 3 10" xfId="21978"/>
    <cellStyle name="Normal 3 2 2 2 2 3 11" xfId="21979"/>
    <cellStyle name="Normal 3 2 2 2 2 3 12" xfId="21980"/>
    <cellStyle name="Normal 3 2 2 2 2 3 13" xfId="21981"/>
    <cellStyle name="Normal 3 2 2 2 2 3 14" xfId="21982"/>
    <cellStyle name="Normal 3 2 2 2 2 3 15" xfId="21983"/>
    <cellStyle name="Normal 3 2 2 2 2 3 16" xfId="21984"/>
    <cellStyle name="Normal 3 2 2 2 2 3 17" xfId="21985"/>
    <cellStyle name="Normal 3 2 2 2 2 3 18" xfId="21986"/>
    <cellStyle name="Normal 3 2 2 2 2 3 19" xfId="21987"/>
    <cellStyle name="Normal 3 2 2 2 2 3 2" xfId="21988"/>
    <cellStyle name="Normal 3 2 2 2 2 3 20" xfId="21989"/>
    <cellStyle name="Normal 3 2 2 2 2 3 21" xfId="21990"/>
    <cellStyle name="Normal 3 2 2 2 2 3 22" xfId="21991"/>
    <cellStyle name="Normal 3 2 2 2 2 3 23" xfId="21992"/>
    <cellStyle name="Normal 3 2 2 2 2 3 3" xfId="21993"/>
    <cellStyle name="Normal 3 2 2 2 2 3 4" xfId="21994"/>
    <cellStyle name="Normal 3 2 2 2 2 3 5" xfId="21995"/>
    <cellStyle name="Normal 3 2 2 2 2 3 6" xfId="21996"/>
    <cellStyle name="Normal 3 2 2 2 2 3 7" xfId="21997"/>
    <cellStyle name="Normal 3 2 2 2 2 3 8" xfId="21998"/>
    <cellStyle name="Normal 3 2 2 2 2 3 9" xfId="21999"/>
    <cellStyle name="Normal 3 2 2 2 20" xfId="22000"/>
    <cellStyle name="Normal 3 2 2 2 21" xfId="22001"/>
    <cellStyle name="Normal 3 2 2 2 22" xfId="22002"/>
    <cellStyle name="Normal 3 2 2 2 23" xfId="22003"/>
    <cellStyle name="Normal 3 2 2 2 24" xfId="22004"/>
    <cellStyle name="Normal 3 2 2 2 25" xfId="22005"/>
    <cellStyle name="Normal 3 2 2 2 26" xfId="22006"/>
    <cellStyle name="Normal 3 2 2 2 27" xfId="22007"/>
    <cellStyle name="Normal 3 2 2 2 28" xfId="22008"/>
    <cellStyle name="Normal 3 2 2 2 29" xfId="22009"/>
    <cellStyle name="Normal 3 2 2 2 3" xfId="22010"/>
    <cellStyle name="Normal 3 2 2 2 3 10" xfId="22011"/>
    <cellStyle name="Normal 3 2 2 2 3 11" xfId="22012"/>
    <cellStyle name="Normal 3 2 2 2 3 12" xfId="22013"/>
    <cellStyle name="Normal 3 2 2 2 3 13" xfId="22014"/>
    <cellStyle name="Normal 3 2 2 2 3 14" xfId="22015"/>
    <cellStyle name="Normal 3 2 2 2 3 15" xfId="22016"/>
    <cellStyle name="Normal 3 2 2 2 3 16" xfId="22017"/>
    <cellStyle name="Normal 3 2 2 2 3 17" xfId="22018"/>
    <cellStyle name="Normal 3 2 2 2 3 18" xfId="22019"/>
    <cellStyle name="Normal 3 2 2 2 3 19" xfId="22020"/>
    <cellStyle name="Normal 3 2 2 2 3 2" xfId="22021"/>
    <cellStyle name="Normal 3 2 2 2 3 20" xfId="22022"/>
    <cellStyle name="Normal 3 2 2 2 3 21" xfId="22023"/>
    <cellStyle name="Normal 3 2 2 2 3 22" xfId="22024"/>
    <cellStyle name="Normal 3 2 2 2 3 23" xfId="22025"/>
    <cellStyle name="Normal 3 2 2 2 3 3" xfId="22026"/>
    <cellStyle name="Normal 3 2 2 2 3 4" xfId="22027"/>
    <cellStyle name="Normal 3 2 2 2 3 5" xfId="22028"/>
    <cellStyle name="Normal 3 2 2 2 3 6" xfId="22029"/>
    <cellStyle name="Normal 3 2 2 2 3 7" xfId="22030"/>
    <cellStyle name="Normal 3 2 2 2 3 8" xfId="22031"/>
    <cellStyle name="Normal 3 2 2 2 3 9" xfId="22032"/>
    <cellStyle name="Normal 3 2 2 2 4" xfId="22033"/>
    <cellStyle name="Normal 3 2 2 2 4 10" xfId="22034"/>
    <cellStyle name="Normal 3 2 2 2 4 11" xfId="22035"/>
    <cellStyle name="Normal 3 2 2 2 4 12" xfId="22036"/>
    <cellStyle name="Normal 3 2 2 2 4 13" xfId="22037"/>
    <cellStyle name="Normal 3 2 2 2 4 14" xfId="22038"/>
    <cellStyle name="Normal 3 2 2 2 4 15" xfId="22039"/>
    <cellStyle name="Normal 3 2 2 2 4 16" xfId="22040"/>
    <cellStyle name="Normal 3 2 2 2 4 17" xfId="22041"/>
    <cellStyle name="Normal 3 2 2 2 4 18" xfId="22042"/>
    <cellStyle name="Normal 3 2 2 2 4 19" xfId="22043"/>
    <cellStyle name="Normal 3 2 2 2 4 2" xfId="22044"/>
    <cellStyle name="Normal 3 2 2 2 4 20" xfId="22045"/>
    <cellStyle name="Normal 3 2 2 2 4 21" xfId="22046"/>
    <cellStyle name="Normal 3 2 2 2 4 22" xfId="22047"/>
    <cellStyle name="Normal 3 2 2 2 4 23" xfId="22048"/>
    <cellStyle name="Normal 3 2 2 2 4 3" xfId="22049"/>
    <cellStyle name="Normal 3 2 2 2 4 4" xfId="22050"/>
    <cellStyle name="Normal 3 2 2 2 4 5" xfId="22051"/>
    <cellStyle name="Normal 3 2 2 2 4 6" xfId="22052"/>
    <cellStyle name="Normal 3 2 2 2 4 7" xfId="22053"/>
    <cellStyle name="Normal 3 2 2 2 4 8" xfId="22054"/>
    <cellStyle name="Normal 3 2 2 2 4 9" xfId="22055"/>
    <cellStyle name="Normal 3 2 2 2 5" xfId="22056"/>
    <cellStyle name="Normal 3 2 2 2 5 10" xfId="22057"/>
    <cellStyle name="Normal 3 2 2 2 5 11" xfId="22058"/>
    <cellStyle name="Normal 3 2 2 2 5 12" xfId="22059"/>
    <cellStyle name="Normal 3 2 2 2 5 13" xfId="22060"/>
    <cellStyle name="Normal 3 2 2 2 5 14" xfId="22061"/>
    <cellStyle name="Normal 3 2 2 2 5 15" xfId="22062"/>
    <cellStyle name="Normal 3 2 2 2 5 16" xfId="22063"/>
    <cellStyle name="Normal 3 2 2 2 5 17" xfId="22064"/>
    <cellStyle name="Normal 3 2 2 2 5 18" xfId="22065"/>
    <cellStyle name="Normal 3 2 2 2 5 19" xfId="22066"/>
    <cellStyle name="Normal 3 2 2 2 5 2" xfId="22067"/>
    <cellStyle name="Normal 3 2 2 2 5 20" xfId="22068"/>
    <cellStyle name="Normal 3 2 2 2 5 21" xfId="22069"/>
    <cellStyle name="Normal 3 2 2 2 5 22" xfId="22070"/>
    <cellStyle name="Normal 3 2 2 2 5 23" xfId="22071"/>
    <cellStyle name="Normal 3 2 2 2 5 3" xfId="22072"/>
    <cellStyle name="Normal 3 2 2 2 5 4" xfId="22073"/>
    <cellStyle name="Normal 3 2 2 2 5 5" xfId="22074"/>
    <cellStyle name="Normal 3 2 2 2 5 6" xfId="22075"/>
    <cellStyle name="Normal 3 2 2 2 5 7" xfId="22076"/>
    <cellStyle name="Normal 3 2 2 2 5 8" xfId="22077"/>
    <cellStyle name="Normal 3 2 2 2 5 9" xfId="22078"/>
    <cellStyle name="Normal 3 2 2 2 6" xfId="22079"/>
    <cellStyle name="Normal 3 2 2 2 6 10" xfId="22080"/>
    <cellStyle name="Normal 3 2 2 2 6 11" xfId="22081"/>
    <cellStyle name="Normal 3 2 2 2 6 12" xfId="22082"/>
    <cellStyle name="Normal 3 2 2 2 6 13" xfId="22083"/>
    <cellStyle name="Normal 3 2 2 2 6 14" xfId="22084"/>
    <cellStyle name="Normal 3 2 2 2 6 15" xfId="22085"/>
    <cellStyle name="Normal 3 2 2 2 6 16" xfId="22086"/>
    <cellStyle name="Normal 3 2 2 2 6 17" xfId="22087"/>
    <cellStyle name="Normal 3 2 2 2 6 18" xfId="22088"/>
    <cellStyle name="Normal 3 2 2 2 6 19" xfId="22089"/>
    <cellStyle name="Normal 3 2 2 2 6 2" xfId="22090"/>
    <cellStyle name="Normal 3 2 2 2 6 20" xfId="22091"/>
    <cellStyle name="Normal 3 2 2 2 6 21" xfId="22092"/>
    <cellStyle name="Normal 3 2 2 2 6 22" xfId="22093"/>
    <cellStyle name="Normal 3 2 2 2 6 23" xfId="22094"/>
    <cellStyle name="Normal 3 2 2 2 6 3" xfId="22095"/>
    <cellStyle name="Normal 3 2 2 2 6 4" xfId="22096"/>
    <cellStyle name="Normal 3 2 2 2 6 5" xfId="22097"/>
    <cellStyle name="Normal 3 2 2 2 6 6" xfId="22098"/>
    <cellStyle name="Normal 3 2 2 2 6 7" xfId="22099"/>
    <cellStyle name="Normal 3 2 2 2 6 8" xfId="22100"/>
    <cellStyle name="Normal 3 2 2 2 6 9" xfId="22101"/>
    <cellStyle name="Normal 3 2 2 2 7" xfId="22102"/>
    <cellStyle name="Normal 3 2 2 2 8" xfId="22103"/>
    <cellStyle name="Normal 3 2 2 2 9" xfId="22104"/>
    <cellStyle name="Normal 3 2 2 3" xfId="22105"/>
    <cellStyle name="Normal 3 2 2 4" xfId="22106"/>
    <cellStyle name="Normal 3 2 2 5" xfId="22107"/>
    <cellStyle name="Normal 3 2 2 6" xfId="22108"/>
    <cellStyle name="Normal 3 2 2 7" xfId="22109"/>
    <cellStyle name="Normal 3 2 2 7 10" xfId="22110"/>
    <cellStyle name="Normal 3 2 2 7 11" xfId="22111"/>
    <cellStyle name="Normal 3 2 2 7 12" xfId="22112"/>
    <cellStyle name="Normal 3 2 2 7 13" xfId="22113"/>
    <cellStyle name="Normal 3 2 2 7 14" xfId="22114"/>
    <cellStyle name="Normal 3 2 2 7 15" xfId="22115"/>
    <cellStyle name="Normal 3 2 2 7 16" xfId="22116"/>
    <cellStyle name="Normal 3 2 2 7 17" xfId="22117"/>
    <cellStyle name="Normal 3 2 2 7 18" xfId="22118"/>
    <cellStyle name="Normal 3 2 2 7 19" xfId="22119"/>
    <cellStyle name="Normal 3 2 2 7 2" xfId="22120"/>
    <cellStyle name="Normal 3 2 2 7 20" xfId="22121"/>
    <cellStyle name="Normal 3 2 2 7 21" xfId="22122"/>
    <cellStyle name="Normal 3 2 2 7 22" xfId="22123"/>
    <cellStyle name="Normal 3 2 2 7 23" xfId="22124"/>
    <cellStyle name="Normal 3 2 2 7 3" xfId="22125"/>
    <cellStyle name="Normal 3 2 2 7 4" xfId="22126"/>
    <cellStyle name="Normal 3 2 2 7 5" xfId="22127"/>
    <cellStyle name="Normal 3 2 2 7 6" xfId="22128"/>
    <cellStyle name="Normal 3 2 2 7 7" xfId="22129"/>
    <cellStyle name="Normal 3 2 2 7 8" xfId="22130"/>
    <cellStyle name="Normal 3 2 2 7 9" xfId="22131"/>
    <cellStyle name="Normal 3 2 2 8" xfId="35206"/>
    <cellStyle name="Normal 3 2 20" xfId="22132"/>
    <cellStyle name="Normal 3 2 21" xfId="22133"/>
    <cellStyle name="Normal 3 2 22" xfId="22134"/>
    <cellStyle name="Normal 3 2 23" xfId="22135"/>
    <cellStyle name="Normal 3 2 24" xfId="22136"/>
    <cellStyle name="Normal 3 2 25" xfId="22137"/>
    <cellStyle name="Normal 3 2 26" xfId="22138"/>
    <cellStyle name="Normal 3 2 27" xfId="22139"/>
    <cellStyle name="Normal 3 2 28" xfId="22140"/>
    <cellStyle name="Normal 3 2 29" xfId="22141"/>
    <cellStyle name="Normal 3 2 3" xfId="22142"/>
    <cellStyle name="Normal 3 2 3 10" xfId="22143"/>
    <cellStyle name="Normal 3 2 3 11" xfId="22144"/>
    <cellStyle name="Normal 3 2 3 12" xfId="22145"/>
    <cellStyle name="Normal 3 2 3 13" xfId="22146"/>
    <cellStyle name="Normal 3 2 3 14" xfId="22147"/>
    <cellStyle name="Normal 3 2 3 15" xfId="22148"/>
    <cellStyle name="Normal 3 2 3 16" xfId="22149"/>
    <cellStyle name="Normal 3 2 3 17" xfId="22150"/>
    <cellStyle name="Normal 3 2 3 18" xfId="22151"/>
    <cellStyle name="Normal 3 2 3 19" xfId="22152"/>
    <cellStyle name="Normal 3 2 3 2" xfId="22153"/>
    <cellStyle name="Normal 3 2 3 20" xfId="22154"/>
    <cellStyle name="Normal 3 2 3 21" xfId="22155"/>
    <cellStyle name="Normal 3 2 3 22" xfId="22156"/>
    <cellStyle name="Normal 3 2 3 23" xfId="22157"/>
    <cellStyle name="Normal 3 2 3 24" xfId="35477"/>
    <cellStyle name="Normal 3 2 3 3" xfId="22158"/>
    <cellStyle name="Normal 3 2 3 4" xfId="22159"/>
    <cellStyle name="Normal 3 2 3 5" xfId="22160"/>
    <cellStyle name="Normal 3 2 3 6" xfId="22161"/>
    <cellStyle name="Normal 3 2 3 7" xfId="22162"/>
    <cellStyle name="Normal 3 2 3 8" xfId="22163"/>
    <cellStyle name="Normal 3 2 3 9" xfId="22164"/>
    <cellStyle name="Normal 3 2 30" xfId="22165"/>
    <cellStyle name="Normal 3 2 31" xfId="22166"/>
    <cellStyle name="Normal 3 2 32" xfId="22167"/>
    <cellStyle name="Normal 3 2 33" xfId="22168"/>
    <cellStyle name="Normal 3 2 34" xfId="22169"/>
    <cellStyle name="Normal 3 2 4" xfId="22170"/>
    <cellStyle name="Normal 3 2 4 10" xfId="22171"/>
    <cellStyle name="Normal 3 2 4 11" xfId="22172"/>
    <cellStyle name="Normal 3 2 4 12" xfId="22173"/>
    <cellStyle name="Normal 3 2 4 13" xfId="22174"/>
    <cellStyle name="Normal 3 2 4 14" xfId="22175"/>
    <cellStyle name="Normal 3 2 4 15" xfId="22176"/>
    <cellStyle name="Normal 3 2 4 16" xfId="22177"/>
    <cellStyle name="Normal 3 2 4 17" xfId="22178"/>
    <cellStyle name="Normal 3 2 4 18" xfId="22179"/>
    <cellStyle name="Normal 3 2 4 19" xfId="22180"/>
    <cellStyle name="Normal 3 2 4 2" xfId="22181"/>
    <cellStyle name="Normal 3 2 4 20" xfId="22182"/>
    <cellStyle name="Normal 3 2 4 21" xfId="22183"/>
    <cellStyle name="Normal 3 2 4 22" xfId="22184"/>
    <cellStyle name="Normal 3 2 4 23" xfId="22185"/>
    <cellStyle name="Normal 3 2 4 24" xfId="35338"/>
    <cellStyle name="Normal 3 2 4 3" xfId="22186"/>
    <cellStyle name="Normal 3 2 4 4" xfId="22187"/>
    <cellStyle name="Normal 3 2 4 5" xfId="22188"/>
    <cellStyle name="Normal 3 2 4 6" xfId="22189"/>
    <cellStyle name="Normal 3 2 4 7" xfId="22190"/>
    <cellStyle name="Normal 3 2 4 8" xfId="22191"/>
    <cellStyle name="Normal 3 2 4 9" xfId="22192"/>
    <cellStyle name="Normal 3 2 5" xfId="22193"/>
    <cellStyle name="Normal 3 2 5 10" xfId="22194"/>
    <cellStyle name="Normal 3 2 5 11" xfId="22195"/>
    <cellStyle name="Normal 3 2 5 12" xfId="22196"/>
    <cellStyle name="Normal 3 2 5 13" xfId="22197"/>
    <cellStyle name="Normal 3 2 5 14" xfId="22198"/>
    <cellStyle name="Normal 3 2 5 15" xfId="22199"/>
    <cellStyle name="Normal 3 2 5 16" xfId="22200"/>
    <cellStyle name="Normal 3 2 5 17" xfId="22201"/>
    <cellStyle name="Normal 3 2 5 18" xfId="22202"/>
    <cellStyle name="Normal 3 2 5 19" xfId="22203"/>
    <cellStyle name="Normal 3 2 5 2" xfId="22204"/>
    <cellStyle name="Normal 3 2 5 20" xfId="22205"/>
    <cellStyle name="Normal 3 2 5 21" xfId="22206"/>
    <cellStyle name="Normal 3 2 5 22" xfId="22207"/>
    <cellStyle name="Normal 3 2 5 23" xfId="22208"/>
    <cellStyle name="Normal 3 2 5 3" xfId="22209"/>
    <cellStyle name="Normal 3 2 5 4" xfId="22210"/>
    <cellStyle name="Normal 3 2 5 5" xfId="22211"/>
    <cellStyle name="Normal 3 2 5 6" xfId="22212"/>
    <cellStyle name="Normal 3 2 5 7" xfId="22213"/>
    <cellStyle name="Normal 3 2 5 8" xfId="22214"/>
    <cellStyle name="Normal 3 2 5 9" xfId="22215"/>
    <cellStyle name="Normal 3 2 6" xfId="22216"/>
    <cellStyle name="Normal 3 2 6 10" xfId="22217"/>
    <cellStyle name="Normal 3 2 6 11" xfId="22218"/>
    <cellStyle name="Normal 3 2 6 12" xfId="22219"/>
    <cellStyle name="Normal 3 2 6 13" xfId="22220"/>
    <cellStyle name="Normal 3 2 6 14" xfId="22221"/>
    <cellStyle name="Normal 3 2 6 15" xfId="22222"/>
    <cellStyle name="Normal 3 2 6 16" xfId="22223"/>
    <cellStyle name="Normal 3 2 6 17" xfId="22224"/>
    <cellStyle name="Normal 3 2 6 18" xfId="22225"/>
    <cellStyle name="Normal 3 2 6 19" xfId="22226"/>
    <cellStyle name="Normal 3 2 6 2" xfId="22227"/>
    <cellStyle name="Normal 3 2 6 20" xfId="22228"/>
    <cellStyle name="Normal 3 2 6 21" xfId="22229"/>
    <cellStyle name="Normal 3 2 6 22" xfId="22230"/>
    <cellStyle name="Normal 3 2 6 23" xfId="22231"/>
    <cellStyle name="Normal 3 2 6 3" xfId="22232"/>
    <cellStyle name="Normal 3 2 6 4" xfId="22233"/>
    <cellStyle name="Normal 3 2 6 5" xfId="22234"/>
    <cellStyle name="Normal 3 2 6 6" xfId="22235"/>
    <cellStyle name="Normal 3 2 6 7" xfId="22236"/>
    <cellStyle name="Normal 3 2 6 8" xfId="22237"/>
    <cellStyle name="Normal 3 2 6 9" xfId="22238"/>
    <cellStyle name="Normal 3 2 7" xfId="22239"/>
    <cellStyle name="Normal 3 2 8" xfId="22240"/>
    <cellStyle name="Normal 3 2 9" xfId="22241"/>
    <cellStyle name="Normal 3 2 9 2" xfId="22242"/>
    <cellStyle name="Normal 3 2_Cartas de Crdito" xfId="22243"/>
    <cellStyle name="Normal 3 20" xfId="22244"/>
    <cellStyle name="Normal 3 21" xfId="22245"/>
    <cellStyle name="Normal 3 22" xfId="22246"/>
    <cellStyle name="Normal 3 23" xfId="22247"/>
    <cellStyle name="Normal 3 24" xfId="22248"/>
    <cellStyle name="Normal 3 25" xfId="22249"/>
    <cellStyle name="Normal 3 26" xfId="22250"/>
    <cellStyle name="Normal 3 27" xfId="22251"/>
    <cellStyle name="Normal 3 28" xfId="22252"/>
    <cellStyle name="Normal 3 29" xfId="22253"/>
    <cellStyle name="Normal 3 3" xfId="22254"/>
    <cellStyle name="Normal 3 3 10" xfId="22255"/>
    <cellStyle name="Normal 3 3 11" xfId="22256"/>
    <cellStyle name="Normal 3 3 12" xfId="22257"/>
    <cellStyle name="Normal 3 3 13" xfId="22258"/>
    <cellStyle name="Normal 3 3 14" xfId="22259"/>
    <cellStyle name="Normal 3 3 15" xfId="22260"/>
    <cellStyle name="Normal 3 3 16" xfId="22261"/>
    <cellStyle name="Normal 3 3 17" xfId="22262"/>
    <cellStyle name="Normal 3 3 18" xfId="22263"/>
    <cellStyle name="Normal 3 3 19" xfId="22264"/>
    <cellStyle name="Normal 3 3 2" xfId="22265"/>
    <cellStyle name="Normal 3 3 2 2" xfId="35452"/>
    <cellStyle name="Normal 3 3 20" xfId="22266"/>
    <cellStyle name="Normal 3 3 21" xfId="22267"/>
    <cellStyle name="Normal 3 3 22" xfId="22268"/>
    <cellStyle name="Normal 3 3 23" xfId="22269"/>
    <cellStyle name="Normal 3 3 24" xfId="35184"/>
    <cellStyle name="Normal 3 3 3" xfId="22270"/>
    <cellStyle name="Normal 3 3 3 2" xfId="35486"/>
    <cellStyle name="Normal 3 3 4" xfId="22271"/>
    <cellStyle name="Normal 3 3 4 2" xfId="35339"/>
    <cellStyle name="Normal 3 3 5" xfId="22272"/>
    <cellStyle name="Normal 3 3 6" xfId="22273"/>
    <cellStyle name="Normal 3 3 7" xfId="22274"/>
    <cellStyle name="Normal 3 3 8" xfId="22275"/>
    <cellStyle name="Normal 3 3 9" xfId="22276"/>
    <cellStyle name="Normal 3 30" xfId="22277"/>
    <cellStyle name="Normal 3 31" xfId="22278"/>
    <cellStyle name="Normal 3 4" xfId="22279"/>
    <cellStyle name="Normal 3 4 10" xfId="22280"/>
    <cellStyle name="Normal 3 4 11" xfId="22281"/>
    <cellStyle name="Normal 3 4 12" xfId="22282"/>
    <cellStyle name="Normal 3 4 13" xfId="22283"/>
    <cellStyle name="Normal 3 4 14" xfId="22284"/>
    <cellStyle name="Normal 3 4 15" xfId="22285"/>
    <cellStyle name="Normal 3 4 16" xfId="22286"/>
    <cellStyle name="Normal 3 4 17" xfId="22287"/>
    <cellStyle name="Normal 3 4 18" xfId="22288"/>
    <cellStyle name="Normal 3 4 19" xfId="22289"/>
    <cellStyle name="Normal 3 4 2" xfId="22290"/>
    <cellStyle name="Normal 3 4 2 2" xfId="35364"/>
    <cellStyle name="Normal 3 4 20" xfId="22291"/>
    <cellStyle name="Normal 3 4 21" xfId="22292"/>
    <cellStyle name="Normal 3 4 22" xfId="22293"/>
    <cellStyle name="Normal 3 4 23" xfId="22294"/>
    <cellStyle name="Normal 3 4 24" xfId="34768"/>
    <cellStyle name="Normal 3 4 25" xfId="34852"/>
    <cellStyle name="Normal 3 4 26" xfId="35211"/>
    <cellStyle name="Normal 3 4 3" xfId="22295"/>
    <cellStyle name="Normal 3 4 4" xfId="22296"/>
    <cellStyle name="Normal 3 4 5" xfId="22297"/>
    <cellStyle name="Normal 3 4 6" xfId="22298"/>
    <cellStyle name="Normal 3 4 7" xfId="22299"/>
    <cellStyle name="Normal 3 4 8" xfId="22300"/>
    <cellStyle name="Normal 3 4 9" xfId="22301"/>
    <cellStyle name="Normal 3 5" xfId="22302"/>
    <cellStyle name="Normal 3 5 10" xfId="22303"/>
    <cellStyle name="Normal 3 5 11" xfId="22304"/>
    <cellStyle name="Normal 3 5 12" xfId="22305"/>
    <cellStyle name="Normal 3 5 13" xfId="22306"/>
    <cellStyle name="Normal 3 5 14" xfId="22307"/>
    <cellStyle name="Normal 3 5 15" xfId="22308"/>
    <cellStyle name="Normal 3 5 16" xfId="22309"/>
    <cellStyle name="Normal 3 5 17" xfId="22310"/>
    <cellStyle name="Normal 3 5 18" xfId="22311"/>
    <cellStyle name="Normal 3 5 19" xfId="22312"/>
    <cellStyle name="Normal 3 5 2" xfId="22313"/>
    <cellStyle name="Normal 3 5 2 2" xfId="35600"/>
    <cellStyle name="Normal 3 5 20" xfId="22314"/>
    <cellStyle name="Normal 3 5 21" xfId="22315"/>
    <cellStyle name="Normal 3 5 22" xfId="22316"/>
    <cellStyle name="Normal 3 5 23" xfId="22317"/>
    <cellStyle name="Normal 3 5 24" xfId="35451"/>
    <cellStyle name="Normal 3 5 3" xfId="22318"/>
    <cellStyle name="Normal 3 5 4" xfId="22319"/>
    <cellStyle name="Normal 3 5 5" xfId="22320"/>
    <cellStyle name="Normal 3 5 6" xfId="22321"/>
    <cellStyle name="Normal 3 5 7" xfId="22322"/>
    <cellStyle name="Normal 3 5 8" xfId="22323"/>
    <cellStyle name="Normal 3 5 9" xfId="22324"/>
    <cellStyle name="Normal 3 6" xfId="22325"/>
    <cellStyle name="Normal 3 6 10" xfId="22326"/>
    <cellStyle name="Normal 3 6 11" xfId="22327"/>
    <cellStyle name="Normal 3 6 12" xfId="22328"/>
    <cellStyle name="Normal 3 6 13" xfId="22329"/>
    <cellStyle name="Normal 3 6 14" xfId="22330"/>
    <cellStyle name="Normal 3 6 15" xfId="22331"/>
    <cellStyle name="Normal 3 6 16" xfId="22332"/>
    <cellStyle name="Normal 3 6 17" xfId="22333"/>
    <cellStyle name="Normal 3 6 18" xfId="22334"/>
    <cellStyle name="Normal 3 6 19" xfId="22335"/>
    <cellStyle name="Normal 3 6 2" xfId="22336"/>
    <cellStyle name="Normal 3 6 20" xfId="22337"/>
    <cellStyle name="Normal 3 6 21" xfId="22338"/>
    <cellStyle name="Normal 3 6 22" xfId="22339"/>
    <cellStyle name="Normal 3 6 23" xfId="22340"/>
    <cellStyle name="Normal 3 6 24" xfId="35465"/>
    <cellStyle name="Normal 3 6 3" xfId="22341"/>
    <cellStyle name="Normal 3 6 4" xfId="22342"/>
    <cellStyle name="Normal 3 6 5" xfId="22343"/>
    <cellStyle name="Normal 3 6 6" xfId="22344"/>
    <cellStyle name="Normal 3 6 7" xfId="22345"/>
    <cellStyle name="Normal 3 6 8" xfId="22346"/>
    <cellStyle name="Normal 3 6 9" xfId="22347"/>
    <cellStyle name="Normal 3 7" xfId="22348"/>
    <cellStyle name="Normal 3 7 10" xfId="22349"/>
    <cellStyle name="Normal 3 7 11" xfId="22350"/>
    <cellStyle name="Normal 3 7 12" xfId="22351"/>
    <cellStyle name="Normal 3 7 13" xfId="22352"/>
    <cellStyle name="Normal 3 7 14" xfId="22353"/>
    <cellStyle name="Normal 3 7 15" xfId="22354"/>
    <cellStyle name="Normal 3 7 16" xfId="22355"/>
    <cellStyle name="Normal 3 7 17" xfId="22356"/>
    <cellStyle name="Normal 3 7 18" xfId="22357"/>
    <cellStyle name="Normal 3 7 19" xfId="22358"/>
    <cellStyle name="Normal 3 7 2" xfId="22359"/>
    <cellStyle name="Normal 3 7 20" xfId="22360"/>
    <cellStyle name="Normal 3 7 21" xfId="22361"/>
    <cellStyle name="Normal 3 7 22" xfId="22362"/>
    <cellStyle name="Normal 3 7 23" xfId="22363"/>
    <cellStyle name="Normal 3 7 24" xfId="35248"/>
    <cellStyle name="Normal 3 7 3" xfId="22364"/>
    <cellStyle name="Normal 3 7 4" xfId="22365"/>
    <cellStyle name="Normal 3 7 5" xfId="22366"/>
    <cellStyle name="Normal 3 7 6" xfId="22367"/>
    <cellStyle name="Normal 3 7 7" xfId="22368"/>
    <cellStyle name="Normal 3 7 8" xfId="22369"/>
    <cellStyle name="Normal 3 7 9" xfId="22370"/>
    <cellStyle name="Normal 3 8" xfId="22371"/>
    <cellStyle name="Normal 3 8 10" xfId="22372"/>
    <cellStyle name="Normal 3 8 11" xfId="22373"/>
    <cellStyle name="Normal 3 8 12" xfId="22374"/>
    <cellStyle name="Normal 3 8 13" xfId="22375"/>
    <cellStyle name="Normal 3 8 14" xfId="22376"/>
    <cellStyle name="Normal 3 8 15" xfId="22377"/>
    <cellStyle name="Normal 3 8 16" xfId="22378"/>
    <cellStyle name="Normal 3 8 17" xfId="22379"/>
    <cellStyle name="Normal 3 8 18" xfId="22380"/>
    <cellStyle name="Normal 3 8 19" xfId="22381"/>
    <cellStyle name="Normal 3 8 2" xfId="22382"/>
    <cellStyle name="Normal 3 8 20" xfId="22383"/>
    <cellStyle name="Normal 3 8 21" xfId="22384"/>
    <cellStyle name="Normal 3 8 22" xfId="22385"/>
    <cellStyle name="Normal 3 8 23" xfId="22386"/>
    <cellStyle name="Normal 3 8 3" xfId="22387"/>
    <cellStyle name="Normal 3 8 4" xfId="22388"/>
    <cellStyle name="Normal 3 8 5" xfId="22389"/>
    <cellStyle name="Normal 3 8 6" xfId="22390"/>
    <cellStyle name="Normal 3 8 7" xfId="22391"/>
    <cellStyle name="Normal 3 8 8" xfId="22392"/>
    <cellStyle name="Normal 3 8 9" xfId="22393"/>
    <cellStyle name="Normal 3 9" xfId="22394"/>
    <cellStyle name="Normal 30" xfId="22395"/>
    <cellStyle name="Normal 30 2" xfId="22396"/>
    <cellStyle name="Normal 30 3" xfId="22397"/>
    <cellStyle name="Normal 30 4" xfId="36142"/>
    <cellStyle name="Normal 31" xfId="22398"/>
    <cellStyle name="Normal 31 10" xfId="22399"/>
    <cellStyle name="Normal 31 11" xfId="22400"/>
    <cellStyle name="Normal 31 12" xfId="22401"/>
    <cellStyle name="Normal 31 13" xfId="22402"/>
    <cellStyle name="Normal 31 14" xfId="22403"/>
    <cellStyle name="Normal 31 15" xfId="22404"/>
    <cellStyle name="Normal 31 16" xfId="22405"/>
    <cellStyle name="Normal 31 17" xfId="22406"/>
    <cellStyle name="Normal 31 18" xfId="22407"/>
    <cellStyle name="Normal 31 19" xfId="22408"/>
    <cellStyle name="Normal 31 2" xfId="22409"/>
    <cellStyle name="Normal 31 2 10" xfId="22410"/>
    <cellStyle name="Normal 31 2 11" xfId="22411"/>
    <cellStyle name="Normal 31 2 12" xfId="22412"/>
    <cellStyle name="Normal 31 2 13" xfId="22413"/>
    <cellStyle name="Normal 31 2 14" xfId="22414"/>
    <cellStyle name="Normal 31 2 15" xfId="22415"/>
    <cellStyle name="Normal 31 2 16" xfId="22416"/>
    <cellStyle name="Normal 31 2 17" xfId="22417"/>
    <cellStyle name="Normal 31 2 18" xfId="22418"/>
    <cellStyle name="Normal 31 2 19" xfId="22419"/>
    <cellStyle name="Normal 31 2 2" xfId="22420"/>
    <cellStyle name="Normal 31 2 2 2" xfId="22421"/>
    <cellStyle name="Normal 31 2 20" xfId="22422"/>
    <cellStyle name="Normal 31 2 21" xfId="22423"/>
    <cellStyle name="Normal 31 2 22" xfId="22424"/>
    <cellStyle name="Normal 31 2 23" xfId="22425"/>
    <cellStyle name="Normal 31 2 3" xfId="22426"/>
    <cellStyle name="Normal 31 2 4" xfId="22427"/>
    <cellStyle name="Normal 31 2 5" xfId="22428"/>
    <cellStyle name="Normal 31 2 6" xfId="22429"/>
    <cellStyle name="Normal 31 2 7" xfId="22430"/>
    <cellStyle name="Normal 31 2 8" xfId="22431"/>
    <cellStyle name="Normal 31 2 9" xfId="22432"/>
    <cellStyle name="Normal 31 20" xfId="22433"/>
    <cellStyle name="Normal 31 21" xfId="22434"/>
    <cellStyle name="Normal 31 22" xfId="22435"/>
    <cellStyle name="Normal 31 23" xfId="22436"/>
    <cellStyle name="Normal 31 24" xfId="22437"/>
    <cellStyle name="Normal 31 25" xfId="22438"/>
    <cellStyle name="Normal 31 26" xfId="22439"/>
    <cellStyle name="Normal 31 27" xfId="22440"/>
    <cellStyle name="Normal 31 28" xfId="36422"/>
    <cellStyle name="Normal 31 3" xfId="22441"/>
    <cellStyle name="Normal 31 3 10" xfId="22442"/>
    <cellStyle name="Normal 31 3 11" xfId="22443"/>
    <cellStyle name="Normal 31 3 12" xfId="22444"/>
    <cellStyle name="Normal 31 3 13" xfId="22445"/>
    <cellStyle name="Normal 31 3 14" xfId="22446"/>
    <cellStyle name="Normal 31 3 15" xfId="22447"/>
    <cellStyle name="Normal 31 3 16" xfId="22448"/>
    <cellStyle name="Normal 31 3 17" xfId="22449"/>
    <cellStyle name="Normal 31 3 18" xfId="22450"/>
    <cellStyle name="Normal 31 3 19" xfId="22451"/>
    <cellStyle name="Normal 31 3 2" xfId="22452"/>
    <cellStyle name="Normal 31 3 20" xfId="22453"/>
    <cellStyle name="Normal 31 3 21" xfId="22454"/>
    <cellStyle name="Normal 31 3 22" xfId="22455"/>
    <cellStyle name="Normal 31 3 23" xfId="22456"/>
    <cellStyle name="Normal 31 3 3" xfId="22457"/>
    <cellStyle name="Normal 31 3 4" xfId="22458"/>
    <cellStyle name="Normal 31 3 5" xfId="22459"/>
    <cellStyle name="Normal 31 3 6" xfId="22460"/>
    <cellStyle name="Normal 31 3 7" xfId="22461"/>
    <cellStyle name="Normal 31 3 8" xfId="22462"/>
    <cellStyle name="Normal 31 3 9" xfId="22463"/>
    <cellStyle name="Normal 31 4" xfId="22464"/>
    <cellStyle name="Normal 31 4 10" xfId="22465"/>
    <cellStyle name="Normal 31 4 11" xfId="22466"/>
    <cellStyle name="Normal 31 4 12" xfId="22467"/>
    <cellStyle name="Normal 31 4 13" xfId="22468"/>
    <cellStyle name="Normal 31 4 14" xfId="22469"/>
    <cellStyle name="Normal 31 4 15" xfId="22470"/>
    <cellStyle name="Normal 31 4 16" xfId="22471"/>
    <cellStyle name="Normal 31 4 17" xfId="22472"/>
    <cellStyle name="Normal 31 4 18" xfId="22473"/>
    <cellStyle name="Normal 31 4 19" xfId="22474"/>
    <cellStyle name="Normal 31 4 2" xfId="22475"/>
    <cellStyle name="Normal 31 4 20" xfId="22476"/>
    <cellStyle name="Normal 31 4 21" xfId="22477"/>
    <cellStyle name="Normal 31 4 22" xfId="22478"/>
    <cellStyle name="Normal 31 4 23" xfId="22479"/>
    <cellStyle name="Normal 31 4 24" xfId="22480"/>
    <cellStyle name="Normal 31 4 24 2" xfId="22481"/>
    <cellStyle name="Normal 31 4 25" xfId="22482"/>
    <cellStyle name="Normal 31 4 25 2" xfId="22483"/>
    <cellStyle name="Normal 31 4 25 3" xfId="22484"/>
    <cellStyle name="Normal 31 4 25 4" xfId="22485"/>
    <cellStyle name="Normal 31 4 3" xfId="22486"/>
    <cellStyle name="Normal 31 4 4" xfId="22487"/>
    <cellStyle name="Normal 31 4 5" xfId="22488"/>
    <cellStyle name="Normal 31 4 6" xfId="22489"/>
    <cellStyle name="Normal 31 4 7" xfId="22490"/>
    <cellStyle name="Normal 31 4 8" xfId="22491"/>
    <cellStyle name="Normal 31 4 9" xfId="22492"/>
    <cellStyle name="Normal 31 5" xfId="22493"/>
    <cellStyle name="Normal 31 6" xfId="22494"/>
    <cellStyle name="Normal 31 7" xfId="22495"/>
    <cellStyle name="Normal 31 8" xfId="22496"/>
    <cellStyle name="Normal 31 9" xfId="22497"/>
    <cellStyle name="Normal 32" xfId="22498"/>
    <cellStyle name="Normal 32 10" xfId="22499"/>
    <cellStyle name="Normal 32 11" xfId="22500"/>
    <cellStyle name="Normal 32 12" xfId="22501"/>
    <cellStyle name="Normal 32 13" xfId="22502"/>
    <cellStyle name="Normal 32 14" xfId="22503"/>
    <cellStyle name="Normal 32 15" xfId="22504"/>
    <cellStyle name="Normal 32 16" xfId="22505"/>
    <cellStyle name="Normal 32 17" xfId="22506"/>
    <cellStyle name="Normal 32 18" xfId="22507"/>
    <cellStyle name="Normal 32 19" xfId="22508"/>
    <cellStyle name="Normal 32 2" xfId="22509"/>
    <cellStyle name="Normal 32 20" xfId="22510"/>
    <cellStyle name="Normal 32 21" xfId="22511"/>
    <cellStyle name="Normal 32 22" xfId="22512"/>
    <cellStyle name="Normal 32 23" xfId="22513"/>
    <cellStyle name="Normal 32 24" xfId="22514"/>
    <cellStyle name="Normal 32 25" xfId="36703"/>
    <cellStyle name="Normal 32 3" xfId="22515"/>
    <cellStyle name="Normal 32 4" xfId="22516"/>
    <cellStyle name="Normal 32 5" xfId="22517"/>
    <cellStyle name="Normal 32 6" xfId="22518"/>
    <cellStyle name="Normal 32 7" xfId="22519"/>
    <cellStyle name="Normal 32 8" xfId="22520"/>
    <cellStyle name="Normal 32 9" xfId="22521"/>
    <cellStyle name="Normal 33" xfId="22522"/>
    <cellStyle name="Normal 33 10" xfId="22523"/>
    <cellStyle name="Normal 33 11" xfId="22524"/>
    <cellStyle name="Normal 33 12" xfId="22525"/>
    <cellStyle name="Normal 33 13" xfId="22526"/>
    <cellStyle name="Normal 33 14" xfId="22527"/>
    <cellStyle name="Normal 33 15" xfId="22528"/>
    <cellStyle name="Normal 33 16" xfId="22529"/>
    <cellStyle name="Normal 33 17" xfId="22530"/>
    <cellStyle name="Normal 33 18" xfId="22531"/>
    <cellStyle name="Normal 33 19" xfId="22532"/>
    <cellStyle name="Normal 33 2" xfId="22533"/>
    <cellStyle name="Normal 33 2 10" xfId="22534"/>
    <cellStyle name="Normal 33 2 11" xfId="22535"/>
    <cellStyle name="Normal 33 2 12" xfId="22536"/>
    <cellStyle name="Normal 33 2 13" xfId="22537"/>
    <cellStyle name="Normal 33 2 14" xfId="22538"/>
    <cellStyle name="Normal 33 2 15" xfId="22539"/>
    <cellStyle name="Normal 33 2 16" xfId="22540"/>
    <cellStyle name="Normal 33 2 17" xfId="22541"/>
    <cellStyle name="Normal 33 2 18" xfId="22542"/>
    <cellStyle name="Normal 33 2 19" xfId="22543"/>
    <cellStyle name="Normal 33 2 2" xfId="22544"/>
    <cellStyle name="Normal 33 2 20" xfId="22545"/>
    <cellStyle name="Normal 33 2 21" xfId="22546"/>
    <cellStyle name="Normal 33 2 22" xfId="22547"/>
    <cellStyle name="Normal 33 2 23" xfId="22548"/>
    <cellStyle name="Normal 33 2 3" xfId="22549"/>
    <cellStyle name="Normal 33 2 4" xfId="22550"/>
    <cellStyle name="Normal 33 2 5" xfId="22551"/>
    <cellStyle name="Normal 33 2 6" xfId="22552"/>
    <cellStyle name="Normal 33 2 7" xfId="22553"/>
    <cellStyle name="Normal 33 2 8" xfId="22554"/>
    <cellStyle name="Normal 33 2 9" xfId="22555"/>
    <cellStyle name="Normal 33 20" xfId="22556"/>
    <cellStyle name="Normal 33 21" xfId="22557"/>
    <cellStyle name="Normal 33 22" xfId="22558"/>
    <cellStyle name="Normal 33 23" xfId="22559"/>
    <cellStyle name="Normal 33 24" xfId="22560"/>
    <cellStyle name="Normal 33 25" xfId="22561"/>
    <cellStyle name="Normal 33 26" xfId="22562"/>
    <cellStyle name="Normal 33 27" xfId="36981"/>
    <cellStyle name="Normal 33 3" xfId="22563"/>
    <cellStyle name="Normal 33 4" xfId="22564"/>
    <cellStyle name="Normal 33 5" xfId="22565"/>
    <cellStyle name="Normal 33 6" xfId="22566"/>
    <cellStyle name="Normal 33 7" xfId="22567"/>
    <cellStyle name="Normal 33 8" xfId="22568"/>
    <cellStyle name="Normal 33 9" xfId="22569"/>
    <cellStyle name="Normal 34" xfId="22570"/>
    <cellStyle name="Normal 34 2" xfId="22571"/>
    <cellStyle name="Normal 34 2 2" xfId="22572"/>
    <cellStyle name="Normal 34 2 2 2" xfId="22573"/>
    <cellStyle name="Normal 34 2 2 2 2" xfId="22574"/>
    <cellStyle name="Normal 34 2 2 2 2 2" xfId="22575"/>
    <cellStyle name="Normal 34 3" xfId="22576"/>
    <cellStyle name="Normal 34 4" xfId="22577"/>
    <cellStyle name="Normal 34 5" xfId="37260"/>
    <cellStyle name="Normal 35" xfId="22578"/>
    <cellStyle name="Normal 35 2" xfId="22579"/>
    <cellStyle name="Normal 35 3" xfId="22580"/>
    <cellStyle name="Normal 35 4" xfId="22581"/>
    <cellStyle name="Normal 35 5" xfId="22582"/>
    <cellStyle name="Normal 35 6" xfId="37536"/>
    <cellStyle name="Normal 36" xfId="22583"/>
    <cellStyle name="Normal 36 10" xfId="22584"/>
    <cellStyle name="Normal 36 11" xfId="22585"/>
    <cellStyle name="Normal 36 12" xfId="22586"/>
    <cellStyle name="Normal 36 13" xfId="22587"/>
    <cellStyle name="Normal 36 14" xfId="22588"/>
    <cellStyle name="Normal 36 15" xfId="22589"/>
    <cellStyle name="Normal 36 16" xfId="22590"/>
    <cellStyle name="Normal 36 17" xfId="37809"/>
    <cellStyle name="Normal 36 2" xfId="22591"/>
    <cellStyle name="Normal 36 3" xfId="22592"/>
    <cellStyle name="Normal 36 4" xfId="22593"/>
    <cellStyle name="Normal 36 5" xfId="22594"/>
    <cellStyle name="Normal 36 6" xfId="22595"/>
    <cellStyle name="Normal 36 7" xfId="22596"/>
    <cellStyle name="Normal 36 8" xfId="22597"/>
    <cellStyle name="Normal 36 9" xfId="22598"/>
    <cellStyle name="Normal 37" xfId="22599"/>
    <cellStyle name="Normal 37 10" xfId="22600"/>
    <cellStyle name="Normal 37 11" xfId="22601"/>
    <cellStyle name="Normal 37 12" xfId="22602"/>
    <cellStyle name="Normal 37 13" xfId="22603"/>
    <cellStyle name="Normal 37 14" xfId="22604"/>
    <cellStyle name="Normal 37 15" xfId="22605"/>
    <cellStyle name="Normal 37 16" xfId="38082"/>
    <cellStyle name="Normal 37 2" xfId="22606"/>
    <cellStyle name="Normal 37 3" xfId="22607"/>
    <cellStyle name="Normal 37 4" xfId="22608"/>
    <cellStyle name="Normal 37 5" xfId="22609"/>
    <cellStyle name="Normal 37 6" xfId="22610"/>
    <cellStyle name="Normal 37 7" xfId="22611"/>
    <cellStyle name="Normal 37 8" xfId="22612"/>
    <cellStyle name="Normal 37 9" xfId="22613"/>
    <cellStyle name="Normal 38" xfId="22614"/>
    <cellStyle name="Normal 38 2" xfId="22615"/>
    <cellStyle name="Normal 38 3" xfId="22616"/>
    <cellStyle name="Normal 38 3 2" xfId="22617"/>
    <cellStyle name="Normal 38 4" xfId="22618"/>
    <cellStyle name="Normal 38 4 2" xfId="22619"/>
    <cellStyle name="Normal 38 5" xfId="22620"/>
    <cellStyle name="Normal 38 6" xfId="22621"/>
    <cellStyle name="Normal 38 6 2" xfId="22622"/>
    <cellStyle name="Normal 38 6 3" xfId="22623"/>
    <cellStyle name="Normal 38 6 4" xfId="22624"/>
    <cellStyle name="Normal 38 6 5" xfId="22625"/>
    <cellStyle name="Normal 38 6 5 2" xfId="22626"/>
    <cellStyle name="Normal 38 6 5 3" xfId="22627"/>
    <cellStyle name="Normal 38 6 5 3 2" xfId="22628"/>
    <cellStyle name="Normal 38 6 5 3 3" xfId="22629"/>
    <cellStyle name="Normal 38 6 5 3 4" xfId="22630"/>
    <cellStyle name="Normal 38 7" xfId="22631"/>
    <cellStyle name="Normal 38 8" xfId="37439"/>
    <cellStyle name="Normal 39" xfId="22632"/>
    <cellStyle name="Normal 39 2" xfId="22633"/>
    <cellStyle name="Normal 4" xfId="22634"/>
    <cellStyle name="Normal 4 10" xfId="22635"/>
    <cellStyle name="Normal 4 11" xfId="22636"/>
    <cellStyle name="Normal 4 11 2" xfId="22637"/>
    <cellStyle name="Normal 4 12" xfId="22638"/>
    <cellStyle name="Normal 4 13" xfId="22639"/>
    <cellStyle name="Normal 4 14" xfId="22640"/>
    <cellStyle name="Normal 4 15" xfId="22641"/>
    <cellStyle name="Normal 4 16" xfId="22642"/>
    <cellStyle name="Normal 4 17" xfId="22643"/>
    <cellStyle name="Normal 4 18" xfId="22644"/>
    <cellStyle name="Normal 4 19" xfId="22645"/>
    <cellStyle name="Normal 4 2" xfId="22646"/>
    <cellStyle name="Normal 4 2 10" xfId="22647"/>
    <cellStyle name="Normal 4 2 11" xfId="22648"/>
    <cellStyle name="Normal 4 2 12" xfId="22649"/>
    <cellStyle name="Normal 4 2 13" xfId="22650"/>
    <cellStyle name="Normal 4 2 14" xfId="22651"/>
    <cellStyle name="Normal 4 2 15" xfId="22652"/>
    <cellStyle name="Normal 4 2 16" xfId="22653"/>
    <cellStyle name="Normal 4 2 17" xfId="22654"/>
    <cellStyle name="Normal 4 2 18" xfId="22655"/>
    <cellStyle name="Normal 4 2 19" xfId="22656"/>
    <cellStyle name="Normal 4 2 2" xfId="22657"/>
    <cellStyle name="Normal 4 2 2 10" xfId="35363"/>
    <cellStyle name="Normal 4 2 2 2" xfId="22658"/>
    <cellStyle name="Normal 4 2 2 2 2" xfId="22659"/>
    <cellStyle name="Normal 4 2 2 2 3" xfId="22660"/>
    <cellStyle name="Normal 4 2 2 2 4" xfId="22661"/>
    <cellStyle name="Normal 4 2 2 2 5" xfId="22662"/>
    <cellStyle name="Normal 4 2 2 2 6" xfId="22663"/>
    <cellStyle name="Normal 4 2 2 2 7" xfId="35488"/>
    <cellStyle name="Normal 4 2 2 2_Cartas de Crdito" xfId="22664"/>
    <cellStyle name="Normal 4 2 2 3" xfId="22665"/>
    <cellStyle name="Normal 4 2 2 3 2" xfId="22666"/>
    <cellStyle name="Normal 4 2 2 4" xfId="22667"/>
    <cellStyle name="Normal 4 2 2 4 2" xfId="22668"/>
    <cellStyle name="Normal 4 2 2 5" xfId="22669"/>
    <cellStyle name="Normal 4 2 2 6" xfId="22670"/>
    <cellStyle name="Normal 4 2 2 7" xfId="22671"/>
    <cellStyle name="Normal 4 2 2 8" xfId="22672"/>
    <cellStyle name="Normal 4 2 2 9" xfId="22673"/>
    <cellStyle name="Normal 4 2 2_Cartas de Crdito" xfId="22674"/>
    <cellStyle name="Normal 4 2 20" xfId="22675"/>
    <cellStyle name="Normal 4 2 21" xfId="22676"/>
    <cellStyle name="Normal 4 2 22" xfId="22677"/>
    <cellStyle name="Normal 4 2 23" xfId="22678"/>
    <cellStyle name="Normal 4 2 24" xfId="22679"/>
    <cellStyle name="Normal 4 2 25" xfId="22680"/>
    <cellStyle name="Normal 4 2 26" xfId="22681"/>
    <cellStyle name="Normal 4 2 27" xfId="22682"/>
    <cellStyle name="Normal 4 2 28" xfId="22683"/>
    <cellStyle name="Normal 4 2 29" xfId="22684"/>
    <cellStyle name="Normal 4 2 3" xfId="22685"/>
    <cellStyle name="Normal 4 2 3 10" xfId="22686"/>
    <cellStyle name="Normal 4 2 3 11" xfId="22687"/>
    <cellStyle name="Normal 4 2 3 12" xfId="22688"/>
    <cellStyle name="Normal 4 2 3 13" xfId="22689"/>
    <cellStyle name="Normal 4 2 3 14" xfId="22690"/>
    <cellStyle name="Normal 4 2 3 15" xfId="22691"/>
    <cellStyle name="Normal 4 2 3 16" xfId="22692"/>
    <cellStyle name="Normal 4 2 3 17" xfId="22693"/>
    <cellStyle name="Normal 4 2 3 18" xfId="22694"/>
    <cellStyle name="Normal 4 2 3 19" xfId="22695"/>
    <cellStyle name="Normal 4 2 3 2" xfId="22696"/>
    <cellStyle name="Normal 4 2 3 2 10" xfId="22697"/>
    <cellStyle name="Normal 4 2 3 2 11" xfId="22698"/>
    <cellStyle name="Normal 4 2 3 2 12" xfId="22699"/>
    <cellStyle name="Normal 4 2 3 2 13" xfId="22700"/>
    <cellStyle name="Normal 4 2 3 2 14" xfId="22701"/>
    <cellStyle name="Normal 4 2 3 2 15" xfId="22702"/>
    <cellStyle name="Normal 4 2 3 2 16" xfId="22703"/>
    <cellStyle name="Normal 4 2 3 2 17" xfId="22704"/>
    <cellStyle name="Normal 4 2 3 2 18" xfId="22705"/>
    <cellStyle name="Normal 4 2 3 2 19" xfId="22706"/>
    <cellStyle name="Normal 4 2 3 2 2" xfId="22707"/>
    <cellStyle name="Normal 4 2 3 2 20" xfId="22708"/>
    <cellStyle name="Normal 4 2 3 2 21" xfId="22709"/>
    <cellStyle name="Normal 4 2 3 2 22" xfId="22710"/>
    <cellStyle name="Normal 4 2 3 2 23" xfId="22711"/>
    <cellStyle name="Normal 4 2 3 2 24" xfId="22712"/>
    <cellStyle name="Normal 4 2 3 2 25" xfId="35611"/>
    <cellStyle name="Normal 4 2 3 2 3" xfId="22713"/>
    <cellStyle name="Normal 4 2 3 2 4" xfId="22714"/>
    <cellStyle name="Normal 4 2 3 2 5" xfId="22715"/>
    <cellStyle name="Normal 4 2 3 2 6" xfId="22716"/>
    <cellStyle name="Normal 4 2 3 2 7" xfId="22717"/>
    <cellStyle name="Normal 4 2 3 2 8" xfId="22718"/>
    <cellStyle name="Normal 4 2 3 2 9" xfId="22719"/>
    <cellStyle name="Normal 4 2 3 20" xfId="22720"/>
    <cellStyle name="Normal 4 2 3 21" xfId="22721"/>
    <cellStyle name="Normal 4 2 3 22" xfId="22722"/>
    <cellStyle name="Normal 4 2 3 23" xfId="22723"/>
    <cellStyle name="Normal 4 2 3 24" xfId="22724"/>
    <cellStyle name="Normal 4 2 3 25" xfId="22725"/>
    <cellStyle name="Normal 4 2 3 26" xfId="35473"/>
    <cellStyle name="Normal 4 2 3 3" xfId="22726"/>
    <cellStyle name="Normal 4 2 3 4" xfId="22727"/>
    <cellStyle name="Normal 4 2 3 5" xfId="22728"/>
    <cellStyle name="Normal 4 2 3 6" xfId="22729"/>
    <cellStyle name="Normal 4 2 3 7" xfId="22730"/>
    <cellStyle name="Normal 4 2 3 8" xfId="22731"/>
    <cellStyle name="Normal 4 2 3 9" xfId="22732"/>
    <cellStyle name="Normal 4 2 30" xfId="35115"/>
    <cellStyle name="Normal 4 2 31" xfId="35593"/>
    <cellStyle name="Normal 4 2 4" xfId="22733"/>
    <cellStyle name="Normal 4 2 4 2" xfId="35613"/>
    <cellStyle name="Normal 4 2 5" xfId="22734"/>
    <cellStyle name="Normal 4 2 5 2" xfId="35359"/>
    <cellStyle name="Normal 4 2 6" xfId="22735"/>
    <cellStyle name="Normal 4 2 7" xfId="22736"/>
    <cellStyle name="Normal 4 2 7 10" xfId="22737"/>
    <cellStyle name="Normal 4 2 7 11" xfId="22738"/>
    <cellStyle name="Normal 4 2 7 12" xfId="22739"/>
    <cellStyle name="Normal 4 2 7 13" xfId="22740"/>
    <cellStyle name="Normal 4 2 7 14" xfId="22741"/>
    <cellStyle name="Normal 4 2 7 15" xfId="22742"/>
    <cellStyle name="Normal 4 2 7 16" xfId="22743"/>
    <cellStyle name="Normal 4 2 7 17" xfId="22744"/>
    <cellStyle name="Normal 4 2 7 18" xfId="22745"/>
    <cellStyle name="Normal 4 2 7 19" xfId="22746"/>
    <cellStyle name="Normal 4 2 7 2" xfId="22747"/>
    <cellStyle name="Normal 4 2 7 20" xfId="22748"/>
    <cellStyle name="Normal 4 2 7 21" xfId="22749"/>
    <cellStyle name="Normal 4 2 7 22" xfId="22750"/>
    <cellStyle name="Normal 4 2 7 23" xfId="22751"/>
    <cellStyle name="Normal 4 2 7 3" xfId="22752"/>
    <cellStyle name="Normal 4 2 7 4" xfId="22753"/>
    <cellStyle name="Normal 4 2 7 5" xfId="22754"/>
    <cellStyle name="Normal 4 2 7 6" xfId="22755"/>
    <cellStyle name="Normal 4 2 7 7" xfId="22756"/>
    <cellStyle name="Normal 4 2 7 8" xfId="22757"/>
    <cellStyle name="Normal 4 2 7 9" xfId="22758"/>
    <cellStyle name="Normal 4 2 8" xfId="22759"/>
    <cellStyle name="Normal 4 2 9" xfId="22760"/>
    <cellStyle name="Normal 4 2_Cartas de Crdito" xfId="22761"/>
    <cellStyle name="Normal 4 20" xfId="22762"/>
    <cellStyle name="Normal 4 21" xfId="22763"/>
    <cellStyle name="Normal 4 22" xfId="22764"/>
    <cellStyle name="Normal 4 23" xfId="22765"/>
    <cellStyle name="Normal 4 24" xfId="22766"/>
    <cellStyle name="Normal 4 25" xfId="22767"/>
    <cellStyle name="Normal 4 26" xfId="22768"/>
    <cellStyle name="Normal 4 27" xfId="22769"/>
    <cellStyle name="Normal 4 28" xfId="22770"/>
    <cellStyle name="Normal 4 29" xfId="22771"/>
    <cellStyle name="Normal 4 3" xfId="22772"/>
    <cellStyle name="Normal 4 3 10" xfId="22773"/>
    <cellStyle name="Normal 4 3 11" xfId="22774"/>
    <cellStyle name="Normal 4 3 12" xfId="22775"/>
    <cellStyle name="Normal 4 3 13" xfId="22776"/>
    <cellStyle name="Normal 4 3 14" xfId="22777"/>
    <cellStyle name="Normal 4 3 15" xfId="22778"/>
    <cellStyle name="Normal 4 3 16" xfId="22779"/>
    <cellStyle name="Normal 4 3 17" xfId="22780"/>
    <cellStyle name="Normal 4 3 18" xfId="22781"/>
    <cellStyle name="Normal 4 3 19" xfId="22782"/>
    <cellStyle name="Normal 4 3 2" xfId="22783"/>
    <cellStyle name="Normal 4 3 2 10" xfId="22784"/>
    <cellStyle name="Normal 4 3 2 11" xfId="22785"/>
    <cellStyle name="Normal 4 3 2 12" xfId="22786"/>
    <cellStyle name="Normal 4 3 2 13" xfId="22787"/>
    <cellStyle name="Normal 4 3 2 14" xfId="22788"/>
    <cellStyle name="Normal 4 3 2 15" xfId="22789"/>
    <cellStyle name="Normal 4 3 2 16" xfId="22790"/>
    <cellStyle name="Normal 4 3 2 17" xfId="22791"/>
    <cellStyle name="Normal 4 3 2 18" xfId="22792"/>
    <cellStyle name="Normal 4 3 2 19" xfId="22793"/>
    <cellStyle name="Normal 4 3 2 2" xfId="22794"/>
    <cellStyle name="Normal 4 3 2 20" xfId="22795"/>
    <cellStyle name="Normal 4 3 2 21" xfId="22796"/>
    <cellStyle name="Normal 4 3 2 22" xfId="22797"/>
    <cellStyle name="Normal 4 3 2 23" xfId="22798"/>
    <cellStyle name="Normal 4 3 2 24" xfId="35487"/>
    <cellStyle name="Normal 4 3 2 3" xfId="22799"/>
    <cellStyle name="Normal 4 3 2 4" xfId="22800"/>
    <cellStyle name="Normal 4 3 2 5" xfId="22801"/>
    <cellStyle name="Normal 4 3 2 6" xfId="22802"/>
    <cellStyle name="Normal 4 3 2 7" xfId="22803"/>
    <cellStyle name="Normal 4 3 2 8" xfId="22804"/>
    <cellStyle name="Normal 4 3 2 9" xfId="22805"/>
    <cellStyle name="Normal 4 3 20" xfId="22806"/>
    <cellStyle name="Normal 4 3 21" xfId="22807"/>
    <cellStyle name="Normal 4 3 22" xfId="22808"/>
    <cellStyle name="Normal 4 3 23" xfId="22809"/>
    <cellStyle name="Normal 4 3 24" xfId="22810"/>
    <cellStyle name="Normal 4 3 25" xfId="35217"/>
    <cellStyle name="Normal 4 3 3" xfId="22811"/>
    <cellStyle name="Normal 4 3 3 2" xfId="35610"/>
    <cellStyle name="Normal 4 3 4" xfId="22812"/>
    <cellStyle name="Normal 4 3 4 2" xfId="35453"/>
    <cellStyle name="Normal 4 3 5" xfId="22813"/>
    <cellStyle name="Normal 4 3 6" xfId="22814"/>
    <cellStyle name="Normal 4 3 7" xfId="22815"/>
    <cellStyle name="Normal 4 3 8" xfId="22816"/>
    <cellStyle name="Normal 4 3 9" xfId="22817"/>
    <cellStyle name="Normal 4 30" xfId="22818"/>
    <cellStyle name="Normal 4 31" xfId="22819"/>
    <cellStyle name="Normal 4 32" xfId="22820"/>
    <cellStyle name="Normal 4 33" xfId="22821"/>
    <cellStyle name="Normal 4 34" xfId="22822"/>
    <cellStyle name="Normal 4 35" xfId="22823"/>
    <cellStyle name="Normal 4 36" xfId="22824"/>
    <cellStyle name="Normal 4 37" xfId="22825"/>
    <cellStyle name="Normal 4 38" xfId="22826"/>
    <cellStyle name="Normal 4 39" xfId="22827"/>
    <cellStyle name="Normal 4 4" xfId="22828"/>
    <cellStyle name="Normal 4 4 2" xfId="22829"/>
    <cellStyle name="Normal 4 4 2 10" xfId="22830"/>
    <cellStyle name="Normal 4 4 2 11" xfId="22831"/>
    <cellStyle name="Normal 4 4 2 12" xfId="22832"/>
    <cellStyle name="Normal 4 4 2 13" xfId="22833"/>
    <cellStyle name="Normal 4 4 2 14" xfId="22834"/>
    <cellStyle name="Normal 4 4 2 15" xfId="22835"/>
    <cellStyle name="Normal 4 4 2 16" xfId="22836"/>
    <cellStyle name="Normal 4 4 2 17" xfId="22837"/>
    <cellStyle name="Normal 4 4 2 18" xfId="22838"/>
    <cellStyle name="Normal 4 4 2 19" xfId="22839"/>
    <cellStyle name="Normal 4 4 2 2" xfId="22840"/>
    <cellStyle name="Normal 4 4 2 20" xfId="22841"/>
    <cellStyle name="Normal 4 4 2 21" xfId="22842"/>
    <cellStyle name="Normal 4 4 2 22" xfId="22843"/>
    <cellStyle name="Normal 4 4 2 23" xfId="22844"/>
    <cellStyle name="Normal 4 4 2 24" xfId="35599"/>
    <cellStyle name="Normal 4 4 2 3" xfId="22845"/>
    <cellStyle name="Normal 4 4 2 4" xfId="22846"/>
    <cellStyle name="Normal 4 4 2 5" xfId="22847"/>
    <cellStyle name="Normal 4 4 2 6" xfId="22848"/>
    <cellStyle name="Normal 4 4 2 7" xfId="22849"/>
    <cellStyle name="Normal 4 4 2 8" xfId="22850"/>
    <cellStyle name="Normal 4 4 2 9" xfId="22851"/>
    <cellStyle name="Normal 4 4 3" xfId="35467"/>
    <cellStyle name="Normal 4 40" xfId="22852"/>
    <cellStyle name="Normal 4 41" xfId="22853"/>
    <cellStyle name="Normal 4 42" xfId="22854"/>
    <cellStyle name="Normal 4 43" xfId="22855"/>
    <cellStyle name="Normal 4 44" xfId="22856"/>
    <cellStyle name="Normal 4 45" xfId="22857"/>
    <cellStyle name="Normal 4 46" xfId="22858"/>
    <cellStyle name="Normal 4 47" xfId="35106"/>
    <cellStyle name="Normal 4 48" xfId="38558"/>
    <cellStyle name="Normal 4 49" xfId="38559"/>
    <cellStyle name="Normal 4 5" xfId="22859"/>
    <cellStyle name="Normal 4 5 2" xfId="22860"/>
    <cellStyle name="Normal 4 5 2 10" xfId="22861"/>
    <cellStyle name="Normal 4 5 2 11" xfId="22862"/>
    <cellStyle name="Normal 4 5 2 12" xfId="22863"/>
    <cellStyle name="Normal 4 5 2 13" xfId="22864"/>
    <cellStyle name="Normal 4 5 2 14" xfId="22865"/>
    <cellStyle name="Normal 4 5 2 15" xfId="22866"/>
    <cellStyle name="Normal 4 5 2 16" xfId="22867"/>
    <cellStyle name="Normal 4 5 2 17" xfId="22868"/>
    <cellStyle name="Normal 4 5 2 18" xfId="22869"/>
    <cellStyle name="Normal 4 5 2 19" xfId="22870"/>
    <cellStyle name="Normal 4 5 2 2" xfId="22871"/>
    <cellStyle name="Normal 4 5 2 20" xfId="22872"/>
    <cellStyle name="Normal 4 5 2 21" xfId="22873"/>
    <cellStyle name="Normal 4 5 2 22" xfId="22874"/>
    <cellStyle name="Normal 4 5 2 23" xfId="22875"/>
    <cellStyle name="Normal 4 5 2 3" xfId="22876"/>
    <cellStyle name="Normal 4 5 2 4" xfId="22877"/>
    <cellStyle name="Normal 4 5 2 5" xfId="22878"/>
    <cellStyle name="Normal 4 5 2 6" xfId="22879"/>
    <cellStyle name="Normal 4 5 2 7" xfId="22880"/>
    <cellStyle name="Normal 4 5 2 8" xfId="22881"/>
    <cellStyle name="Normal 4 5 2 9" xfId="22882"/>
    <cellStyle name="Normal 4 5 3" xfId="35249"/>
    <cellStyle name="Normal 4 50" xfId="38560"/>
    <cellStyle name="Normal 4 51" xfId="38561"/>
    <cellStyle name="Normal 4 52" xfId="38562"/>
    <cellStyle name="Normal 4 53" xfId="38563"/>
    <cellStyle name="Normal 4 6" xfId="22883"/>
    <cellStyle name="Normal 4 6 2" xfId="22884"/>
    <cellStyle name="Normal 4 6 2 10" xfId="22885"/>
    <cellStyle name="Normal 4 6 2 11" xfId="22886"/>
    <cellStyle name="Normal 4 6 2 12" xfId="22887"/>
    <cellStyle name="Normal 4 6 2 13" xfId="22888"/>
    <cellStyle name="Normal 4 6 2 14" xfId="22889"/>
    <cellStyle name="Normal 4 6 2 15" xfId="22890"/>
    <cellStyle name="Normal 4 6 2 16" xfId="22891"/>
    <cellStyle name="Normal 4 6 2 17" xfId="22892"/>
    <cellStyle name="Normal 4 6 2 18" xfId="22893"/>
    <cellStyle name="Normal 4 6 2 19" xfId="22894"/>
    <cellStyle name="Normal 4 6 2 2" xfId="22895"/>
    <cellStyle name="Normal 4 6 2 20" xfId="22896"/>
    <cellStyle name="Normal 4 6 2 21" xfId="22897"/>
    <cellStyle name="Normal 4 6 2 22" xfId="22898"/>
    <cellStyle name="Normal 4 6 2 23" xfId="22899"/>
    <cellStyle name="Normal 4 6 2 3" xfId="22900"/>
    <cellStyle name="Normal 4 6 2 4" xfId="22901"/>
    <cellStyle name="Normal 4 6 2 5" xfId="22902"/>
    <cellStyle name="Normal 4 6 2 6" xfId="22903"/>
    <cellStyle name="Normal 4 6 2 7" xfId="22904"/>
    <cellStyle name="Normal 4 6 2 8" xfId="22905"/>
    <cellStyle name="Normal 4 6 2 9" xfId="22906"/>
    <cellStyle name="Normal 4 7" xfId="22907"/>
    <cellStyle name="Normal 4 7 2" xfId="22908"/>
    <cellStyle name="Normal 4 8" xfId="22909"/>
    <cellStyle name="Normal 4 8 2" xfId="22910"/>
    <cellStyle name="Normal 4 9" xfId="22911"/>
    <cellStyle name="Normal 4 9 2" xfId="22912"/>
    <cellStyle name="Normal 4_Base Excel_Release 3T08_MASTER" xfId="22913"/>
    <cellStyle name="Normal 40" xfId="22914"/>
    <cellStyle name="Normal 40 2" xfId="22915"/>
    <cellStyle name="Normal 40 2 2" xfId="22916"/>
    <cellStyle name="Normal 40 2 2 2" xfId="22917"/>
    <cellStyle name="Normal 40 3" xfId="22918"/>
    <cellStyle name="Normal 40 4" xfId="22919"/>
    <cellStyle name="Normal 40 5" xfId="22920"/>
    <cellStyle name="Normal 40 6" xfId="22921"/>
    <cellStyle name="Normal 40 7" xfId="22922"/>
    <cellStyle name="Normal 40 8" xfId="22923"/>
    <cellStyle name="Normal 41" xfId="22924"/>
    <cellStyle name="Normal 41 2" xfId="22925"/>
    <cellStyle name="Normal 41 2 2" xfId="22926"/>
    <cellStyle name="Normal 41 2 3" xfId="22927"/>
    <cellStyle name="Normal 41 3" xfId="22928"/>
    <cellStyle name="Normal 42" xfId="22929"/>
    <cellStyle name="Normal 42 10" xfId="22930"/>
    <cellStyle name="Normal 42 11" xfId="22931"/>
    <cellStyle name="Normal 42 12" xfId="22932"/>
    <cellStyle name="Normal 42 13" xfId="22933"/>
    <cellStyle name="Normal 42 14" xfId="22934"/>
    <cellStyle name="Normal 42 15" xfId="22935"/>
    <cellStyle name="Normal 42 2" xfId="22936"/>
    <cellStyle name="Normal 42 3" xfId="22937"/>
    <cellStyle name="Normal 42 4" xfId="22938"/>
    <cellStyle name="Normal 42 5" xfId="22939"/>
    <cellStyle name="Normal 42 6" xfId="22940"/>
    <cellStyle name="Normal 42 7" xfId="22941"/>
    <cellStyle name="Normal 42 8" xfId="22942"/>
    <cellStyle name="Normal 42 9" xfId="22943"/>
    <cellStyle name="Normal 43" xfId="22944"/>
    <cellStyle name="Normal 43 2" xfId="22945"/>
    <cellStyle name="Normal 44" xfId="22946"/>
    <cellStyle name="Normal 44 2" xfId="22947"/>
    <cellStyle name="Normal 45" xfId="22948"/>
    <cellStyle name="Normal 45 2" xfId="22949"/>
    <cellStyle name="Normal 46" xfId="22950"/>
    <cellStyle name="Normal 46 2" xfId="22951"/>
    <cellStyle name="Normal 46 3" xfId="22952"/>
    <cellStyle name="Normal 46 4" xfId="22953"/>
    <cellStyle name="Normal 46 5" xfId="22954"/>
    <cellStyle name="Normal 47" xfId="22955"/>
    <cellStyle name="Normal 47 2" xfId="22956"/>
    <cellStyle name="Normal 47 3" xfId="22957"/>
    <cellStyle name="Normal 47 4" xfId="22958"/>
    <cellStyle name="Normal 48" xfId="22959"/>
    <cellStyle name="Normal 48 2" xfId="22960"/>
    <cellStyle name="Normal 48 3" xfId="22961"/>
    <cellStyle name="Normal 48 4" xfId="22962"/>
    <cellStyle name="Normal 48 5" xfId="22963"/>
    <cellStyle name="Normal 48 6" xfId="22964"/>
    <cellStyle name="Normal 48 7" xfId="22965"/>
    <cellStyle name="Normal 49" xfId="22966"/>
    <cellStyle name="Normal 49 2" xfId="22967"/>
    <cellStyle name="Normal 49 3" xfId="22968"/>
    <cellStyle name="Normal 5" xfId="22969"/>
    <cellStyle name="Normal 5 10" xfId="22970"/>
    <cellStyle name="Normal 5 11" xfId="22971"/>
    <cellStyle name="Normal 5 12" xfId="22972"/>
    <cellStyle name="Normal 5 13" xfId="22973"/>
    <cellStyle name="Normal 5 14" xfId="22974"/>
    <cellStyle name="Normal 5 15" xfId="22975"/>
    <cellStyle name="Normal 5 16" xfId="22976"/>
    <cellStyle name="Normal 5 17" xfId="22977"/>
    <cellStyle name="Normal 5 18" xfId="22978"/>
    <cellStyle name="Normal 5 19" xfId="22979"/>
    <cellStyle name="Normal 5 2" xfId="22980"/>
    <cellStyle name="Normal 5 2 10" xfId="22981"/>
    <cellStyle name="Normal 5 2 11" xfId="22982"/>
    <cellStyle name="Normal 5 2 12" xfId="22983"/>
    <cellStyle name="Normal 5 2 13" xfId="22984"/>
    <cellStyle name="Normal 5 2 14" xfId="22985"/>
    <cellStyle name="Normal 5 2 15" xfId="22986"/>
    <cellStyle name="Normal 5 2 16" xfId="22987"/>
    <cellStyle name="Normal 5 2 17" xfId="22988"/>
    <cellStyle name="Normal 5 2 18" xfId="22989"/>
    <cellStyle name="Normal 5 2 19" xfId="22990"/>
    <cellStyle name="Normal 5 2 2" xfId="22991"/>
    <cellStyle name="Normal 5 2 2 10" xfId="22992"/>
    <cellStyle name="Normal 5 2 2 11" xfId="22993"/>
    <cellStyle name="Normal 5 2 2 12" xfId="22994"/>
    <cellStyle name="Normal 5 2 2 13" xfId="22995"/>
    <cellStyle name="Normal 5 2 2 14" xfId="22996"/>
    <cellStyle name="Normal 5 2 2 15" xfId="22997"/>
    <cellStyle name="Normal 5 2 2 16" xfId="22998"/>
    <cellStyle name="Normal 5 2 2 17" xfId="22999"/>
    <cellStyle name="Normal 5 2 2 18" xfId="23000"/>
    <cellStyle name="Normal 5 2 2 19" xfId="23001"/>
    <cellStyle name="Normal 5 2 2 2" xfId="23002"/>
    <cellStyle name="Normal 5 2 2 2 2" xfId="23003"/>
    <cellStyle name="Normal 5 2 2 2 2 10" xfId="23004"/>
    <cellStyle name="Normal 5 2 2 2 2 11" xfId="23005"/>
    <cellStyle name="Normal 5 2 2 2 2 12" xfId="23006"/>
    <cellStyle name="Normal 5 2 2 2 2 13" xfId="23007"/>
    <cellStyle name="Normal 5 2 2 2 2 14" xfId="23008"/>
    <cellStyle name="Normal 5 2 2 2 2 15" xfId="23009"/>
    <cellStyle name="Normal 5 2 2 2 2 16" xfId="23010"/>
    <cellStyle name="Normal 5 2 2 2 2 17" xfId="23011"/>
    <cellStyle name="Normal 5 2 2 2 2 18" xfId="23012"/>
    <cellStyle name="Normal 5 2 2 2 2 19" xfId="23013"/>
    <cellStyle name="Normal 5 2 2 2 2 2" xfId="23014"/>
    <cellStyle name="Normal 5 2 2 2 2 20" xfId="23015"/>
    <cellStyle name="Normal 5 2 2 2 2 21" xfId="23016"/>
    <cellStyle name="Normal 5 2 2 2 2 22" xfId="23017"/>
    <cellStyle name="Normal 5 2 2 2 2 23" xfId="23018"/>
    <cellStyle name="Normal 5 2 2 2 2 3" xfId="23019"/>
    <cellStyle name="Normal 5 2 2 2 2 4" xfId="23020"/>
    <cellStyle name="Normal 5 2 2 2 2 5" xfId="23021"/>
    <cellStyle name="Normal 5 2 2 2 2 6" xfId="23022"/>
    <cellStyle name="Normal 5 2 2 2 2 7" xfId="23023"/>
    <cellStyle name="Normal 5 2 2 2 2 8" xfId="23024"/>
    <cellStyle name="Normal 5 2 2 2 2 9" xfId="23025"/>
    <cellStyle name="Normal 5 2 2 20" xfId="23026"/>
    <cellStyle name="Normal 5 2 2 21" xfId="23027"/>
    <cellStyle name="Normal 5 2 2 22" xfId="23028"/>
    <cellStyle name="Normal 5 2 2 23" xfId="23029"/>
    <cellStyle name="Normal 5 2 2 24" xfId="23030"/>
    <cellStyle name="Normal 5 2 2 25" xfId="35608"/>
    <cellStyle name="Normal 5 2 2 3" xfId="23031"/>
    <cellStyle name="Normal 5 2 2 4" xfId="23032"/>
    <cellStyle name="Normal 5 2 2 5" xfId="23033"/>
    <cellStyle name="Normal 5 2 2 6" xfId="23034"/>
    <cellStyle name="Normal 5 2 2 7" xfId="23035"/>
    <cellStyle name="Normal 5 2 2 8" xfId="23036"/>
    <cellStyle name="Normal 5 2 2 9" xfId="23037"/>
    <cellStyle name="Normal 5 2 20" xfId="23038"/>
    <cellStyle name="Normal 5 2 21" xfId="23039"/>
    <cellStyle name="Normal 5 2 22" xfId="23040"/>
    <cellStyle name="Normal 5 2 23" xfId="23041"/>
    <cellStyle name="Normal 5 2 24" xfId="23042"/>
    <cellStyle name="Normal 5 2 25" xfId="35216"/>
    <cellStyle name="Normal 5 2 3" xfId="23043"/>
    <cellStyle name="Normal 5 2 3 2" xfId="35454"/>
    <cellStyle name="Normal 5 2 4" xfId="23044"/>
    <cellStyle name="Normal 5 2 5" xfId="23045"/>
    <cellStyle name="Normal 5 2 6" xfId="23046"/>
    <cellStyle name="Normal 5 2 7" xfId="23047"/>
    <cellStyle name="Normal 5 2 8" xfId="23048"/>
    <cellStyle name="Normal 5 2 9" xfId="23049"/>
    <cellStyle name="Normal 5 20" xfId="23050"/>
    <cellStyle name="Normal 5 21" xfId="23051"/>
    <cellStyle name="Normal 5 22" xfId="23052"/>
    <cellStyle name="Normal 5 23" xfId="23053"/>
    <cellStyle name="Normal 5 24" xfId="23054"/>
    <cellStyle name="Normal 5 25" xfId="23055"/>
    <cellStyle name="Normal 5 26" xfId="23056"/>
    <cellStyle name="Normal 5 27" xfId="23057"/>
    <cellStyle name="Normal 5 28" xfId="23058"/>
    <cellStyle name="Normal 5 29" xfId="23059"/>
    <cellStyle name="Normal 5 3" xfId="23060"/>
    <cellStyle name="Normal 5 3 2" xfId="23061"/>
    <cellStyle name="Normal 5 3 2 10" xfId="23062"/>
    <cellStyle name="Normal 5 3 2 11" xfId="23063"/>
    <cellStyle name="Normal 5 3 2 12" xfId="23064"/>
    <cellStyle name="Normal 5 3 2 13" xfId="23065"/>
    <cellStyle name="Normal 5 3 2 14" xfId="23066"/>
    <cellStyle name="Normal 5 3 2 15" xfId="23067"/>
    <cellStyle name="Normal 5 3 2 16" xfId="23068"/>
    <cellStyle name="Normal 5 3 2 17" xfId="23069"/>
    <cellStyle name="Normal 5 3 2 18" xfId="23070"/>
    <cellStyle name="Normal 5 3 2 19" xfId="23071"/>
    <cellStyle name="Normal 5 3 2 2" xfId="23072"/>
    <cellStyle name="Normal 5 3 2 20" xfId="23073"/>
    <cellStyle name="Normal 5 3 2 21" xfId="23074"/>
    <cellStyle name="Normal 5 3 2 22" xfId="23075"/>
    <cellStyle name="Normal 5 3 2 23" xfId="23076"/>
    <cellStyle name="Normal 5 3 2 24" xfId="35557"/>
    <cellStyle name="Normal 5 3 2 3" xfId="23077"/>
    <cellStyle name="Normal 5 3 2 4" xfId="23078"/>
    <cellStyle name="Normal 5 3 2 5" xfId="23079"/>
    <cellStyle name="Normal 5 3 2 6" xfId="23080"/>
    <cellStyle name="Normal 5 3 2 7" xfId="23081"/>
    <cellStyle name="Normal 5 3 2 8" xfId="23082"/>
    <cellStyle name="Normal 5 3 2 9" xfId="23083"/>
    <cellStyle name="Normal 5 3 3" xfId="35471"/>
    <cellStyle name="Normal 5 30" xfId="23084"/>
    <cellStyle name="Normal 5 31" xfId="23085"/>
    <cellStyle name="Normal 5 32" xfId="23086"/>
    <cellStyle name="Normal 5 4" xfId="23087"/>
    <cellStyle name="Normal 5 4 2" xfId="23088"/>
    <cellStyle name="Normal 5 4 2 10" xfId="23089"/>
    <cellStyle name="Normal 5 4 2 11" xfId="23090"/>
    <cellStyle name="Normal 5 4 2 12" xfId="23091"/>
    <cellStyle name="Normal 5 4 2 13" xfId="23092"/>
    <cellStyle name="Normal 5 4 2 14" xfId="23093"/>
    <cellStyle name="Normal 5 4 2 15" xfId="23094"/>
    <cellStyle name="Normal 5 4 2 16" xfId="23095"/>
    <cellStyle name="Normal 5 4 2 17" xfId="23096"/>
    <cellStyle name="Normal 5 4 2 18" xfId="23097"/>
    <cellStyle name="Normal 5 4 2 19" xfId="23098"/>
    <cellStyle name="Normal 5 4 2 2" xfId="23099"/>
    <cellStyle name="Normal 5 4 2 20" xfId="23100"/>
    <cellStyle name="Normal 5 4 2 21" xfId="23101"/>
    <cellStyle name="Normal 5 4 2 22" xfId="23102"/>
    <cellStyle name="Normal 5 4 2 23" xfId="23103"/>
    <cellStyle name="Normal 5 4 2 3" xfId="23104"/>
    <cellStyle name="Normal 5 4 2 4" xfId="23105"/>
    <cellStyle name="Normal 5 4 2 5" xfId="23106"/>
    <cellStyle name="Normal 5 4 2 6" xfId="23107"/>
    <cellStyle name="Normal 5 4 2 7" xfId="23108"/>
    <cellStyle name="Normal 5 4 2 8" xfId="23109"/>
    <cellStyle name="Normal 5 4 2 9" xfId="23110"/>
    <cellStyle name="Normal 5 5" xfId="23111"/>
    <cellStyle name="Normal 5 5 10" xfId="23112"/>
    <cellStyle name="Normal 5 5 11" xfId="23113"/>
    <cellStyle name="Normal 5 5 12" xfId="23114"/>
    <cellStyle name="Normal 5 5 13" xfId="23115"/>
    <cellStyle name="Normal 5 5 14" xfId="23116"/>
    <cellStyle name="Normal 5 5 15" xfId="23117"/>
    <cellStyle name="Normal 5 5 16" xfId="23118"/>
    <cellStyle name="Normal 5 5 17" xfId="23119"/>
    <cellStyle name="Normal 5 5 18" xfId="23120"/>
    <cellStyle name="Normal 5 5 19" xfId="23121"/>
    <cellStyle name="Normal 5 5 2" xfId="23122"/>
    <cellStyle name="Normal 5 5 20" xfId="23123"/>
    <cellStyle name="Normal 5 5 21" xfId="23124"/>
    <cellStyle name="Normal 5 5 22" xfId="23125"/>
    <cellStyle name="Normal 5 5 23" xfId="23126"/>
    <cellStyle name="Normal 5 5 24" xfId="35340"/>
    <cellStyle name="Normal 5 5 3" xfId="23127"/>
    <cellStyle name="Normal 5 5 4" xfId="23128"/>
    <cellStyle name="Normal 5 5 5" xfId="23129"/>
    <cellStyle name="Normal 5 5 6" xfId="23130"/>
    <cellStyle name="Normal 5 5 7" xfId="23131"/>
    <cellStyle name="Normal 5 5 8" xfId="23132"/>
    <cellStyle name="Normal 5 5 9" xfId="23133"/>
    <cellStyle name="Normal 5 6" xfId="23134"/>
    <cellStyle name="Normal 5 6 10" xfId="23135"/>
    <cellStyle name="Normal 5 6 11" xfId="23136"/>
    <cellStyle name="Normal 5 6 12" xfId="23137"/>
    <cellStyle name="Normal 5 6 13" xfId="23138"/>
    <cellStyle name="Normal 5 6 14" xfId="23139"/>
    <cellStyle name="Normal 5 6 15" xfId="23140"/>
    <cellStyle name="Normal 5 6 16" xfId="23141"/>
    <cellStyle name="Normal 5 6 17" xfId="23142"/>
    <cellStyle name="Normal 5 6 18" xfId="23143"/>
    <cellStyle name="Normal 5 6 19" xfId="23144"/>
    <cellStyle name="Normal 5 6 2" xfId="23145"/>
    <cellStyle name="Normal 5 6 20" xfId="23146"/>
    <cellStyle name="Normal 5 6 21" xfId="23147"/>
    <cellStyle name="Normal 5 6 22" xfId="23148"/>
    <cellStyle name="Normal 5 6 23" xfId="23149"/>
    <cellStyle name="Normal 5 6 3" xfId="23150"/>
    <cellStyle name="Normal 5 6 4" xfId="23151"/>
    <cellStyle name="Normal 5 6 5" xfId="23152"/>
    <cellStyle name="Normal 5 6 6" xfId="23153"/>
    <cellStyle name="Normal 5 6 7" xfId="23154"/>
    <cellStyle name="Normal 5 6 8" xfId="23155"/>
    <cellStyle name="Normal 5 6 9" xfId="23156"/>
    <cellStyle name="Normal 5 7" xfId="23157"/>
    <cellStyle name="Normal 5 7 10" xfId="23158"/>
    <cellStyle name="Normal 5 7 11" xfId="23159"/>
    <cellStyle name="Normal 5 7 12" xfId="23160"/>
    <cellStyle name="Normal 5 7 13" xfId="23161"/>
    <cellStyle name="Normal 5 7 14" xfId="23162"/>
    <cellStyle name="Normal 5 7 15" xfId="23163"/>
    <cellStyle name="Normal 5 7 16" xfId="23164"/>
    <cellStyle name="Normal 5 7 17" xfId="23165"/>
    <cellStyle name="Normal 5 7 18" xfId="23166"/>
    <cellStyle name="Normal 5 7 19" xfId="23167"/>
    <cellStyle name="Normal 5 7 2" xfId="23168"/>
    <cellStyle name="Normal 5 7 20" xfId="23169"/>
    <cellStyle name="Normal 5 7 21" xfId="23170"/>
    <cellStyle name="Normal 5 7 22" xfId="23171"/>
    <cellStyle name="Normal 5 7 23" xfId="23172"/>
    <cellStyle name="Normal 5 7 3" xfId="23173"/>
    <cellStyle name="Normal 5 7 4" xfId="23174"/>
    <cellStyle name="Normal 5 7 5" xfId="23175"/>
    <cellStyle name="Normal 5 7 6" xfId="23176"/>
    <cellStyle name="Normal 5 7 7" xfId="23177"/>
    <cellStyle name="Normal 5 7 8" xfId="23178"/>
    <cellStyle name="Normal 5 7 9" xfId="23179"/>
    <cellStyle name="Normal 5 8" xfId="23180"/>
    <cellStyle name="Normal 5 8 10" xfId="23181"/>
    <cellStyle name="Normal 5 8 11" xfId="23182"/>
    <cellStyle name="Normal 5 8 12" xfId="23183"/>
    <cellStyle name="Normal 5 8 13" xfId="23184"/>
    <cellStyle name="Normal 5 8 14" xfId="23185"/>
    <cellStyle name="Normal 5 8 15" xfId="23186"/>
    <cellStyle name="Normal 5 8 16" xfId="23187"/>
    <cellStyle name="Normal 5 8 17" xfId="23188"/>
    <cellStyle name="Normal 5 8 18" xfId="23189"/>
    <cellStyle name="Normal 5 8 19" xfId="23190"/>
    <cellStyle name="Normal 5 8 2" xfId="23191"/>
    <cellStyle name="Normal 5 8 20" xfId="23192"/>
    <cellStyle name="Normal 5 8 21" xfId="23193"/>
    <cellStyle name="Normal 5 8 22" xfId="23194"/>
    <cellStyle name="Normal 5 8 23" xfId="23195"/>
    <cellStyle name="Normal 5 8 3" xfId="23196"/>
    <cellStyle name="Normal 5 8 4" xfId="23197"/>
    <cellStyle name="Normal 5 8 5" xfId="23198"/>
    <cellStyle name="Normal 5 8 6" xfId="23199"/>
    <cellStyle name="Normal 5 8 7" xfId="23200"/>
    <cellStyle name="Normal 5 8 8" xfId="23201"/>
    <cellStyle name="Normal 5 8 9" xfId="23202"/>
    <cellStyle name="Normal 5 9" xfId="23203"/>
    <cellStyle name="Normal 50" xfId="23204"/>
    <cellStyle name="Normal 50 2" xfId="23205"/>
    <cellStyle name="Normal 50 3" xfId="23206"/>
    <cellStyle name="Normal 50 4" xfId="23207"/>
    <cellStyle name="Normal 50_Cartas de Crdito" xfId="23208"/>
    <cellStyle name="Normal 51" xfId="23209"/>
    <cellStyle name="Normal 51 2" xfId="23210"/>
    <cellStyle name="Normal 51 3" xfId="23211"/>
    <cellStyle name="Normal 51 4" xfId="23212"/>
    <cellStyle name="Normal 52" xfId="23213"/>
    <cellStyle name="Normal 52 2" xfId="23214"/>
    <cellStyle name="Normal 53" xfId="23215"/>
    <cellStyle name="Normal 53 2" xfId="23216"/>
    <cellStyle name="Normal 54" xfId="23217"/>
    <cellStyle name="Normal 54 2" xfId="23218"/>
    <cellStyle name="Normal 55" xfId="23219"/>
    <cellStyle name="Normal 55 2" xfId="23220"/>
    <cellStyle name="Normal 55 2 2" xfId="23221"/>
    <cellStyle name="Normal 55 3" xfId="23222"/>
    <cellStyle name="Normal 56" xfId="23223"/>
    <cellStyle name="Normal 56 2" xfId="23224"/>
    <cellStyle name="Normal 57" xfId="23225"/>
    <cellStyle name="Normal 57 2" xfId="23226"/>
    <cellStyle name="Normal 58" xfId="23227"/>
    <cellStyle name="Normal 58 2" xfId="23228"/>
    <cellStyle name="Normal 58 3" xfId="23229"/>
    <cellStyle name="Normal 59" xfId="23230"/>
    <cellStyle name="Normal 59 2" xfId="23231"/>
    <cellStyle name="Normal 59 2 2" xfId="23232"/>
    <cellStyle name="Normal 59 2 3" xfId="23233"/>
    <cellStyle name="Normal 59 3" xfId="23234"/>
    <cellStyle name="Normal 6" xfId="23235"/>
    <cellStyle name="Normal 6 10" xfId="23236"/>
    <cellStyle name="Normal 6 11" xfId="23237"/>
    <cellStyle name="Normal 6 12" xfId="23238"/>
    <cellStyle name="Normal 6 13" xfId="23239"/>
    <cellStyle name="Normal 6 14" xfId="23240"/>
    <cellStyle name="Normal 6 15" xfId="23241"/>
    <cellStyle name="Normal 6 16" xfId="23242"/>
    <cellStyle name="Normal 6 17" xfId="23243"/>
    <cellStyle name="Normal 6 18" xfId="23244"/>
    <cellStyle name="Normal 6 19" xfId="23245"/>
    <cellStyle name="Normal 6 2" xfId="23246"/>
    <cellStyle name="Normal 6 2 2" xfId="23247"/>
    <cellStyle name="Normal 6 2 2 10" xfId="23248"/>
    <cellStyle name="Normal 6 2 2 11" xfId="23249"/>
    <cellStyle name="Normal 6 2 2 12" xfId="23250"/>
    <cellStyle name="Normal 6 2 2 13" xfId="23251"/>
    <cellStyle name="Normal 6 2 2 14" xfId="23252"/>
    <cellStyle name="Normal 6 2 2 15" xfId="23253"/>
    <cellStyle name="Normal 6 2 2 16" xfId="23254"/>
    <cellStyle name="Normal 6 2 2 17" xfId="23255"/>
    <cellStyle name="Normal 6 2 2 18" xfId="23256"/>
    <cellStyle name="Normal 6 2 2 19" xfId="23257"/>
    <cellStyle name="Normal 6 2 2 2" xfId="23258"/>
    <cellStyle name="Normal 6 2 2 20" xfId="23259"/>
    <cellStyle name="Normal 6 2 2 21" xfId="23260"/>
    <cellStyle name="Normal 6 2 2 22" xfId="23261"/>
    <cellStyle name="Normal 6 2 2 23" xfId="23262"/>
    <cellStyle name="Normal 6 2 2 24" xfId="23263"/>
    <cellStyle name="Normal 6 2 2 25" xfId="35604"/>
    <cellStyle name="Normal 6 2 2 3" xfId="23264"/>
    <cellStyle name="Normal 6 2 2 4" xfId="23265"/>
    <cellStyle name="Normal 6 2 2 5" xfId="23266"/>
    <cellStyle name="Normal 6 2 2 6" xfId="23267"/>
    <cellStyle name="Normal 6 2 2 7" xfId="23268"/>
    <cellStyle name="Normal 6 2 2 8" xfId="23269"/>
    <cellStyle name="Normal 6 2 2 9" xfId="23270"/>
    <cellStyle name="Normal 6 2 3" xfId="23271"/>
    <cellStyle name="Normal 6 20" xfId="23272"/>
    <cellStyle name="Normal 6 21" xfId="23273"/>
    <cellStyle name="Normal 6 22" xfId="23274"/>
    <cellStyle name="Normal 6 23" xfId="23275"/>
    <cellStyle name="Normal 6 24" xfId="23276"/>
    <cellStyle name="Normal 6 25" xfId="23277"/>
    <cellStyle name="Normal 6 26" xfId="23278"/>
    <cellStyle name="Normal 6 3" xfId="23279"/>
    <cellStyle name="Normal 6 3 10" xfId="23280"/>
    <cellStyle name="Normal 6 3 11" xfId="23281"/>
    <cellStyle name="Normal 6 3 12" xfId="23282"/>
    <cellStyle name="Normal 6 3 13" xfId="23283"/>
    <cellStyle name="Normal 6 3 14" xfId="23284"/>
    <cellStyle name="Normal 6 3 15" xfId="23285"/>
    <cellStyle name="Normal 6 3 16" xfId="23286"/>
    <cellStyle name="Normal 6 3 17" xfId="23287"/>
    <cellStyle name="Normal 6 3 18" xfId="23288"/>
    <cellStyle name="Normal 6 3 19" xfId="23289"/>
    <cellStyle name="Normal 6 3 2" xfId="23290"/>
    <cellStyle name="Normal 6 3 20" xfId="23291"/>
    <cellStyle name="Normal 6 3 21" xfId="23292"/>
    <cellStyle name="Normal 6 3 22" xfId="23293"/>
    <cellStyle name="Normal 6 3 23" xfId="23294"/>
    <cellStyle name="Normal 6 3 24" xfId="35470"/>
    <cellStyle name="Normal 6 3 3" xfId="23295"/>
    <cellStyle name="Normal 6 3 4" xfId="23296"/>
    <cellStyle name="Normal 6 3 5" xfId="23297"/>
    <cellStyle name="Normal 6 3 6" xfId="23298"/>
    <cellStyle name="Normal 6 3 7" xfId="23299"/>
    <cellStyle name="Normal 6 3 8" xfId="23300"/>
    <cellStyle name="Normal 6 3 9" xfId="23301"/>
    <cellStyle name="Normal 6 4" xfId="23302"/>
    <cellStyle name="Normal 6 4 2" xfId="35341"/>
    <cellStyle name="Normal 6 5" xfId="23303"/>
    <cellStyle name="Normal 6 6" xfId="23304"/>
    <cellStyle name="Normal 6 7" xfId="23305"/>
    <cellStyle name="Normal 6 8" xfId="23306"/>
    <cellStyle name="Normal 6 9" xfId="23307"/>
    <cellStyle name="Normal 60" xfId="23308"/>
    <cellStyle name="Normal 60 2" xfId="23309"/>
    <cellStyle name="Normal 60 3" xfId="23310"/>
    <cellStyle name="Normal 60 4" xfId="23311"/>
    <cellStyle name="Normal 61" xfId="23312"/>
    <cellStyle name="Normal 61 2" xfId="23313"/>
    <cellStyle name="Normal 62" xfId="23314"/>
    <cellStyle name="Normal 62 2" xfId="23315"/>
    <cellStyle name="Normal 63" xfId="23316"/>
    <cellStyle name="Normal 63 2" xfId="23317"/>
    <cellStyle name="Normal 64" xfId="23318"/>
    <cellStyle name="Normal 64 2" xfId="23319"/>
    <cellStyle name="Normal 65" xfId="23320"/>
    <cellStyle name="Normal 65 2" xfId="23321"/>
    <cellStyle name="Normal 65 2 2" xfId="23322"/>
    <cellStyle name="Normal 65 3" xfId="23323"/>
    <cellStyle name="Normal 66" xfId="23324"/>
    <cellStyle name="Normal 67" xfId="23325"/>
    <cellStyle name="Normal 68" xfId="23326"/>
    <cellStyle name="Normal 69" xfId="23327"/>
    <cellStyle name="Normal 7" xfId="23328"/>
    <cellStyle name="Normal 7 10" xfId="23329"/>
    <cellStyle name="Normal 7 11" xfId="23330"/>
    <cellStyle name="Normal 7 12" xfId="23331"/>
    <cellStyle name="Normal 7 13" xfId="23332"/>
    <cellStyle name="Normal 7 14" xfId="23333"/>
    <cellStyle name="Normal 7 15" xfId="23334"/>
    <cellStyle name="Normal 7 16" xfId="23335"/>
    <cellStyle name="Normal 7 17" xfId="23336"/>
    <cellStyle name="Normal 7 18" xfId="23337"/>
    <cellStyle name="Normal 7 19" xfId="23338"/>
    <cellStyle name="Normal 7 2" xfId="23339"/>
    <cellStyle name="Normal 7 2 10" xfId="23340"/>
    <cellStyle name="Normal 7 2 11" xfId="23341"/>
    <cellStyle name="Normal 7 2 12" xfId="23342"/>
    <cellStyle name="Normal 7 2 13" xfId="23343"/>
    <cellStyle name="Normal 7 2 14" xfId="23344"/>
    <cellStyle name="Normal 7 2 15" xfId="23345"/>
    <cellStyle name="Normal 7 2 16" xfId="23346"/>
    <cellStyle name="Normal 7 2 17" xfId="23347"/>
    <cellStyle name="Normal 7 2 18" xfId="23348"/>
    <cellStyle name="Normal 7 2 19" xfId="23349"/>
    <cellStyle name="Normal 7 2 2" xfId="23350"/>
    <cellStyle name="Normal 7 2 2 10" xfId="23351"/>
    <cellStyle name="Normal 7 2 2 11" xfId="23352"/>
    <cellStyle name="Normal 7 2 2 12" xfId="23353"/>
    <cellStyle name="Normal 7 2 2 13" xfId="23354"/>
    <cellStyle name="Normal 7 2 2 14" xfId="23355"/>
    <cellStyle name="Normal 7 2 2 15" xfId="23356"/>
    <cellStyle name="Normal 7 2 2 16" xfId="23357"/>
    <cellStyle name="Normal 7 2 2 17" xfId="23358"/>
    <cellStyle name="Normal 7 2 2 18" xfId="23359"/>
    <cellStyle name="Normal 7 2 2 19" xfId="23360"/>
    <cellStyle name="Normal 7 2 2 2" xfId="23361"/>
    <cellStyle name="Normal 7 2 2 20" xfId="23362"/>
    <cellStyle name="Normal 7 2 2 21" xfId="23363"/>
    <cellStyle name="Normal 7 2 2 22" xfId="23364"/>
    <cellStyle name="Normal 7 2 2 23" xfId="23365"/>
    <cellStyle name="Normal 7 2 2 3" xfId="23366"/>
    <cellStyle name="Normal 7 2 2 4" xfId="23367"/>
    <cellStyle name="Normal 7 2 2 5" xfId="23368"/>
    <cellStyle name="Normal 7 2 2 6" xfId="23369"/>
    <cellStyle name="Normal 7 2 2 7" xfId="23370"/>
    <cellStyle name="Normal 7 2 2 8" xfId="23371"/>
    <cellStyle name="Normal 7 2 2 9" xfId="23372"/>
    <cellStyle name="Normal 7 2 20" xfId="23373"/>
    <cellStyle name="Normal 7 2 21" xfId="23374"/>
    <cellStyle name="Normal 7 2 22" xfId="23375"/>
    <cellStyle name="Normal 7 2 23" xfId="23376"/>
    <cellStyle name="Normal 7 2 24" xfId="23377"/>
    <cellStyle name="Normal 7 2 3" xfId="23378"/>
    <cellStyle name="Normal 7 2 4" xfId="23379"/>
    <cellStyle name="Normal 7 2 5" xfId="23380"/>
    <cellStyle name="Normal 7 2 6" xfId="23381"/>
    <cellStyle name="Normal 7 2 7" xfId="23382"/>
    <cellStyle name="Normal 7 2 8" xfId="23383"/>
    <cellStyle name="Normal 7 2 9" xfId="23384"/>
    <cellStyle name="Normal 7 20" xfId="23385"/>
    <cellStyle name="Normal 7 21" xfId="23386"/>
    <cellStyle name="Normal 7 22" xfId="23387"/>
    <cellStyle name="Normal 7 23" xfId="23388"/>
    <cellStyle name="Normal 7 24" xfId="23389"/>
    <cellStyle name="Normal 7 25" xfId="23390"/>
    <cellStyle name="Normal 7 26" xfId="23391"/>
    <cellStyle name="Normal 7 3" xfId="23392"/>
    <cellStyle name="Normal 7 3 2" xfId="23393"/>
    <cellStyle name="Normal 7 3 2 10" xfId="23394"/>
    <cellStyle name="Normal 7 3 2 11" xfId="23395"/>
    <cellStyle name="Normal 7 3 2 12" xfId="23396"/>
    <cellStyle name="Normal 7 3 2 13" xfId="23397"/>
    <cellStyle name="Normal 7 3 2 14" xfId="23398"/>
    <cellStyle name="Normal 7 3 2 15" xfId="23399"/>
    <cellStyle name="Normal 7 3 2 16" xfId="23400"/>
    <cellStyle name="Normal 7 3 2 17" xfId="23401"/>
    <cellStyle name="Normal 7 3 2 18" xfId="23402"/>
    <cellStyle name="Normal 7 3 2 19" xfId="23403"/>
    <cellStyle name="Normal 7 3 2 2" xfId="23404"/>
    <cellStyle name="Normal 7 3 2 20" xfId="23405"/>
    <cellStyle name="Normal 7 3 2 21" xfId="23406"/>
    <cellStyle name="Normal 7 3 2 22" xfId="23407"/>
    <cellStyle name="Normal 7 3 2 23" xfId="23408"/>
    <cellStyle name="Normal 7 3 2 3" xfId="23409"/>
    <cellStyle name="Normal 7 3 2 4" xfId="23410"/>
    <cellStyle name="Normal 7 3 2 5" xfId="23411"/>
    <cellStyle name="Normal 7 3 2 6" xfId="23412"/>
    <cellStyle name="Normal 7 3 2 7" xfId="23413"/>
    <cellStyle name="Normal 7 3 2 8" xfId="23414"/>
    <cellStyle name="Normal 7 3 2 9" xfId="23415"/>
    <cellStyle name="Normal 7 3 3" xfId="35250"/>
    <cellStyle name="Normal 7 4" xfId="23416"/>
    <cellStyle name="Normal 7 5" xfId="23417"/>
    <cellStyle name="Normal 7 6" xfId="23418"/>
    <cellStyle name="Normal 7 7" xfId="23419"/>
    <cellStyle name="Normal 7 8" xfId="23420"/>
    <cellStyle name="Normal 7 9" xfId="23421"/>
    <cellStyle name="Normal 70" xfId="23422"/>
    <cellStyle name="Normal 71" xfId="23423"/>
    <cellStyle name="Normal 72" xfId="23424"/>
    <cellStyle name="Normal 72 2" xfId="23425"/>
    <cellStyle name="Normal 72 2 2" xfId="23426"/>
    <cellStyle name="Normal 72 3" xfId="23427"/>
    <cellStyle name="Normal 72 4" xfId="23428"/>
    <cellStyle name="Normal 72 5" xfId="23429"/>
    <cellStyle name="Normal 72 6" xfId="23430"/>
    <cellStyle name="Normal 73" xfId="23431"/>
    <cellStyle name="Normal 73 2" xfId="23432"/>
    <cellStyle name="Normal 74" xfId="23433"/>
    <cellStyle name="Normal 74 2" xfId="23434"/>
    <cellStyle name="Normal 74 2 2" xfId="23435"/>
    <cellStyle name="Normal 74 2 2 2" xfId="23436"/>
    <cellStyle name="Normal 74 2 3" xfId="23437"/>
    <cellStyle name="Normal 74 2 4" xfId="23438"/>
    <cellStyle name="Normal 74 2 5" xfId="23439"/>
    <cellStyle name="Normal 74 3" xfId="23440"/>
    <cellStyle name="Normal 75" xfId="23441"/>
    <cellStyle name="Normal 75 2" xfId="23442"/>
    <cellStyle name="Normal 76" xfId="23443"/>
    <cellStyle name="Normal 76 2" xfId="23444"/>
    <cellStyle name="Normal 76 2 2" xfId="23445"/>
    <cellStyle name="Normal 76 2 3" xfId="23446"/>
    <cellStyle name="Normal 76 2 4" xfId="23447"/>
    <cellStyle name="Normal 76 2 5" xfId="23448"/>
    <cellStyle name="Normal 76 3" xfId="23449"/>
    <cellStyle name="Normal 77" xfId="23450"/>
    <cellStyle name="Normal 77 2" xfId="23451"/>
    <cellStyle name="Normal 78" xfId="23452"/>
    <cellStyle name="Normal 78 2" xfId="23453"/>
    <cellStyle name="Normal 79" xfId="23454"/>
    <cellStyle name="Normal 79 2" xfId="23455"/>
    <cellStyle name="Normal 8" xfId="23456"/>
    <cellStyle name="Normal 8 10" xfId="23457"/>
    <cellStyle name="Normal 8 2" xfId="23458"/>
    <cellStyle name="Normal 8 2 10" xfId="23459"/>
    <cellStyle name="Normal 8 2 11" xfId="23460"/>
    <cellStyle name="Normal 8 2 12" xfId="23461"/>
    <cellStyle name="Normal 8 2 13" xfId="23462"/>
    <cellStyle name="Normal 8 2 14" xfId="23463"/>
    <cellStyle name="Normal 8 2 15" xfId="23464"/>
    <cellStyle name="Normal 8 2 16" xfId="23465"/>
    <cellStyle name="Normal 8 2 17" xfId="23466"/>
    <cellStyle name="Normal 8 2 18" xfId="23467"/>
    <cellStyle name="Normal 8 2 19" xfId="23468"/>
    <cellStyle name="Normal 8 2 2" xfId="23469"/>
    <cellStyle name="Normal 8 2 20" xfId="23470"/>
    <cellStyle name="Normal 8 2 21" xfId="23471"/>
    <cellStyle name="Normal 8 2 22" xfId="23472"/>
    <cellStyle name="Normal 8 2 23" xfId="23473"/>
    <cellStyle name="Normal 8 2 24" xfId="35212"/>
    <cellStyle name="Normal 8 2 3" xfId="23474"/>
    <cellStyle name="Normal 8 2 4" xfId="23475"/>
    <cellStyle name="Normal 8 2 5" xfId="23476"/>
    <cellStyle name="Normal 8 2 6" xfId="23477"/>
    <cellStyle name="Normal 8 2 7" xfId="23478"/>
    <cellStyle name="Normal 8 2 8" xfId="23479"/>
    <cellStyle name="Normal 8 2 9" xfId="23480"/>
    <cellStyle name="Normal 8 3" xfId="23481"/>
    <cellStyle name="Normal 8 3 10" xfId="23482"/>
    <cellStyle name="Normal 8 3 11" xfId="23483"/>
    <cellStyle name="Normal 8 3 12" xfId="23484"/>
    <cellStyle name="Normal 8 3 13" xfId="23485"/>
    <cellStyle name="Normal 8 3 14" xfId="23486"/>
    <cellStyle name="Normal 8 3 15" xfId="23487"/>
    <cellStyle name="Normal 8 3 16" xfId="23488"/>
    <cellStyle name="Normal 8 3 17" xfId="23489"/>
    <cellStyle name="Normal 8 3 18" xfId="23490"/>
    <cellStyle name="Normal 8 3 19" xfId="23491"/>
    <cellStyle name="Normal 8 3 2" xfId="23492"/>
    <cellStyle name="Normal 8 3 20" xfId="23493"/>
    <cellStyle name="Normal 8 3 21" xfId="23494"/>
    <cellStyle name="Normal 8 3 22" xfId="23495"/>
    <cellStyle name="Normal 8 3 23" xfId="23496"/>
    <cellStyle name="Normal 8 3 24" xfId="35342"/>
    <cellStyle name="Normal 8 3 3" xfId="23497"/>
    <cellStyle name="Normal 8 3 4" xfId="23498"/>
    <cellStyle name="Normal 8 3 5" xfId="23499"/>
    <cellStyle name="Normal 8 3 6" xfId="23500"/>
    <cellStyle name="Normal 8 3 7" xfId="23501"/>
    <cellStyle name="Normal 8 3 8" xfId="23502"/>
    <cellStyle name="Normal 8 3 9" xfId="23503"/>
    <cellStyle name="Normal 8 4" xfId="23504"/>
    <cellStyle name="Normal 8 5" xfId="23505"/>
    <cellStyle name="Normal 8 6" xfId="23506"/>
    <cellStyle name="Normal 8 7" xfId="23507"/>
    <cellStyle name="Normal 8 8" xfId="23508"/>
    <cellStyle name="Normal 8 9" xfId="23509"/>
    <cellStyle name="Normal 80" xfId="23510"/>
    <cellStyle name="Normal 80 2" xfId="23511"/>
    <cellStyle name="Normal 81" xfId="23512"/>
    <cellStyle name="Normal 81 2" xfId="23513"/>
    <cellStyle name="Normal 82" xfId="23514"/>
    <cellStyle name="Normal 82 2" xfId="23515"/>
    <cellStyle name="Normal 83" xfId="23516"/>
    <cellStyle name="Normal 83 2" xfId="23517"/>
    <cellStyle name="Normal 84" xfId="23518"/>
    <cellStyle name="Normal 85" xfId="23519"/>
    <cellStyle name="Normal 86" xfId="23520"/>
    <cellStyle name="Normal 86 2" xfId="23521"/>
    <cellStyle name="Normal 87" xfId="23522"/>
    <cellStyle name="Normal 88" xfId="23523"/>
    <cellStyle name="Normal 89" xfId="23524"/>
    <cellStyle name="Normal 9" xfId="23525"/>
    <cellStyle name="Normal 9 2" xfId="23526"/>
    <cellStyle name="Normal 9 2 10" xfId="23527"/>
    <cellStyle name="Normal 9 2 11" xfId="23528"/>
    <cellStyle name="Normal 9 2 12" xfId="23529"/>
    <cellStyle name="Normal 9 2 13" xfId="23530"/>
    <cellStyle name="Normal 9 2 14" xfId="23531"/>
    <cellStyle name="Normal 9 2 15" xfId="23532"/>
    <cellStyle name="Normal 9 2 16" xfId="23533"/>
    <cellStyle name="Normal 9 2 17" xfId="23534"/>
    <cellStyle name="Normal 9 2 18" xfId="23535"/>
    <cellStyle name="Normal 9 2 19" xfId="23536"/>
    <cellStyle name="Normal 9 2 2" xfId="23537"/>
    <cellStyle name="Normal 9 2 20" xfId="23538"/>
    <cellStyle name="Normal 9 2 21" xfId="23539"/>
    <cellStyle name="Normal 9 2 22" xfId="23540"/>
    <cellStyle name="Normal 9 2 23" xfId="23541"/>
    <cellStyle name="Normal 9 2 24" xfId="35213"/>
    <cellStyle name="Normal 9 2 3" xfId="23542"/>
    <cellStyle name="Normal 9 2 4" xfId="23543"/>
    <cellStyle name="Normal 9 2 5" xfId="23544"/>
    <cellStyle name="Normal 9 2 6" xfId="23545"/>
    <cellStyle name="Normal 9 2 7" xfId="23546"/>
    <cellStyle name="Normal 9 2 8" xfId="23547"/>
    <cellStyle name="Normal 9 2 9" xfId="23548"/>
    <cellStyle name="Normal 9 3" xfId="23549"/>
    <cellStyle name="Normal 9 3 10" xfId="23550"/>
    <cellStyle name="Normal 9 3 11" xfId="23551"/>
    <cellStyle name="Normal 9 3 12" xfId="23552"/>
    <cellStyle name="Normal 9 3 13" xfId="23553"/>
    <cellStyle name="Normal 9 3 14" xfId="23554"/>
    <cellStyle name="Normal 9 3 15" xfId="23555"/>
    <cellStyle name="Normal 9 3 16" xfId="23556"/>
    <cellStyle name="Normal 9 3 17" xfId="23557"/>
    <cellStyle name="Normal 9 3 18" xfId="23558"/>
    <cellStyle name="Normal 9 3 19" xfId="23559"/>
    <cellStyle name="Normal 9 3 2" xfId="23560"/>
    <cellStyle name="Normal 9 3 20" xfId="23561"/>
    <cellStyle name="Normal 9 3 21" xfId="23562"/>
    <cellStyle name="Normal 9 3 22" xfId="23563"/>
    <cellStyle name="Normal 9 3 23" xfId="23564"/>
    <cellStyle name="Normal 9 3 24" xfId="35343"/>
    <cellStyle name="Normal 9 3 3" xfId="23565"/>
    <cellStyle name="Normal 9 3 4" xfId="23566"/>
    <cellStyle name="Normal 9 3 5" xfId="23567"/>
    <cellStyle name="Normal 9 3 6" xfId="23568"/>
    <cellStyle name="Normal 9 3 7" xfId="23569"/>
    <cellStyle name="Normal 9 3 8" xfId="23570"/>
    <cellStyle name="Normal 9 3 9" xfId="23571"/>
    <cellStyle name="Normal 9 4" xfId="23572"/>
    <cellStyle name="Normal 90" xfId="23573"/>
    <cellStyle name="Normal 90 2" xfId="23574"/>
    <cellStyle name="Normal 90 3" xfId="23575"/>
    <cellStyle name="Normal 91" xfId="23576"/>
    <cellStyle name="Normal 91 2" xfId="23577"/>
    <cellStyle name="Normal 92" xfId="23578"/>
    <cellStyle name="Normal 92 2" xfId="23579"/>
    <cellStyle name="Normal 93" xfId="23580"/>
    <cellStyle name="Normal 93 2" xfId="23581"/>
    <cellStyle name="Normal 94" xfId="23582"/>
    <cellStyle name="Normal 94 2" xfId="23583"/>
    <cellStyle name="Normal 95" xfId="23584"/>
    <cellStyle name="Normal 95 2" xfId="23585"/>
    <cellStyle name="Normal 96" xfId="23586"/>
    <cellStyle name="Normal 96 2" xfId="23587"/>
    <cellStyle name="Normal 97" xfId="23588"/>
    <cellStyle name="Normal 97 2" xfId="23589"/>
    <cellStyle name="Normal 98" xfId="23590"/>
    <cellStyle name="Normal 98 2" xfId="23591"/>
    <cellStyle name="Normal 99" xfId="23592"/>
    <cellStyle name="Normal 99 2" xfId="23593"/>
    <cellStyle name="Normal Bold" xfId="23594"/>
    <cellStyle name="Normal I" xfId="23595"/>
    <cellStyle name="Normal II" xfId="23596"/>
    <cellStyle name="Normal II a" xfId="23597"/>
    <cellStyle name="Normal Pct" xfId="23598"/>
    <cellStyle name="Normál_PLDT" xfId="23599"/>
    <cellStyle name="Normal_Template Consolidado Mar.2009 Novo 2" xfId="4"/>
    <cellStyle name="Normal_Template Consolidado Mar.2009 Novo 2 2 2" xfId="38557"/>
    <cellStyle name="Normal0" xfId="23600"/>
    <cellStyle name="Normal0 10" xfId="23601"/>
    <cellStyle name="Normal0 11" xfId="23602"/>
    <cellStyle name="Normal0 12" xfId="23603"/>
    <cellStyle name="Normal0 13" xfId="23604"/>
    <cellStyle name="Normal0 14" xfId="23605"/>
    <cellStyle name="Normal0 15" xfId="23606"/>
    <cellStyle name="Normal0 16" xfId="23607"/>
    <cellStyle name="Normal0 17" xfId="23608"/>
    <cellStyle name="Normal0 18" xfId="23609"/>
    <cellStyle name="Normal0 19" xfId="23610"/>
    <cellStyle name="Normal0 2" xfId="23611"/>
    <cellStyle name="Normal0 20" xfId="23612"/>
    <cellStyle name="Normal0 21" xfId="23613"/>
    <cellStyle name="Normal0 22" xfId="23614"/>
    <cellStyle name="Normal0 23" xfId="23615"/>
    <cellStyle name="Normal0 24" xfId="23616"/>
    <cellStyle name="Normal0 3" xfId="23617"/>
    <cellStyle name="Normal0 4" xfId="23618"/>
    <cellStyle name="Normal0 5" xfId="23619"/>
    <cellStyle name="Normal0 6" xfId="23620"/>
    <cellStyle name="Normal0 7" xfId="23621"/>
    <cellStyle name="Normal0 8" xfId="23622"/>
    <cellStyle name="Normal0 9" xfId="23623"/>
    <cellStyle name="Normal0_Base Excel_Release 3T08_MASTER" xfId="23624"/>
    <cellStyle name="Normal1" xfId="23625"/>
    <cellStyle name="Normal1 10" xfId="23626"/>
    <cellStyle name="Normal1 11" xfId="23627"/>
    <cellStyle name="Normal1 12" xfId="23628"/>
    <cellStyle name="Normal1 13" xfId="23629"/>
    <cellStyle name="Normal1 14" xfId="23630"/>
    <cellStyle name="Normal1 15" xfId="23631"/>
    <cellStyle name="Normal1 16" xfId="23632"/>
    <cellStyle name="Normal1 17" xfId="23633"/>
    <cellStyle name="Normal1 18" xfId="23634"/>
    <cellStyle name="Normal1 19" xfId="23635"/>
    <cellStyle name="Normal1 2" xfId="23636"/>
    <cellStyle name="Normal1 20" xfId="23637"/>
    <cellStyle name="Normal1 21" xfId="23638"/>
    <cellStyle name="Normal1 22" xfId="23639"/>
    <cellStyle name="Normal1 23" xfId="23640"/>
    <cellStyle name="Normal1 24" xfId="23641"/>
    <cellStyle name="normal1 25" xfId="35185"/>
    <cellStyle name="normal1 26" xfId="35501"/>
    <cellStyle name="Normal1 3" xfId="23642"/>
    <cellStyle name="Normal1 4" xfId="23643"/>
    <cellStyle name="Normal1 5" xfId="23644"/>
    <cellStyle name="Normal1 6" xfId="23645"/>
    <cellStyle name="Normal1 7" xfId="23646"/>
    <cellStyle name="Normal1 8" xfId="23647"/>
    <cellStyle name="Normal1 9" xfId="23648"/>
    <cellStyle name="Normal1_Base Excel_Release 3T08_MASTER" xfId="23649"/>
    <cellStyle name="Normal2" xfId="23650"/>
    <cellStyle name="Normal2 10" xfId="23651"/>
    <cellStyle name="Normal2 11" xfId="23652"/>
    <cellStyle name="Normal2 12" xfId="23653"/>
    <cellStyle name="Normal2 13" xfId="23654"/>
    <cellStyle name="Normal2 14" xfId="23655"/>
    <cellStyle name="Normal2 15" xfId="23656"/>
    <cellStyle name="Normal2 16" xfId="23657"/>
    <cellStyle name="Normal2 17" xfId="23658"/>
    <cellStyle name="Normal2 18" xfId="23659"/>
    <cellStyle name="Normal2 19" xfId="23660"/>
    <cellStyle name="Normal2 2" xfId="23661"/>
    <cellStyle name="Normal2 20" xfId="23662"/>
    <cellStyle name="Normal2 21" xfId="23663"/>
    <cellStyle name="Normal2 22" xfId="23664"/>
    <cellStyle name="Normal2 23" xfId="23665"/>
    <cellStyle name="Normal2 24" xfId="23666"/>
    <cellStyle name="Normal2 3" xfId="23667"/>
    <cellStyle name="Normal2 4" xfId="23668"/>
    <cellStyle name="Normal2 5" xfId="23669"/>
    <cellStyle name="Normal2 6" xfId="23670"/>
    <cellStyle name="Normal2 7" xfId="23671"/>
    <cellStyle name="Normal2 8" xfId="23672"/>
    <cellStyle name="Normal2 9" xfId="23673"/>
    <cellStyle name="Normal2_Base Excel_Release 3T08_MASTER" xfId="23674"/>
    <cellStyle name="NormalCurrency" xfId="23675"/>
    <cellStyle name="NormalCurrency 10" xfId="23676"/>
    <cellStyle name="NormalCurrency 11" xfId="23677"/>
    <cellStyle name="NormalCurrency 12" xfId="23678"/>
    <cellStyle name="NormalCurrency 13" xfId="23679"/>
    <cellStyle name="NormalCurrency 14" xfId="23680"/>
    <cellStyle name="NormalCurrency 15" xfId="23681"/>
    <cellStyle name="NormalCurrency 16" xfId="23682"/>
    <cellStyle name="NormalCurrency 17" xfId="23683"/>
    <cellStyle name="NormalCurrency 18" xfId="23684"/>
    <cellStyle name="NormalCurrency 19" xfId="23685"/>
    <cellStyle name="NormalCurrency 2" xfId="23686"/>
    <cellStyle name="NormalCurrency 20" xfId="23687"/>
    <cellStyle name="NormalCurrency 21" xfId="23688"/>
    <cellStyle name="NormalCurrency 22" xfId="23689"/>
    <cellStyle name="NormalCurrency 23" xfId="23690"/>
    <cellStyle name="NormalCurrency 24" xfId="23691"/>
    <cellStyle name="NormalCurrency 3" xfId="23692"/>
    <cellStyle name="NormalCurrency 4" xfId="23693"/>
    <cellStyle name="NormalCurrency 5" xfId="23694"/>
    <cellStyle name="NormalCurrency 6" xfId="23695"/>
    <cellStyle name="NormalCurrency 7" xfId="23696"/>
    <cellStyle name="NormalCurrency 8" xfId="23697"/>
    <cellStyle name="NormalCurrency 9" xfId="23698"/>
    <cellStyle name="NormalCurrency_Base Excel_Release 3T08_MASTER" xfId="23699"/>
    <cellStyle name="Normale_Cartel3" xfId="23700"/>
    <cellStyle name="normálne_BLANKE7" xfId="23701"/>
    <cellStyle name="normální_laroux_1" xfId="23702"/>
    <cellStyle name="Normalny_14B-Cost Reduction OB'98 " xfId="23703"/>
    <cellStyle name="NormalPink" xfId="23704"/>
    <cellStyle name="Nota 10" xfId="23705"/>
    <cellStyle name="Nota 10 10" xfId="23706"/>
    <cellStyle name="Nota 10 11" xfId="23707"/>
    <cellStyle name="Nota 10 12" xfId="23708"/>
    <cellStyle name="Nota 10 13" xfId="23709"/>
    <cellStyle name="Nota 10 14" xfId="23710"/>
    <cellStyle name="Nota 10 15" xfId="23711"/>
    <cellStyle name="Nota 10 16" xfId="23712"/>
    <cellStyle name="Nota 10 17" xfId="23713"/>
    <cellStyle name="Nota 10 18" xfId="23714"/>
    <cellStyle name="Nota 10 19" xfId="23715"/>
    <cellStyle name="Nota 10 2" xfId="23716"/>
    <cellStyle name="Nota 10 20" xfId="23717"/>
    <cellStyle name="Nota 10 21" xfId="23718"/>
    <cellStyle name="Nota 10 22" xfId="23719"/>
    <cellStyle name="Nota 10 23" xfId="23720"/>
    <cellStyle name="Nota 10 3" xfId="23721"/>
    <cellStyle name="Nota 10 4" xfId="23722"/>
    <cellStyle name="Nota 10 5" xfId="23723"/>
    <cellStyle name="Nota 10 6" xfId="23724"/>
    <cellStyle name="Nota 10 7" xfId="23725"/>
    <cellStyle name="Nota 10 8" xfId="23726"/>
    <cellStyle name="Nota 10 9" xfId="23727"/>
    <cellStyle name="Nota 11" xfId="23728"/>
    <cellStyle name="Nota 11 10" xfId="23729"/>
    <cellStyle name="Nota 11 11" xfId="23730"/>
    <cellStyle name="Nota 11 12" xfId="23731"/>
    <cellStyle name="Nota 11 13" xfId="23732"/>
    <cellStyle name="Nota 11 14" xfId="23733"/>
    <cellStyle name="Nota 11 15" xfId="23734"/>
    <cellStyle name="Nota 11 16" xfId="23735"/>
    <cellStyle name="Nota 11 17" xfId="23736"/>
    <cellStyle name="Nota 11 18" xfId="23737"/>
    <cellStyle name="Nota 11 19" xfId="23738"/>
    <cellStyle name="Nota 11 2" xfId="23739"/>
    <cellStyle name="Nota 11 20" xfId="23740"/>
    <cellStyle name="Nota 11 21" xfId="23741"/>
    <cellStyle name="Nota 11 22" xfId="23742"/>
    <cellStyle name="Nota 11 23" xfId="23743"/>
    <cellStyle name="Nota 11 3" xfId="23744"/>
    <cellStyle name="Nota 11 4" xfId="23745"/>
    <cellStyle name="Nota 11 5" xfId="23746"/>
    <cellStyle name="Nota 11 6" xfId="23747"/>
    <cellStyle name="Nota 11 7" xfId="23748"/>
    <cellStyle name="Nota 11 8" xfId="23749"/>
    <cellStyle name="Nota 11 9" xfId="23750"/>
    <cellStyle name="Nota 12" xfId="23751"/>
    <cellStyle name="Nota 12 10" xfId="23752"/>
    <cellStyle name="Nota 12 11" xfId="23753"/>
    <cellStyle name="Nota 12 12" xfId="23754"/>
    <cellStyle name="Nota 12 13" xfId="23755"/>
    <cellStyle name="Nota 12 14" xfId="23756"/>
    <cellStyle name="Nota 12 15" xfId="23757"/>
    <cellStyle name="Nota 12 16" xfId="23758"/>
    <cellStyle name="Nota 12 17" xfId="23759"/>
    <cellStyle name="Nota 12 18" xfId="23760"/>
    <cellStyle name="Nota 12 19" xfId="23761"/>
    <cellStyle name="Nota 12 2" xfId="23762"/>
    <cellStyle name="Nota 12 20" xfId="23763"/>
    <cellStyle name="Nota 12 21" xfId="23764"/>
    <cellStyle name="Nota 12 22" xfId="23765"/>
    <cellStyle name="Nota 12 23" xfId="23766"/>
    <cellStyle name="Nota 12 3" xfId="23767"/>
    <cellStyle name="Nota 12 4" xfId="23768"/>
    <cellStyle name="Nota 12 5" xfId="23769"/>
    <cellStyle name="Nota 12 6" xfId="23770"/>
    <cellStyle name="Nota 12 7" xfId="23771"/>
    <cellStyle name="Nota 12 8" xfId="23772"/>
    <cellStyle name="Nota 12 9" xfId="23773"/>
    <cellStyle name="Nota 13" xfId="23774"/>
    <cellStyle name="Nota 13 10" xfId="23775"/>
    <cellStyle name="Nota 13 11" xfId="23776"/>
    <cellStyle name="Nota 13 12" xfId="23777"/>
    <cellStyle name="Nota 13 13" xfId="23778"/>
    <cellStyle name="Nota 13 14" xfId="23779"/>
    <cellStyle name="Nota 13 15" xfId="23780"/>
    <cellStyle name="Nota 13 16" xfId="23781"/>
    <cellStyle name="Nota 13 17" xfId="23782"/>
    <cellStyle name="Nota 13 18" xfId="23783"/>
    <cellStyle name="Nota 13 19" xfId="23784"/>
    <cellStyle name="Nota 13 2" xfId="23785"/>
    <cellStyle name="Nota 13 20" xfId="23786"/>
    <cellStyle name="Nota 13 21" xfId="23787"/>
    <cellStyle name="Nota 13 22" xfId="23788"/>
    <cellStyle name="Nota 13 23" xfId="23789"/>
    <cellStyle name="Nota 13 3" xfId="23790"/>
    <cellStyle name="Nota 13 4" xfId="23791"/>
    <cellStyle name="Nota 13 5" xfId="23792"/>
    <cellStyle name="Nota 13 6" xfId="23793"/>
    <cellStyle name="Nota 13 7" xfId="23794"/>
    <cellStyle name="Nota 13 8" xfId="23795"/>
    <cellStyle name="Nota 13 9" xfId="23796"/>
    <cellStyle name="Nota 14" xfId="23797"/>
    <cellStyle name="Nota 15" xfId="23798"/>
    <cellStyle name="Nota 16" xfId="23799"/>
    <cellStyle name="Nota 17" xfId="23800"/>
    <cellStyle name="Nota 18" xfId="23801"/>
    <cellStyle name="Nota 19" xfId="23802"/>
    <cellStyle name="Nota 19 10" xfId="23803"/>
    <cellStyle name="Nota 19 11" xfId="23804"/>
    <cellStyle name="Nota 19 12" xfId="23805"/>
    <cellStyle name="Nota 19 13" xfId="23806"/>
    <cellStyle name="Nota 19 14" xfId="23807"/>
    <cellStyle name="Nota 19 15" xfId="23808"/>
    <cellStyle name="Nota 19 16" xfId="23809"/>
    <cellStyle name="Nota 19 17" xfId="23810"/>
    <cellStyle name="Nota 19 18" xfId="23811"/>
    <cellStyle name="Nota 19 19" xfId="23812"/>
    <cellStyle name="Nota 19 2" xfId="23813"/>
    <cellStyle name="Nota 19 20" xfId="23814"/>
    <cellStyle name="Nota 19 21" xfId="23815"/>
    <cellStyle name="Nota 19 22" xfId="23816"/>
    <cellStyle name="Nota 19 23" xfId="23817"/>
    <cellStyle name="Nota 19 3" xfId="23818"/>
    <cellStyle name="Nota 19 4" xfId="23819"/>
    <cellStyle name="Nota 19 5" xfId="23820"/>
    <cellStyle name="Nota 19 6" xfId="23821"/>
    <cellStyle name="Nota 19 7" xfId="23822"/>
    <cellStyle name="Nota 19 8" xfId="23823"/>
    <cellStyle name="Nota 19 9" xfId="23824"/>
    <cellStyle name="Nota 2" xfId="23825"/>
    <cellStyle name="Nota 2 10" xfId="23826"/>
    <cellStyle name="Nota 2 10 2" xfId="37252"/>
    <cellStyle name="Nota 2 11" xfId="23827"/>
    <cellStyle name="Nota 2 11 2" xfId="37531"/>
    <cellStyle name="Nota 2 12" xfId="23828"/>
    <cellStyle name="Nota 2 12 2" xfId="37802"/>
    <cellStyle name="Nota 2 13" xfId="23829"/>
    <cellStyle name="Nota 2 13 2" xfId="38074"/>
    <cellStyle name="Nota 2 14" xfId="23830"/>
    <cellStyle name="Nota 2 14 2" xfId="38372"/>
    <cellStyle name="Nota 2 15" xfId="23831"/>
    <cellStyle name="Nota 2 15 2" xfId="38450"/>
    <cellStyle name="Nota 2 16" xfId="23832"/>
    <cellStyle name="Nota 2 17" xfId="23833"/>
    <cellStyle name="Nota 2 18" xfId="23834"/>
    <cellStyle name="Nota 2 19" xfId="23835"/>
    <cellStyle name="Nota 2 2" xfId="23836"/>
    <cellStyle name="Nota 2 2 10" xfId="38095"/>
    <cellStyle name="Nota 2 2 11" xfId="38443"/>
    <cellStyle name="Nota 2 2 12" xfId="35491"/>
    <cellStyle name="Nota 2 2 2" xfId="23837"/>
    <cellStyle name="Nota 2 2 2 10" xfId="23838"/>
    <cellStyle name="Nota 2 2 2 11" xfId="23839"/>
    <cellStyle name="Nota 2 2 2 12" xfId="23840"/>
    <cellStyle name="Nota 2 2 2 13" xfId="23841"/>
    <cellStyle name="Nota 2 2 2 14" xfId="23842"/>
    <cellStyle name="Nota 2 2 2 15" xfId="23843"/>
    <cellStyle name="Nota 2 2 2 16" xfId="23844"/>
    <cellStyle name="Nota 2 2 2 17" xfId="23845"/>
    <cellStyle name="Nota 2 2 2 18" xfId="23846"/>
    <cellStyle name="Nota 2 2 2 19" xfId="23847"/>
    <cellStyle name="Nota 2 2 2 2" xfId="23848"/>
    <cellStyle name="Nota 2 2 2 20" xfId="23849"/>
    <cellStyle name="Nota 2 2 2 21" xfId="23850"/>
    <cellStyle name="Nota 2 2 2 22" xfId="23851"/>
    <cellStyle name="Nota 2 2 2 23" xfId="23852"/>
    <cellStyle name="Nota 2 2 2 24" xfId="35873"/>
    <cellStyle name="Nota 2 2 2 3" xfId="23853"/>
    <cellStyle name="Nota 2 2 2 4" xfId="23854"/>
    <cellStyle name="Nota 2 2 2 5" xfId="23855"/>
    <cellStyle name="Nota 2 2 2 6" xfId="23856"/>
    <cellStyle name="Nota 2 2 2 7" xfId="23857"/>
    <cellStyle name="Nota 2 2 2 8" xfId="23858"/>
    <cellStyle name="Nota 2 2 2 9" xfId="23859"/>
    <cellStyle name="Nota 2 2 3" xfId="36155"/>
    <cellStyle name="Nota 2 2 4" xfId="36435"/>
    <cellStyle name="Nota 2 2 5" xfId="36716"/>
    <cellStyle name="Nota 2 2 6" xfId="36994"/>
    <cellStyle name="Nota 2 2 7" xfId="37273"/>
    <cellStyle name="Nota 2 2 8" xfId="37548"/>
    <cellStyle name="Nota 2 2 9" xfId="37822"/>
    <cellStyle name="Nota 2 20" xfId="23860"/>
    <cellStyle name="Nota 2 21" xfId="23861"/>
    <cellStyle name="Nota 2 22" xfId="23862"/>
    <cellStyle name="Nota 2 23" xfId="23863"/>
    <cellStyle name="Nota 2 24" xfId="23864"/>
    <cellStyle name="Nota 2 25" xfId="23865"/>
    <cellStyle name="Nota 2 26" xfId="23866"/>
    <cellStyle name="Nota 2 27" xfId="23867"/>
    <cellStyle name="Nota 2 28" xfId="23868"/>
    <cellStyle name="Nota 2 29" xfId="35159"/>
    <cellStyle name="Nota 2 3" xfId="23869"/>
    <cellStyle name="Nota 2 3 10" xfId="23870"/>
    <cellStyle name="Nota 2 3 11" xfId="23871"/>
    <cellStyle name="Nota 2 3 12" xfId="23872"/>
    <cellStyle name="Nota 2 3 13" xfId="23873"/>
    <cellStyle name="Nota 2 3 14" xfId="23874"/>
    <cellStyle name="Nota 2 3 15" xfId="23875"/>
    <cellStyle name="Nota 2 3 16" xfId="23876"/>
    <cellStyle name="Nota 2 3 17" xfId="23877"/>
    <cellStyle name="Nota 2 3 18" xfId="23878"/>
    <cellStyle name="Nota 2 3 19" xfId="23879"/>
    <cellStyle name="Nota 2 3 2" xfId="23880"/>
    <cellStyle name="Nota 2 3 2 10" xfId="23881"/>
    <cellStyle name="Nota 2 3 2 11" xfId="23882"/>
    <cellStyle name="Nota 2 3 2 12" xfId="23883"/>
    <cellStyle name="Nota 2 3 2 13" xfId="23884"/>
    <cellStyle name="Nota 2 3 2 14" xfId="23885"/>
    <cellStyle name="Nota 2 3 2 15" xfId="23886"/>
    <cellStyle name="Nota 2 3 2 16" xfId="23887"/>
    <cellStyle name="Nota 2 3 2 17" xfId="23888"/>
    <cellStyle name="Nota 2 3 2 18" xfId="23889"/>
    <cellStyle name="Nota 2 3 2 19" xfId="23890"/>
    <cellStyle name="Nota 2 3 2 2" xfId="23891"/>
    <cellStyle name="Nota 2 3 2 20" xfId="23892"/>
    <cellStyle name="Nota 2 3 2 21" xfId="23893"/>
    <cellStyle name="Nota 2 3 2 22" xfId="23894"/>
    <cellStyle name="Nota 2 3 2 23" xfId="23895"/>
    <cellStyle name="Nota 2 3 2 3" xfId="23896"/>
    <cellStyle name="Nota 2 3 2 4" xfId="23897"/>
    <cellStyle name="Nota 2 3 2 5" xfId="23898"/>
    <cellStyle name="Nota 2 3 2 6" xfId="23899"/>
    <cellStyle name="Nota 2 3 2 7" xfId="23900"/>
    <cellStyle name="Nota 2 3 2 8" xfId="23901"/>
    <cellStyle name="Nota 2 3 2 9" xfId="23902"/>
    <cellStyle name="Nota 2 3 20" xfId="23903"/>
    <cellStyle name="Nota 2 3 21" xfId="23904"/>
    <cellStyle name="Nota 2 3 22" xfId="23905"/>
    <cellStyle name="Nota 2 3 23" xfId="23906"/>
    <cellStyle name="Nota 2 3 24" xfId="23907"/>
    <cellStyle name="Nota 2 3 25" xfId="35401"/>
    <cellStyle name="Nota 2 3 3" xfId="23908"/>
    <cellStyle name="Nota 2 3 4" xfId="23909"/>
    <cellStyle name="Nota 2 3 5" xfId="23910"/>
    <cellStyle name="Nota 2 3 6" xfId="23911"/>
    <cellStyle name="Nota 2 3 7" xfId="23912"/>
    <cellStyle name="Nota 2 3 8" xfId="23913"/>
    <cellStyle name="Nota 2 3 9" xfId="23914"/>
    <cellStyle name="Nota 2 4" xfId="23915"/>
    <cellStyle name="Nota 2 4 10" xfId="23916"/>
    <cellStyle name="Nota 2 4 11" xfId="23917"/>
    <cellStyle name="Nota 2 4 12" xfId="23918"/>
    <cellStyle name="Nota 2 4 13" xfId="23919"/>
    <cellStyle name="Nota 2 4 14" xfId="23920"/>
    <cellStyle name="Nota 2 4 15" xfId="23921"/>
    <cellStyle name="Nota 2 4 16" xfId="23922"/>
    <cellStyle name="Nota 2 4 17" xfId="23923"/>
    <cellStyle name="Nota 2 4 18" xfId="23924"/>
    <cellStyle name="Nota 2 4 19" xfId="23925"/>
    <cellStyle name="Nota 2 4 2" xfId="23926"/>
    <cellStyle name="Nota 2 4 20" xfId="23927"/>
    <cellStyle name="Nota 2 4 21" xfId="23928"/>
    <cellStyle name="Nota 2 4 22" xfId="23929"/>
    <cellStyle name="Nota 2 4 23" xfId="23930"/>
    <cellStyle name="Nota 2 4 24" xfId="35681"/>
    <cellStyle name="Nota 2 4 3" xfId="23931"/>
    <cellStyle name="Nota 2 4 4" xfId="23932"/>
    <cellStyle name="Nota 2 4 5" xfId="23933"/>
    <cellStyle name="Nota 2 4 6" xfId="23934"/>
    <cellStyle name="Nota 2 4 7" xfId="23935"/>
    <cellStyle name="Nota 2 4 8" xfId="23936"/>
    <cellStyle name="Nota 2 4 9" xfId="23937"/>
    <cellStyle name="Nota 2 5" xfId="23938"/>
    <cellStyle name="Nota 2 5 10" xfId="23939"/>
    <cellStyle name="Nota 2 5 11" xfId="23940"/>
    <cellStyle name="Nota 2 5 12" xfId="23941"/>
    <cellStyle name="Nota 2 5 13" xfId="23942"/>
    <cellStyle name="Nota 2 5 14" xfId="23943"/>
    <cellStyle name="Nota 2 5 15" xfId="23944"/>
    <cellStyle name="Nota 2 5 16" xfId="23945"/>
    <cellStyle name="Nota 2 5 17" xfId="23946"/>
    <cellStyle name="Nota 2 5 18" xfId="23947"/>
    <cellStyle name="Nota 2 5 19" xfId="23948"/>
    <cellStyle name="Nota 2 5 2" xfId="23949"/>
    <cellStyle name="Nota 2 5 20" xfId="23950"/>
    <cellStyle name="Nota 2 5 21" xfId="23951"/>
    <cellStyle name="Nota 2 5 22" xfId="23952"/>
    <cellStyle name="Nota 2 5 23" xfId="23953"/>
    <cellStyle name="Nota 2 5 24" xfId="35852"/>
    <cellStyle name="Nota 2 5 3" xfId="23954"/>
    <cellStyle name="Nota 2 5 4" xfId="23955"/>
    <cellStyle name="Nota 2 5 5" xfId="23956"/>
    <cellStyle name="Nota 2 5 6" xfId="23957"/>
    <cellStyle name="Nota 2 5 7" xfId="23958"/>
    <cellStyle name="Nota 2 5 8" xfId="23959"/>
    <cellStyle name="Nota 2 5 9" xfId="23960"/>
    <cellStyle name="Nota 2 6" xfId="23961"/>
    <cellStyle name="Nota 2 6 10" xfId="23962"/>
    <cellStyle name="Nota 2 6 11" xfId="23963"/>
    <cellStyle name="Nota 2 6 12" xfId="23964"/>
    <cellStyle name="Nota 2 6 13" xfId="23965"/>
    <cellStyle name="Nota 2 6 14" xfId="23966"/>
    <cellStyle name="Nota 2 6 15" xfId="23967"/>
    <cellStyle name="Nota 2 6 16" xfId="23968"/>
    <cellStyle name="Nota 2 6 17" xfId="23969"/>
    <cellStyle name="Nota 2 6 18" xfId="23970"/>
    <cellStyle name="Nota 2 6 19" xfId="23971"/>
    <cellStyle name="Nota 2 6 2" xfId="23972"/>
    <cellStyle name="Nota 2 6 20" xfId="23973"/>
    <cellStyle name="Nota 2 6 21" xfId="23974"/>
    <cellStyle name="Nota 2 6 22" xfId="23975"/>
    <cellStyle name="Nota 2 6 23" xfId="23976"/>
    <cellStyle name="Nota 2 6 24" xfId="36134"/>
    <cellStyle name="Nota 2 6 3" xfId="23977"/>
    <cellStyle name="Nota 2 6 4" xfId="23978"/>
    <cellStyle name="Nota 2 6 5" xfId="23979"/>
    <cellStyle name="Nota 2 6 6" xfId="23980"/>
    <cellStyle name="Nota 2 6 7" xfId="23981"/>
    <cellStyle name="Nota 2 6 8" xfId="23982"/>
    <cellStyle name="Nota 2 6 9" xfId="23983"/>
    <cellStyle name="Nota 2 7" xfId="23984"/>
    <cellStyle name="Nota 2 7 2" xfId="36414"/>
    <cellStyle name="Nota 2 8" xfId="23985"/>
    <cellStyle name="Nota 2 8 2" xfId="36695"/>
    <cellStyle name="Nota 2 9" xfId="23986"/>
    <cellStyle name="Nota 2 9 2" xfId="36975"/>
    <cellStyle name="Nota 20" xfId="23987"/>
    <cellStyle name="Nota 20 10" xfId="23988"/>
    <cellStyle name="Nota 20 11" xfId="23989"/>
    <cellStyle name="Nota 20 12" xfId="23990"/>
    <cellStyle name="Nota 20 13" xfId="23991"/>
    <cellStyle name="Nota 20 14" xfId="23992"/>
    <cellStyle name="Nota 20 15" xfId="23993"/>
    <cellStyle name="Nota 20 16" xfId="23994"/>
    <cellStyle name="Nota 20 17" xfId="23995"/>
    <cellStyle name="Nota 20 18" xfId="23996"/>
    <cellStyle name="Nota 20 19" xfId="23997"/>
    <cellStyle name="Nota 20 2" xfId="23998"/>
    <cellStyle name="Nota 20 20" xfId="23999"/>
    <cellStyle name="Nota 20 21" xfId="24000"/>
    <cellStyle name="Nota 20 22" xfId="24001"/>
    <cellStyle name="Nota 20 23" xfId="24002"/>
    <cellStyle name="Nota 20 3" xfId="24003"/>
    <cellStyle name="Nota 20 4" xfId="24004"/>
    <cellStyle name="Nota 20 5" xfId="24005"/>
    <cellStyle name="Nota 20 6" xfId="24006"/>
    <cellStyle name="Nota 20 7" xfId="24007"/>
    <cellStyle name="Nota 20 8" xfId="24008"/>
    <cellStyle name="Nota 20 9" xfId="24009"/>
    <cellStyle name="Nota 21" xfId="24010"/>
    <cellStyle name="Nota 21 10" xfId="24011"/>
    <cellStyle name="Nota 21 11" xfId="24012"/>
    <cellStyle name="Nota 21 12" xfId="24013"/>
    <cellStyle name="Nota 21 13" xfId="24014"/>
    <cellStyle name="Nota 21 14" xfId="24015"/>
    <cellStyle name="Nota 21 15" xfId="24016"/>
    <cellStyle name="Nota 21 16" xfId="24017"/>
    <cellStyle name="Nota 21 17" xfId="24018"/>
    <cellStyle name="Nota 21 18" xfId="24019"/>
    <cellStyle name="Nota 21 19" xfId="24020"/>
    <cellStyle name="Nota 21 2" xfId="24021"/>
    <cellStyle name="Nota 21 20" xfId="24022"/>
    <cellStyle name="Nota 21 21" xfId="24023"/>
    <cellStyle name="Nota 21 22" xfId="24024"/>
    <cellStyle name="Nota 21 23" xfId="24025"/>
    <cellStyle name="Nota 21 3" xfId="24026"/>
    <cellStyle name="Nota 21 4" xfId="24027"/>
    <cellStyle name="Nota 21 5" xfId="24028"/>
    <cellStyle name="Nota 21 6" xfId="24029"/>
    <cellStyle name="Nota 21 7" xfId="24030"/>
    <cellStyle name="Nota 21 8" xfId="24031"/>
    <cellStyle name="Nota 21 9" xfId="24032"/>
    <cellStyle name="Nota 22" xfId="24033"/>
    <cellStyle name="Nota 22 10" xfId="24034"/>
    <cellStyle name="Nota 22 11" xfId="24035"/>
    <cellStyle name="Nota 22 12" xfId="24036"/>
    <cellStyle name="Nota 22 13" xfId="24037"/>
    <cellStyle name="Nota 22 14" xfId="24038"/>
    <cellStyle name="Nota 22 15" xfId="24039"/>
    <cellStyle name="Nota 22 16" xfId="24040"/>
    <cellStyle name="Nota 22 17" xfId="24041"/>
    <cellStyle name="Nota 22 18" xfId="24042"/>
    <cellStyle name="Nota 22 19" xfId="24043"/>
    <cellStyle name="Nota 22 2" xfId="24044"/>
    <cellStyle name="Nota 22 20" xfId="24045"/>
    <cellStyle name="Nota 22 21" xfId="24046"/>
    <cellStyle name="Nota 22 22" xfId="24047"/>
    <cellStyle name="Nota 22 23" xfId="24048"/>
    <cellStyle name="Nota 22 3" xfId="24049"/>
    <cellStyle name="Nota 22 4" xfId="24050"/>
    <cellStyle name="Nota 22 5" xfId="24051"/>
    <cellStyle name="Nota 22 6" xfId="24052"/>
    <cellStyle name="Nota 22 7" xfId="24053"/>
    <cellStyle name="Nota 22 8" xfId="24054"/>
    <cellStyle name="Nota 22 9" xfId="24055"/>
    <cellStyle name="Nota 23" xfId="24056"/>
    <cellStyle name="Nota 23 10" xfId="24057"/>
    <cellStyle name="Nota 23 11" xfId="24058"/>
    <cellStyle name="Nota 23 12" xfId="24059"/>
    <cellStyle name="Nota 23 13" xfId="24060"/>
    <cellStyle name="Nota 23 14" xfId="24061"/>
    <cellStyle name="Nota 23 15" xfId="24062"/>
    <cellStyle name="Nota 23 16" xfId="24063"/>
    <cellStyle name="Nota 23 17" xfId="24064"/>
    <cellStyle name="Nota 23 18" xfId="24065"/>
    <cellStyle name="Nota 23 19" xfId="24066"/>
    <cellStyle name="Nota 23 2" xfId="24067"/>
    <cellStyle name="Nota 23 20" xfId="24068"/>
    <cellStyle name="Nota 23 21" xfId="24069"/>
    <cellStyle name="Nota 23 22" xfId="24070"/>
    <cellStyle name="Nota 23 23" xfId="24071"/>
    <cellStyle name="Nota 23 3" xfId="24072"/>
    <cellStyle name="Nota 23 4" xfId="24073"/>
    <cellStyle name="Nota 23 5" xfId="24074"/>
    <cellStyle name="Nota 23 6" xfId="24075"/>
    <cellStyle name="Nota 23 7" xfId="24076"/>
    <cellStyle name="Nota 23 8" xfId="24077"/>
    <cellStyle name="Nota 23 9" xfId="24078"/>
    <cellStyle name="Nota 24" xfId="24079"/>
    <cellStyle name="Nota 24 10" xfId="24080"/>
    <cellStyle name="Nota 24 11" xfId="24081"/>
    <cellStyle name="Nota 24 12" xfId="24082"/>
    <cellStyle name="Nota 24 13" xfId="24083"/>
    <cellStyle name="Nota 24 14" xfId="24084"/>
    <cellStyle name="Nota 24 15" xfId="24085"/>
    <cellStyle name="Nota 24 16" xfId="24086"/>
    <cellStyle name="Nota 24 17" xfId="24087"/>
    <cellStyle name="Nota 24 18" xfId="24088"/>
    <cellStyle name="Nota 24 19" xfId="24089"/>
    <cellStyle name="Nota 24 2" xfId="24090"/>
    <cellStyle name="Nota 24 20" xfId="24091"/>
    <cellStyle name="Nota 24 21" xfId="24092"/>
    <cellStyle name="Nota 24 22" xfId="24093"/>
    <cellStyle name="Nota 24 23" xfId="24094"/>
    <cellStyle name="Nota 24 3" xfId="24095"/>
    <cellStyle name="Nota 24 4" xfId="24096"/>
    <cellStyle name="Nota 24 5" xfId="24097"/>
    <cellStyle name="Nota 24 6" xfId="24098"/>
    <cellStyle name="Nota 24 7" xfId="24099"/>
    <cellStyle name="Nota 24 8" xfId="24100"/>
    <cellStyle name="Nota 24 9" xfId="24101"/>
    <cellStyle name="Nota 25" xfId="24102"/>
    <cellStyle name="Nota 25 10" xfId="24103"/>
    <cellStyle name="Nota 25 11" xfId="24104"/>
    <cellStyle name="Nota 25 12" xfId="24105"/>
    <cellStyle name="Nota 25 13" xfId="24106"/>
    <cellStyle name="Nota 25 14" xfId="24107"/>
    <cellStyle name="Nota 25 15" xfId="24108"/>
    <cellStyle name="Nota 25 2" xfId="24109"/>
    <cellStyle name="Nota 25 3" xfId="24110"/>
    <cellStyle name="Nota 25 4" xfId="24111"/>
    <cellStyle name="Nota 25 5" xfId="24112"/>
    <cellStyle name="Nota 25 6" xfId="24113"/>
    <cellStyle name="Nota 25 7" xfId="24114"/>
    <cellStyle name="Nota 25 8" xfId="24115"/>
    <cellStyle name="Nota 25 9" xfId="24116"/>
    <cellStyle name="Nota 26" xfId="24117"/>
    <cellStyle name="Nota 26 10" xfId="24118"/>
    <cellStyle name="Nota 26 11" xfId="24119"/>
    <cellStyle name="Nota 26 12" xfId="24120"/>
    <cellStyle name="Nota 26 13" xfId="24121"/>
    <cellStyle name="Nota 26 14" xfId="24122"/>
    <cellStyle name="Nota 26 15" xfId="24123"/>
    <cellStyle name="Nota 26 2" xfId="24124"/>
    <cellStyle name="Nota 26 3" xfId="24125"/>
    <cellStyle name="Nota 26 4" xfId="24126"/>
    <cellStyle name="Nota 26 5" xfId="24127"/>
    <cellStyle name="Nota 26 6" xfId="24128"/>
    <cellStyle name="Nota 26 7" xfId="24129"/>
    <cellStyle name="Nota 26 8" xfId="24130"/>
    <cellStyle name="Nota 26 9" xfId="24131"/>
    <cellStyle name="Nota 27" xfId="24132"/>
    <cellStyle name="Nota 27 10" xfId="24133"/>
    <cellStyle name="Nota 27 11" xfId="24134"/>
    <cellStyle name="Nota 27 12" xfId="24135"/>
    <cellStyle name="Nota 27 13" xfId="24136"/>
    <cellStyle name="Nota 27 14" xfId="24137"/>
    <cellStyle name="Nota 27 15" xfId="24138"/>
    <cellStyle name="Nota 27 2" xfId="24139"/>
    <cellStyle name="Nota 27 3" xfId="24140"/>
    <cellStyle name="Nota 27 4" xfId="24141"/>
    <cellStyle name="Nota 27 5" xfId="24142"/>
    <cellStyle name="Nota 27 6" xfId="24143"/>
    <cellStyle name="Nota 27 7" xfId="24144"/>
    <cellStyle name="Nota 27 8" xfId="24145"/>
    <cellStyle name="Nota 27 9" xfId="24146"/>
    <cellStyle name="Nota 28" xfId="24147"/>
    <cellStyle name="Nota 28 10" xfId="24148"/>
    <cellStyle name="Nota 28 11" xfId="24149"/>
    <cellStyle name="Nota 28 12" xfId="24150"/>
    <cellStyle name="Nota 28 13" xfId="24151"/>
    <cellStyle name="Nota 28 14" xfId="24152"/>
    <cellStyle name="Nota 28 15" xfId="24153"/>
    <cellStyle name="Nota 28 2" xfId="24154"/>
    <cellStyle name="Nota 28 3" xfId="24155"/>
    <cellStyle name="Nota 28 4" xfId="24156"/>
    <cellStyle name="Nota 28 5" xfId="24157"/>
    <cellStyle name="Nota 28 6" xfId="24158"/>
    <cellStyle name="Nota 28 7" xfId="24159"/>
    <cellStyle name="Nota 28 8" xfId="24160"/>
    <cellStyle name="Nota 28 9" xfId="24161"/>
    <cellStyle name="Nota 29" xfId="24162"/>
    <cellStyle name="Nota 29 10" xfId="24163"/>
    <cellStyle name="Nota 29 11" xfId="24164"/>
    <cellStyle name="Nota 29 12" xfId="24165"/>
    <cellStyle name="Nota 29 13" xfId="24166"/>
    <cellStyle name="Nota 29 14" xfId="24167"/>
    <cellStyle name="Nota 29 15" xfId="24168"/>
    <cellStyle name="Nota 29 2" xfId="24169"/>
    <cellStyle name="Nota 29 3" xfId="24170"/>
    <cellStyle name="Nota 29 4" xfId="24171"/>
    <cellStyle name="Nota 29 5" xfId="24172"/>
    <cellStyle name="Nota 29 6" xfId="24173"/>
    <cellStyle name="Nota 29 7" xfId="24174"/>
    <cellStyle name="Nota 29 8" xfId="24175"/>
    <cellStyle name="Nota 29 9" xfId="24176"/>
    <cellStyle name="Nota 3" xfId="24177"/>
    <cellStyle name="Nota 3 10" xfId="24178"/>
    <cellStyle name="Nota 3 10 2" xfId="38237"/>
    <cellStyle name="Nota 3 11" xfId="24179"/>
    <cellStyle name="Nota 3 11 2" xfId="38501"/>
    <cellStyle name="Nota 3 12" xfId="24180"/>
    <cellStyle name="Nota 3 13" xfId="24181"/>
    <cellStyle name="Nota 3 14" xfId="24182"/>
    <cellStyle name="Nota 3 15" xfId="24183"/>
    <cellStyle name="Nota 3 16" xfId="24184"/>
    <cellStyle name="Nota 3 17" xfId="24185"/>
    <cellStyle name="Nota 3 18" xfId="24186"/>
    <cellStyle name="Nota 3 19" xfId="24187"/>
    <cellStyle name="Nota 3 2" xfId="24188"/>
    <cellStyle name="Nota 3 2 2" xfId="36019"/>
    <cellStyle name="Nota 3 20" xfId="24189"/>
    <cellStyle name="Nota 3 21" xfId="24190"/>
    <cellStyle name="Nota 3 22" xfId="24191"/>
    <cellStyle name="Nota 3 23" xfId="24192"/>
    <cellStyle name="Nota 3 24" xfId="35589"/>
    <cellStyle name="Nota 3 3" xfId="24193"/>
    <cellStyle name="Nota 3 3 2" xfId="36300"/>
    <cellStyle name="Nota 3 4" xfId="24194"/>
    <cellStyle name="Nota 3 4 2" xfId="36581"/>
    <cellStyle name="Nota 3 5" xfId="24195"/>
    <cellStyle name="Nota 3 5 2" xfId="36862"/>
    <cellStyle name="Nota 3 6" xfId="24196"/>
    <cellStyle name="Nota 3 6 2" xfId="37138"/>
    <cellStyle name="Nota 3 7" xfId="24197"/>
    <cellStyle name="Nota 3 7 2" xfId="37418"/>
    <cellStyle name="Nota 3 8" xfId="24198"/>
    <cellStyle name="Nota 3 8 2" xfId="37691"/>
    <cellStyle name="Nota 3 9" xfId="24199"/>
    <cellStyle name="Nota 3 9 2" xfId="37965"/>
    <cellStyle name="Nota 30" xfId="24200"/>
    <cellStyle name="Nota 30 10" xfId="24201"/>
    <cellStyle name="Nota 30 11" xfId="24202"/>
    <cellStyle name="Nota 30 12" xfId="24203"/>
    <cellStyle name="Nota 30 13" xfId="24204"/>
    <cellStyle name="Nota 30 14" xfId="24205"/>
    <cellStyle name="Nota 30 15" xfId="24206"/>
    <cellStyle name="Nota 30 2" xfId="24207"/>
    <cellStyle name="Nota 30 3" xfId="24208"/>
    <cellStyle name="Nota 30 4" xfId="24209"/>
    <cellStyle name="Nota 30 5" xfId="24210"/>
    <cellStyle name="Nota 30 6" xfId="24211"/>
    <cellStyle name="Nota 30 7" xfId="24212"/>
    <cellStyle name="Nota 30 8" xfId="24213"/>
    <cellStyle name="Nota 30 9" xfId="24214"/>
    <cellStyle name="Nota 31" xfId="24215"/>
    <cellStyle name="Nota 31 10" xfId="24216"/>
    <cellStyle name="Nota 31 11" xfId="24217"/>
    <cellStyle name="Nota 31 12" xfId="24218"/>
    <cellStyle name="Nota 31 13" xfId="24219"/>
    <cellStyle name="Nota 31 14" xfId="24220"/>
    <cellStyle name="Nota 31 15" xfId="24221"/>
    <cellStyle name="Nota 31 2" xfId="24222"/>
    <cellStyle name="Nota 31 3" xfId="24223"/>
    <cellStyle name="Nota 31 4" xfId="24224"/>
    <cellStyle name="Nota 31 5" xfId="24225"/>
    <cellStyle name="Nota 31 6" xfId="24226"/>
    <cellStyle name="Nota 31 7" xfId="24227"/>
    <cellStyle name="Nota 31 8" xfId="24228"/>
    <cellStyle name="Nota 31 9" xfId="24229"/>
    <cellStyle name="Nota 32" xfId="24230"/>
    <cellStyle name="Nota 32 10" xfId="24231"/>
    <cellStyle name="Nota 32 11" xfId="24232"/>
    <cellStyle name="Nota 32 12" xfId="24233"/>
    <cellStyle name="Nota 32 13" xfId="24234"/>
    <cellStyle name="Nota 32 14" xfId="24235"/>
    <cellStyle name="Nota 32 15" xfId="24236"/>
    <cellStyle name="Nota 32 2" xfId="24237"/>
    <cellStyle name="Nota 32 3" xfId="24238"/>
    <cellStyle name="Nota 32 4" xfId="24239"/>
    <cellStyle name="Nota 32 5" xfId="24240"/>
    <cellStyle name="Nota 32 6" xfId="24241"/>
    <cellStyle name="Nota 32 7" xfId="24242"/>
    <cellStyle name="Nota 32 8" xfId="24243"/>
    <cellStyle name="Nota 32 9" xfId="24244"/>
    <cellStyle name="Nota 33" xfId="24245"/>
    <cellStyle name="Nota 34" xfId="24246"/>
    <cellStyle name="Nota 35" xfId="24247"/>
    <cellStyle name="Nota 36" xfId="24248"/>
    <cellStyle name="Nota 37" xfId="24249"/>
    <cellStyle name="Nota 38" xfId="24250"/>
    <cellStyle name="Nota 39" xfId="24251"/>
    <cellStyle name="Nota 4" xfId="24252"/>
    <cellStyle name="Nota 4 10" xfId="24253"/>
    <cellStyle name="Nota 4 11" xfId="24254"/>
    <cellStyle name="Nota 4 12" xfId="24255"/>
    <cellStyle name="Nota 4 13" xfId="24256"/>
    <cellStyle name="Nota 4 14" xfId="24257"/>
    <cellStyle name="Nota 4 15" xfId="24258"/>
    <cellStyle name="Nota 4 16" xfId="24259"/>
    <cellStyle name="Nota 4 17" xfId="24260"/>
    <cellStyle name="Nota 4 18" xfId="24261"/>
    <cellStyle name="Nota 4 19" xfId="24262"/>
    <cellStyle name="Nota 4 2" xfId="24263"/>
    <cellStyle name="Nota 4 20" xfId="24264"/>
    <cellStyle name="Nota 4 21" xfId="24265"/>
    <cellStyle name="Nota 4 22" xfId="24266"/>
    <cellStyle name="Nota 4 23" xfId="24267"/>
    <cellStyle name="Nota 4 3" xfId="24268"/>
    <cellStyle name="Nota 4 4" xfId="24269"/>
    <cellStyle name="Nota 4 5" xfId="24270"/>
    <cellStyle name="Nota 4 6" xfId="24271"/>
    <cellStyle name="Nota 4 7" xfId="24272"/>
    <cellStyle name="Nota 4 8" xfId="24273"/>
    <cellStyle name="Nota 4 9" xfId="24274"/>
    <cellStyle name="Nota 40" xfId="24275"/>
    <cellStyle name="Nota 41" xfId="24276"/>
    <cellStyle name="Nota 42" xfId="24277"/>
    <cellStyle name="Nota 43" xfId="24278"/>
    <cellStyle name="Nota 44" xfId="24279"/>
    <cellStyle name="Nota 45" xfId="24280"/>
    <cellStyle name="Nota 46" xfId="24281"/>
    <cellStyle name="Nota 47" xfId="24282"/>
    <cellStyle name="Nota 48" xfId="24283"/>
    <cellStyle name="Nota 49" xfId="24284"/>
    <cellStyle name="Nota 5" xfId="24285"/>
    <cellStyle name="Nota 5 10" xfId="24286"/>
    <cellStyle name="Nota 5 11" xfId="24287"/>
    <cellStyle name="Nota 5 12" xfId="24288"/>
    <cellStyle name="Nota 5 13" xfId="24289"/>
    <cellStyle name="Nota 5 14" xfId="24290"/>
    <cellStyle name="Nota 5 15" xfId="24291"/>
    <cellStyle name="Nota 5 16" xfId="24292"/>
    <cellStyle name="Nota 5 17" xfId="24293"/>
    <cellStyle name="Nota 5 18" xfId="24294"/>
    <cellStyle name="Nota 5 19" xfId="24295"/>
    <cellStyle name="Nota 5 2" xfId="24296"/>
    <cellStyle name="Nota 5 20" xfId="24297"/>
    <cellStyle name="Nota 5 21" xfId="24298"/>
    <cellStyle name="Nota 5 22" xfId="24299"/>
    <cellStyle name="Nota 5 23" xfId="24300"/>
    <cellStyle name="Nota 5 3" xfId="24301"/>
    <cellStyle name="Nota 5 4" xfId="24302"/>
    <cellStyle name="Nota 5 5" xfId="24303"/>
    <cellStyle name="Nota 5 6" xfId="24304"/>
    <cellStyle name="Nota 5 7" xfId="24305"/>
    <cellStyle name="Nota 5 8" xfId="24306"/>
    <cellStyle name="Nota 5 9" xfId="24307"/>
    <cellStyle name="Nota 50" xfId="24308"/>
    <cellStyle name="Nota 51" xfId="24309"/>
    <cellStyle name="Nota 52" xfId="24310"/>
    <cellStyle name="Nota 6" xfId="24311"/>
    <cellStyle name="Nota 6 10" xfId="24312"/>
    <cellStyle name="Nota 6 11" xfId="24313"/>
    <cellStyle name="Nota 6 12" xfId="24314"/>
    <cellStyle name="Nota 6 13" xfId="24315"/>
    <cellStyle name="Nota 6 14" xfId="24316"/>
    <cellStyle name="Nota 6 15" xfId="24317"/>
    <cellStyle name="Nota 6 16" xfId="24318"/>
    <cellStyle name="Nota 6 17" xfId="24319"/>
    <cellStyle name="Nota 6 18" xfId="24320"/>
    <cellStyle name="Nota 6 19" xfId="24321"/>
    <cellStyle name="Nota 6 2" xfId="24322"/>
    <cellStyle name="Nota 6 20" xfId="24323"/>
    <cellStyle name="Nota 6 21" xfId="24324"/>
    <cellStyle name="Nota 6 22" xfId="24325"/>
    <cellStyle name="Nota 6 23" xfId="24326"/>
    <cellStyle name="Nota 6 3" xfId="24327"/>
    <cellStyle name="Nota 6 4" xfId="24328"/>
    <cellStyle name="Nota 6 5" xfId="24329"/>
    <cellStyle name="Nota 6 6" xfId="24330"/>
    <cellStyle name="Nota 6 7" xfId="24331"/>
    <cellStyle name="Nota 6 8" xfId="24332"/>
    <cellStyle name="Nota 6 9" xfId="24333"/>
    <cellStyle name="Nota 7" xfId="24334"/>
    <cellStyle name="Nota 7 10" xfId="24335"/>
    <cellStyle name="Nota 7 11" xfId="24336"/>
    <cellStyle name="Nota 7 12" xfId="24337"/>
    <cellStyle name="Nota 7 13" xfId="24338"/>
    <cellStyle name="Nota 7 14" xfId="24339"/>
    <cellStyle name="Nota 7 15" xfId="24340"/>
    <cellStyle name="Nota 7 16" xfId="24341"/>
    <cellStyle name="Nota 7 17" xfId="24342"/>
    <cellStyle name="Nota 7 18" xfId="24343"/>
    <cellStyle name="Nota 7 19" xfId="24344"/>
    <cellStyle name="Nota 7 2" xfId="24345"/>
    <cellStyle name="Nota 7 20" xfId="24346"/>
    <cellStyle name="Nota 7 21" xfId="24347"/>
    <cellStyle name="Nota 7 22" xfId="24348"/>
    <cellStyle name="Nota 7 23" xfId="24349"/>
    <cellStyle name="Nota 7 3" xfId="24350"/>
    <cellStyle name="Nota 7 4" xfId="24351"/>
    <cellStyle name="Nota 7 5" xfId="24352"/>
    <cellStyle name="Nota 7 6" xfId="24353"/>
    <cellStyle name="Nota 7 7" xfId="24354"/>
    <cellStyle name="Nota 7 8" xfId="24355"/>
    <cellStyle name="Nota 7 9" xfId="24356"/>
    <cellStyle name="Nota 8" xfId="24357"/>
    <cellStyle name="Nota 8 10" xfId="24358"/>
    <cellStyle name="Nota 8 11" xfId="24359"/>
    <cellStyle name="Nota 8 12" xfId="24360"/>
    <cellStyle name="Nota 8 13" xfId="24361"/>
    <cellStyle name="Nota 8 14" xfId="24362"/>
    <cellStyle name="Nota 8 15" xfId="24363"/>
    <cellStyle name="Nota 8 16" xfId="24364"/>
    <cellStyle name="Nota 8 17" xfId="24365"/>
    <cellStyle name="Nota 8 18" xfId="24366"/>
    <cellStyle name="Nota 8 19" xfId="24367"/>
    <cellStyle name="Nota 8 2" xfId="24368"/>
    <cellStyle name="Nota 8 20" xfId="24369"/>
    <cellStyle name="Nota 8 21" xfId="24370"/>
    <cellStyle name="Nota 8 22" xfId="24371"/>
    <cellStyle name="Nota 8 23" xfId="24372"/>
    <cellStyle name="Nota 8 3" xfId="24373"/>
    <cellStyle name="Nota 8 4" xfId="24374"/>
    <cellStyle name="Nota 8 5" xfId="24375"/>
    <cellStyle name="Nota 8 6" xfId="24376"/>
    <cellStyle name="Nota 8 7" xfId="24377"/>
    <cellStyle name="Nota 8 8" xfId="24378"/>
    <cellStyle name="Nota 8 9" xfId="24379"/>
    <cellStyle name="Nota 9" xfId="24380"/>
    <cellStyle name="Nota 9 10" xfId="24381"/>
    <cellStyle name="Nota 9 11" xfId="24382"/>
    <cellStyle name="Nota 9 12" xfId="24383"/>
    <cellStyle name="Nota 9 13" xfId="24384"/>
    <cellStyle name="Nota 9 14" xfId="24385"/>
    <cellStyle name="Nota 9 15" xfId="24386"/>
    <cellStyle name="Nota 9 16" xfId="24387"/>
    <cellStyle name="Nota 9 17" xfId="24388"/>
    <cellStyle name="Nota 9 18" xfId="24389"/>
    <cellStyle name="Nota 9 19" xfId="24390"/>
    <cellStyle name="Nota 9 2" xfId="24391"/>
    <cellStyle name="Nota 9 20" xfId="24392"/>
    <cellStyle name="Nota 9 21" xfId="24393"/>
    <cellStyle name="Nota 9 22" xfId="24394"/>
    <cellStyle name="Nota 9 23" xfId="24395"/>
    <cellStyle name="Nota 9 3" xfId="24396"/>
    <cellStyle name="Nota 9 4" xfId="24397"/>
    <cellStyle name="Nota 9 5" xfId="24398"/>
    <cellStyle name="Nota 9 6" xfId="24399"/>
    <cellStyle name="Nota 9 7" xfId="24400"/>
    <cellStyle name="Nota 9 8" xfId="24401"/>
    <cellStyle name="Nota 9 9" xfId="24402"/>
    <cellStyle name="Note" xfId="24403"/>
    <cellStyle name="Note 10" xfId="24404"/>
    <cellStyle name="Note 11" xfId="24405"/>
    <cellStyle name="Note 12" xfId="24406"/>
    <cellStyle name="Note 13" xfId="24407"/>
    <cellStyle name="Note 14" xfId="24408"/>
    <cellStyle name="Note 15" xfId="24409"/>
    <cellStyle name="Note 16" xfId="24410"/>
    <cellStyle name="Note 17" xfId="24411"/>
    <cellStyle name="Note 18" xfId="24412"/>
    <cellStyle name="Note 19" xfId="24413"/>
    <cellStyle name="Note 2" xfId="24414"/>
    <cellStyle name="Note 20" xfId="24415"/>
    <cellStyle name="Note 21" xfId="24416"/>
    <cellStyle name="Note 22" xfId="24417"/>
    <cellStyle name="Note 23" xfId="24418"/>
    <cellStyle name="Note 24" xfId="24419"/>
    <cellStyle name="Note 25" xfId="24420"/>
    <cellStyle name="Note 3" xfId="24421"/>
    <cellStyle name="Note 4" xfId="24422"/>
    <cellStyle name="Note 5" xfId="24423"/>
    <cellStyle name="Note 6" xfId="24424"/>
    <cellStyle name="Note 7" xfId="24425"/>
    <cellStyle name="Note 8" xfId="24426"/>
    <cellStyle name="Note 9" xfId="24427"/>
    <cellStyle name="Note_Base Excel_Release 3T08_MASTER" xfId="24428"/>
    <cellStyle name="NPPESalesPct" xfId="24429"/>
    <cellStyle name="Nr 0 dec" xfId="24430"/>
    <cellStyle name="Nr 0 dec - Input" xfId="24431"/>
    <cellStyle name="Nr 0 dec - Subtotal" xfId="24432"/>
    <cellStyle name="Nr 0 dec_Data" xfId="24433"/>
    <cellStyle name="Nr 1 dec" xfId="24434"/>
    <cellStyle name="Nr 1 dec - Input" xfId="24435"/>
    <cellStyle name="Nr, 0 dec" xfId="24436"/>
    <cellStyle name="Number" xfId="24437"/>
    <cellStyle name="Number, 0 dec" xfId="24438"/>
    <cellStyle name="Number, 1 dec" xfId="24439"/>
    <cellStyle name="Number, 2 dec" xfId="24440"/>
    <cellStyle name="NumberX" xfId="24441"/>
    <cellStyle name="NWI%S" xfId="24442"/>
    <cellStyle name="NWI%S 10" xfId="24443"/>
    <cellStyle name="NWI%S 11" xfId="24444"/>
    <cellStyle name="NWI%S 12" xfId="24445"/>
    <cellStyle name="NWI%S 13" xfId="24446"/>
    <cellStyle name="NWI%S 14" xfId="24447"/>
    <cellStyle name="NWI%S 15" xfId="24448"/>
    <cellStyle name="NWI%S 16" xfId="24449"/>
    <cellStyle name="NWI%S 17" xfId="24450"/>
    <cellStyle name="NWI%S 18" xfId="24451"/>
    <cellStyle name="NWI%S 19" xfId="24452"/>
    <cellStyle name="NWI%S 2" xfId="24453"/>
    <cellStyle name="NWI%S 20" xfId="24454"/>
    <cellStyle name="NWI%S 21" xfId="24455"/>
    <cellStyle name="NWI%S 22" xfId="24456"/>
    <cellStyle name="NWI%S 23" xfId="24457"/>
    <cellStyle name="NWI%S 24" xfId="24458"/>
    <cellStyle name="NWI%S 3" xfId="24459"/>
    <cellStyle name="NWI%S 4" xfId="24460"/>
    <cellStyle name="NWI%S 5" xfId="24461"/>
    <cellStyle name="NWI%S 6" xfId="24462"/>
    <cellStyle name="NWI%S 7" xfId="24463"/>
    <cellStyle name="NWI%S 8" xfId="24464"/>
    <cellStyle name="NWI%S 9" xfId="24465"/>
    <cellStyle name="Odefinierad" xfId="24466"/>
    <cellStyle name="Odefinierad 2" xfId="34853"/>
    <cellStyle name="Odefinierad 3" xfId="35251"/>
    <cellStyle name="Output" xfId="24467"/>
    <cellStyle name="Output (1dp#)" xfId="24468"/>
    <cellStyle name="Output (1dpx)_ Pies " xfId="24469"/>
    <cellStyle name="Output Amounts" xfId="24470"/>
    <cellStyle name="Output_Acquis_CapitalCost " xfId="24471"/>
    <cellStyle name="p" xfId="24472"/>
    <cellStyle name="p_Consumer Magazine v3" xfId="24473"/>
    <cellStyle name="p_DCF" xfId="24474"/>
    <cellStyle name="p_DCF_Consumer Magazine v3" xfId="24475"/>
    <cellStyle name="p_DCF_diversified media comps v7" xfId="24476"/>
    <cellStyle name="p_DCF_diversified media comps v7 10" xfId="24477"/>
    <cellStyle name="p_DCF_diversified media comps v7 11" xfId="24478"/>
    <cellStyle name="p_DCF_diversified media comps v7 12" xfId="24479"/>
    <cellStyle name="p_DCF_diversified media comps v7 13" xfId="24480"/>
    <cellStyle name="p_DCF_diversified media comps v7 14" xfId="24481"/>
    <cellStyle name="p_DCF_diversified media comps v7 15" xfId="24482"/>
    <cellStyle name="p_DCF_diversified media comps v7 16" xfId="24483"/>
    <cellStyle name="p_DCF_diversified media comps v7 17" xfId="24484"/>
    <cellStyle name="p_DCF_diversified media comps v7 18" xfId="24485"/>
    <cellStyle name="p_DCF_diversified media comps v7 19" xfId="24486"/>
    <cellStyle name="p_DCF_diversified media comps v7 2" xfId="24487"/>
    <cellStyle name="p_DCF_diversified media comps v7 20" xfId="24488"/>
    <cellStyle name="p_DCF_diversified media comps v7 21" xfId="24489"/>
    <cellStyle name="p_DCF_diversified media comps v7 22" xfId="24490"/>
    <cellStyle name="p_DCF_diversified media comps v7 23" xfId="24491"/>
    <cellStyle name="p_DCF_diversified media comps v7 24" xfId="24492"/>
    <cellStyle name="p_DCF_diversified media comps v7 3" xfId="24493"/>
    <cellStyle name="p_DCF_diversified media comps v7 4" xfId="24494"/>
    <cellStyle name="p_DCF_diversified media comps v7 5" xfId="24495"/>
    <cellStyle name="p_DCF_diversified media comps v7 6" xfId="24496"/>
    <cellStyle name="p_DCF_diversified media comps v7 7" xfId="24497"/>
    <cellStyle name="p_DCF_diversified media comps v7 8" xfId="24498"/>
    <cellStyle name="p_DCF_diversified media comps v7 9" xfId="24499"/>
    <cellStyle name="p_DCF_diversified media comps v7_Abertura ADM" xfId="24500"/>
    <cellStyle name="p_DCF_diversified media comps v7_Base Excel_Release 2T08_MASTER" xfId="24501"/>
    <cellStyle name="p_DCF_diversified media comps v7_Base Excel_Release 2T08_planilha Contabilidade" xfId="24502"/>
    <cellStyle name="p_DCF_diversified media comps v7_Base Excel_Release 2T08_planilha Contabilidade_28072008" xfId="24503"/>
    <cellStyle name="p_DCF_diversified media comps v7_Base Excel_Release 3T08_MASTER" xfId="24504"/>
    <cellStyle name="p_DCF_diversified media comps v7_C_Consolidado - Volume e Receitas_2T08_ok" xfId="24505"/>
    <cellStyle name="p_DCF_diversified media comps v7_Pasta4" xfId="24506"/>
    <cellStyle name="p_DCF_diversified media comps v7_Receita Bruta hardware canal" xfId="24507"/>
    <cellStyle name="p_DCF_diversified media comps v7_Receita Bruta hardware Pcs" xfId="24508"/>
    <cellStyle name="p_DCF_diversified media comps v7_Receita Bruta segmento" xfId="24509"/>
    <cellStyle name="p_DCF_diversified media comps v7_Renda Fixa_06022009" xfId="24510"/>
    <cellStyle name="p_DCF_diversified media comps v7_Volume Canal" xfId="24511"/>
    <cellStyle name="p_DCF_Education Comps Q2-new" xfId="24512"/>
    <cellStyle name="p_DCF_Education Comps Q2-new 10" xfId="24513"/>
    <cellStyle name="p_DCF_Education Comps Q2-new 11" xfId="24514"/>
    <cellStyle name="p_DCF_Education Comps Q2-new 12" xfId="24515"/>
    <cellStyle name="p_DCF_Education Comps Q2-new 13" xfId="24516"/>
    <cellStyle name="p_DCF_Education Comps Q2-new 14" xfId="24517"/>
    <cellStyle name="p_DCF_Education Comps Q2-new 15" xfId="24518"/>
    <cellStyle name="p_DCF_Education Comps Q2-new 16" xfId="24519"/>
    <cellStyle name="p_DCF_Education Comps Q2-new 17" xfId="24520"/>
    <cellStyle name="p_DCF_Education Comps Q2-new 18" xfId="24521"/>
    <cellStyle name="p_DCF_Education Comps Q2-new 19" xfId="24522"/>
    <cellStyle name="p_DCF_Education Comps Q2-new 2" xfId="24523"/>
    <cellStyle name="p_DCF_Education Comps Q2-new 20" xfId="24524"/>
    <cellStyle name="p_DCF_Education Comps Q2-new 21" xfId="24525"/>
    <cellStyle name="p_DCF_Education Comps Q2-new 22" xfId="24526"/>
    <cellStyle name="p_DCF_Education Comps Q2-new 23" xfId="24527"/>
    <cellStyle name="p_DCF_Education Comps Q2-new 24" xfId="24528"/>
    <cellStyle name="p_DCF_Education Comps Q2-new 3" xfId="24529"/>
    <cellStyle name="p_DCF_Education Comps Q2-new 4" xfId="24530"/>
    <cellStyle name="p_DCF_Education Comps Q2-new 5" xfId="24531"/>
    <cellStyle name="p_DCF_Education Comps Q2-new 6" xfId="24532"/>
    <cellStyle name="p_DCF_Education Comps Q2-new 7" xfId="24533"/>
    <cellStyle name="p_DCF_Education Comps Q2-new 8" xfId="24534"/>
    <cellStyle name="p_DCF_Education Comps Q2-new 9" xfId="24535"/>
    <cellStyle name="p_DCF_Education Comps Q2-new_Abertura ADM" xfId="24536"/>
    <cellStyle name="p_DCF_Education Comps Q2-new_Base Excel_Release 2T08_MASTER" xfId="24537"/>
    <cellStyle name="p_DCF_Education Comps Q2-new_Base Excel_Release 2T08_planilha Contabilidade" xfId="24538"/>
    <cellStyle name="p_DCF_Education Comps Q2-new_Base Excel_Release 2T08_planilha Contabilidade_28072008" xfId="24539"/>
    <cellStyle name="p_DCF_Education Comps Q2-new_Base Excel_Release 3T08_MASTER" xfId="24540"/>
    <cellStyle name="p_DCF_Education Comps Q2-new_C_Consolidado - Volume e Receitas_2T08_ok" xfId="24541"/>
    <cellStyle name="p_DCF_Education Comps Q2-new_Pasta4" xfId="24542"/>
    <cellStyle name="p_DCF_Education Comps Q2-new_Receita Bruta hardware canal" xfId="24543"/>
    <cellStyle name="p_DCF_Education Comps Q2-new_Receita Bruta hardware Pcs" xfId="24544"/>
    <cellStyle name="p_DCF_Education Comps Q2-new_Receita Bruta segmento" xfId="24545"/>
    <cellStyle name="p_DCF_Education Comps Q2-new_Renda Fixa_06022009" xfId="24546"/>
    <cellStyle name="p_DCF_Education Comps Q2-new_Volume Canal" xfId="24547"/>
    <cellStyle name="p_DCF_VERA" xfId="24548"/>
    <cellStyle name="p_DCF_VERA_Book7" xfId="24549"/>
    <cellStyle name="p_DCF_VERA_Book7 10" xfId="24550"/>
    <cellStyle name="p_DCF_VERA_Book7 11" xfId="24551"/>
    <cellStyle name="p_DCF_VERA_Book7 12" xfId="24552"/>
    <cellStyle name="p_DCF_VERA_Book7 13" xfId="24553"/>
    <cellStyle name="p_DCF_VERA_Book7 14" xfId="24554"/>
    <cellStyle name="p_DCF_VERA_Book7 15" xfId="24555"/>
    <cellStyle name="p_DCF_VERA_Book7 16" xfId="24556"/>
    <cellStyle name="p_DCF_VERA_Book7 17" xfId="24557"/>
    <cellStyle name="p_DCF_VERA_Book7 18" xfId="24558"/>
    <cellStyle name="p_DCF_VERA_Book7 19" xfId="24559"/>
    <cellStyle name="p_DCF_VERA_Book7 2" xfId="24560"/>
    <cellStyle name="p_DCF_VERA_Book7 2_Renda Fixa_06022009" xfId="24561"/>
    <cellStyle name="p_DCF_VERA_Book7 20" xfId="24562"/>
    <cellStyle name="p_DCF_VERA_Book7 21" xfId="24563"/>
    <cellStyle name="p_DCF_VERA_Book7 22" xfId="24564"/>
    <cellStyle name="p_DCF_VERA_Book7 23" xfId="24565"/>
    <cellStyle name="p_DCF_VERA_Book7 24" xfId="24566"/>
    <cellStyle name="p_DCF_VERA_Book7 3" xfId="24567"/>
    <cellStyle name="p_DCF_VERA_Book7 4" xfId="24568"/>
    <cellStyle name="p_DCF_VERA_Book7 5" xfId="24569"/>
    <cellStyle name="p_DCF_VERA_Book7 6" xfId="24570"/>
    <cellStyle name="p_DCF_VERA_Book7 7" xfId="24571"/>
    <cellStyle name="p_DCF_VERA_Book7 8" xfId="24572"/>
    <cellStyle name="p_DCF_VERA_Book7 9" xfId="24573"/>
    <cellStyle name="p_DCF_VERA_Book7_1" xfId="24574"/>
    <cellStyle name="p_DCF_VERA_Book7_1_Base Excel_Release 2T08_MASTER" xfId="24575"/>
    <cellStyle name="p_DCF_VERA_Book7_1_Base Excel_Release 2T08_MASTER_Renda Fixa_06022009" xfId="24576"/>
    <cellStyle name="p_DCF_VERA_Book7_1_Base Excel_Release 2T08_planilha Contabilidade_28072008" xfId="24577"/>
    <cellStyle name="p_DCF_VERA_Book7_1_Base Excel_Release 2T08_planilha Contabilidade_28072008 10" xfId="24578"/>
    <cellStyle name="p_DCF_VERA_Book7_1_Base Excel_Release 2T08_planilha Contabilidade_28072008 11" xfId="24579"/>
    <cellStyle name="p_DCF_VERA_Book7_1_Base Excel_Release 2T08_planilha Contabilidade_28072008 12" xfId="24580"/>
    <cellStyle name="p_DCF_VERA_Book7_1_Base Excel_Release 2T08_planilha Contabilidade_28072008 13" xfId="24581"/>
    <cellStyle name="p_DCF_VERA_Book7_1_Base Excel_Release 2T08_planilha Contabilidade_28072008 14" xfId="24582"/>
    <cellStyle name="p_DCF_VERA_Book7_1_Base Excel_Release 2T08_planilha Contabilidade_28072008 15" xfId="24583"/>
    <cellStyle name="p_DCF_VERA_Book7_1_Base Excel_Release 2T08_planilha Contabilidade_28072008 16" xfId="24584"/>
    <cellStyle name="p_DCF_VERA_Book7_1_Base Excel_Release 2T08_planilha Contabilidade_28072008 17" xfId="24585"/>
    <cellStyle name="p_DCF_VERA_Book7_1_Base Excel_Release 2T08_planilha Contabilidade_28072008 18" xfId="24586"/>
    <cellStyle name="p_DCF_VERA_Book7_1_Base Excel_Release 2T08_planilha Contabilidade_28072008 19" xfId="24587"/>
    <cellStyle name="p_DCF_VERA_Book7_1_Base Excel_Release 2T08_planilha Contabilidade_28072008 2" xfId="24588"/>
    <cellStyle name="p_DCF_VERA_Book7_1_Base Excel_Release 2T08_planilha Contabilidade_28072008 2_Renda Fixa_06022009" xfId="24589"/>
    <cellStyle name="p_DCF_VERA_Book7_1_Base Excel_Release 2T08_planilha Contabilidade_28072008 20" xfId="24590"/>
    <cellStyle name="p_DCF_VERA_Book7_1_Base Excel_Release 2T08_planilha Contabilidade_28072008 21" xfId="24591"/>
    <cellStyle name="p_DCF_VERA_Book7_1_Base Excel_Release 2T08_planilha Contabilidade_28072008 22" xfId="24592"/>
    <cellStyle name="p_DCF_VERA_Book7_1_Base Excel_Release 2T08_planilha Contabilidade_28072008 23" xfId="24593"/>
    <cellStyle name="p_DCF_VERA_Book7_1_Base Excel_Release 2T08_planilha Contabilidade_28072008 24" xfId="24594"/>
    <cellStyle name="p_DCF_VERA_Book7_1_Base Excel_Release 2T08_planilha Contabilidade_28072008 3" xfId="24595"/>
    <cellStyle name="p_DCF_VERA_Book7_1_Base Excel_Release 2T08_planilha Contabilidade_28072008 4" xfId="24596"/>
    <cellStyle name="p_DCF_VERA_Book7_1_Base Excel_Release 2T08_planilha Contabilidade_28072008 5" xfId="24597"/>
    <cellStyle name="p_DCF_VERA_Book7_1_Base Excel_Release 2T08_planilha Contabilidade_28072008 6" xfId="24598"/>
    <cellStyle name="p_DCF_VERA_Book7_1_Base Excel_Release 2T08_planilha Contabilidade_28072008 7" xfId="24599"/>
    <cellStyle name="p_DCF_VERA_Book7_1_Base Excel_Release 2T08_planilha Contabilidade_28072008 8" xfId="24600"/>
    <cellStyle name="p_DCF_VERA_Book7_1_Base Excel_Release 2T08_planilha Contabilidade_28072008 9" xfId="24601"/>
    <cellStyle name="p_DCF_VERA_Book7_1_Base Excel_Release 2T08_planilha Contabilidade_28072008_Base Excel_Release 2T08_MASTER" xfId="24602"/>
    <cellStyle name="p_DCF_VERA_Book7_1_Base Excel_Release 2T08_planilha Contabilidade_28072008_Base Excel_Release 2T08_MASTER_Renda Fixa_06022009" xfId="24603"/>
    <cellStyle name="p_DCF_VERA_Book7_1_Base Excel_Release 2T08_planilha Contabilidade_28072008_Base Excel_Release 3T08_MASTER" xfId="24604"/>
    <cellStyle name="p_DCF_VERA_Book7_1_Base Excel_Release 2T08_planilha Contabilidade_28072008_Base Excel_Release 3T08_MASTER_Renda Fixa_06022009" xfId="24605"/>
    <cellStyle name="p_DCF_VERA_Book7_1_Base Excel_Release 2T08_planilha Contabilidade_28072008_Pasta4" xfId="24606"/>
    <cellStyle name="p_DCF_VERA_Book7_1_Base Excel_Release 2T08_planilha Contabilidade_28072008_Pasta4_Renda Fixa_06022009" xfId="24607"/>
    <cellStyle name="p_DCF_VERA_Book7_1_Base Excel_Release 2T08_planilha Contabilidade_28072008_Renda Fixa_06022009" xfId="24608"/>
    <cellStyle name="p_DCF_VERA_Book7_1_Base Excel_Release 3T08_MASTER" xfId="24609"/>
    <cellStyle name="p_DCF_VERA_Book7_1_Base Excel_Release 3T08_MASTER_Renda Fixa_06022009" xfId="24610"/>
    <cellStyle name="p_DCF_VERA_Book7_1_C_Consolidado - Volume e Receitas_2T08_ok" xfId="24611"/>
    <cellStyle name="p_DCF_VERA_Book7_1_C_Consolidado - Volume e Receitas_2T08_ok 10" xfId="24612"/>
    <cellStyle name="p_DCF_VERA_Book7_1_C_Consolidado - Volume e Receitas_2T08_ok 11" xfId="24613"/>
    <cellStyle name="p_DCF_VERA_Book7_1_C_Consolidado - Volume e Receitas_2T08_ok 12" xfId="24614"/>
    <cellStyle name="p_DCF_VERA_Book7_1_C_Consolidado - Volume e Receitas_2T08_ok 13" xfId="24615"/>
    <cellStyle name="p_DCF_VERA_Book7_1_C_Consolidado - Volume e Receitas_2T08_ok 14" xfId="24616"/>
    <cellStyle name="p_DCF_VERA_Book7_1_C_Consolidado - Volume e Receitas_2T08_ok 15" xfId="24617"/>
    <cellStyle name="p_DCF_VERA_Book7_1_C_Consolidado - Volume e Receitas_2T08_ok 16" xfId="24618"/>
    <cellStyle name="p_DCF_VERA_Book7_1_C_Consolidado - Volume e Receitas_2T08_ok 17" xfId="24619"/>
    <cellStyle name="p_DCF_VERA_Book7_1_C_Consolidado - Volume e Receitas_2T08_ok 18" xfId="24620"/>
    <cellStyle name="p_DCF_VERA_Book7_1_C_Consolidado - Volume e Receitas_2T08_ok 19" xfId="24621"/>
    <cellStyle name="p_DCF_VERA_Book7_1_C_Consolidado - Volume e Receitas_2T08_ok 2" xfId="24622"/>
    <cellStyle name="p_DCF_VERA_Book7_1_C_Consolidado - Volume e Receitas_2T08_ok 2_Renda Fixa_06022009" xfId="24623"/>
    <cellStyle name="p_DCF_VERA_Book7_1_C_Consolidado - Volume e Receitas_2T08_ok 20" xfId="24624"/>
    <cellStyle name="p_DCF_VERA_Book7_1_C_Consolidado - Volume e Receitas_2T08_ok 21" xfId="24625"/>
    <cellStyle name="p_DCF_VERA_Book7_1_C_Consolidado - Volume e Receitas_2T08_ok 22" xfId="24626"/>
    <cellStyle name="p_DCF_VERA_Book7_1_C_Consolidado - Volume e Receitas_2T08_ok 23" xfId="24627"/>
    <cellStyle name="p_DCF_VERA_Book7_1_C_Consolidado - Volume e Receitas_2T08_ok 24" xfId="24628"/>
    <cellStyle name="p_DCF_VERA_Book7_1_C_Consolidado - Volume e Receitas_2T08_ok 3" xfId="24629"/>
    <cellStyle name="p_DCF_VERA_Book7_1_C_Consolidado - Volume e Receitas_2T08_ok 4" xfId="24630"/>
    <cellStyle name="p_DCF_VERA_Book7_1_C_Consolidado - Volume e Receitas_2T08_ok 5" xfId="24631"/>
    <cellStyle name="p_DCF_VERA_Book7_1_C_Consolidado - Volume e Receitas_2T08_ok 6" xfId="24632"/>
    <cellStyle name="p_DCF_VERA_Book7_1_C_Consolidado - Volume e Receitas_2T08_ok 7" xfId="24633"/>
    <cellStyle name="p_DCF_VERA_Book7_1_C_Consolidado - Volume e Receitas_2T08_ok 8" xfId="24634"/>
    <cellStyle name="p_DCF_VERA_Book7_1_C_Consolidado - Volume e Receitas_2T08_ok 9" xfId="24635"/>
    <cellStyle name="p_DCF_VERA_Book7_1_C_Consolidado - Volume e Receitas_2T08_ok_Base Excel_Release 3T08_MASTER" xfId="24636"/>
    <cellStyle name="p_DCF_VERA_Book7_1_C_Consolidado - Volume e Receitas_2T08_ok_Base Excel_Release 3T08_MASTER_Renda Fixa_06022009" xfId="24637"/>
    <cellStyle name="p_DCF_VERA_Book7_1_C_Consolidado - Volume e Receitas_2T08_ok_Renda Fixa_06022009" xfId="24638"/>
    <cellStyle name="p_DCF_VERA_Book7_Abertura ADM" xfId="24639"/>
    <cellStyle name="p_DCF_VERA_Book7_Abertura ADM_Renda Fixa_06022009" xfId="24640"/>
    <cellStyle name="p_DCF_VERA_Book7_Base Excel_Release 2T08_MASTER" xfId="24641"/>
    <cellStyle name="p_DCF_VERA_Book7_Base Excel_Release 2T08_MASTER_Renda Fixa_06022009" xfId="24642"/>
    <cellStyle name="p_DCF_VERA_Book7_Base Excel_Release 2T08_planilha Contabilidade" xfId="24643"/>
    <cellStyle name="p_DCF_VERA_Book7_Base Excel_Release 2T08_planilha Contabilidade_28072008" xfId="24644"/>
    <cellStyle name="p_DCF_VERA_Book7_Base Excel_Release 2T08_planilha Contabilidade_28072008_Renda Fixa_06022009" xfId="24645"/>
    <cellStyle name="p_DCF_VERA_Book7_Base Excel_Release 2T08_planilha Contabilidade_Renda Fixa_06022009" xfId="24646"/>
    <cellStyle name="p_DCF_VERA_Book7_Base Excel_Release 3T08_MASTER" xfId="24647"/>
    <cellStyle name="p_DCF_VERA_Book7_Base Excel_Release 3T08_MASTER_Renda Fixa_06022009" xfId="24648"/>
    <cellStyle name="p_DCF_VERA_Book7_C_Consolidado - Volume e Receitas_2T08_ok" xfId="24649"/>
    <cellStyle name="p_DCF_VERA_Book7_C_Consolidado - Volume e Receitas_2T08_ok_Renda Fixa_06022009" xfId="24650"/>
    <cellStyle name="p_DCF_VERA_Book7_Pasta4" xfId="24651"/>
    <cellStyle name="p_DCF_VERA_Book7_Pasta4_Renda Fixa_06022009" xfId="24652"/>
    <cellStyle name="p_DCF_VERA_Book7_Receita Bruta hardware canal" xfId="24653"/>
    <cellStyle name="p_DCF_VERA_Book7_Receita Bruta hardware canal_Renda Fixa_06022009" xfId="24654"/>
    <cellStyle name="p_DCF_VERA_Book7_Receita Bruta hardware Pcs" xfId="24655"/>
    <cellStyle name="p_DCF_VERA_Book7_Receita Bruta hardware Pcs_Renda Fixa_06022009" xfId="24656"/>
    <cellStyle name="p_DCF_VERA_Book7_Receita Bruta segmento" xfId="24657"/>
    <cellStyle name="p_DCF_VERA_Book7_Receita Bruta segmento_Renda Fixa_06022009" xfId="24658"/>
    <cellStyle name="p_DCF_VERA_Book7_Volume Canal" xfId="24659"/>
    <cellStyle name="p_DCF_VERA_Book7_Volume Canal_Renda Fixa_06022009" xfId="24660"/>
    <cellStyle name="p_DCF_VERA_Cable equity price perf and comps_S.xls Chart 1" xfId="24661"/>
    <cellStyle name="p_DCF_VERA_Cable equity price perf and comps_S.xls Chart 1_Base Excel_Release 2T08_MASTER" xfId="24662"/>
    <cellStyle name="p_DCF_VERA_Cable equity price perf and comps_S.xls Chart 1_Base Excel_Release 2T08_MASTER_Renda Fixa_06022009" xfId="24663"/>
    <cellStyle name="p_DCF_VERA_Cable equity price perf and comps_S.xls Chart 1_Base Excel_Release 2T08_planilha Contabilidade_28072008" xfId="24664"/>
    <cellStyle name="p_DCF_VERA_Cable equity price perf and comps_S.xls Chart 1_Base Excel_Release 2T08_planilha Contabilidade_28072008 10" xfId="24665"/>
    <cellStyle name="p_DCF_VERA_Cable equity price perf and comps_S.xls Chart 1_Base Excel_Release 2T08_planilha Contabilidade_28072008 11" xfId="24666"/>
    <cellStyle name="p_DCF_VERA_Cable equity price perf and comps_S.xls Chart 1_Base Excel_Release 2T08_planilha Contabilidade_28072008 12" xfId="24667"/>
    <cellStyle name="p_DCF_VERA_Cable equity price perf and comps_S.xls Chart 1_Base Excel_Release 2T08_planilha Contabilidade_28072008 13" xfId="24668"/>
    <cellStyle name="p_DCF_VERA_Cable equity price perf and comps_S.xls Chart 1_Base Excel_Release 2T08_planilha Contabilidade_28072008 14" xfId="24669"/>
    <cellStyle name="p_DCF_VERA_Cable equity price perf and comps_S.xls Chart 1_Base Excel_Release 2T08_planilha Contabilidade_28072008 15" xfId="24670"/>
    <cellStyle name="p_DCF_VERA_Cable equity price perf and comps_S.xls Chart 1_Base Excel_Release 2T08_planilha Contabilidade_28072008 16" xfId="24671"/>
    <cellStyle name="p_DCF_VERA_Cable equity price perf and comps_S.xls Chart 1_Base Excel_Release 2T08_planilha Contabilidade_28072008 17" xfId="24672"/>
    <cellStyle name="p_DCF_VERA_Cable equity price perf and comps_S.xls Chart 1_Base Excel_Release 2T08_planilha Contabilidade_28072008 18" xfId="24673"/>
    <cellStyle name="p_DCF_VERA_Cable equity price perf and comps_S.xls Chart 1_Base Excel_Release 2T08_planilha Contabilidade_28072008 19" xfId="24674"/>
    <cellStyle name="p_DCF_VERA_Cable equity price perf and comps_S.xls Chart 1_Base Excel_Release 2T08_planilha Contabilidade_28072008 2" xfId="24675"/>
    <cellStyle name="p_DCF_VERA_Cable equity price perf and comps_S.xls Chart 1_Base Excel_Release 2T08_planilha Contabilidade_28072008 2_Renda Fixa_06022009" xfId="24676"/>
    <cellStyle name="p_DCF_VERA_Cable equity price perf and comps_S.xls Chart 1_Base Excel_Release 2T08_planilha Contabilidade_28072008 20" xfId="24677"/>
    <cellStyle name="p_DCF_VERA_Cable equity price perf and comps_S.xls Chart 1_Base Excel_Release 2T08_planilha Contabilidade_28072008 21" xfId="24678"/>
    <cellStyle name="p_DCF_VERA_Cable equity price perf and comps_S.xls Chart 1_Base Excel_Release 2T08_planilha Contabilidade_28072008 22" xfId="24679"/>
    <cellStyle name="p_DCF_VERA_Cable equity price perf and comps_S.xls Chart 1_Base Excel_Release 2T08_planilha Contabilidade_28072008 23" xfId="24680"/>
    <cellStyle name="p_DCF_VERA_Cable equity price perf and comps_S.xls Chart 1_Base Excel_Release 2T08_planilha Contabilidade_28072008 24" xfId="24681"/>
    <cellStyle name="p_DCF_VERA_Cable equity price perf and comps_S.xls Chart 1_Base Excel_Release 2T08_planilha Contabilidade_28072008 3" xfId="24682"/>
    <cellStyle name="p_DCF_VERA_Cable equity price perf and comps_S.xls Chart 1_Base Excel_Release 2T08_planilha Contabilidade_28072008 4" xfId="24683"/>
    <cellStyle name="p_DCF_VERA_Cable equity price perf and comps_S.xls Chart 1_Base Excel_Release 2T08_planilha Contabilidade_28072008 5" xfId="24684"/>
    <cellStyle name="p_DCF_VERA_Cable equity price perf and comps_S.xls Chart 1_Base Excel_Release 2T08_planilha Contabilidade_28072008 6" xfId="24685"/>
    <cellStyle name="p_DCF_VERA_Cable equity price perf and comps_S.xls Chart 1_Base Excel_Release 2T08_planilha Contabilidade_28072008 7" xfId="24686"/>
    <cellStyle name="p_DCF_VERA_Cable equity price perf and comps_S.xls Chart 1_Base Excel_Release 2T08_planilha Contabilidade_28072008 8" xfId="24687"/>
    <cellStyle name="p_DCF_VERA_Cable equity price perf and comps_S.xls Chart 1_Base Excel_Release 2T08_planilha Contabilidade_28072008 9" xfId="24688"/>
    <cellStyle name="p_DCF_VERA_Cable equity price perf and comps_S.xls Chart 1_Base Excel_Release 2T08_planilha Contabilidade_28072008_Base Excel_Release 2T08_MASTER" xfId="24689"/>
    <cellStyle name="p_DCF_VERA_Cable equity price perf and comps_S.xls Chart 1_Base Excel_Release 2T08_planilha Contabilidade_28072008_Base Excel_Release 2T08_MASTER_Renda Fixa_06022009" xfId="24690"/>
    <cellStyle name="p_DCF_VERA_Cable equity price perf and comps_S.xls Chart 1_Base Excel_Release 2T08_planilha Contabilidade_28072008_Base Excel_Release 3T08_MASTER" xfId="24691"/>
    <cellStyle name="p_DCF_VERA_Cable equity price perf and comps_S.xls Chart 1_Base Excel_Release 2T08_planilha Contabilidade_28072008_Base Excel_Release 3T08_MASTER_Renda Fixa_06022009" xfId="24692"/>
    <cellStyle name="p_DCF_VERA_Cable equity price perf and comps_S.xls Chart 1_Base Excel_Release 2T08_planilha Contabilidade_28072008_Pasta4" xfId="24693"/>
    <cellStyle name="p_DCF_VERA_Cable equity price perf and comps_S.xls Chart 1_Base Excel_Release 2T08_planilha Contabilidade_28072008_Pasta4_Renda Fixa_06022009" xfId="24694"/>
    <cellStyle name="p_DCF_VERA_Cable equity price perf and comps_S.xls Chart 1_Base Excel_Release 2T08_planilha Contabilidade_28072008_Renda Fixa_06022009" xfId="24695"/>
    <cellStyle name="p_DCF_VERA_Cable equity price perf and comps_S.xls Chart 1_Base Excel_Release 3T08_MASTER" xfId="24696"/>
    <cellStyle name="p_DCF_VERA_Cable equity price perf and comps_S.xls Chart 1_Base Excel_Release 3T08_MASTER_Renda Fixa_06022009" xfId="24697"/>
    <cellStyle name="p_DCF_VERA_Cable equity price perf and comps_S.xls Chart 1_C_Consolidado - Volume e Receitas_2T08_ok" xfId="24698"/>
    <cellStyle name="p_DCF_VERA_Cable equity price perf and comps_S.xls Chart 1_C_Consolidado - Volume e Receitas_2T08_ok 10" xfId="24699"/>
    <cellStyle name="p_DCF_VERA_Cable equity price perf and comps_S.xls Chart 1_C_Consolidado - Volume e Receitas_2T08_ok 11" xfId="24700"/>
    <cellStyle name="p_DCF_VERA_Cable equity price perf and comps_S.xls Chart 1_C_Consolidado - Volume e Receitas_2T08_ok 12" xfId="24701"/>
    <cellStyle name="p_DCF_VERA_Cable equity price perf and comps_S.xls Chart 1_C_Consolidado - Volume e Receitas_2T08_ok 13" xfId="24702"/>
    <cellStyle name="p_DCF_VERA_Cable equity price perf and comps_S.xls Chart 1_C_Consolidado - Volume e Receitas_2T08_ok 14" xfId="24703"/>
    <cellStyle name="p_DCF_VERA_Cable equity price perf and comps_S.xls Chart 1_C_Consolidado - Volume e Receitas_2T08_ok 15" xfId="24704"/>
    <cellStyle name="p_DCF_VERA_Cable equity price perf and comps_S.xls Chart 1_C_Consolidado - Volume e Receitas_2T08_ok 16" xfId="24705"/>
    <cellStyle name="p_DCF_VERA_Cable equity price perf and comps_S.xls Chart 1_C_Consolidado - Volume e Receitas_2T08_ok 17" xfId="24706"/>
    <cellStyle name="p_DCF_VERA_Cable equity price perf and comps_S.xls Chart 1_C_Consolidado - Volume e Receitas_2T08_ok 18" xfId="24707"/>
    <cellStyle name="p_DCF_VERA_Cable equity price perf and comps_S.xls Chart 1_C_Consolidado - Volume e Receitas_2T08_ok 19" xfId="24708"/>
    <cellStyle name="p_DCF_VERA_Cable equity price perf and comps_S.xls Chart 1_C_Consolidado - Volume e Receitas_2T08_ok 2" xfId="24709"/>
    <cellStyle name="p_DCF_VERA_Cable equity price perf and comps_S.xls Chart 1_C_Consolidado - Volume e Receitas_2T08_ok 2_Renda Fixa_06022009" xfId="24710"/>
    <cellStyle name="p_DCF_VERA_Cable equity price perf and comps_S.xls Chart 1_C_Consolidado - Volume e Receitas_2T08_ok 20" xfId="24711"/>
    <cellStyle name="p_DCF_VERA_Cable equity price perf and comps_S.xls Chart 1_C_Consolidado - Volume e Receitas_2T08_ok 21" xfId="24712"/>
    <cellStyle name="p_DCF_VERA_Cable equity price perf and comps_S.xls Chart 1_C_Consolidado - Volume e Receitas_2T08_ok 22" xfId="24713"/>
    <cellStyle name="p_DCF_VERA_Cable equity price perf and comps_S.xls Chart 1_C_Consolidado - Volume e Receitas_2T08_ok 23" xfId="24714"/>
    <cellStyle name="p_DCF_VERA_Cable equity price perf and comps_S.xls Chart 1_C_Consolidado - Volume e Receitas_2T08_ok 24" xfId="24715"/>
    <cellStyle name="p_DCF_VERA_Cable equity price perf and comps_S.xls Chart 1_C_Consolidado - Volume e Receitas_2T08_ok 3" xfId="24716"/>
    <cellStyle name="p_DCF_VERA_Cable equity price perf and comps_S.xls Chart 1_C_Consolidado - Volume e Receitas_2T08_ok 4" xfId="24717"/>
    <cellStyle name="p_DCF_VERA_Cable equity price perf and comps_S.xls Chart 1_C_Consolidado - Volume e Receitas_2T08_ok 5" xfId="24718"/>
    <cellStyle name="p_DCF_VERA_Cable equity price perf and comps_S.xls Chart 1_C_Consolidado - Volume e Receitas_2T08_ok 6" xfId="24719"/>
    <cellStyle name="p_DCF_VERA_Cable equity price perf and comps_S.xls Chart 1_C_Consolidado - Volume e Receitas_2T08_ok 7" xfId="24720"/>
    <cellStyle name="p_DCF_VERA_Cable equity price perf and comps_S.xls Chart 1_C_Consolidado - Volume e Receitas_2T08_ok 8" xfId="24721"/>
    <cellStyle name="p_DCF_VERA_Cable equity price perf and comps_S.xls Chart 1_C_Consolidado - Volume e Receitas_2T08_ok 9" xfId="24722"/>
    <cellStyle name="p_DCF_VERA_Cable equity price perf and comps_S.xls Chart 1_C_Consolidado - Volume e Receitas_2T08_ok_Base Excel_Release 3T08_MASTER" xfId="24723"/>
    <cellStyle name="p_DCF_VERA_Cable equity price perf and comps_S.xls Chart 1_C_Consolidado - Volume e Receitas_2T08_ok_Base Excel_Release 3T08_MASTER_Renda Fixa_06022009" xfId="24724"/>
    <cellStyle name="p_DCF_VERA_Cable equity price perf and comps_S.xls Chart 1_C_Consolidado - Volume e Receitas_2T08_ok_Renda Fixa_06022009" xfId="24725"/>
    <cellStyle name="p_DCF_VERA_Cable equity price perf and comps_S.xls Chart 2" xfId="24726"/>
    <cellStyle name="p_DCF_VERA_Cable equity price perf and comps_S.xls Chart 2_Base Excel_Release 2T08_MASTER" xfId="24727"/>
    <cellStyle name="p_DCF_VERA_Cable equity price perf and comps_S.xls Chart 2_Base Excel_Release 2T08_MASTER_Renda Fixa_06022009" xfId="24728"/>
    <cellStyle name="p_DCF_VERA_Cable equity price perf and comps_S.xls Chart 2_Base Excel_Release 2T08_planilha Contabilidade_28072008" xfId="24729"/>
    <cellStyle name="p_DCF_VERA_Cable equity price perf and comps_S.xls Chart 2_Base Excel_Release 2T08_planilha Contabilidade_28072008 10" xfId="24730"/>
    <cellStyle name="p_DCF_VERA_Cable equity price perf and comps_S.xls Chart 2_Base Excel_Release 2T08_planilha Contabilidade_28072008 11" xfId="24731"/>
    <cellStyle name="p_DCF_VERA_Cable equity price perf and comps_S.xls Chart 2_Base Excel_Release 2T08_planilha Contabilidade_28072008 12" xfId="24732"/>
    <cellStyle name="p_DCF_VERA_Cable equity price perf and comps_S.xls Chart 2_Base Excel_Release 2T08_planilha Contabilidade_28072008 13" xfId="24733"/>
    <cellStyle name="p_DCF_VERA_Cable equity price perf and comps_S.xls Chart 2_Base Excel_Release 2T08_planilha Contabilidade_28072008 14" xfId="24734"/>
    <cellStyle name="p_DCF_VERA_Cable equity price perf and comps_S.xls Chart 2_Base Excel_Release 2T08_planilha Contabilidade_28072008 15" xfId="24735"/>
    <cellStyle name="p_DCF_VERA_Cable equity price perf and comps_S.xls Chart 2_Base Excel_Release 2T08_planilha Contabilidade_28072008 16" xfId="24736"/>
    <cellStyle name="p_DCF_VERA_Cable equity price perf and comps_S.xls Chart 2_Base Excel_Release 2T08_planilha Contabilidade_28072008 17" xfId="24737"/>
    <cellStyle name="p_DCF_VERA_Cable equity price perf and comps_S.xls Chart 2_Base Excel_Release 2T08_planilha Contabilidade_28072008 18" xfId="24738"/>
    <cellStyle name="p_DCF_VERA_Cable equity price perf and comps_S.xls Chart 2_Base Excel_Release 2T08_planilha Contabilidade_28072008 19" xfId="24739"/>
    <cellStyle name="p_DCF_VERA_Cable equity price perf and comps_S.xls Chart 2_Base Excel_Release 2T08_planilha Contabilidade_28072008 2" xfId="24740"/>
    <cellStyle name="p_DCF_VERA_Cable equity price perf and comps_S.xls Chart 2_Base Excel_Release 2T08_planilha Contabilidade_28072008 2_Renda Fixa_06022009" xfId="24741"/>
    <cellStyle name="p_DCF_VERA_Cable equity price perf and comps_S.xls Chart 2_Base Excel_Release 2T08_planilha Contabilidade_28072008 20" xfId="24742"/>
    <cellStyle name="p_DCF_VERA_Cable equity price perf and comps_S.xls Chart 2_Base Excel_Release 2T08_planilha Contabilidade_28072008 21" xfId="24743"/>
    <cellStyle name="p_DCF_VERA_Cable equity price perf and comps_S.xls Chart 2_Base Excel_Release 2T08_planilha Contabilidade_28072008 22" xfId="24744"/>
    <cellStyle name="p_DCF_VERA_Cable equity price perf and comps_S.xls Chart 2_Base Excel_Release 2T08_planilha Contabilidade_28072008 23" xfId="24745"/>
    <cellStyle name="p_DCF_VERA_Cable equity price perf and comps_S.xls Chart 2_Base Excel_Release 2T08_planilha Contabilidade_28072008 24" xfId="24746"/>
    <cellStyle name="p_DCF_VERA_Cable equity price perf and comps_S.xls Chart 2_Base Excel_Release 2T08_planilha Contabilidade_28072008 3" xfId="24747"/>
    <cellStyle name="p_DCF_VERA_Cable equity price perf and comps_S.xls Chart 2_Base Excel_Release 2T08_planilha Contabilidade_28072008 4" xfId="24748"/>
    <cellStyle name="p_DCF_VERA_Cable equity price perf and comps_S.xls Chart 2_Base Excel_Release 2T08_planilha Contabilidade_28072008 5" xfId="24749"/>
    <cellStyle name="p_DCF_VERA_Cable equity price perf and comps_S.xls Chart 2_Base Excel_Release 2T08_planilha Contabilidade_28072008 6" xfId="24750"/>
    <cellStyle name="p_DCF_VERA_Cable equity price perf and comps_S.xls Chart 2_Base Excel_Release 2T08_planilha Contabilidade_28072008 7" xfId="24751"/>
    <cellStyle name="p_DCF_VERA_Cable equity price perf and comps_S.xls Chart 2_Base Excel_Release 2T08_planilha Contabilidade_28072008 8" xfId="24752"/>
    <cellStyle name="p_DCF_VERA_Cable equity price perf and comps_S.xls Chart 2_Base Excel_Release 2T08_planilha Contabilidade_28072008 9" xfId="24753"/>
    <cellStyle name="p_DCF_VERA_Cable equity price perf and comps_S.xls Chart 2_Base Excel_Release 2T08_planilha Contabilidade_28072008_Base Excel_Release 2T08_MASTER" xfId="24754"/>
    <cellStyle name="p_DCF_VERA_Cable equity price perf and comps_S.xls Chart 2_Base Excel_Release 2T08_planilha Contabilidade_28072008_Base Excel_Release 2T08_MASTER_Renda Fixa_06022009" xfId="24755"/>
    <cellStyle name="p_DCF_VERA_Cable equity price perf and comps_S.xls Chart 2_Base Excel_Release 2T08_planilha Contabilidade_28072008_Base Excel_Release 3T08_MASTER" xfId="24756"/>
    <cellStyle name="p_DCF_VERA_Cable equity price perf and comps_S.xls Chart 2_Base Excel_Release 2T08_planilha Contabilidade_28072008_Base Excel_Release 3T08_MASTER_Renda Fixa_06022009" xfId="24757"/>
    <cellStyle name="p_DCF_VERA_Cable equity price perf and comps_S.xls Chart 2_Base Excel_Release 2T08_planilha Contabilidade_28072008_Pasta4" xfId="24758"/>
    <cellStyle name="p_DCF_VERA_Cable equity price perf and comps_S.xls Chart 2_Base Excel_Release 2T08_planilha Contabilidade_28072008_Pasta4_Renda Fixa_06022009" xfId="24759"/>
    <cellStyle name="p_DCF_VERA_Cable equity price perf and comps_S.xls Chart 2_Base Excel_Release 2T08_planilha Contabilidade_28072008_Renda Fixa_06022009" xfId="24760"/>
    <cellStyle name="p_DCF_VERA_Cable equity price perf and comps_S.xls Chart 2_Base Excel_Release 3T08_MASTER" xfId="24761"/>
    <cellStyle name="p_DCF_VERA_Cable equity price perf and comps_S.xls Chart 2_Base Excel_Release 3T08_MASTER_Renda Fixa_06022009" xfId="24762"/>
    <cellStyle name="p_DCF_VERA_Cable equity price perf and comps_S.xls Chart 2_C_Consolidado - Volume e Receitas_2T08_ok" xfId="24763"/>
    <cellStyle name="p_DCF_VERA_Cable equity price perf and comps_S.xls Chart 2_C_Consolidado - Volume e Receitas_2T08_ok 10" xfId="24764"/>
    <cellStyle name="p_DCF_VERA_Cable equity price perf and comps_S.xls Chart 2_C_Consolidado - Volume e Receitas_2T08_ok 11" xfId="24765"/>
    <cellStyle name="p_DCF_VERA_Cable equity price perf and comps_S.xls Chart 2_C_Consolidado - Volume e Receitas_2T08_ok 12" xfId="24766"/>
    <cellStyle name="p_DCF_VERA_Cable equity price perf and comps_S.xls Chart 2_C_Consolidado - Volume e Receitas_2T08_ok 13" xfId="24767"/>
    <cellStyle name="p_DCF_VERA_Cable equity price perf and comps_S.xls Chart 2_C_Consolidado - Volume e Receitas_2T08_ok 14" xfId="24768"/>
    <cellStyle name="p_DCF_VERA_Cable equity price perf and comps_S.xls Chart 2_C_Consolidado - Volume e Receitas_2T08_ok 15" xfId="24769"/>
    <cellStyle name="p_DCF_VERA_Cable equity price perf and comps_S.xls Chart 2_C_Consolidado - Volume e Receitas_2T08_ok 16" xfId="24770"/>
    <cellStyle name="p_DCF_VERA_Cable equity price perf and comps_S.xls Chart 2_C_Consolidado - Volume e Receitas_2T08_ok 17" xfId="24771"/>
    <cellStyle name="p_DCF_VERA_Cable equity price perf and comps_S.xls Chart 2_C_Consolidado - Volume e Receitas_2T08_ok 18" xfId="24772"/>
    <cellStyle name="p_DCF_VERA_Cable equity price perf and comps_S.xls Chart 2_C_Consolidado - Volume e Receitas_2T08_ok 19" xfId="24773"/>
    <cellStyle name="p_DCF_VERA_Cable equity price perf and comps_S.xls Chart 2_C_Consolidado - Volume e Receitas_2T08_ok 2" xfId="24774"/>
    <cellStyle name="p_DCF_VERA_Cable equity price perf and comps_S.xls Chart 2_C_Consolidado - Volume e Receitas_2T08_ok 2_Renda Fixa_06022009" xfId="24775"/>
    <cellStyle name="p_DCF_VERA_Cable equity price perf and comps_S.xls Chart 2_C_Consolidado - Volume e Receitas_2T08_ok 20" xfId="24776"/>
    <cellStyle name="p_DCF_VERA_Cable equity price perf and comps_S.xls Chart 2_C_Consolidado - Volume e Receitas_2T08_ok 21" xfId="24777"/>
    <cellStyle name="p_DCF_VERA_Cable equity price perf and comps_S.xls Chart 2_C_Consolidado - Volume e Receitas_2T08_ok 22" xfId="24778"/>
    <cellStyle name="p_DCF_VERA_Cable equity price perf and comps_S.xls Chart 2_C_Consolidado - Volume e Receitas_2T08_ok 23" xfId="24779"/>
    <cellStyle name="p_DCF_VERA_Cable equity price perf and comps_S.xls Chart 2_C_Consolidado - Volume e Receitas_2T08_ok 24" xfId="24780"/>
    <cellStyle name="p_DCF_VERA_Cable equity price perf and comps_S.xls Chart 2_C_Consolidado - Volume e Receitas_2T08_ok 3" xfId="24781"/>
    <cellStyle name="p_DCF_VERA_Cable equity price perf and comps_S.xls Chart 2_C_Consolidado - Volume e Receitas_2T08_ok 4" xfId="24782"/>
    <cellStyle name="p_DCF_VERA_Cable equity price perf and comps_S.xls Chart 2_C_Consolidado - Volume e Receitas_2T08_ok 5" xfId="24783"/>
    <cellStyle name="p_DCF_VERA_Cable equity price perf and comps_S.xls Chart 2_C_Consolidado - Volume e Receitas_2T08_ok 6" xfId="24784"/>
    <cellStyle name="p_DCF_VERA_Cable equity price perf and comps_S.xls Chart 2_C_Consolidado - Volume e Receitas_2T08_ok 7" xfId="24785"/>
    <cellStyle name="p_DCF_VERA_Cable equity price perf and comps_S.xls Chart 2_C_Consolidado - Volume e Receitas_2T08_ok 8" xfId="24786"/>
    <cellStyle name="p_DCF_VERA_Cable equity price perf and comps_S.xls Chart 2_C_Consolidado - Volume e Receitas_2T08_ok 9" xfId="24787"/>
    <cellStyle name="p_DCF_VERA_Cable equity price perf and comps_S.xls Chart 2_C_Consolidado - Volume e Receitas_2T08_ok_Base Excel_Release 3T08_MASTER" xfId="24788"/>
    <cellStyle name="p_DCF_VERA_Cable equity price perf and comps_S.xls Chart 2_C_Consolidado - Volume e Receitas_2T08_ok_Base Excel_Release 3T08_MASTER_Renda Fixa_06022009" xfId="24789"/>
    <cellStyle name="p_DCF_VERA_Cable equity price perf and comps_S.xls Chart 2_C_Consolidado - Volume e Receitas_2T08_ok_Renda Fixa_06022009" xfId="24790"/>
    <cellStyle name="p_DCF_VERA_CableRevComp" xfId="24791"/>
    <cellStyle name="p_DCF_VERA_CableRevComp_Base Excel_Release 2T08_MASTER" xfId="24792"/>
    <cellStyle name="p_DCF_VERA_CableRevComp_Base Excel_Release 2T08_MASTER_Renda Fixa_06022009" xfId="24793"/>
    <cellStyle name="p_DCF_VERA_CableRevComp_Base Excel_Release 2T08_planilha Contabilidade_28072008" xfId="24794"/>
    <cellStyle name="p_DCF_VERA_CableRevComp_Base Excel_Release 2T08_planilha Contabilidade_28072008 10" xfId="24795"/>
    <cellStyle name="p_DCF_VERA_CableRevComp_Base Excel_Release 2T08_planilha Contabilidade_28072008 11" xfId="24796"/>
    <cellStyle name="p_DCF_VERA_CableRevComp_Base Excel_Release 2T08_planilha Contabilidade_28072008 12" xfId="24797"/>
    <cellStyle name="p_DCF_VERA_CableRevComp_Base Excel_Release 2T08_planilha Contabilidade_28072008 13" xfId="24798"/>
    <cellStyle name="p_DCF_VERA_CableRevComp_Base Excel_Release 2T08_planilha Contabilidade_28072008 14" xfId="24799"/>
    <cellStyle name="p_DCF_VERA_CableRevComp_Base Excel_Release 2T08_planilha Contabilidade_28072008 15" xfId="24800"/>
    <cellStyle name="p_DCF_VERA_CableRevComp_Base Excel_Release 2T08_planilha Contabilidade_28072008 16" xfId="24801"/>
    <cellStyle name="p_DCF_VERA_CableRevComp_Base Excel_Release 2T08_planilha Contabilidade_28072008 17" xfId="24802"/>
    <cellStyle name="p_DCF_VERA_CableRevComp_Base Excel_Release 2T08_planilha Contabilidade_28072008 18" xfId="24803"/>
    <cellStyle name="p_DCF_VERA_CableRevComp_Base Excel_Release 2T08_planilha Contabilidade_28072008 19" xfId="24804"/>
    <cellStyle name="p_DCF_VERA_CableRevComp_Base Excel_Release 2T08_planilha Contabilidade_28072008 2" xfId="24805"/>
    <cellStyle name="p_DCF_VERA_CableRevComp_Base Excel_Release 2T08_planilha Contabilidade_28072008 2_Renda Fixa_06022009" xfId="24806"/>
    <cellStyle name="p_DCF_VERA_CableRevComp_Base Excel_Release 2T08_planilha Contabilidade_28072008 20" xfId="24807"/>
    <cellStyle name="p_DCF_VERA_CableRevComp_Base Excel_Release 2T08_planilha Contabilidade_28072008 21" xfId="24808"/>
    <cellStyle name="p_DCF_VERA_CableRevComp_Base Excel_Release 2T08_planilha Contabilidade_28072008 22" xfId="24809"/>
    <cellStyle name="p_DCF_VERA_CableRevComp_Base Excel_Release 2T08_planilha Contabilidade_28072008 23" xfId="24810"/>
    <cellStyle name="p_DCF_VERA_CableRevComp_Base Excel_Release 2T08_planilha Contabilidade_28072008 24" xfId="24811"/>
    <cellStyle name="p_DCF_VERA_CableRevComp_Base Excel_Release 2T08_planilha Contabilidade_28072008 3" xfId="24812"/>
    <cellStyle name="p_DCF_VERA_CableRevComp_Base Excel_Release 2T08_planilha Contabilidade_28072008 4" xfId="24813"/>
    <cellStyle name="p_DCF_VERA_CableRevComp_Base Excel_Release 2T08_planilha Contabilidade_28072008 5" xfId="24814"/>
    <cellStyle name="p_DCF_VERA_CableRevComp_Base Excel_Release 2T08_planilha Contabilidade_28072008 6" xfId="24815"/>
    <cellStyle name="p_DCF_VERA_CableRevComp_Base Excel_Release 2T08_planilha Contabilidade_28072008 7" xfId="24816"/>
    <cellStyle name="p_DCF_VERA_CableRevComp_Base Excel_Release 2T08_planilha Contabilidade_28072008 8" xfId="24817"/>
    <cellStyle name="p_DCF_VERA_CableRevComp_Base Excel_Release 2T08_planilha Contabilidade_28072008 9" xfId="24818"/>
    <cellStyle name="p_DCF_VERA_CableRevComp_Base Excel_Release 2T08_planilha Contabilidade_28072008_Base Excel_Release 2T08_MASTER" xfId="24819"/>
    <cellStyle name="p_DCF_VERA_CableRevComp_Base Excel_Release 2T08_planilha Contabilidade_28072008_Base Excel_Release 2T08_MASTER_Renda Fixa_06022009" xfId="24820"/>
    <cellStyle name="p_DCF_VERA_CableRevComp_Base Excel_Release 2T08_planilha Contabilidade_28072008_Base Excel_Release 3T08_MASTER" xfId="24821"/>
    <cellStyle name="p_DCF_VERA_CableRevComp_Base Excel_Release 2T08_planilha Contabilidade_28072008_Base Excel_Release 3T08_MASTER_Renda Fixa_06022009" xfId="24822"/>
    <cellStyle name="p_DCF_VERA_CableRevComp_Base Excel_Release 2T08_planilha Contabilidade_28072008_Pasta4" xfId="24823"/>
    <cellStyle name="p_DCF_VERA_CableRevComp_Base Excel_Release 2T08_planilha Contabilidade_28072008_Pasta4_Renda Fixa_06022009" xfId="24824"/>
    <cellStyle name="p_DCF_VERA_CableRevComp_Base Excel_Release 2T08_planilha Contabilidade_28072008_Renda Fixa_06022009" xfId="24825"/>
    <cellStyle name="p_DCF_VERA_CableRevComp_Base Excel_Release 3T08_MASTER" xfId="24826"/>
    <cellStyle name="p_DCF_VERA_CableRevComp_Base Excel_Release 3T08_MASTER_Renda Fixa_06022009" xfId="24827"/>
    <cellStyle name="p_DCF_VERA_CableRevComp_C_Consolidado - Volume e Receitas_2T08_ok" xfId="24828"/>
    <cellStyle name="p_DCF_VERA_CableRevComp_C_Consolidado - Volume e Receitas_2T08_ok 10" xfId="24829"/>
    <cellStyle name="p_DCF_VERA_CableRevComp_C_Consolidado - Volume e Receitas_2T08_ok 11" xfId="24830"/>
    <cellStyle name="p_DCF_VERA_CableRevComp_C_Consolidado - Volume e Receitas_2T08_ok 12" xfId="24831"/>
    <cellStyle name="p_DCF_VERA_CableRevComp_C_Consolidado - Volume e Receitas_2T08_ok 13" xfId="24832"/>
    <cellStyle name="p_DCF_VERA_CableRevComp_C_Consolidado - Volume e Receitas_2T08_ok 14" xfId="24833"/>
    <cellStyle name="p_DCF_VERA_CableRevComp_C_Consolidado - Volume e Receitas_2T08_ok 15" xfId="24834"/>
    <cellStyle name="p_DCF_VERA_CableRevComp_C_Consolidado - Volume e Receitas_2T08_ok 16" xfId="24835"/>
    <cellStyle name="p_DCF_VERA_CableRevComp_C_Consolidado - Volume e Receitas_2T08_ok 17" xfId="24836"/>
    <cellStyle name="p_DCF_VERA_CableRevComp_C_Consolidado - Volume e Receitas_2T08_ok 18" xfId="24837"/>
    <cellStyle name="p_DCF_VERA_CableRevComp_C_Consolidado - Volume e Receitas_2T08_ok 19" xfId="24838"/>
    <cellStyle name="p_DCF_VERA_CableRevComp_C_Consolidado - Volume e Receitas_2T08_ok 2" xfId="24839"/>
    <cellStyle name="p_DCF_VERA_CableRevComp_C_Consolidado - Volume e Receitas_2T08_ok 2_Renda Fixa_06022009" xfId="24840"/>
    <cellStyle name="p_DCF_VERA_CableRevComp_C_Consolidado - Volume e Receitas_2T08_ok 20" xfId="24841"/>
    <cellStyle name="p_DCF_VERA_CableRevComp_C_Consolidado - Volume e Receitas_2T08_ok 21" xfId="24842"/>
    <cellStyle name="p_DCF_VERA_CableRevComp_C_Consolidado - Volume e Receitas_2T08_ok 22" xfId="24843"/>
    <cellStyle name="p_DCF_VERA_CableRevComp_C_Consolidado - Volume e Receitas_2T08_ok 23" xfId="24844"/>
    <cellStyle name="p_DCF_VERA_CableRevComp_C_Consolidado - Volume e Receitas_2T08_ok 24" xfId="24845"/>
    <cellStyle name="p_DCF_VERA_CableRevComp_C_Consolidado - Volume e Receitas_2T08_ok 3" xfId="24846"/>
    <cellStyle name="p_DCF_VERA_CableRevComp_C_Consolidado - Volume e Receitas_2T08_ok 4" xfId="24847"/>
    <cellStyle name="p_DCF_VERA_CableRevComp_C_Consolidado - Volume e Receitas_2T08_ok 5" xfId="24848"/>
    <cellStyle name="p_DCF_VERA_CableRevComp_C_Consolidado - Volume e Receitas_2T08_ok 6" xfId="24849"/>
    <cellStyle name="p_DCF_VERA_CableRevComp_C_Consolidado - Volume e Receitas_2T08_ok 7" xfId="24850"/>
    <cellStyle name="p_DCF_VERA_CableRevComp_C_Consolidado - Volume e Receitas_2T08_ok 8" xfId="24851"/>
    <cellStyle name="p_DCF_VERA_CableRevComp_C_Consolidado - Volume e Receitas_2T08_ok 9" xfId="24852"/>
    <cellStyle name="p_DCF_VERA_CableRevComp_C_Consolidado - Volume e Receitas_2T08_ok_Base Excel_Release 3T08_MASTER" xfId="24853"/>
    <cellStyle name="p_DCF_VERA_CableRevComp_C_Consolidado - Volume e Receitas_2T08_ok_Base Excel_Release 3T08_MASTER_Renda Fixa_06022009" xfId="24854"/>
    <cellStyle name="p_DCF_VERA_CableRevComp_C_Consolidado - Volume e Receitas_2T08_ok_Renda Fixa_06022009" xfId="24855"/>
    <cellStyle name="p_DCF_VERA_CHTR model_initiation" xfId="24856"/>
    <cellStyle name="p_DCF_VERA_CHTR model_initiation 10" xfId="24857"/>
    <cellStyle name="p_DCF_VERA_CHTR model_initiation 11" xfId="24858"/>
    <cellStyle name="p_DCF_VERA_CHTR model_initiation 12" xfId="24859"/>
    <cellStyle name="p_DCF_VERA_CHTR model_initiation 13" xfId="24860"/>
    <cellStyle name="p_DCF_VERA_CHTR model_initiation 14" xfId="24861"/>
    <cellStyle name="p_DCF_VERA_CHTR model_initiation 15" xfId="24862"/>
    <cellStyle name="p_DCF_VERA_CHTR model_initiation 16" xfId="24863"/>
    <cellStyle name="p_DCF_VERA_CHTR model_initiation 17" xfId="24864"/>
    <cellStyle name="p_DCF_VERA_CHTR model_initiation 18" xfId="24865"/>
    <cellStyle name="p_DCF_VERA_CHTR model_initiation 19" xfId="24866"/>
    <cellStyle name="p_DCF_VERA_CHTR model_initiation 2" xfId="24867"/>
    <cellStyle name="p_DCF_VERA_CHTR model_initiation 2_Renda Fixa_06022009" xfId="24868"/>
    <cellStyle name="p_DCF_VERA_CHTR model_initiation 20" xfId="24869"/>
    <cellStyle name="p_DCF_VERA_CHTR model_initiation 21" xfId="24870"/>
    <cellStyle name="p_DCF_VERA_CHTR model_initiation 22" xfId="24871"/>
    <cellStyle name="p_DCF_VERA_CHTR model_initiation 23" xfId="24872"/>
    <cellStyle name="p_DCF_VERA_CHTR model_initiation 24" xfId="24873"/>
    <cellStyle name="p_DCF_VERA_CHTR model_initiation 3" xfId="24874"/>
    <cellStyle name="p_DCF_VERA_CHTR model_initiation 4" xfId="24875"/>
    <cellStyle name="p_DCF_VERA_CHTR model_initiation 5" xfId="24876"/>
    <cellStyle name="p_DCF_VERA_CHTR model_initiation 6" xfId="24877"/>
    <cellStyle name="p_DCF_VERA_CHTR model_initiation 7" xfId="24878"/>
    <cellStyle name="p_DCF_VERA_CHTR model_initiation 8" xfId="24879"/>
    <cellStyle name="p_DCF_VERA_CHTR model_initiation 9" xfId="24880"/>
    <cellStyle name="p_DCF_VERA_CHTR model_initiation_Abertura ADM" xfId="24881"/>
    <cellStyle name="p_DCF_VERA_CHTR model_initiation_Abertura ADM_Renda Fixa_06022009" xfId="24882"/>
    <cellStyle name="p_DCF_VERA_CHTR model_initiation_Base Excel_Release 2T08_MASTER" xfId="24883"/>
    <cellStyle name="p_DCF_VERA_CHTR model_initiation_Base Excel_Release 2T08_MASTER_Renda Fixa_06022009" xfId="24884"/>
    <cellStyle name="p_DCF_VERA_CHTR model_initiation_Base Excel_Release 2T08_planilha Contabilidade" xfId="24885"/>
    <cellStyle name="p_DCF_VERA_CHTR model_initiation_Base Excel_Release 2T08_planilha Contabilidade_28072008" xfId="24886"/>
    <cellStyle name="p_DCF_VERA_CHTR model_initiation_Base Excel_Release 2T08_planilha Contabilidade_28072008_Renda Fixa_06022009" xfId="24887"/>
    <cellStyle name="p_DCF_VERA_CHTR model_initiation_Base Excel_Release 2T08_planilha Contabilidade_Renda Fixa_06022009" xfId="24888"/>
    <cellStyle name="p_DCF_VERA_CHTR model_initiation_Base Excel_Release 3T08_MASTER" xfId="24889"/>
    <cellStyle name="p_DCF_VERA_CHTR model_initiation_Base Excel_Release 3T08_MASTER_Renda Fixa_06022009" xfId="24890"/>
    <cellStyle name="p_DCF_VERA_CHTR model_initiation_C_Consolidado - Volume e Receitas_2T08_ok" xfId="24891"/>
    <cellStyle name="p_DCF_VERA_CHTR model_initiation_C_Consolidado - Volume e Receitas_2T08_ok_Renda Fixa_06022009" xfId="24892"/>
    <cellStyle name="p_DCF_VERA_CHTR model_initiation_Pasta4" xfId="24893"/>
    <cellStyle name="p_DCF_VERA_CHTR model_initiation_Pasta4_Renda Fixa_06022009" xfId="24894"/>
    <cellStyle name="p_DCF_VERA_CHTR model_initiation_Receita Bruta hardware canal" xfId="24895"/>
    <cellStyle name="p_DCF_VERA_CHTR model_initiation_Receita Bruta hardware canal_Renda Fixa_06022009" xfId="24896"/>
    <cellStyle name="p_DCF_VERA_CHTR model_initiation_Receita Bruta hardware Pcs" xfId="24897"/>
    <cellStyle name="p_DCF_VERA_CHTR model_initiation_Receita Bruta hardware Pcs_Renda Fixa_06022009" xfId="24898"/>
    <cellStyle name="p_DCF_VERA_CHTR model_initiation_Receita Bruta segmento" xfId="24899"/>
    <cellStyle name="p_DCF_VERA_CHTR model_initiation_Receita Bruta segmento_Renda Fixa_06022009" xfId="24900"/>
    <cellStyle name="p_DCF_VERA_CHTR model_initiation_Volume Canal" xfId="24901"/>
    <cellStyle name="p_DCF_VERA_CHTR model_initiation_Volume Canal_Renda Fixa_06022009" xfId="24902"/>
    <cellStyle name="p_DCF_VERA_Consumer Magazine v3" xfId="24903"/>
    <cellStyle name="p_DCF_VERA_Cox Initiation Model.xls Chart 3" xfId="24904"/>
    <cellStyle name="p_DCF_VERA_Cox Initiation Model.xls Chart 3 10" xfId="24905"/>
    <cellStyle name="p_DCF_VERA_Cox Initiation Model.xls Chart 3 11" xfId="24906"/>
    <cellStyle name="p_DCF_VERA_Cox Initiation Model.xls Chart 3 12" xfId="24907"/>
    <cellStyle name="p_DCF_VERA_Cox Initiation Model.xls Chart 3 13" xfId="24908"/>
    <cellStyle name="p_DCF_VERA_Cox Initiation Model.xls Chart 3 14" xfId="24909"/>
    <cellStyle name="p_DCF_VERA_Cox Initiation Model.xls Chart 3 15" xfId="24910"/>
    <cellStyle name="p_DCF_VERA_Cox Initiation Model.xls Chart 3 16" xfId="24911"/>
    <cellStyle name="p_DCF_VERA_Cox Initiation Model.xls Chart 3 17" xfId="24912"/>
    <cellStyle name="p_DCF_VERA_Cox Initiation Model.xls Chart 3 18" xfId="24913"/>
    <cellStyle name="p_DCF_VERA_Cox Initiation Model.xls Chart 3 19" xfId="24914"/>
    <cellStyle name="p_DCF_VERA_Cox Initiation Model.xls Chart 3 2" xfId="24915"/>
    <cellStyle name="p_DCF_VERA_Cox Initiation Model.xls Chart 3 2_Renda Fixa_06022009" xfId="24916"/>
    <cellStyle name="p_DCF_VERA_Cox Initiation Model.xls Chart 3 20" xfId="24917"/>
    <cellStyle name="p_DCF_VERA_Cox Initiation Model.xls Chart 3 21" xfId="24918"/>
    <cellStyle name="p_DCF_VERA_Cox Initiation Model.xls Chart 3 22" xfId="24919"/>
    <cellStyle name="p_DCF_VERA_Cox Initiation Model.xls Chart 3 23" xfId="24920"/>
    <cellStyle name="p_DCF_VERA_Cox Initiation Model.xls Chart 3 24" xfId="24921"/>
    <cellStyle name="p_DCF_VERA_Cox Initiation Model.xls Chart 3 3" xfId="24922"/>
    <cellStyle name="p_DCF_VERA_Cox Initiation Model.xls Chart 3 4" xfId="24923"/>
    <cellStyle name="p_DCF_VERA_Cox Initiation Model.xls Chart 3 5" xfId="24924"/>
    <cellStyle name="p_DCF_VERA_Cox Initiation Model.xls Chart 3 6" xfId="24925"/>
    <cellStyle name="p_DCF_VERA_Cox Initiation Model.xls Chart 3 7" xfId="24926"/>
    <cellStyle name="p_DCF_VERA_Cox Initiation Model.xls Chart 3 8" xfId="24927"/>
    <cellStyle name="p_DCF_VERA_Cox Initiation Model.xls Chart 3 9" xfId="24928"/>
    <cellStyle name="p_DCF_VERA_Cox Initiation Model.xls Chart 3_Abertura ADM" xfId="24929"/>
    <cellStyle name="p_DCF_VERA_Cox Initiation Model.xls Chart 3_Abertura ADM_Renda Fixa_06022009" xfId="24930"/>
    <cellStyle name="p_DCF_VERA_Cox Initiation Model.xls Chart 3_Base Excel_Release 2T08_MASTER" xfId="24931"/>
    <cellStyle name="p_DCF_VERA_Cox Initiation Model.xls Chart 3_Base Excel_Release 2T08_MASTER_Renda Fixa_06022009" xfId="24932"/>
    <cellStyle name="p_DCF_VERA_Cox Initiation Model.xls Chart 3_Base Excel_Release 2T08_planilha Contabilidade" xfId="24933"/>
    <cellStyle name="p_DCF_VERA_Cox Initiation Model.xls Chart 3_Base Excel_Release 2T08_planilha Contabilidade_28072008" xfId="24934"/>
    <cellStyle name="p_DCF_VERA_Cox Initiation Model.xls Chart 3_Base Excel_Release 2T08_planilha Contabilidade_28072008_Renda Fixa_06022009" xfId="24935"/>
    <cellStyle name="p_DCF_VERA_Cox Initiation Model.xls Chart 3_Base Excel_Release 2T08_planilha Contabilidade_Renda Fixa_06022009" xfId="24936"/>
    <cellStyle name="p_DCF_VERA_Cox Initiation Model.xls Chart 3_Base Excel_Release 3T08_MASTER" xfId="24937"/>
    <cellStyle name="p_DCF_VERA_Cox Initiation Model.xls Chart 3_Base Excel_Release 3T08_MASTER_Renda Fixa_06022009" xfId="24938"/>
    <cellStyle name="p_DCF_VERA_Cox Initiation Model.xls Chart 3_C_Consolidado - Volume e Receitas_2T08_ok" xfId="24939"/>
    <cellStyle name="p_DCF_VERA_Cox Initiation Model.xls Chart 3_C_Consolidado - Volume e Receitas_2T08_ok_Renda Fixa_06022009" xfId="24940"/>
    <cellStyle name="p_DCF_VERA_Cox Initiation Model.xls Chart 3_Pasta4" xfId="24941"/>
    <cellStyle name="p_DCF_VERA_Cox Initiation Model.xls Chart 3_Pasta4_Renda Fixa_06022009" xfId="24942"/>
    <cellStyle name="p_DCF_VERA_Cox Initiation Model.xls Chart 3_Receita Bruta hardware canal" xfId="24943"/>
    <cellStyle name="p_DCF_VERA_Cox Initiation Model.xls Chart 3_Receita Bruta hardware canal_Renda Fixa_06022009" xfId="24944"/>
    <cellStyle name="p_DCF_VERA_Cox Initiation Model.xls Chart 3_Receita Bruta hardware Pcs" xfId="24945"/>
    <cellStyle name="p_DCF_VERA_Cox Initiation Model.xls Chart 3_Receita Bruta hardware Pcs_Renda Fixa_06022009" xfId="24946"/>
    <cellStyle name="p_DCF_VERA_Cox Initiation Model.xls Chart 3_Receita Bruta segmento" xfId="24947"/>
    <cellStyle name="p_DCF_VERA_Cox Initiation Model.xls Chart 3_Receita Bruta segmento_Renda Fixa_06022009" xfId="24948"/>
    <cellStyle name="p_DCF_VERA_Cox Initiation Model.xls Chart 3_Volume Canal" xfId="24949"/>
    <cellStyle name="p_DCF_VERA_Cox Initiation Model.xls Chart 3_Volume Canal_Renda Fixa_06022009" xfId="24950"/>
    <cellStyle name="p_DCF_VERA_diversified media comps v7" xfId="24951"/>
    <cellStyle name="p_DCF_VERA_diversified media comps v7 10" xfId="24952"/>
    <cellStyle name="p_DCF_VERA_diversified media comps v7 11" xfId="24953"/>
    <cellStyle name="p_DCF_VERA_diversified media comps v7 12" xfId="24954"/>
    <cellStyle name="p_DCF_VERA_diversified media comps v7 13" xfId="24955"/>
    <cellStyle name="p_DCF_VERA_diversified media comps v7 14" xfId="24956"/>
    <cellStyle name="p_DCF_VERA_diversified media comps v7 15" xfId="24957"/>
    <cellStyle name="p_DCF_VERA_diversified media comps v7 16" xfId="24958"/>
    <cellStyle name="p_DCF_VERA_diversified media comps v7 17" xfId="24959"/>
    <cellStyle name="p_DCF_VERA_diversified media comps v7 18" xfId="24960"/>
    <cellStyle name="p_DCF_VERA_diversified media comps v7 19" xfId="24961"/>
    <cellStyle name="p_DCF_VERA_diversified media comps v7 2" xfId="24962"/>
    <cellStyle name="p_DCF_VERA_diversified media comps v7 2_Renda Fixa_06022009" xfId="24963"/>
    <cellStyle name="p_DCF_VERA_diversified media comps v7 20" xfId="24964"/>
    <cellStyle name="p_DCF_VERA_diversified media comps v7 21" xfId="24965"/>
    <cellStyle name="p_DCF_VERA_diversified media comps v7 22" xfId="24966"/>
    <cellStyle name="p_DCF_VERA_diversified media comps v7 23" xfId="24967"/>
    <cellStyle name="p_DCF_VERA_diversified media comps v7 24" xfId="24968"/>
    <cellStyle name="p_DCF_VERA_diversified media comps v7 3" xfId="24969"/>
    <cellStyle name="p_DCF_VERA_diversified media comps v7 4" xfId="24970"/>
    <cellStyle name="p_DCF_VERA_diversified media comps v7 5" xfId="24971"/>
    <cellStyle name="p_DCF_VERA_diversified media comps v7 6" xfId="24972"/>
    <cellStyle name="p_DCF_VERA_diversified media comps v7 7" xfId="24973"/>
    <cellStyle name="p_DCF_VERA_diversified media comps v7 8" xfId="24974"/>
    <cellStyle name="p_DCF_VERA_diversified media comps v7 9" xfId="24975"/>
    <cellStyle name="p_DCF_VERA_diversified media comps v7_Abertura ADM" xfId="24976"/>
    <cellStyle name="p_DCF_VERA_diversified media comps v7_Abertura ADM_Renda Fixa_06022009" xfId="24977"/>
    <cellStyle name="p_DCF_VERA_diversified media comps v7_Base Excel_Release 2T08_MASTER" xfId="24978"/>
    <cellStyle name="p_DCF_VERA_diversified media comps v7_Base Excel_Release 2T08_MASTER_Renda Fixa_06022009" xfId="24979"/>
    <cellStyle name="p_DCF_VERA_diversified media comps v7_Base Excel_Release 2T08_planilha Contabilidade" xfId="24980"/>
    <cellStyle name="p_DCF_VERA_diversified media comps v7_Base Excel_Release 2T08_planilha Contabilidade_28072008" xfId="24981"/>
    <cellStyle name="p_DCF_VERA_diversified media comps v7_Base Excel_Release 2T08_planilha Contabilidade_28072008_Renda Fixa_06022009" xfId="24982"/>
    <cellStyle name="p_DCF_VERA_diversified media comps v7_Base Excel_Release 2T08_planilha Contabilidade_Renda Fixa_06022009" xfId="24983"/>
    <cellStyle name="p_DCF_VERA_diversified media comps v7_Base Excel_Release 3T08_MASTER" xfId="24984"/>
    <cellStyle name="p_DCF_VERA_diversified media comps v7_Base Excel_Release 3T08_MASTER_Renda Fixa_06022009" xfId="24985"/>
    <cellStyle name="p_DCF_VERA_diversified media comps v7_C_Consolidado - Volume e Receitas_2T08_ok" xfId="24986"/>
    <cellStyle name="p_DCF_VERA_diversified media comps v7_C_Consolidado - Volume e Receitas_2T08_ok_Renda Fixa_06022009" xfId="24987"/>
    <cellStyle name="p_DCF_VERA_diversified media comps v7_Pasta4" xfId="24988"/>
    <cellStyle name="p_DCF_VERA_diversified media comps v7_Pasta4_Renda Fixa_06022009" xfId="24989"/>
    <cellStyle name="p_DCF_VERA_diversified media comps v7_Receita Bruta hardware canal" xfId="24990"/>
    <cellStyle name="p_DCF_VERA_diversified media comps v7_Receita Bruta hardware canal_Renda Fixa_06022009" xfId="24991"/>
    <cellStyle name="p_DCF_VERA_diversified media comps v7_Receita Bruta hardware Pcs" xfId="24992"/>
    <cellStyle name="p_DCF_VERA_diversified media comps v7_Receita Bruta hardware Pcs_Renda Fixa_06022009" xfId="24993"/>
    <cellStyle name="p_DCF_VERA_diversified media comps v7_Receita Bruta segmento" xfId="24994"/>
    <cellStyle name="p_DCF_VERA_diversified media comps v7_Receita Bruta segmento_Renda Fixa_06022009" xfId="24995"/>
    <cellStyle name="p_DCF_VERA_diversified media comps v7_Volume Canal" xfId="24996"/>
    <cellStyle name="p_DCF_VERA_diversified media comps v7_Volume Canal_Renda Fixa_06022009" xfId="24997"/>
    <cellStyle name="p_DCF_VERA_Education Comps Q2-new" xfId="24998"/>
    <cellStyle name="p_DCF_VERA_Education Comps Q2-new 10" xfId="24999"/>
    <cellStyle name="p_DCF_VERA_Education Comps Q2-new 11" xfId="25000"/>
    <cellStyle name="p_DCF_VERA_Education Comps Q2-new 12" xfId="25001"/>
    <cellStyle name="p_DCF_VERA_Education Comps Q2-new 13" xfId="25002"/>
    <cellStyle name="p_DCF_VERA_Education Comps Q2-new 14" xfId="25003"/>
    <cellStyle name="p_DCF_VERA_Education Comps Q2-new 15" xfId="25004"/>
    <cellStyle name="p_DCF_VERA_Education Comps Q2-new 16" xfId="25005"/>
    <cellStyle name="p_DCF_VERA_Education Comps Q2-new 17" xfId="25006"/>
    <cellStyle name="p_DCF_VERA_Education Comps Q2-new 18" xfId="25007"/>
    <cellStyle name="p_DCF_VERA_Education Comps Q2-new 19" xfId="25008"/>
    <cellStyle name="p_DCF_VERA_Education Comps Q2-new 2" xfId="25009"/>
    <cellStyle name="p_DCF_VERA_Education Comps Q2-new 2_Renda Fixa_06022009" xfId="25010"/>
    <cellStyle name="p_DCF_VERA_Education Comps Q2-new 20" xfId="25011"/>
    <cellStyle name="p_DCF_VERA_Education Comps Q2-new 21" xfId="25012"/>
    <cellStyle name="p_DCF_VERA_Education Comps Q2-new 22" xfId="25013"/>
    <cellStyle name="p_DCF_VERA_Education Comps Q2-new 23" xfId="25014"/>
    <cellStyle name="p_DCF_VERA_Education Comps Q2-new 24" xfId="25015"/>
    <cellStyle name="p_DCF_VERA_Education Comps Q2-new 3" xfId="25016"/>
    <cellStyle name="p_DCF_VERA_Education Comps Q2-new 4" xfId="25017"/>
    <cellStyle name="p_DCF_VERA_Education Comps Q2-new 5" xfId="25018"/>
    <cellStyle name="p_DCF_VERA_Education Comps Q2-new 6" xfId="25019"/>
    <cellStyle name="p_DCF_VERA_Education Comps Q2-new 7" xfId="25020"/>
    <cellStyle name="p_DCF_VERA_Education Comps Q2-new 8" xfId="25021"/>
    <cellStyle name="p_DCF_VERA_Education Comps Q2-new 9" xfId="25022"/>
    <cellStyle name="p_DCF_VERA_Education Comps Q2-new_Abertura ADM" xfId="25023"/>
    <cellStyle name="p_DCF_VERA_Education Comps Q2-new_Abertura ADM_Renda Fixa_06022009" xfId="25024"/>
    <cellStyle name="p_DCF_VERA_Education Comps Q2-new_Base Excel_Release 2T08_MASTER" xfId="25025"/>
    <cellStyle name="p_DCF_VERA_Education Comps Q2-new_Base Excel_Release 2T08_MASTER_Renda Fixa_06022009" xfId="25026"/>
    <cellStyle name="p_DCF_VERA_Education Comps Q2-new_Base Excel_Release 2T08_planilha Contabilidade" xfId="25027"/>
    <cellStyle name="p_DCF_VERA_Education Comps Q2-new_Base Excel_Release 2T08_planilha Contabilidade_28072008" xfId="25028"/>
    <cellStyle name="p_DCF_VERA_Education Comps Q2-new_Base Excel_Release 2T08_planilha Contabilidade_28072008_Renda Fixa_06022009" xfId="25029"/>
    <cellStyle name="p_DCF_VERA_Education Comps Q2-new_Base Excel_Release 2T08_planilha Contabilidade_Renda Fixa_06022009" xfId="25030"/>
    <cellStyle name="p_DCF_VERA_Education Comps Q2-new_Base Excel_Release 3T08_MASTER" xfId="25031"/>
    <cellStyle name="p_DCF_VERA_Education Comps Q2-new_Base Excel_Release 3T08_MASTER_Renda Fixa_06022009" xfId="25032"/>
    <cellStyle name="p_DCF_VERA_Education Comps Q2-new_C_Consolidado - Volume e Receitas_2T08_ok" xfId="25033"/>
    <cellStyle name="p_DCF_VERA_Education Comps Q2-new_C_Consolidado - Volume e Receitas_2T08_ok_Renda Fixa_06022009" xfId="25034"/>
    <cellStyle name="p_DCF_VERA_Education Comps Q2-new_Pasta4" xfId="25035"/>
    <cellStyle name="p_DCF_VERA_Education Comps Q2-new_Pasta4_Renda Fixa_06022009" xfId="25036"/>
    <cellStyle name="p_DCF_VERA_Education Comps Q2-new_Receita Bruta hardware canal" xfId="25037"/>
    <cellStyle name="p_DCF_VERA_Education Comps Q2-new_Receita Bruta hardware canal_Renda Fixa_06022009" xfId="25038"/>
    <cellStyle name="p_DCF_VERA_Education Comps Q2-new_Receita Bruta hardware Pcs" xfId="25039"/>
    <cellStyle name="p_DCF_VERA_Education Comps Q2-new_Receita Bruta hardware Pcs_Renda Fixa_06022009" xfId="25040"/>
    <cellStyle name="p_DCF_VERA_Education Comps Q2-new_Receita Bruta segmento" xfId="25041"/>
    <cellStyle name="p_DCF_VERA_Education Comps Q2-new_Receita Bruta segmento_Renda Fixa_06022009" xfId="25042"/>
    <cellStyle name="p_DCF_VERA_Education Comps Q2-new_Volume Canal" xfId="25043"/>
    <cellStyle name="p_DCF_VERA_Education Comps Q2-new_Volume Canal_Renda Fixa_06022009" xfId="25044"/>
    <cellStyle name="p_diversified media comps v7" xfId="25045"/>
    <cellStyle name="p_Education Comps Q2-new" xfId="25046"/>
    <cellStyle name="P_Project Amazon Model May 11" xfId="25047"/>
    <cellStyle name="p_VERA" xfId="25048"/>
    <cellStyle name="p_VERA_Book7" xfId="25049"/>
    <cellStyle name="p_VERA_Book7 10" xfId="25050"/>
    <cellStyle name="p_VERA_Book7 11" xfId="25051"/>
    <cellStyle name="p_VERA_Book7 12" xfId="25052"/>
    <cellStyle name="p_VERA_Book7 13" xfId="25053"/>
    <cellStyle name="p_VERA_Book7 14" xfId="25054"/>
    <cellStyle name="p_VERA_Book7 15" xfId="25055"/>
    <cellStyle name="p_VERA_Book7 16" xfId="25056"/>
    <cellStyle name="p_VERA_Book7 17" xfId="25057"/>
    <cellStyle name="p_VERA_Book7 18" xfId="25058"/>
    <cellStyle name="p_VERA_Book7 19" xfId="25059"/>
    <cellStyle name="p_VERA_Book7 2" xfId="25060"/>
    <cellStyle name="p_VERA_Book7 2_Renda Fixa_06022009" xfId="25061"/>
    <cellStyle name="p_VERA_Book7 20" xfId="25062"/>
    <cellStyle name="p_VERA_Book7 21" xfId="25063"/>
    <cellStyle name="p_VERA_Book7 22" xfId="25064"/>
    <cellStyle name="p_VERA_Book7 23" xfId="25065"/>
    <cellStyle name="p_VERA_Book7 24" xfId="25066"/>
    <cellStyle name="p_VERA_Book7 3" xfId="25067"/>
    <cellStyle name="p_VERA_Book7 4" xfId="25068"/>
    <cellStyle name="p_VERA_Book7 5" xfId="25069"/>
    <cellStyle name="p_VERA_Book7 6" xfId="25070"/>
    <cellStyle name="p_VERA_Book7 7" xfId="25071"/>
    <cellStyle name="p_VERA_Book7 8" xfId="25072"/>
    <cellStyle name="p_VERA_Book7 9" xfId="25073"/>
    <cellStyle name="p_VERA_Book7_1" xfId="25074"/>
    <cellStyle name="p_VERA_Book7_1_Base Excel_Release 2T08_MASTER" xfId="25075"/>
    <cellStyle name="p_VERA_Book7_1_Base Excel_Release 2T08_MASTER_Renda Fixa_06022009" xfId="25076"/>
    <cellStyle name="p_VERA_Book7_1_Base Excel_Release 2T08_planilha Contabilidade_28072008" xfId="25077"/>
    <cellStyle name="p_VERA_Book7_1_Base Excel_Release 2T08_planilha Contabilidade_28072008 10" xfId="25078"/>
    <cellStyle name="p_VERA_Book7_1_Base Excel_Release 2T08_planilha Contabilidade_28072008 11" xfId="25079"/>
    <cellStyle name="p_VERA_Book7_1_Base Excel_Release 2T08_planilha Contabilidade_28072008 12" xfId="25080"/>
    <cellStyle name="p_VERA_Book7_1_Base Excel_Release 2T08_planilha Contabilidade_28072008 13" xfId="25081"/>
    <cellStyle name="p_VERA_Book7_1_Base Excel_Release 2T08_planilha Contabilidade_28072008 14" xfId="25082"/>
    <cellStyle name="p_VERA_Book7_1_Base Excel_Release 2T08_planilha Contabilidade_28072008 15" xfId="25083"/>
    <cellStyle name="p_VERA_Book7_1_Base Excel_Release 2T08_planilha Contabilidade_28072008 16" xfId="25084"/>
    <cellStyle name="p_VERA_Book7_1_Base Excel_Release 2T08_planilha Contabilidade_28072008 17" xfId="25085"/>
    <cellStyle name="p_VERA_Book7_1_Base Excel_Release 2T08_planilha Contabilidade_28072008 18" xfId="25086"/>
    <cellStyle name="p_VERA_Book7_1_Base Excel_Release 2T08_planilha Contabilidade_28072008 19" xfId="25087"/>
    <cellStyle name="p_VERA_Book7_1_Base Excel_Release 2T08_planilha Contabilidade_28072008 2" xfId="25088"/>
    <cellStyle name="p_VERA_Book7_1_Base Excel_Release 2T08_planilha Contabilidade_28072008 2_Renda Fixa_06022009" xfId="25089"/>
    <cellStyle name="p_VERA_Book7_1_Base Excel_Release 2T08_planilha Contabilidade_28072008 20" xfId="25090"/>
    <cellStyle name="p_VERA_Book7_1_Base Excel_Release 2T08_planilha Contabilidade_28072008 21" xfId="25091"/>
    <cellStyle name="p_VERA_Book7_1_Base Excel_Release 2T08_planilha Contabilidade_28072008 22" xfId="25092"/>
    <cellStyle name="p_VERA_Book7_1_Base Excel_Release 2T08_planilha Contabilidade_28072008 23" xfId="25093"/>
    <cellStyle name="p_VERA_Book7_1_Base Excel_Release 2T08_planilha Contabilidade_28072008 24" xfId="25094"/>
    <cellStyle name="p_VERA_Book7_1_Base Excel_Release 2T08_planilha Contabilidade_28072008 3" xfId="25095"/>
    <cellStyle name="p_VERA_Book7_1_Base Excel_Release 2T08_planilha Contabilidade_28072008 4" xfId="25096"/>
    <cellStyle name="p_VERA_Book7_1_Base Excel_Release 2T08_planilha Contabilidade_28072008 5" xfId="25097"/>
    <cellStyle name="p_VERA_Book7_1_Base Excel_Release 2T08_planilha Contabilidade_28072008 6" xfId="25098"/>
    <cellStyle name="p_VERA_Book7_1_Base Excel_Release 2T08_planilha Contabilidade_28072008 7" xfId="25099"/>
    <cellStyle name="p_VERA_Book7_1_Base Excel_Release 2T08_planilha Contabilidade_28072008 8" xfId="25100"/>
    <cellStyle name="p_VERA_Book7_1_Base Excel_Release 2T08_planilha Contabilidade_28072008 9" xfId="25101"/>
    <cellStyle name="p_VERA_Book7_1_Base Excel_Release 2T08_planilha Contabilidade_28072008_Base Excel_Release 2T08_MASTER" xfId="25102"/>
    <cellStyle name="p_VERA_Book7_1_Base Excel_Release 2T08_planilha Contabilidade_28072008_Base Excel_Release 2T08_MASTER_Renda Fixa_06022009" xfId="25103"/>
    <cellStyle name="p_VERA_Book7_1_Base Excel_Release 2T08_planilha Contabilidade_28072008_Base Excel_Release 3T08_MASTER" xfId="25104"/>
    <cellStyle name="p_VERA_Book7_1_Base Excel_Release 2T08_planilha Contabilidade_28072008_Base Excel_Release 3T08_MASTER_Renda Fixa_06022009" xfId="25105"/>
    <cellStyle name="p_VERA_Book7_1_Base Excel_Release 2T08_planilha Contabilidade_28072008_Pasta4" xfId="25106"/>
    <cellStyle name="p_VERA_Book7_1_Base Excel_Release 2T08_planilha Contabilidade_28072008_Pasta4_Renda Fixa_06022009" xfId="25107"/>
    <cellStyle name="p_VERA_Book7_1_Base Excel_Release 2T08_planilha Contabilidade_28072008_Renda Fixa_06022009" xfId="25108"/>
    <cellStyle name="p_VERA_Book7_1_Base Excel_Release 3T08_MASTER" xfId="25109"/>
    <cellStyle name="p_VERA_Book7_1_Base Excel_Release 3T08_MASTER_Renda Fixa_06022009" xfId="25110"/>
    <cellStyle name="p_VERA_Book7_1_C_Consolidado - Volume e Receitas_2T08_ok" xfId="25111"/>
    <cellStyle name="p_VERA_Book7_1_C_Consolidado - Volume e Receitas_2T08_ok 10" xfId="25112"/>
    <cellStyle name="p_VERA_Book7_1_C_Consolidado - Volume e Receitas_2T08_ok 11" xfId="25113"/>
    <cellStyle name="p_VERA_Book7_1_C_Consolidado - Volume e Receitas_2T08_ok 12" xfId="25114"/>
    <cellStyle name="p_VERA_Book7_1_C_Consolidado - Volume e Receitas_2T08_ok 13" xfId="25115"/>
    <cellStyle name="p_VERA_Book7_1_C_Consolidado - Volume e Receitas_2T08_ok 14" xfId="25116"/>
    <cellStyle name="p_VERA_Book7_1_C_Consolidado - Volume e Receitas_2T08_ok 15" xfId="25117"/>
    <cellStyle name="p_VERA_Book7_1_C_Consolidado - Volume e Receitas_2T08_ok 16" xfId="25118"/>
    <cellStyle name="p_VERA_Book7_1_C_Consolidado - Volume e Receitas_2T08_ok 17" xfId="25119"/>
    <cellStyle name="p_VERA_Book7_1_C_Consolidado - Volume e Receitas_2T08_ok 18" xfId="25120"/>
    <cellStyle name="p_VERA_Book7_1_C_Consolidado - Volume e Receitas_2T08_ok 19" xfId="25121"/>
    <cellStyle name="p_VERA_Book7_1_C_Consolidado - Volume e Receitas_2T08_ok 2" xfId="25122"/>
    <cellStyle name="p_VERA_Book7_1_C_Consolidado - Volume e Receitas_2T08_ok 2_Renda Fixa_06022009" xfId="25123"/>
    <cellStyle name="p_VERA_Book7_1_C_Consolidado - Volume e Receitas_2T08_ok 20" xfId="25124"/>
    <cellStyle name="p_VERA_Book7_1_C_Consolidado - Volume e Receitas_2T08_ok 21" xfId="25125"/>
    <cellStyle name="p_VERA_Book7_1_C_Consolidado - Volume e Receitas_2T08_ok 22" xfId="25126"/>
    <cellStyle name="p_VERA_Book7_1_C_Consolidado - Volume e Receitas_2T08_ok 23" xfId="25127"/>
    <cellStyle name="p_VERA_Book7_1_C_Consolidado - Volume e Receitas_2T08_ok 24" xfId="25128"/>
    <cellStyle name="p_VERA_Book7_1_C_Consolidado - Volume e Receitas_2T08_ok 3" xfId="25129"/>
    <cellStyle name="p_VERA_Book7_1_C_Consolidado - Volume e Receitas_2T08_ok 4" xfId="25130"/>
    <cellStyle name="p_VERA_Book7_1_C_Consolidado - Volume e Receitas_2T08_ok 5" xfId="25131"/>
    <cellStyle name="p_VERA_Book7_1_C_Consolidado - Volume e Receitas_2T08_ok 6" xfId="25132"/>
    <cellStyle name="p_VERA_Book7_1_C_Consolidado - Volume e Receitas_2T08_ok 7" xfId="25133"/>
    <cellStyle name="p_VERA_Book7_1_C_Consolidado - Volume e Receitas_2T08_ok 8" xfId="25134"/>
    <cellStyle name="p_VERA_Book7_1_C_Consolidado - Volume e Receitas_2T08_ok 9" xfId="25135"/>
    <cellStyle name="p_VERA_Book7_1_C_Consolidado - Volume e Receitas_2T08_ok_Base Excel_Release 3T08_MASTER" xfId="25136"/>
    <cellStyle name="p_VERA_Book7_1_C_Consolidado - Volume e Receitas_2T08_ok_Base Excel_Release 3T08_MASTER_Renda Fixa_06022009" xfId="25137"/>
    <cellStyle name="p_VERA_Book7_1_C_Consolidado - Volume e Receitas_2T08_ok_Renda Fixa_06022009" xfId="25138"/>
    <cellStyle name="p_VERA_Book7_Abertura ADM" xfId="25139"/>
    <cellStyle name="p_VERA_Book7_Abertura ADM_Renda Fixa_06022009" xfId="25140"/>
    <cellStyle name="p_VERA_Book7_Base Excel_Release 2T08_MASTER" xfId="25141"/>
    <cellStyle name="p_VERA_Book7_Base Excel_Release 2T08_MASTER_Renda Fixa_06022009" xfId="25142"/>
    <cellStyle name="p_VERA_Book7_Base Excel_Release 2T08_planilha Contabilidade" xfId="25143"/>
    <cellStyle name="p_VERA_Book7_Base Excel_Release 2T08_planilha Contabilidade_28072008" xfId="25144"/>
    <cellStyle name="p_VERA_Book7_Base Excel_Release 2T08_planilha Contabilidade_28072008_Renda Fixa_06022009" xfId="25145"/>
    <cellStyle name="p_VERA_Book7_Base Excel_Release 2T08_planilha Contabilidade_Renda Fixa_06022009" xfId="25146"/>
    <cellStyle name="p_VERA_Book7_Base Excel_Release 3T08_MASTER" xfId="25147"/>
    <cellStyle name="p_VERA_Book7_Base Excel_Release 3T08_MASTER_Renda Fixa_06022009" xfId="25148"/>
    <cellStyle name="p_VERA_Book7_C_Consolidado - Volume e Receitas_2T08_ok" xfId="25149"/>
    <cellStyle name="p_VERA_Book7_C_Consolidado - Volume e Receitas_2T08_ok_Renda Fixa_06022009" xfId="25150"/>
    <cellStyle name="p_VERA_Book7_Pasta4" xfId="25151"/>
    <cellStyle name="p_VERA_Book7_Pasta4_Renda Fixa_06022009" xfId="25152"/>
    <cellStyle name="p_VERA_Book7_Receita Bruta hardware canal" xfId="25153"/>
    <cellStyle name="p_VERA_Book7_Receita Bruta hardware canal_Renda Fixa_06022009" xfId="25154"/>
    <cellStyle name="p_VERA_Book7_Receita Bruta hardware Pcs" xfId="25155"/>
    <cellStyle name="p_VERA_Book7_Receita Bruta hardware Pcs_Renda Fixa_06022009" xfId="25156"/>
    <cellStyle name="p_VERA_Book7_Receita Bruta segmento" xfId="25157"/>
    <cellStyle name="p_VERA_Book7_Receita Bruta segmento_Renda Fixa_06022009" xfId="25158"/>
    <cellStyle name="p_VERA_Book7_Volume Canal" xfId="25159"/>
    <cellStyle name="p_VERA_Book7_Volume Canal_Renda Fixa_06022009" xfId="25160"/>
    <cellStyle name="p_VERA_Cable equity price perf and comps_S.xls Chart 1" xfId="25161"/>
    <cellStyle name="p_VERA_Cable equity price perf and comps_S.xls Chart 1_Base Excel_Release 2T08_MASTER" xfId="25162"/>
    <cellStyle name="p_VERA_Cable equity price perf and comps_S.xls Chart 1_Base Excel_Release 2T08_MASTER_Renda Fixa_06022009" xfId="25163"/>
    <cellStyle name="p_VERA_Cable equity price perf and comps_S.xls Chart 1_Base Excel_Release 2T08_planilha Contabilidade_28072008" xfId="25164"/>
    <cellStyle name="p_VERA_Cable equity price perf and comps_S.xls Chart 1_Base Excel_Release 2T08_planilha Contabilidade_28072008 10" xfId="25165"/>
    <cellStyle name="p_VERA_Cable equity price perf and comps_S.xls Chart 1_Base Excel_Release 2T08_planilha Contabilidade_28072008 11" xfId="25166"/>
    <cellStyle name="p_VERA_Cable equity price perf and comps_S.xls Chart 1_Base Excel_Release 2T08_planilha Contabilidade_28072008 12" xfId="25167"/>
    <cellStyle name="p_VERA_Cable equity price perf and comps_S.xls Chart 1_Base Excel_Release 2T08_planilha Contabilidade_28072008 13" xfId="25168"/>
    <cellStyle name="p_VERA_Cable equity price perf and comps_S.xls Chart 1_Base Excel_Release 2T08_planilha Contabilidade_28072008 14" xfId="25169"/>
    <cellStyle name="p_VERA_Cable equity price perf and comps_S.xls Chart 1_Base Excel_Release 2T08_planilha Contabilidade_28072008 15" xfId="25170"/>
    <cellStyle name="p_VERA_Cable equity price perf and comps_S.xls Chart 1_Base Excel_Release 2T08_planilha Contabilidade_28072008 16" xfId="25171"/>
    <cellStyle name="p_VERA_Cable equity price perf and comps_S.xls Chart 1_Base Excel_Release 2T08_planilha Contabilidade_28072008 17" xfId="25172"/>
    <cellStyle name="p_VERA_Cable equity price perf and comps_S.xls Chart 1_Base Excel_Release 2T08_planilha Contabilidade_28072008 18" xfId="25173"/>
    <cellStyle name="p_VERA_Cable equity price perf and comps_S.xls Chart 1_Base Excel_Release 2T08_planilha Contabilidade_28072008 19" xfId="25174"/>
    <cellStyle name="p_VERA_Cable equity price perf and comps_S.xls Chart 1_Base Excel_Release 2T08_planilha Contabilidade_28072008 2" xfId="25175"/>
    <cellStyle name="p_VERA_Cable equity price perf and comps_S.xls Chart 1_Base Excel_Release 2T08_planilha Contabilidade_28072008 2_Renda Fixa_06022009" xfId="25176"/>
    <cellStyle name="p_VERA_Cable equity price perf and comps_S.xls Chart 1_Base Excel_Release 2T08_planilha Contabilidade_28072008 20" xfId="25177"/>
    <cellStyle name="p_VERA_Cable equity price perf and comps_S.xls Chart 1_Base Excel_Release 2T08_planilha Contabilidade_28072008 21" xfId="25178"/>
    <cellStyle name="p_VERA_Cable equity price perf and comps_S.xls Chart 1_Base Excel_Release 2T08_planilha Contabilidade_28072008 22" xfId="25179"/>
    <cellStyle name="p_VERA_Cable equity price perf and comps_S.xls Chart 1_Base Excel_Release 2T08_planilha Contabilidade_28072008 23" xfId="25180"/>
    <cellStyle name="p_VERA_Cable equity price perf and comps_S.xls Chart 1_Base Excel_Release 2T08_planilha Contabilidade_28072008 24" xfId="25181"/>
    <cellStyle name="p_VERA_Cable equity price perf and comps_S.xls Chart 1_Base Excel_Release 2T08_planilha Contabilidade_28072008 3" xfId="25182"/>
    <cellStyle name="p_VERA_Cable equity price perf and comps_S.xls Chart 1_Base Excel_Release 2T08_planilha Contabilidade_28072008 4" xfId="25183"/>
    <cellStyle name="p_VERA_Cable equity price perf and comps_S.xls Chart 1_Base Excel_Release 2T08_planilha Contabilidade_28072008 5" xfId="25184"/>
    <cellStyle name="p_VERA_Cable equity price perf and comps_S.xls Chart 1_Base Excel_Release 2T08_planilha Contabilidade_28072008 6" xfId="25185"/>
    <cellStyle name="p_VERA_Cable equity price perf and comps_S.xls Chart 1_Base Excel_Release 2T08_planilha Contabilidade_28072008 7" xfId="25186"/>
    <cellStyle name="p_VERA_Cable equity price perf and comps_S.xls Chart 1_Base Excel_Release 2T08_planilha Contabilidade_28072008 8" xfId="25187"/>
    <cellStyle name="p_VERA_Cable equity price perf and comps_S.xls Chart 1_Base Excel_Release 2T08_planilha Contabilidade_28072008 9" xfId="25188"/>
    <cellStyle name="p_VERA_Cable equity price perf and comps_S.xls Chart 1_Base Excel_Release 2T08_planilha Contabilidade_28072008_Base Excel_Release 2T08_MASTER" xfId="25189"/>
    <cellStyle name="p_VERA_Cable equity price perf and comps_S.xls Chart 1_Base Excel_Release 2T08_planilha Contabilidade_28072008_Base Excel_Release 2T08_MASTER_Renda Fixa_06022009" xfId="25190"/>
    <cellStyle name="p_VERA_Cable equity price perf and comps_S.xls Chart 1_Base Excel_Release 2T08_planilha Contabilidade_28072008_Base Excel_Release 3T08_MASTER" xfId="25191"/>
    <cellStyle name="p_VERA_Cable equity price perf and comps_S.xls Chart 1_Base Excel_Release 2T08_planilha Contabilidade_28072008_Base Excel_Release 3T08_MASTER_Renda Fixa_06022009" xfId="25192"/>
    <cellStyle name="p_VERA_Cable equity price perf and comps_S.xls Chart 1_Base Excel_Release 2T08_planilha Contabilidade_28072008_Pasta4" xfId="25193"/>
    <cellStyle name="p_VERA_Cable equity price perf and comps_S.xls Chart 1_Base Excel_Release 2T08_planilha Contabilidade_28072008_Pasta4_Renda Fixa_06022009" xfId="25194"/>
    <cellStyle name="p_VERA_Cable equity price perf and comps_S.xls Chart 1_Base Excel_Release 2T08_planilha Contabilidade_28072008_Renda Fixa_06022009" xfId="25195"/>
    <cellStyle name="p_VERA_Cable equity price perf and comps_S.xls Chart 1_Base Excel_Release 3T08_MASTER" xfId="25196"/>
    <cellStyle name="p_VERA_Cable equity price perf and comps_S.xls Chart 1_Base Excel_Release 3T08_MASTER_Renda Fixa_06022009" xfId="25197"/>
    <cellStyle name="p_VERA_Cable equity price perf and comps_S.xls Chart 1_C_Consolidado - Volume e Receitas_2T08_ok" xfId="25198"/>
    <cellStyle name="p_VERA_Cable equity price perf and comps_S.xls Chart 1_C_Consolidado - Volume e Receitas_2T08_ok 10" xfId="25199"/>
    <cellStyle name="p_VERA_Cable equity price perf and comps_S.xls Chart 1_C_Consolidado - Volume e Receitas_2T08_ok 11" xfId="25200"/>
    <cellStyle name="p_VERA_Cable equity price perf and comps_S.xls Chart 1_C_Consolidado - Volume e Receitas_2T08_ok 12" xfId="25201"/>
    <cellStyle name="p_VERA_Cable equity price perf and comps_S.xls Chart 1_C_Consolidado - Volume e Receitas_2T08_ok 13" xfId="25202"/>
    <cellStyle name="p_VERA_Cable equity price perf and comps_S.xls Chart 1_C_Consolidado - Volume e Receitas_2T08_ok 14" xfId="25203"/>
    <cellStyle name="p_VERA_Cable equity price perf and comps_S.xls Chart 1_C_Consolidado - Volume e Receitas_2T08_ok 15" xfId="25204"/>
    <cellStyle name="p_VERA_Cable equity price perf and comps_S.xls Chart 1_C_Consolidado - Volume e Receitas_2T08_ok 16" xfId="25205"/>
    <cellStyle name="p_VERA_Cable equity price perf and comps_S.xls Chart 1_C_Consolidado - Volume e Receitas_2T08_ok 17" xfId="25206"/>
    <cellStyle name="p_VERA_Cable equity price perf and comps_S.xls Chart 1_C_Consolidado - Volume e Receitas_2T08_ok 18" xfId="25207"/>
    <cellStyle name="p_VERA_Cable equity price perf and comps_S.xls Chart 1_C_Consolidado - Volume e Receitas_2T08_ok 19" xfId="25208"/>
    <cellStyle name="p_VERA_Cable equity price perf and comps_S.xls Chart 1_C_Consolidado - Volume e Receitas_2T08_ok 2" xfId="25209"/>
    <cellStyle name="p_VERA_Cable equity price perf and comps_S.xls Chart 1_C_Consolidado - Volume e Receitas_2T08_ok 2_Renda Fixa_06022009" xfId="25210"/>
    <cellStyle name="p_VERA_Cable equity price perf and comps_S.xls Chart 1_C_Consolidado - Volume e Receitas_2T08_ok 20" xfId="25211"/>
    <cellStyle name="p_VERA_Cable equity price perf and comps_S.xls Chart 1_C_Consolidado - Volume e Receitas_2T08_ok 21" xfId="25212"/>
    <cellStyle name="p_VERA_Cable equity price perf and comps_S.xls Chart 1_C_Consolidado - Volume e Receitas_2T08_ok 22" xfId="25213"/>
    <cellStyle name="p_VERA_Cable equity price perf and comps_S.xls Chart 1_C_Consolidado - Volume e Receitas_2T08_ok 23" xfId="25214"/>
    <cellStyle name="p_VERA_Cable equity price perf and comps_S.xls Chart 1_C_Consolidado - Volume e Receitas_2T08_ok 24" xfId="25215"/>
    <cellStyle name="p_VERA_Cable equity price perf and comps_S.xls Chart 1_C_Consolidado - Volume e Receitas_2T08_ok 3" xfId="25216"/>
    <cellStyle name="p_VERA_Cable equity price perf and comps_S.xls Chart 1_C_Consolidado - Volume e Receitas_2T08_ok 4" xfId="25217"/>
    <cellStyle name="p_VERA_Cable equity price perf and comps_S.xls Chart 1_C_Consolidado - Volume e Receitas_2T08_ok 5" xfId="25218"/>
    <cellStyle name="p_VERA_Cable equity price perf and comps_S.xls Chart 1_C_Consolidado - Volume e Receitas_2T08_ok 6" xfId="25219"/>
    <cellStyle name="p_VERA_Cable equity price perf and comps_S.xls Chart 1_C_Consolidado - Volume e Receitas_2T08_ok 7" xfId="25220"/>
    <cellStyle name="p_VERA_Cable equity price perf and comps_S.xls Chart 1_C_Consolidado - Volume e Receitas_2T08_ok 8" xfId="25221"/>
    <cellStyle name="p_VERA_Cable equity price perf and comps_S.xls Chart 1_C_Consolidado - Volume e Receitas_2T08_ok 9" xfId="25222"/>
    <cellStyle name="p_VERA_Cable equity price perf and comps_S.xls Chart 1_C_Consolidado - Volume e Receitas_2T08_ok_Base Excel_Release 3T08_MASTER" xfId="25223"/>
    <cellStyle name="p_VERA_Cable equity price perf and comps_S.xls Chart 1_C_Consolidado - Volume e Receitas_2T08_ok_Base Excel_Release 3T08_MASTER_Renda Fixa_06022009" xfId="25224"/>
    <cellStyle name="p_VERA_Cable equity price perf and comps_S.xls Chart 1_C_Consolidado - Volume e Receitas_2T08_ok_Renda Fixa_06022009" xfId="25225"/>
    <cellStyle name="p_VERA_Cable equity price perf and comps_S.xls Chart 2" xfId="25226"/>
    <cellStyle name="p_VERA_Cable equity price perf and comps_S.xls Chart 2_Base Excel_Release 2T08_MASTER" xfId="25227"/>
    <cellStyle name="p_VERA_Cable equity price perf and comps_S.xls Chart 2_Base Excel_Release 2T08_MASTER_Renda Fixa_06022009" xfId="25228"/>
    <cellStyle name="p_VERA_Cable equity price perf and comps_S.xls Chart 2_Base Excel_Release 2T08_planilha Contabilidade_28072008" xfId="25229"/>
    <cellStyle name="p_VERA_Cable equity price perf and comps_S.xls Chart 2_Base Excel_Release 2T08_planilha Contabilidade_28072008 10" xfId="25230"/>
    <cellStyle name="p_VERA_Cable equity price perf and comps_S.xls Chart 2_Base Excel_Release 2T08_planilha Contabilidade_28072008 11" xfId="25231"/>
    <cellStyle name="p_VERA_Cable equity price perf and comps_S.xls Chart 2_Base Excel_Release 2T08_planilha Contabilidade_28072008 12" xfId="25232"/>
    <cellStyle name="p_VERA_Cable equity price perf and comps_S.xls Chart 2_Base Excel_Release 2T08_planilha Contabilidade_28072008 13" xfId="25233"/>
    <cellStyle name="p_VERA_Cable equity price perf and comps_S.xls Chart 2_Base Excel_Release 2T08_planilha Contabilidade_28072008 14" xfId="25234"/>
    <cellStyle name="p_VERA_Cable equity price perf and comps_S.xls Chart 2_Base Excel_Release 2T08_planilha Contabilidade_28072008 15" xfId="25235"/>
    <cellStyle name="p_VERA_Cable equity price perf and comps_S.xls Chart 2_Base Excel_Release 2T08_planilha Contabilidade_28072008 16" xfId="25236"/>
    <cellStyle name="p_VERA_Cable equity price perf and comps_S.xls Chart 2_Base Excel_Release 2T08_planilha Contabilidade_28072008 17" xfId="25237"/>
    <cellStyle name="p_VERA_Cable equity price perf and comps_S.xls Chart 2_Base Excel_Release 2T08_planilha Contabilidade_28072008 18" xfId="25238"/>
    <cellStyle name="p_VERA_Cable equity price perf and comps_S.xls Chart 2_Base Excel_Release 2T08_planilha Contabilidade_28072008 19" xfId="25239"/>
    <cellStyle name="p_VERA_Cable equity price perf and comps_S.xls Chart 2_Base Excel_Release 2T08_planilha Contabilidade_28072008 2" xfId="25240"/>
    <cellStyle name="p_VERA_Cable equity price perf and comps_S.xls Chart 2_Base Excel_Release 2T08_planilha Contabilidade_28072008 2_Renda Fixa_06022009" xfId="25241"/>
    <cellStyle name="p_VERA_Cable equity price perf and comps_S.xls Chart 2_Base Excel_Release 2T08_planilha Contabilidade_28072008 20" xfId="25242"/>
    <cellStyle name="p_VERA_Cable equity price perf and comps_S.xls Chart 2_Base Excel_Release 2T08_planilha Contabilidade_28072008 21" xfId="25243"/>
    <cellStyle name="p_VERA_Cable equity price perf and comps_S.xls Chart 2_Base Excel_Release 2T08_planilha Contabilidade_28072008 22" xfId="25244"/>
    <cellStyle name="p_VERA_Cable equity price perf and comps_S.xls Chart 2_Base Excel_Release 2T08_planilha Contabilidade_28072008 23" xfId="25245"/>
    <cellStyle name="p_VERA_Cable equity price perf and comps_S.xls Chart 2_Base Excel_Release 2T08_planilha Contabilidade_28072008 24" xfId="25246"/>
    <cellStyle name="p_VERA_Cable equity price perf and comps_S.xls Chart 2_Base Excel_Release 2T08_planilha Contabilidade_28072008 3" xfId="25247"/>
    <cellStyle name="p_VERA_Cable equity price perf and comps_S.xls Chart 2_Base Excel_Release 2T08_planilha Contabilidade_28072008 4" xfId="25248"/>
    <cellStyle name="p_VERA_Cable equity price perf and comps_S.xls Chart 2_Base Excel_Release 2T08_planilha Contabilidade_28072008 5" xfId="25249"/>
    <cellStyle name="p_VERA_Cable equity price perf and comps_S.xls Chart 2_Base Excel_Release 2T08_planilha Contabilidade_28072008 6" xfId="25250"/>
    <cellStyle name="p_VERA_Cable equity price perf and comps_S.xls Chart 2_Base Excel_Release 2T08_planilha Contabilidade_28072008 7" xfId="25251"/>
    <cellStyle name="p_VERA_Cable equity price perf and comps_S.xls Chart 2_Base Excel_Release 2T08_planilha Contabilidade_28072008 8" xfId="25252"/>
    <cellStyle name="p_VERA_Cable equity price perf and comps_S.xls Chart 2_Base Excel_Release 2T08_planilha Contabilidade_28072008 9" xfId="25253"/>
    <cellStyle name="p_VERA_Cable equity price perf and comps_S.xls Chart 2_Base Excel_Release 2T08_planilha Contabilidade_28072008_Base Excel_Release 2T08_MASTER" xfId="25254"/>
    <cellStyle name="p_VERA_Cable equity price perf and comps_S.xls Chart 2_Base Excel_Release 2T08_planilha Contabilidade_28072008_Base Excel_Release 2T08_MASTER_Renda Fixa_06022009" xfId="25255"/>
    <cellStyle name="p_VERA_Cable equity price perf and comps_S.xls Chart 2_Base Excel_Release 2T08_planilha Contabilidade_28072008_Base Excel_Release 3T08_MASTER" xfId="25256"/>
    <cellStyle name="p_VERA_Cable equity price perf and comps_S.xls Chart 2_Base Excel_Release 2T08_planilha Contabilidade_28072008_Base Excel_Release 3T08_MASTER_Renda Fixa_06022009" xfId="25257"/>
    <cellStyle name="p_VERA_Cable equity price perf and comps_S.xls Chart 2_Base Excel_Release 2T08_planilha Contabilidade_28072008_Pasta4" xfId="25258"/>
    <cellStyle name="p_VERA_Cable equity price perf and comps_S.xls Chart 2_Base Excel_Release 2T08_planilha Contabilidade_28072008_Pasta4_Renda Fixa_06022009" xfId="25259"/>
    <cellStyle name="p_VERA_Cable equity price perf and comps_S.xls Chart 2_Base Excel_Release 2T08_planilha Contabilidade_28072008_Renda Fixa_06022009" xfId="25260"/>
    <cellStyle name="p_VERA_Cable equity price perf and comps_S.xls Chart 2_Base Excel_Release 3T08_MASTER" xfId="25261"/>
    <cellStyle name="p_VERA_Cable equity price perf and comps_S.xls Chart 2_Base Excel_Release 3T08_MASTER_Renda Fixa_06022009" xfId="25262"/>
    <cellStyle name="p_VERA_Cable equity price perf and comps_S.xls Chart 2_C_Consolidado - Volume e Receitas_2T08_ok" xfId="25263"/>
    <cellStyle name="p_VERA_Cable equity price perf and comps_S.xls Chart 2_C_Consolidado - Volume e Receitas_2T08_ok 10" xfId="25264"/>
    <cellStyle name="p_VERA_Cable equity price perf and comps_S.xls Chart 2_C_Consolidado - Volume e Receitas_2T08_ok 11" xfId="25265"/>
    <cellStyle name="p_VERA_Cable equity price perf and comps_S.xls Chart 2_C_Consolidado - Volume e Receitas_2T08_ok 12" xfId="25266"/>
    <cellStyle name="p_VERA_Cable equity price perf and comps_S.xls Chart 2_C_Consolidado - Volume e Receitas_2T08_ok 13" xfId="25267"/>
    <cellStyle name="p_VERA_Cable equity price perf and comps_S.xls Chart 2_C_Consolidado - Volume e Receitas_2T08_ok 14" xfId="25268"/>
    <cellStyle name="p_VERA_Cable equity price perf and comps_S.xls Chart 2_C_Consolidado - Volume e Receitas_2T08_ok 15" xfId="25269"/>
    <cellStyle name="p_VERA_Cable equity price perf and comps_S.xls Chart 2_C_Consolidado - Volume e Receitas_2T08_ok 16" xfId="25270"/>
    <cellStyle name="p_VERA_Cable equity price perf and comps_S.xls Chart 2_C_Consolidado - Volume e Receitas_2T08_ok 17" xfId="25271"/>
    <cellStyle name="p_VERA_Cable equity price perf and comps_S.xls Chart 2_C_Consolidado - Volume e Receitas_2T08_ok 18" xfId="25272"/>
    <cellStyle name="p_VERA_Cable equity price perf and comps_S.xls Chart 2_C_Consolidado - Volume e Receitas_2T08_ok 19" xfId="25273"/>
    <cellStyle name="p_VERA_Cable equity price perf and comps_S.xls Chart 2_C_Consolidado - Volume e Receitas_2T08_ok 2" xfId="25274"/>
    <cellStyle name="p_VERA_Cable equity price perf and comps_S.xls Chart 2_C_Consolidado - Volume e Receitas_2T08_ok 2_Renda Fixa_06022009" xfId="25275"/>
    <cellStyle name="p_VERA_Cable equity price perf and comps_S.xls Chart 2_C_Consolidado - Volume e Receitas_2T08_ok 20" xfId="25276"/>
    <cellStyle name="p_VERA_Cable equity price perf and comps_S.xls Chart 2_C_Consolidado - Volume e Receitas_2T08_ok 21" xfId="25277"/>
    <cellStyle name="p_VERA_Cable equity price perf and comps_S.xls Chart 2_C_Consolidado - Volume e Receitas_2T08_ok 22" xfId="25278"/>
    <cellStyle name="p_VERA_Cable equity price perf and comps_S.xls Chart 2_C_Consolidado - Volume e Receitas_2T08_ok 23" xfId="25279"/>
    <cellStyle name="p_VERA_Cable equity price perf and comps_S.xls Chart 2_C_Consolidado - Volume e Receitas_2T08_ok 24" xfId="25280"/>
    <cellStyle name="p_VERA_Cable equity price perf and comps_S.xls Chart 2_C_Consolidado - Volume e Receitas_2T08_ok 3" xfId="25281"/>
    <cellStyle name="p_VERA_Cable equity price perf and comps_S.xls Chart 2_C_Consolidado - Volume e Receitas_2T08_ok 4" xfId="25282"/>
    <cellStyle name="p_VERA_Cable equity price perf and comps_S.xls Chart 2_C_Consolidado - Volume e Receitas_2T08_ok 5" xfId="25283"/>
    <cellStyle name="p_VERA_Cable equity price perf and comps_S.xls Chart 2_C_Consolidado - Volume e Receitas_2T08_ok 6" xfId="25284"/>
    <cellStyle name="p_VERA_Cable equity price perf and comps_S.xls Chart 2_C_Consolidado - Volume e Receitas_2T08_ok 7" xfId="25285"/>
    <cellStyle name="p_VERA_Cable equity price perf and comps_S.xls Chart 2_C_Consolidado - Volume e Receitas_2T08_ok 8" xfId="25286"/>
    <cellStyle name="p_VERA_Cable equity price perf and comps_S.xls Chart 2_C_Consolidado - Volume e Receitas_2T08_ok 9" xfId="25287"/>
    <cellStyle name="p_VERA_Cable equity price perf and comps_S.xls Chart 2_C_Consolidado - Volume e Receitas_2T08_ok_Base Excel_Release 3T08_MASTER" xfId="25288"/>
    <cellStyle name="p_VERA_Cable equity price perf and comps_S.xls Chart 2_C_Consolidado - Volume e Receitas_2T08_ok_Base Excel_Release 3T08_MASTER_Renda Fixa_06022009" xfId="25289"/>
    <cellStyle name="p_VERA_Cable equity price perf and comps_S.xls Chart 2_C_Consolidado - Volume e Receitas_2T08_ok_Renda Fixa_06022009" xfId="25290"/>
    <cellStyle name="p_VERA_CableRevComp" xfId="25291"/>
    <cellStyle name="p_VERA_CableRevComp_Base Excel_Release 2T08_MASTER" xfId="25292"/>
    <cellStyle name="p_VERA_CableRevComp_Base Excel_Release 2T08_MASTER_Renda Fixa_06022009" xfId="25293"/>
    <cellStyle name="p_VERA_CableRevComp_Base Excel_Release 2T08_planilha Contabilidade_28072008" xfId="25294"/>
    <cellStyle name="p_VERA_CableRevComp_Base Excel_Release 2T08_planilha Contabilidade_28072008 10" xfId="25295"/>
    <cellStyle name="p_VERA_CableRevComp_Base Excel_Release 2T08_planilha Contabilidade_28072008 11" xfId="25296"/>
    <cellStyle name="p_VERA_CableRevComp_Base Excel_Release 2T08_planilha Contabilidade_28072008 12" xfId="25297"/>
    <cellStyle name="p_VERA_CableRevComp_Base Excel_Release 2T08_planilha Contabilidade_28072008 13" xfId="25298"/>
    <cellStyle name="p_VERA_CableRevComp_Base Excel_Release 2T08_planilha Contabilidade_28072008 14" xfId="25299"/>
    <cellStyle name="p_VERA_CableRevComp_Base Excel_Release 2T08_planilha Contabilidade_28072008 15" xfId="25300"/>
    <cellStyle name="p_VERA_CableRevComp_Base Excel_Release 2T08_planilha Contabilidade_28072008 16" xfId="25301"/>
    <cellStyle name="p_VERA_CableRevComp_Base Excel_Release 2T08_planilha Contabilidade_28072008 17" xfId="25302"/>
    <cellStyle name="p_VERA_CableRevComp_Base Excel_Release 2T08_planilha Contabilidade_28072008 18" xfId="25303"/>
    <cellStyle name="p_VERA_CableRevComp_Base Excel_Release 2T08_planilha Contabilidade_28072008 19" xfId="25304"/>
    <cellStyle name="p_VERA_CableRevComp_Base Excel_Release 2T08_planilha Contabilidade_28072008 2" xfId="25305"/>
    <cellStyle name="p_VERA_CableRevComp_Base Excel_Release 2T08_planilha Contabilidade_28072008 2_Renda Fixa_06022009" xfId="25306"/>
    <cellStyle name="p_VERA_CableRevComp_Base Excel_Release 2T08_planilha Contabilidade_28072008 20" xfId="25307"/>
    <cellStyle name="p_VERA_CableRevComp_Base Excel_Release 2T08_planilha Contabilidade_28072008 21" xfId="25308"/>
    <cellStyle name="p_VERA_CableRevComp_Base Excel_Release 2T08_planilha Contabilidade_28072008 22" xfId="25309"/>
    <cellStyle name="p_VERA_CableRevComp_Base Excel_Release 2T08_planilha Contabilidade_28072008 23" xfId="25310"/>
    <cellStyle name="p_VERA_CableRevComp_Base Excel_Release 2T08_planilha Contabilidade_28072008 24" xfId="25311"/>
    <cellStyle name="p_VERA_CableRevComp_Base Excel_Release 2T08_planilha Contabilidade_28072008 3" xfId="25312"/>
    <cellStyle name="p_VERA_CableRevComp_Base Excel_Release 2T08_planilha Contabilidade_28072008 4" xfId="25313"/>
    <cellStyle name="p_VERA_CableRevComp_Base Excel_Release 2T08_planilha Contabilidade_28072008 5" xfId="25314"/>
    <cellStyle name="p_VERA_CableRevComp_Base Excel_Release 2T08_planilha Contabilidade_28072008 6" xfId="25315"/>
    <cellStyle name="p_VERA_CableRevComp_Base Excel_Release 2T08_planilha Contabilidade_28072008 7" xfId="25316"/>
    <cellStyle name="p_VERA_CableRevComp_Base Excel_Release 2T08_planilha Contabilidade_28072008 8" xfId="25317"/>
    <cellStyle name="p_VERA_CableRevComp_Base Excel_Release 2T08_planilha Contabilidade_28072008 9" xfId="25318"/>
    <cellStyle name="p_VERA_CableRevComp_Base Excel_Release 2T08_planilha Contabilidade_28072008_Base Excel_Release 2T08_MASTER" xfId="25319"/>
    <cellStyle name="p_VERA_CableRevComp_Base Excel_Release 2T08_planilha Contabilidade_28072008_Base Excel_Release 2T08_MASTER_Renda Fixa_06022009" xfId="25320"/>
    <cellStyle name="p_VERA_CableRevComp_Base Excel_Release 2T08_planilha Contabilidade_28072008_Base Excel_Release 3T08_MASTER" xfId="25321"/>
    <cellStyle name="p_VERA_CableRevComp_Base Excel_Release 2T08_planilha Contabilidade_28072008_Base Excel_Release 3T08_MASTER_Renda Fixa_06022009" xfId="25322"/>
    <cellStyle name="p_VERA_CableRevComp_Base Excel_Release 2T08_planilha Contabilidade_28072008_Pasta4" xfId="25323"/>
    <cellStyle name="p_VERA_CableRevComp_Base Excel_Release 2T08_planilha Contabilidade_28072008_Pasta4_Renda Fixa_06022009" xfId="25324"/>
    <cellStyle name="p_VERA_CableRevComp_Base Excel_Release 2T08_planilha Contabilidade_28072008_Renda Fixa_06022009" xfId="25325"/>
    <cellStyle name="p_VERA_CableRevComp_Base Excel_Release 3T08_MASTER" xfId="25326"/>
    <cellStyle name="p_VERA_CableRevComp_Base Excel_Release 3T08_MASTER_Renda Fixa_06022009" xfId="25327"/>
    <cellStyle name="p_VERA_CableRevComp_C_Consolidado - Volume e Receitas_2T08_ok" xfId="25328"/>
    <cellStyle name="p_VERA_CableRevComp_C_Consolidado - Volume e Receitas_2T08_ok 10" xfId="25329"/>
    <cellStyle name="p_VERA_CableRevComp_C_Consolidado - Volume e Receitas_2T08_ok 11" xfId="25330"/>
    <cellStyle name="p_VERA_CableRevComp_C_Consolidado - Volume e Receitas_2T08_ok 12" xfId="25331"/>
    <cellStyle name="p_VERA_CableRevComp_C_Consolidado - Volume e Receitas_2T08_ok 13" xfId="25332"/>
    <cellStyle name="p_VERA_CableRevComp_C_Consolidado - Volume e Receitas_2T08_ok 14" xfId="25333"/>
    <cellStyle name="p_VERA_CableRevComp_C_Consolidado - Volume e Receitas_2T08_ok 15" xfId="25334"/>
    <cellStyle name="p_VERA_CableRevComp_C_Consolidado - Volume e Receitas_2T08_ok 16" xfId="25335"/>
    <cellStyle name="p_VERA_CableRevComp_C_Consolidado - Volume e Receitas_2T08_ok 17" xfId="25336"/>
    <cellStyle name="p_VERA_CableRevComp_C_Consolidado - Volume e Receitas_2T08_ok 18" xfId="25337"/>
    <cellStyle name="p_VERA_CableRevComp_C_Consolidado - Volume e Receitas_2T08_ok 19" xfId="25338"/>
    <cellStyle name="p_VERA_CableRevComp_C_Consolidado - Volume e Receitas_2T08_ok 2" xfId="25339"/>
    <cellStyle name="p_VERA_CableRevComp_C_Consolidado - Volume e Receitas_2T08_ok 2_Renda Fixa_06022009" xfId="25340"/>
    <cellStyle name="p_VERA_CableRevComp_C_Consolidado - Volume e Receitas_2T08_ok 20" xfId="25341"/>
    <cellStyle name="p_VERA_CableRevComp_C_Consolidado - Volume e Receitas_2T08_ok 21" xfId="25342"/>
    <cellStyle name="p_VERA_CableRevComp_C_Consolidado - Volume e Receitas_2T08_ok 22" xfId="25343"/>
    <cellStyle name="p_VERA_CableRevComp_C_Consolidado - Volume e Receitas_2T08_ok 23" xfId="25344"/>
    <cellStyle name="p_VERA_CableRevComp_C_Consolidado - Volume e Receitas_2T08_ok 24" xfId="25345"/>
    <cellStyle name="p_VERA_CableRevComp_C_Consolidado - Volume e Receitas_2T08_ok 3" xfId="25346"/>
    <cellStyle name="p_VERA_CableRevComp_C_Consolidado - Volume e Receitas_2T08_ok 4" xfId="25347"/>
    <cellStyle name="p_VERA_CableRevComp_C_Consolidado - Volume e Receitas_2T08_ok 5" xfId="25348"/>
    <cellStyle name="p_VERA_CableRevComp_C_Consolidado - Volume e Receitas_2T08_ok 6" xfId="25349"/>
    <cellStyle name="p_VERA_CableRevComp_C_Consolidado - Volume e Receitas_2T08_ok 7" xfId="25350"/>
    <cellStyle name="p_VERA_CableRevComp_C_Consolidado - Volume e Receitas_2T08_ok 8" xfId="25351"/>
    <cellStyle name="p_VERA_CableRevComp_C_Consolidado - Volume e Receitas_2T08_ok 9" xfId="25352"/>
    <cellStyle name="p_VERA_CableRevComp_C_Consolidado - Volume e Receitas_2T08_ok_Base Excel_Release 3T08_MASTER" xfId="25353"/>
    <cellStyle name="p_VERA_CableRevComp_C_Consolidado - Volume e Receitas_2T08_ok_Base Excel_Release 3T08_MASTER_Renda Fixa_06022009" xfId="25354"/>
    <cellStyle name="p_VERA_CableRevComp_C_Consolidado - Volume e Receitas_2T08_ok_Renda Fixa_06022009" xfId="25355"/>
    <cellStyle name="p_VERA_CHTR model_initiation" xfId="25356"/>
    <cellStyle name="p_VERA_CHTR model_initiation 10" xfId="25357"/>
    <cellStyle name="p_VERA_CHTR model_initiation 11" xfId="25358"/>
    <cellStyle name="p_VERA_CHTR model_initiation 12" xfId="25359"/>
    <cellStyle name="p_VERA_CHTR model_initiation 13" xfId="25360"/>
    <cellStyle name="p_VERA_CHTR model_initiation 14" xfId="25361"/>
    <cellStyle name="p_VERA_CHTR model_initiation 15" xfId="25362"/>
    <cellStyle name="p_VERA_CHTR model_initiation 16" xfId="25363"/>
    <cellStyle name="p_VERA_CHTR model_initiation 17" xfId="25364"/>
    <cellStyle name="p_VERA_CHTR model_initiation 18" xfId="25365"/>
    <cellStyle name="p_VERA_CHTR model_initiation 19" xfId="25366"/>
    <cellStyle name="p_VERA_CHTR model_initiation 2" xfId="25367"/>
    <cellStyle name="p_VERA_CHTR model_initiation 2_Renda Fixa_06022009" xfId="25368"/>
    <cellStyle name="p_VERA_CHTR model_initiation 20" xfId="25369"/>
    <cellStyle name="p_VERA_CHTR model_initiation 21" xfId="25370"/>
    <cellStyle name="p_VERA_CHTR model_initiation 22" xfId="25371"/>
    <cellStyle name="p_VERA_CHTR model_initiation 23" xfId="25372"/>
    <cellStyle name="p_VERA_CHTR model_initiation 24" xfId="25373"/>
    <cellStyle name="p_VERA_CHTR model_initiation 3" xfId="25374"/>
    <cellStyle name="p_VERA_CHTR model_initiation 4" xfId="25375"/>
    <cellStyle name="p_VERA_CHTR model_initiation 5" xfId="25376"/>
    <cellStyle name="p_VERA_CHTR model_initiation 6" xfId="25377"/>
    <cellStyle name="p_VERA_CHTR model_initiation 7" xfId="25378"/>
    <cellStyle name="p_VERA_CHTR model_initiation 8" xfId="25379"/>
    <cellStyle name="p_VERA_CHTR model_initiation 9" xfId="25380"/>
    <cellStyle name="p_VERA_CHTR model_initiation_Abertura ADM" xfId="25381"/>
    <cellStyle name="p_VERA_CHTR model_initiation_Abertura ADM_Renda Fixa_06022009" xfId="25382"/>
    <cellStyle name="p_VERA_CHTR model_initiation_Base Excel_Release 2T08_MASTER" xfId="25383"/>
    <cellStyle name="p_VERA_CHTR model_initiation_Base Excel_Release 2T08_MASTER_Renda Fixa_06022009" xfId="25384"/>
    <cellStyle name="p_VERA_CHTR model_initiation_Base Excel_Release 2T08_planilha Contabilidade" xfId="25385"/>
    <cellStyle name="p_VERA_CHTR model_initiation_Base Excel_Release 2T08_planilha Contabilidade_28072008" xfId="25386"/>
    <cellStyle name="p_VERA_CHTR model_initiation_Base Excel_Release 2T08_planilha Contabilidade_28072008_Renda Fixa_06022009" xfId="25387"/>
    <cellStyle name="p_VERA_CHTR model_initiation_Base Excel_Release 2T08_planilha Contabilidade_Renda Fixa_06022009" xfId="25388"/>
    <cellStyle name="p_VERA_CHTR model_initiation_Base Excel_Release 3T08_MASTER" xfId="25389"/>
    <cellStyle name="p_VERA_CHTR model_initiation_Base Excel_Release 3T08_MASTER_Renda Fixa_06022009" xfId="25390"/>
    <cellStyle name="p_VERA_CHTR model_initiation_C_Consolidado - Volume e Receitas_2T08_ok" xfId="25391"/>
    <cellStyle name="p_VERA_CHTR model_initiation_C_Consolidado - Volume e Receitas_2T08_ok_Renda Fixa_06022009" xfId="25392"/>
    <cellStyle name="p_VERA_CHTR model_initiation_Pasta4" xfId="25393"/>
    <cellStyle name="p_VERA_CHTR model_initiation_Pasta4_Renda Fixa_06022009" xfId="25394"/>
    <cellStyle name="p_VERA_CHTR model_initiation_Receita Bruta hardware canal" xfId="25395"/>
    <cellStyle name="p_VERA_CHTR model_initiation_Receita Bruta hardware canal_Renda Fixa_06022009" xfId="25396"/>
    <cellStyle name="p_VERA_CHTR model_initiation_Receita Bruta hardware Pcs" xfId="25397"/>
    <cellStyle name="p_VERA_CHTR model_initiation_Receita Bruta hardware Pcs_Renda Fixa_06022009" xfId="25398"/>
    <cellStyle name="p_VERA_CHTR model_initiation_Receita Bruta segmento" xfId="25399"/>
    <cellStyle name="p_VERA_CHTR model_initiation_Receita Bruta segmento_Renda Fixa_06022009" xfId="25400"/>
    <cellStyle name="p_VERA_CHTR model_initiation_Volume Canal" xfId="25401"/>
    <cellStyle name="p_VERA_CHTR model_initiation_Volume Canal_Renda Fixa_06022009" xfId="25402"/>
    <cellStyle name="p_VERA_Consumer Magazine v3" xfId="25403"/>
    <cellStyle name="p_VERA_Cox Initiation Model.xls Chart 3" xfId="25404"/>
    <cellStyle name="p_VERA_Cox Initiation Model.xls Chart 3 10" xfId="25405"/>
    <cellStyle name="p_VERA_Cox Initiation Model.xls Chart 3 11" xfId="25406"/>
    <cellStyle name="p_VERA_Cox Initiation Model.xls Chart 3 12" xfId="25407"/>
    <cellStyle name="p_VERA_Cox Initiation Model.xls Chart 3 13" xfId="25408"/>
    <cellStyle name="p_VERA_Cox Initiation Model.xls Chart 3 14" xfId="25409"/>
    <cellStyle name="p_VERA_Cox Initiation Model.xls Chart 3 15" xfId="25410"/>
    <cellStyle name="p_VERA_Cox Initiation Model.xls Chart 3 16" xfId="25411"/>
    <cellStyle name="p_VERA_Cox Initiation Model.xls Chart 3 17" xfId="25412"/>
    <cellStyle name="p_VERA_Cox Initiation Model.xls Chart 3 18" xfId="25413"/>
    <cellStyle name="p_VERA_Cox Initiation Model.xls Chart 3 19" xfId="25414"/>
    <cellStyle name="p_VERA_Cox Initiation Model.xls Chart 3 2" xfId="25415"/>
    <cellStyle name="p_VERA_Cox Initiation Model.xls Chart 3 2_Renda Fixa_06022009" xfId="25416"/>
    <cellStyle name="p_VERA_Cox Initiation Model.xls Chart 3 20" xfId="25417"/>
    <cellStyle name="p_VERA_Cox Initiation Model.xls Chart 3 21" xfId="25418"/>
    <cellStyle name="p_VERA_Cox Initiation Model.xls Chart 3 22" xfId="25419"/>
    <cellStyle name="p_VERA_Cox Initiation Model.xls Chart 3 23" xfId="25420"/>
    <cellStyle name="p_VERA_Cox Initiation Model.xls Chart 3 24" xfId="25421"/>
    <cellStyle name="p_VERA_Cox Initiation Model.xls Chart 3 3" xfId="25422"/>
    <cellStyle name="p_VERA_Cox Initiation Model.xls Chart 3 4" xfId="25423"/>
    <cellStyle name="p_VERA_Cox Initiation Model.xls Chart 3 5" xfId="25424"/>
    <cellStyle name="p_VERA_Cox Initiation Model.xls Chart 3 6" xfId="25425"/>
    <cellStyle name="p_VERA_Cox Initiation Model.xls Chart 3 7" xfId="25426"/>
    <cellStyle name="p_VERA_Cox Initiation Model.xls Chart 3 8" xfId="25427"/>
    <cellStyle name="p_VERA_Cox Initiation Model.xls Chart 3 9" xfId="25428"/>
    <cellStyle name="p_VERA_Cox Initiation Model.xls Chart 3_Abertura ADM" xfId="25429"/>
    <cellStyle name="p_VERA_Cox Initiation Model.xls Chart 3_Abertura ADM_Renda Fixa_06022009" xfId="25430"/>
    <cellStyle name="p_VERA_Cox Initiation Model.xls Chart 3_Base Excel_Release 2T08_MASTER" xfId="25431"/>
    <cellStyle name="p_VERA_Cox Initiation Model.xls Chart 3_Base Excel_Release 2T08_MASTER_Renda Fixa_06022009" xfId="25432"/>
    <cellStyle name="p_VERA_Cox Initiation Model.xls Chart 3_Base Excel_Release 2T08_planilha Contabilidade" xfId="25433"/>
    <cellStyle name="p_VERA_Cox Initiation Model.xls Chart 3_Base Excel_Release 2T08_planilha Contabilidade_28072008" xfId="25434"/>
    <cellStyle name="p_VERA_Cox Initiation Model.xls Chart 3_Base Excel_Release 2T08_planilha Contabilidade_28072008_Renda Fixa_06022009" xfId="25435"/>
    <cellStyle name="p_VERA_Cox Initiation Model.xls Chart 3_Base Excel_Release 2T08_planilha Contabilidade_Renda Fixa_06022009" xfId="25436"/>
    <cellStyle name="p_VERA_Cox Initiation Model.xls Chart 3_Base Excel_Release 3T08_MASTER" xfId="25437"/>
    <cellStyle name="p_VERA_Cox Initiation Model.xls Chart 3_Base Excel_Release 3T08_MASTER_Renda Fixa_06022009" xfId="25438"/>
    <cellStyle name="p_VERA_Cox Initiation Model.xls Chart 3_C_Consolidado - Volume e Receitas_2T08_ok" xfId="25439"/>
    <cellStyle name="p_VERA_Cox Initiation Model.xls Chart 3_C_Consolidado - Volume e Receitas_2T08_ok_Renda Fixa_06022009" xfId="25440"/>
    <cellStyle name="p_VERA_Cox Initiation Model.xls Chart 3_Pasta4" xfId="25441"/>
    <cellStyle name="p_VERA_Cox Initiation Model.xls Chart 3_Pasta4_Renda Fixa_06022009" xfId="25442"/>
    <cellStyle name="p_VERA_Cox Initiation Model.xls Chart 3_Receita Bruta hardware canal" xfId="25443"/>
    <cellStyle name="p_VERA_Cox Initiation Model.xls Chart 3_Receita Bruta hardware canal_Renda Fixa_06022009" xfId="25444"/>
    <cellStyle name="p_VERA_Cox Initiation Model.xls Chart 3_Receita Bruta hardware Pcs" xfId="25445"/>
    <cellStyle name="p_VERA_Cox Initiation Model.xls Chart 3_Receita Bruta hardware Pcs_Renda Fixa_06022009" xfId="25446"/>
    <cellStyle name="p_VERA_Cox Initiation Model.xls Chart 3_Receita Bruta segmento" xfId="25447"/>
    <cellStyle name="p_VERA_Cox Initiation Model.xls Chart 3_Receita Bruta segmento_Renda Fixa_06022009" xfId="25448"/>
    <cellStyle name="p_VERA_Cox Initiation Model.xls Chart 3_Volume Canal" xfId="25449"/>
    <cellStyle name="p_VERA_Cox Initiation Model.xls Chart 3_Volume Canal_Renda Fixa_06022009" xfId="25450"/>
    <cellStyle name="p_VERA_diversified media comps v7" xfId="25451"/>
    <cellStyle name="p_VERA_diversified media comps v7 10" xfId="25452"/>
    <cellStyle name="p_VERA_diversified media comps v7 11" xfId="25453"/>
    <cellStyle name="p_VERA_diversified media comps v7 12" xfId="25454"/>
    <cellStyle name="p_VERA_diversified media comps v7 13" xfId="25455"/>
    <cellStyle name="p_VERA_diversified media comps v7 14" xfId="25456"/>
    <cellStyle name="p_VERA_diversified media comps v7 15" xfId="25457"/>
    <cellStyle name="p_VERA_diversified media comps v7 16" xfId="25458"/>
    <cellStyle name="p_VERA_diversified media comps v7 17" xfId="25459"/>
    <cellStyle name="p_VERA_diversified media comps v7 18" xfId="25460"/>
    <cellStyle name="p_VERA_diversified media comps v7 19" xfId="25461"/>
    <cellStyle name="p_VERA_diversified media comps v7 2" xfId="25462"/>
    <cellStyle name="p_VERA_diversified media comps v7 2_Renda Fixa_06022009" xfId="25463"/>
    <cellStyle name="p_VERA_diversified media comps v7 20" xfId="25464"/>
    <cellStyle name="p_VERA_diversified media comps v7 21" xfId="25465"/>
    <cellStyle name="p_VERA_diversified media comps v7 22" xfId="25466"/>
    <cellStyle name="p_VERA_diversified media comps v7 23" xfId="25467"/>
    <cellStyle name="p_VERA_diversified media comps v7 24" xfId="25468"/>
    <cellStyle name="p_VERA_diversified media comps v7 3" xfId="25469"/>
    <cellStyle name="p_VERA_diversified media comps v7 4" xfId="25470"/>
    <cellStyle name="p_VERA_diversified media comps v7 5" xfId="25471"/>
    <cellStyle name="p_VERA_diversified media comps v7 6" xfId="25472"/>
    <cellStyle name="p_VERA_diversified media comps v7 7" xfId="25473"/>
    <cellStyle name="p_VERA_diversified media comps v7 8" xfId="25474"/>
    <cellStyle name="p_VERA_diversified media comps v7 9" xfId="25475"/>
    <cellStyle name="p_VERA_diversified media comps v7_Abertura ADM" xfId="25476"/>
    <cellStyle name="p_VERA_diversified media comps v7_Abertura ADM_Renda Fixa_06022009" xfId="25477"/>
    <cellStyle name="p_VERA_diversified media comps v7_Base Excel_Release 2T08_MASTER" xfId="25478"/>
    <cellStyle name="p_VERA_diversified media comps v7_Base Excel_Release 2T08_MASTER_Renda Fixa_06022009" xfId="25479"/>
    <cellStyle name="p_VERA_diversified media comps v7_Base Excel_Release 2T08_planilha Contabilidade" xfId="25480"/>
    <cellStyle name="p_VERA_diversified media comps v7_Base Excel_Release 2T08_planilha Contabilidade_28072008" xfId="25481"/>
    <cellStyle name="p_VERA_diversified media comps v7_Base Excel_Release 2T08_planilha Contabilidade_28072008_Renda Fixa_06022009" xfId="25482"/>
    <cellStyle name="p_VERA_diversified media comps v7_Base Excel_Release 2T08_planilha Contabilidade_Renda Fixa_06022009" xfId="25483"/>
    <cellStyle name="p_VERA_diversified media comps v7_Base Excel_Release 3T08_MASTER" xfId="25484"/>
    <cellStyle name="p_VERA_diversified media comps v7_Base Excel_Release 3T08_MASTER_Renda Fixa_06022009" xfId="25485"/>
    <cellStyle name="p_VERA_diversified media comps v7_C_Consolidado - Volume e Receitas_2T08_ok" xfId="25486"/>
    <cellStyle name="p_VERA_diversified media comps v7_C_Consolidado - Volume e Receitas_2T08_ok_Renda Fixa_06022009" xfId="25487"/>
    <cellStyle name="p_VERA_diversified media comps v7_Pasta4" xfId="25488"/>
    <cellStyle name="p_VERA_diversified media comps v7_Pasta4_Renda Fixa_06022009" xfId="25489"/>
    <cellStyle name="p_VERA_diversified media comps v7_Receita Bruta hardware canal" xfId="25490"/>
    <cellStyle name="p_VERA_diversified media comps v7_Receita Bruta hardware canal_Renda Fixa_06022009" xfId="25491"/>
    <cellStyle name="p_VERA_diversified media comps v7_Receita Bruta hardware Pcs" xfId="25492"/>
    <cellStyle name="p_VERA_diversified media comps v7_Receita Bruta hardware Pcs_Renda Fixa_06022009" xfId="25493"/>
    <cellStyle name="p_VERA_diversified media comps v7_Receita Bruta segmento" xfId="25494"/>
    <cellStyle name="p_VERA_diversified media comps v7_Receita Bruta segmento_Renda Fixa_06022009" xfId="25495"/>
    <cellStyle name="p_VERA_diversified media comps v7_Volume Canal" xfId="25496"/>
    <cellStyle name="p_VERA_diversified media comps v7_Volume Canal_Renda Fixa_06022009" xfId="25497"/>
    <cellStyle name="p_VERA_Education Comps Q2-new" xfId="25498"/>
    <cellStyle name="p_VERA_Education Comps Q2-new 10" xfId="25499"/>
    <cellStyle name="p_VERA_Education Comps Q2-new 11" xfId="25500"/>
    <cellStyle name="p_VERA_Education Comps Q2-new 12" xfId="25501"/>
    <cellStyle name="p_VERA_Education Comps Q2-new 13" xfId="25502"/>
    <cellStyle name="p_VERA_Education Comps Q2-new 14" xfId="25503"/>
    <cellStyle name="p_VERA_Education Comps Q2-new 15" xfId="25504"/>
    <cellStyle name="p_VERA_Education Comps Q2-new 16" xfId="25505"/>
    <cellStyle name="p_VERA_Education Comps Q2-new 17" xfId="25506"/>
    <cellStyle name="p_VERA_Education Comps Q2-new 18" xfId="25507"/>
    <cellStyle name="p_VERA_Education Comps Q2-new 19" xfId="25508"/>
    <cellStyle name="p_VERA_Education Comps Q2-new 2" xfId="25509"/>
    <cellStyle name="p_VERA_Education Comps Q2-new 2_Renda Fixa_06022009" xfId="25510"/>
    <cellStyle name="p_VERA_Education Comps Q2-new 20" xfId="25511"/>
    <cellStyle name="p_VERA_Education Comps Q2-new 21" xfId="25512"/>
    <cellStyle name="p_VERA_Education Comps Q2-new 22" xfId="25513"/>
    <cellStyle name="p_VERA_Education Comps Q2-new 23" xfId="25514"/>
    <cellStyle name="p_VERA_Education Comps Q2-new 24" xfId="25515"/>
    <cellStyle name="p_VERA_Education Comps Q2-new 3" xfId="25516"/>
    <cellStyle name="p_VERA_Education Comps Q2-new 4" xfId="25517"/>
    <cellStyle name="p_VERA_Education Comps Q2-new 5" xfId="25518"/>
    <cellStyle name="p_VERA_Education Comps Q2-new 6" xfId="25519"/>
    <cellStyle name="p_VERA_Education Comps Q2-new 7" xfId="25520"/>
    <cellStyle name="p_VERA_Education Comps Q2-new 8" xfId="25521"/>
    <cellStyle name="p_VERA_Education Comps Q2-new 9" xfId="25522"/>
    <cellStyle name="p_VERA_Education Comps Q2-new_Abertura ADM" xfId="25523"/>
    <cellStyle name="p_VERA_Education Comps Q2-new_Abertura ADM_Renda Fixa_06022009" xfId="25524"/>
    <cellStyle name="p_VERA_Education Comps Q2-new_Base Excel_Release 2T08_MASTER" xfId="25525"/>
    <cellStyle name="p_VERA_Education Comps Q2-new_Base Excel_Release 2T08_MASTER_Renda Fixa_06022009" xfId="25526"/>
    <cellStyle name="p_VERA_Education Comps Q2-new_Base Excel_Release 2T08_planilha Contabilidade" xfId="25527"/>
    <cellStyle name="p_VERA_Education Comps Q2-new_Base Excel_Release 2T08_planilha Contabilidade_28072008" xfId="25528"/>
    <cellStyle name="p_VERA_Education Comps Q2-new_Base Excel_Release 2T08_planilha Contabilidade_28072008_Renda Fixa_06022009" xfId="25529"/>
    <cellStyle name="p_VERA_Education Comps Q2-new_Base Excel_Release 2T08_planilha Contabilidade_Renda Fixa_06022009" xfId="25530"/>
    <cellStyle name="p_VERA_Education Comps Q2-new_Base Excel_Release 3T08_MASTER" xfId="25531"/>
    <cellStyle name="p_VERA_Education Comps Q2-new_Base Excel_Release 3T08_MASTER_Renda Fixa_06022009" xfId="25532"/>
    <cellStyle name="p_VERA_Education Comps Q2-new_C_Consolidado - Volume e Receitas_2T08_ok" xfId="25533"/>
    <cellStyle name="p_VERA_Education Comps Q2-new_C_Consolidado - Volume e Receitas_2T08_ok_Renda Fixa_06022009" xfId="25534"/>
    <cellStyle name="p_VERA_Education Comps Q2-new_Pasta4" xfId="25535"/>
    <cellStyle name="p_VERA_Education Comps Q2-new_Pasta4_Renda Fixa_06022009" xfId="25536"/>
    <cellStyle name="p_VERA_Education Comps Q2-new_Receita Bruta hardware canal" xfId="25537"/>
    <cellStyle name="p_VERA_Education Comps Q2-new_Receita Bruta hardware canal_Renda Fixa_06022009" xfId="25538"/>
    <cellStyle name="p_VERA_Education Comps Q2-new_Receita Bruta hardware Pcs" xfId="25539"/>
    <cellStyle name="p_VERA_Education Comps Q2-new_Receita Bruta hardware Pcs_Renda Fixa_06022009" xfId="25540"/>
    <cellStyle name="p_VERA_Education Comps Q2-new_Receita Bruta segmento" xfId="25541"/>
    <cellStyle name="p_VERA_Education Comps Q2-new_Receita Bruta segmento_Renda Fixa_06022009" xfId="25542"/>
    <cellStyle name="p_VERA_Education Comps Q2-new_Volume Canal" xfId="25543"/>
    <cellStyle name="p_VERA_Education Comps Q2-new_Volume Canal_Renda Fixa_06022009" xfId="25544"/>
    <cellStyle name="PACE" xfId="25545"/>
    <cellStyle name="Page Heading" xfId="25546"/>
    <cellStyle name="Page Heading Large" xfId="25547"/>
    <cellStyle name="Page Heading Small" xfId="25548"/>
    <cellStyle name="Page Number" xfId="25549"/>
    <cellStyle name="Page_Header" xfId="25550"/>
    <cellStyle name="PageSubTitle" xfId="25551"/>
    <cellStyle name="PageTitle" xfId="25552"/>
    <cellStyle name="PageTitleSub" xfId="25553"/>
    <cellStyle name="Pagina" xfId="25554"/>
    <cellStyle name="Pattern" xfId="25555"/>
    <cellStyle name="pb_page_heading_LS" xfId="25556"/>
    <cellStyle name="Penznem [0]_PLDT" xfId="25557"/>
    <cellStyle name="Pénznem [0]_PLDT" xfId="25558"/>
    <cellStyle name="Penznem_PLDT" xfId="25559"/>
    <cellStyle name="Pénznem_PLDT" xfId="25560"/>
    <cellStyle name="Per share data" xfId="25561"/>
    <cellStyle name="perc2" xfId="25562"/>
    <cellStyle name="Percent (0)" xfId="34854"/>
    <cellStyle name="Percent [0]" xfId="25563"/>
    <cellStyle name="Percent [00]" xfId="25564"/>
    <cellStyle name="Percent [00] 10" xfId="25565"/>
    <cellStyle name="Percent [00] 11" xfId="25566"/>
    <cellStyle name="Percent [00] 12" xfId="25567"/>
    <cellStyle name="Percent [00] 13" xfId="25568"/>
    <cellStyle name="Percent [00] 14" xfId="25569"/>
    <cellStyle name="Percent [00] 15" xfId="25570"/>
    <cellStyle name="Percent [00] 16" xfId="25571"/>
    <cellStyle name="Percent [00] 17" xfId="25572"/>
    <cellStyle name="Percent [00] 18" xfId="25573"/>
    <cellStyle name="Percent [00] 19" xfId="25574"/>
    <cellStyle name="Percent [00] 2" xfId="25575"/>
    <cellStyle name="Percent [00] 20" xfId="25576"/>
    <cellStyle name="Percent [00] 21" xfId="25577"/>
    <cellStyle name="Percent [00] 22" xfId="25578"/>
    <cellStyle name="Percent [00] 23" xfId="25579"/>
    <cellStyle name="Percent [00] 24" xfId="25580"/>
    <cellStyle name="Percent [00] 3" xfId="25581"/>
    <cellStyle name="Percent [00] 4" xfId="25582"/>
    <cellStyle name="Percent [00] 5" xfId="25583"/>
    <cellStyle name="Percent [00] 6" xfId="25584"/>
    <cellStyle name="Percent [00] 7" xfId="25585"/>
    <cellStyle name="Percent [00] 8" xfId="25586"/>
    <cellStyle name="Percent [00] 9" xfId="25587"/>
    <cellStyle name="Percent [1]" xfId="25588"/>
    <cellStyle name="Percent [1] 10" xfId="25589"/>
    <cellStyle name="Percent [1] 11" xfId="25590"/>
    <cellStyle name="Percent [1] 12" xfId="25591"/>
    <cellStyle name="Percent [1] 13" xfId="25592"/>
    <cellStyle name="Percent [1] 14" xfId="25593"/>
    <cellStyle name="Percent [1] 15" xfId="25594"/>
    <cellStyle name="Percent [1] 16" xfId="25595"/>
    <cellStyle name="Percent [1] 17" xfId="25596"/>
    <cellStyle name="Percent [1] 18" xfId="25597"/>
    <cellStyle name="Percent [1] 19" xfId="25598"/>
    <cellStyle name="Percent [1] 2" xfId="25599"/>
    <cellStyle name="Percent [1] 20" xfId="25600"/>
    <cellStyle name="Percent [1] 21" xfId="25601"/>
    <cellStyle name="Percent [1] 22" xfId="25602"/>
    <cellStyle name="Percent [1] 23" xfId="25603"/>
    <cellStyle name="Percent [1] 24" xfId="25604"/>
    <cellStyle name="Percent [1] 3" xfId="25605"/>
    <cellStyle name="Percent [1] 4" xfId="25606"/>
    <cellStyle name="Percent [1] 5" xfId="25607"/>
    <cellStyle name="Percent [1] 6" xfId="25608"/>
    <cellStyle name="Percent [1] 7" xfId="25609"/>
    <cellStyle name="Percent [1] 8" xfId="25610"/>
    <cellStyle name="Percent [1] 9" xfId="25611"/>
    <cellStyle name="Percent [2]" xfId="25612"/>
    <cellStyle name="Percent [2] 2" xfId="35160"/>
    <cellStyle name="Percent 1 dec" xfId="25613"/>
    <cellStyle name="Percent 1 dec - Input" xfId="25614"/>
    <cellStyle name="Percent 1 dec_Data" xfId="25615"/>
    <cellStyle name="Percent 2" xfId="25616"/>
    <cellStyle name="Percent 2 2" xfId="34855"/>
    <cellStyle name="Percent Comma" xfId="25617"/>
    <cellStyle name="Percent Comma 10" xfId="25618"/>
    <cellStyle name="Percent Comma 11" xfId="25619"/>
    <cellStyle name="Percent Comma 12" xfId="25620"/>
    <cellStyle name="Percent Comma 13" xfId="25621"/>
    <cellStyle name="Percent Comma 14" xfId="25622"/>
    <cellStyle name="Percent Comma 15" xfId="25623"/>
    <cellStyle name="Percent Comma 16" xfId="25624"/>
    <cellStyle name="Percent Comma 17" xfId="25625"/>
    <cellStyle name="Percent Comma 18" xfId="25626"/>
    <cellStyle name="Percent Comma 19" xfId="25627"/>
    <cellStyle name="Percent Comma 2" xfId="25628"/>
    <cellStyle name="Percent Comma 20" xfId="25629"/>
    <cellStyle name="Percent Comma 21" xfId="25630"/>
    <cellStyle name="Percent Comma 22" xfId="25631"/>
    <cellStyle name="Percent Comma 23" xfId="25632"/>
    <cellStyle name="Percent Comma 24" xfId="25633"/>
    <cellStyle name="Percent Comma 3" xfId="25634"/>
    <cellStyle name="Percent Comma 4" xfId="25635"/>
    <cellStyle name="Percent Comma 5" xfId="25636"/>
    <cellStyle name="Percent Comma 6" xfId="25637"/>
    <cellStyle name="Percent Comma 7" xfId="25638"/>
    <cellStyle name="Percent Comma 8" xfId="25639"/>
    <cellStyle name="Percent Comma 9" xfId="25640"/>
    <cellStyle name="Percent Hard" xfId="25641"/>
    <cellStyle name="Percent Hard 10" xfId="25642"/>
    <cellStyle name="Percent Hard 11" xfId="25643"/>
    <cellStyle name="Percent Hard 12" xfId="25644"/>
    <cellStyle name="Percent Hard 13" xfId="25645"/>
    <cellStyle name="Percent Hard 14" xfId="25646"/>
    <cellStyle name="Percent Hard 15" xfId="25647"/>
    <cellStyle name="Percent Hard 16" xfId="25648"/>
    <cellStyle name="Percent Hard 17" xfId="25649"/>
    <cellStyle name="Percent Hard 18" xfId="25650"/>
    <cellStyle name="Percent Hard 19" xfId="25651"/>
    <cellStyle name="Percent Hard 2" xfId="25652"/>
    <cellStyle name="Percent Hard 20" xfId="25653"/>
    <cellStyle name="Percent Hard 21" xfId="25654"/>
    <cellStyle name="Percent Hard 22" xfId="25655"/>
    <cellStyle name="Percent Hard 23" xfId="25656"/>
    <cellStyle name="Percent Hard 24" xfId="25657"/>
    <cellStyle name="Percent Hard 3" xfId="25658"/>
    <cellStyle name="Percent Hard 4" xfId="25659"/>
    <cellStyle name="Percent Hard 5" xfId="25660"/>
    <cellStyle name="Percent Hard 6" xfId="25661"/>
    <cellStyle name="Percent Hard 7" xfId="25662"/>
    <cellStyle name="Percent Hard 8" xfId="25663"/>
    <cellStyle name="Percent Hard 9" xfId="25664"/>
    <cellStyle name="Percent Input" xfId="25665"/>
    <cellStyle name="Percent, 0 dec" xfId="25666"/>
    <cellStyle name="Percent, 1 dec" xfId="25667"/>
    <cellStyle name="Percent, 2 dec" xfId="25668"/>
    <cellStyle name="Percent, bp" xfId="25669"/>
    <cellStyle name="Percent1" xfId="25670"/>
    <cellStyle name="percentá_MonteDec00" xfId="25671"/>
    <cellStyle name="Percentage" xfId="25672"/>
    <cellStyle name="Percentage 10" xfId="25673"/>
    <cellStyle name="Percentage 11" xfId="25674"/>
    <cellStyle name="Percentage 12" xfId="25675"/>
    <cellStyle name="Percentage 13" xfId="25676"/>
    <cellStyle name="Percentage 14" xfId="25677"/>
    <cellStyle name="Percentage 15" xfId="25678"/>
    <cellStyle name="Percentage 16" xfId="25679"/>
    <cellStyle name="Percentage 17" xfId="25680"/>
    <cellStyle name="Percentage 18" xfId="25681"/>
    <cellStyle name="Percentage 19" xfId="25682"/>
    <cellStyle name="Percentage 2" xfId="25683"/>
    <cellStyle name="Percentage 20" xfId="25684"/>
    <cellStyle name="Percentage 21" xfId="25685"/>
    <cellStyle name="Percentage 22" xfId="25686"/>
    <cellStyle name="Percentage 23" xfId="25687"/>
    <cellStyle name="Percentage 24" xfId="25688"/>
    <cellStyle name="Percentage 3" xfId="25689"/>
    <cellStyle name="Percentage 4" xfId="25690"/>
    <cellStyle name="Percentage 5" xfId="25691"/>
    <cellStyle name="Percentage 6" xfId="25692"/>
    <cellStyle name="Percentage 7" xfId="25693"/>
    <cellStyle name="Percentage 8" xfId="25694"/>
    <cellStyle name="Percentage 9" xfId="25695"/>
    <cellStyle name="Percentage_Base Excel_Release 3T08_MASTER" xfId="25696"/>
    <cellStyle name="PercentChange" xfId="25697"/>
    <cellStyle name="PercentSales" xfId="25698"/>
    <cellStyle name="PercentSales 10" xfId="25699"/>
    <cellStyle name="PercentSales 11" xfId="25700"/>
    <cellStyle name="PercentSales 12" xfId="25701"/>
    <cellStyle name="PercentSales 13" xfId="25702"/>
    <cellStyle name="PercentSales 14" xfId="25703"/>
    <cellStyle name="PercentSales 15" xfId="25704"/>
    <cellStyle name="PercentSales 16" xfId="25705"/>
    <cellStyle name="PercentSales 17" xfId="25706"/>
    <cellStyle name="PercentSales 18" xfId="25707"/>
    <cellStyle name="PercentSales 19" xfId="25708"/>
    <cellStyle name="PercentSales 2" xfId="25709"/>
    <cellStyle name="PercentSales 20" xfId="25710"/>
    <cellStyle name="PercentSales 21" xfId="25711"/>
    <cellStyle name="PercentSales 22" xfId="25712"/>
    <cellStyle name="PercentSales 23" xfId="25713"/>
    <cellStyle name="PercentSales 24" xfId="25714"/>
    <cellStyle name="PercentSales 3" xfId="25715"/>
    <cellStyle name="PercentSales 4" xfId="25716"/>
    <cellStyle name="PercentSales 5" xfId="25717"/>
    <cellStyle name="PercentSales 6" xfId="25718"/>
    <cellStyle name="PercentSales 7" xfId="25719"/>
    <cellStyle name="PercentSales 8" xfId="25720"/>
    <cellStyle name="PercentSales 9" xfId="25721"/>
    <cellStyle name="Percentual" xfId="25722"/>
    <cellStyle name="Percentual 10" xfId="25723"/>
    <cellStyle name="Percentual 11" xfId="25724"/>
    <cellStyle name="Percentual 12" xfId="25725"/>
    <cellStyle name="Percentual 13" xfId="25726"/>
    <cellStyle name="Percentual 14" xfId="25727"/>
    <cellStyle name="Percentual 15" xfId="25728"/>
    <cellStyle name="Percentual 16" xfId="25729"/>
    <cellStyle name="Percentual 17" xfId="25730"/>
    <cellStyle name="Percentual 18" xfId="25731"/>
    <cellStyle name="Percentual 19" xfId="25732"/>
    <cellStyle name="Percentual 2" xfId="25733"/>
    <cellStyle name="Percentual 20" xfId="25734"/>
    <cellStyle name="Percentual 21" xfId="25735"/>
    <cellStyle name="Percentual 22" xfId="25736"/>
    <cellStyle name="Percentual 23" xfId="25737"/>
    <cellStyle name="Percentual 24" xfId="25738"/>
    <cellStyle name="Percentual 3" xfId="25739"/>
    <cellStyle name="Percentual 4" xfId="25740"/>
    <cellStyle name="Percentual 5" xfId="25741"/>
    <cellStyle name="Percentual 6" xfId="25742"/>
    <cellStyle name="Percentual 7" xfId="25743"/>
    <cellStyle name="Percentual 8" xfId="25744"/>
    <cellStyle name="Percentual 9" xfId="25745"/>
    <cellStyle name="Percentual_Base Excel_Release 3T08_MASTER" xfId="25746"/>
    <cellStyle name="perec" xfId="25747"/>
    <cellStyle name="Ponto" xfId="25748"/>
    <cellStyle name="Ponto 10" xfId="25749"/>
    <cellStyle name="Ponto 11" xfId="25750"/>
    <cellStyle name="Ponto 12" xfId="25751"/>
    <cellStyle name="Ponto 13" xfId="25752"/>
    <cellStyle name="Ponto 14" xfId="25753"/>
    <cellStyle name="Ponto 15" xfId="25754"/>
    <cellStyle name="Ponto 16" xfId="25755"/>
    <cellStyle name="Ponto 17" xfId="25756"/>
    <cellStyle name="Ponto 18" xfId="25757"/>
    <cellStyle name="Ponto 19" xfId="25758"/>
    <cellStyle name="Ponto 2" xfId="25759"/>
    <cellStyle name="Ponto 20" xfId="25760"/>
    <cellStyle name="Ponto 21" xfId="25761"/>
    <cellStyle name="Ponto 22" xfId="25762"/>
    <cellStyle name="Ponto 23" xfId="25763"/>
    <cellStyle name="Ponto 24" xfId="25764"/>
    <cellStyle name="Ponto 3" xfId="25765"/>
    <cellStyle name="Ponto 4" xfId="25766"/>
    <cellStyle name="Ponto 5" xfId="25767"/>
    <cellStyle name="Ponto 6" xfId="25768"/>
    <cellStyle name="Ponto 7" xfId="25769"/>
    <cellStyle name="Ponto 8" xfId="25770"/>
    <cellStyle name="Ponto 9" xfId="25771"/>
    <cellStyle name="Ponto_Base Excel_Release 3T08_MASTER" xfId="25772"/>
    <cellStyle name="Porcentagem" xfId="5" builtinId="5"/>
    <cellStyle name="Porcentagem 10" xfId="25773"/>
    <cellStyle name="Porcentagem 10 10" xfId="25774"/>
    <cellStyle name="Porcentagem 10 11" xfId="25775"/>
    <cellStyle name="Porcentagem 10 12" xfId="25776"/>
    <cellStyle name="Porcentagem 10 13" xfId="25777"/>
    <cellStyle name="Porcentagem 10 14" xfId="25778"/>
    <cellStyle name="Porcentagem 10 15" xfId="35197"/>
    <cellStyle name="Porcentagem 10 2" xfId="25779"/>
    <cellStyle name="Porcentagem 10 3" xfId="25780"/>
    <cellStyle name="Porcentagem 10 4" xfId="25781"/>
    <cellStyle name="Porcentagem 10 5" xfId="25782"/>
    <cellStyle name="Porcentagem 10 6" xfId="25783"/>
    <cellStyle name="Porcentagem 10 7" xfId="25784"/>
    <cellStyle name="Porcentagem 10 7 2" xfId="25785"/>
    <cellStyle name="Porcentagem 10 8" xfId="25786"/>
    <cellStyle name="Porcentagem 10 9" xfId="25787"/>
    <cellStyle name="Porcentagem 11" xfId="25788"/>
    <cellStyle name="Porcentagem 11 10" xfId="25789"/>
    <cellStyle name="Porcentagem 11 10 2" xfId="25790"/>
    <cellStyle name="Porcentagem 11 10 3" xfId="25791"/>
    <cellStyle name="Porcentagem 11 10 4" xfId="25792"/>
    <cellStyle name="Porcentagem 11 11" xfId="25793"/>
    <cellStyle name="Porcentagem 11 11 2" xfId="25794"/>
    <cellStyle name="Porcentagem 11 12" xfId="25795"/>
    <cellStyle name="Porcentagem 11 13" xfId="25796"/>
    <cellStyle name="Porcentagem 11 14" xfId="25797"/>
    <cellStyle name="Porcentagem 11 15" xfId="25798"/>
    <cellStyle name="Porcentagem 11 16" xfId="25799"/>
    <cellStyle name="Porcentagem 11 17" xfId="25800"/>
    <cellStyle name="Porcentagem 11 18" xfId="25801"/>
    <cellStyle name="Porcentagem 11 19" xfId="25802"/>
    <cellStyle name="Porcentagem 11 2" xfId="25803"/>
    <cellStyle name="Porcentagem 11 2 2" xfId="25804"/>
    <cellStyle name="Porcentagem 11 2 3" xfId="25805"/>
    <cellStyle name="Porcentagem 11 2 4" xfId="25806"/>
    <cellStyle name="Porcentagem 11 20" xfId="25807"/>
    <cellStyle name="Porcentagem 11 21" xfId="25808"/>
    <cellStyle name="Porcentagem 11 22" xfId="25809"/>
    <cellStyle name="Porcentagem 11 23" xfId="25810"/>
    <cellStyle name="Porcentagem 11 24" xfId="25811"/>
    <cellStyle name="Porcentagem 11 25" xfId="25812"/>
    <cellStyle name="Porcentagem 11 26" xfId="25813"/>
    <cellStyle name="Porcentagem 11 27" xfId="25814"/>
    <cellStyle name="Porcentagem 11 28" xfId="25815"/>
    <cellStyle name="Porcentagem 11 29" xfId="25816"/>
    <cellStyle name="Porcentagem 11 3" xfId="25817"/>
    <cellStyle name="Porcentagem 11 3 2" xfId="25818"/>
    <cellStyle name="Porcentagem 11 3 3" xfId="25819"/>
    <cellStyle name="Porcentagem 11 3 4" xfId="25820"/>
    <cellStyle name="Porcentagem 11 30" xfId="25821"/>
    <cellStyle name="Porcentagem 11 31" xfId="25822"/>
    <cellStyle name="Porcentagem 11 32" xfId="25823"/>
    <cellStyle name="Porcentagem 11 33" xfId="25824"/>
    <cellStyle name="Porcentagem 11 34" xfId="25825"/>
    <cellStyle name="Porcentagem 11 35" xfId="25826"/>
    <cellStyle name="Porcentagem 11 36" xfId="25827"/>
    <cellStyle name="Porcentagem 11 37" xfId="25828"/>
    <cellStyle name="Porcentagem 11 38" xfId="25829"/>
    <cellStyle name="Porcentagem 11 39" xfId="25830"/>
    <cellStyle name="Porcentagem 11 4" xfId="25831"/>
    <cellStyle name="Porcentagem 11 4 2" xfId="25832"/>
    <cellStyle name="Porcentagem 11 4 3" xfId="25833"/>
    <cellStyle name="Porcentagem 11 4 4" xfId="25834"/>
    <cellStyle name="Porcentagem 11 5" xfId="25835"/>
    <cellStyle name="Porcentagem 11 5 2" xfId="25836"/>
    <cellStyle name="Porcentagem 11 5 3" xfId="25837"/>
    <cellStyle name="Porcentagem 11 5 4" xfId="25838"/>
    <cellStyle name="Porcentagem 11 6" xfId="25839"/>
    <cellStyle name="Porcentagem 11 6 2" xfId="25840"/>
    <cellStyle name="Porcentagem 11 6 3" xfId="25841"/>
    <cellStyle name="Porcentagem 11 6 4" xfId="25842"/>
    <cellStyle name="Porcentagem 11 7" xfId="25843"/>
    <cellStyle name="Porcentagem 11 7 10" xfId="25844"/>
    <cellStyle name="Porcentagem 11 7 11" xfId="25845"/>
    <cellStyle name="Porcentagem 11 7 12" xfId="25846"/>
    <cellStyle name="Porcentagem 11 7 13" xfId="25847"/>
    <cellStyle name="Porcentagem 11 7 14" xfId="25848"/>
    <cellStyle name="Porcentagem 11 7 15" xfId="25849"/>
    <cellStyle name="Porcentagem 11 7 16" xfId="25850"/>
    <cellStyle name="Porcentagem 11 7 17" xfId="25851"/>
    <cellStyle name="Porcentagem 11 7 18" xfId="25852"/>
    <cellStyle name="Porcentagem 11 7 19" xfId="25853"/>
    <cellStyle name="Porcentagem 11 7 2" xfId="25854"/>
    <cellStyle name="Porcentagem 11 7 2 2" xfId="25855"/>
    <cellStyle name="Porcentagem 11 7 2 2 2" xfId="25856"/>
    <cellStyle name="Porcentagem 11 7 2 3" xfId="25857"/>
    <cellStyle name="Porcentagem 11 7 2 4" xfId="25858"/>
    <cellStyle name="Porcentagem 11 7 2 5" xfId="25859"/>
    <cellStyle name="Porcentagem 11 7 2 6" xfId="25860"/>
    <cellStyle name="Porcentagem 11 7 2 7" xfId="25861"/>
    <cellStyle name="Porcentagem 11 7 2 8" xfId="25862"/>
    <cellStyle name="Porcentagem 11 7 2 9" xfId="25863"/>
    <cellStyle name="Porcentagem 11 7 20" xfId="25864"/>
    <cellStyle name="Porcentagem 11 7 21" xfId="25865"/>
    <cellStyle name="Porcentagem 11 7 22" xfId="25866"/>
    <cellStyle name="Porcentagem 11 7 23" xfId="25867"/>
    <cellStyle name="Porcentagem 11 7 24" xfId="25868"/>
    <cellStyle name="Porcentagem 11 7 24 2" xfId="25869"/>
    <cellStyle name="Porcentagem 11 7 24 2 2" xfId="25870"/>
    <cellStyle name="Porcentagem 11 7 25" xfId="25871"/>
    <cellStyle name="Porcentagem 11 7 25 2" xfId="25872"/>
    <cellStyle name="Porcentagem 11 7 3" xfId="25873"/>
    <cellStyle name="Porcentagem 11 7 3 2" xfId="25874"/>
    <cellStyle name="Porcentagem 11 7 3 2 2" xfId="25875"/>
    <cellStyle name="Porcentagem 11 7 3 3" xfId="25876"/>
    <cellStyle name="Porcentagem 11 7 3 4" xfId="25877"/>
    <cellStyle name="Porcentagem 11 7 3 5" xfId="25878"/>
    <cellStyle name="Porcentagem 11 7 3 6" xfId="25879"/>
    <cellStyle name="Porcentagem 11 7 3 7" xfId="25880"/>
    <cellStyle name="Porcentagem 11 7 3 8" xfId="25881"/>
    <cellStyle name="Porcentagem 11 7 3 9" xfId="25882"/>
    <cellStyle name="Porcentagem 11 7 4" xfId="25883"/>
    <cellStyle name="Porcentagem 11 7 4 2" xfId="25884"/>
    <cellStyle name="Porcentagem 11 7 4 2 2" xfId="25885"/>
    <cellStyle name="Porcentagem 11 7 4 3" xfId="25886"/>
    <cellStyle name="Porcentagem 11 7 4 4" xfId="25887"/>
    <cellStyle name="Porcentagem 11 7 4 5" xfId="25888"/>
    <cellStyle name="Porcentagem 11 7 4 6" xfId="25889"/>
    <cellStyle name="Porcentagem 11 7 4 7" xfId="25890"/>
    <cellStyle name="Porcentagem 11 7 4 8" xfId="25891"/>
    <cellStyle name="Porcentagem 11 7 4 9" xfId="25892"/>
    <cellStyle name="Porcentagem 11 7 5" xfId="25893"/>
    <cellStyle name="Porcentagem 11 7 6" xfId="25894"/>
    <cellStyle name="Porcentagem 11 7 7" xfId="25895"/>
    <cellStyle name="Porcentagem 11 7 8" xfId="25896"/>
    <cellStyle name="Porcentagem 11 7 9" xfId="25897"/>
    <cellStyle name="Porcentagem 11 8" xfId="25898"/>
    <cellStyle name="Porcentagem 11 8 10" xfId="25899"/>
    <cellStyle name="Porcentagem 11 8 11" xfId="25900"/>
    <cellStyle name="Porcentagem 11 8 12" xfId="25901"/>
    <cellStyle name="Porcentagem 11 8 13" xfId="25902"/>
    <cellStyle name="Porcentagem 11 8 14" xfId="25903"/>
    <cellStyle name="Porcentagem 11 8 15" xfId="25904"/>
    <cellStyle name="Porcentagem 11 8 16" xfId="25905"/>
    <cellStyle name="Porcentagem 11 8 17" xfId="25906"/>
    <cellStyle name="Porcentagem 11 8 18" xfId="25907"/>
    <cellStyle name="Porcentagem 11 8 19" xfId="25908"/>
    <cellStyle name="Porcentagem 11 8 2" xfId="25909"/>
    <cellStyle name="Porcentagem 11 8 2 2" xfId="25910"/>
    <cellStyle name="Porcentagem 11 8 2 2 2" xfId="25911"/>
    <cellStyle name="Porcentagem 11 8 2 3" xfId="25912"/>
    <cellStyle name="Porcentagem 11 8 2 4" xfId="25913"/>
    <cellStyle name="Porcentagem 11 8 2 5" xfId="25914"/>
    <cellStyle name="Porcentagem 11 8 2 6" xfId="25915"/>
    <cellStyle name="Porcentagem 11 8 2 7" xfId="25916"/>
    <cellStyle name="Porcentagem 11 8 2 8" xfId="25917"/>
    <cellStyle name="Porcentagem 11 8 2 9" xfId="25918"/>
    <cellStyle name="Porcentagem 11 8 20" xfId="25919"/>
    <cellStyle name="Porcentagem 11 8 21" xfId="25920"/>
    <cellStyle name="Porcentagem 11 8 22" xfId="25921"/>
    <cellStyle name="Porcentagem 11 8 23" xfId="25922"/>
    <cellStyle name="Porcentagem 11 8 3" xfId="25923"/>
    <cellStyle name="Porcentagem 11 8 3 2" xfId="25924"/>
    <cellStyle name="Porcentagem 11 8 3 2 2" xfId="25925"/>
    <cellStyle name="Porcentagem 11 8 3 3" xfId="25926"/>
    <cellStyle name="Porcentagem 11 8 3 4" xfId="25927"/>
    <cellStyle name="Porcentagem 11 8 3 5" xfId="25928"/>
    <cellStyle name="Porcentagem 11 8 3 6" xfId="25929"/>
    <cellStyle name="Porcentagem 11 8 3 7" xfId="25930"/>
    <cellStyle name="Porcentagem 11 8 3 8" xfId="25931"/>
    <cellStyle name="Porcentagem 11 8 3 9" xfId="25932"/>
    <cellStyle name="Porcentagem 11 8 4" xfId="25933"/>
    <cellStyle name="Porcentagem 11 8 4 2" xfId="25934"/>
    <cellStyle name="Porcentagem 11 8 4 2 2" xfId="25935"/>
    <cellStyle name="Porcentagem 11 8 4 3" xfId="25936"/>
    <cellStyle name="Porcentagem 11 8 4 4" xfId="25937"/>
    <cellStyle name="Porcentagem 11 8 4 5" xfId="25938"/>
    <cellStyle name="Porcentagem 11 8 4 6" xfId="25939"/>
    <cellStyle name="Porcentagem 11 8 4 7" xfId="25940"/>
    <cellStyle name="Porcentagem 11 8 4 8" xfId="25941"/>
    <cellStyle name="Porcentagem 11 8 4 9" xfId="25942"/>
    <cellStyle name="Porcentagem 11 8 5" xfId="25943"/>
    <cellStyle name="Porcentagem 11 8 6" xfId="25944"/>
    <cellStyle name="Porcentagem 11 8 7" xfId="25945"/>
    <cellStyle name="Porcentagem 11 8 8" xfId="25946"/>
    <cellStyle name="Porcentagem 11 8 9" xfId="25947"/>
    <cellStyle name="Porcentagem 11 9" xfId="25948"/>
    <cellStyle name="Porcentagem 11 9 2" xfId="25949"/>
    <cellStyle name="Porcentagem 11 9 3" xfId="25950"/>
    <cellStyle name="Porcentagem 11 9 4" xfId="25951"/>
    <cellStyle name="Porcentagem 12" xfId="25952"/>
    <cellStyle name="Porcentagem 12 10" xfId="25953"/>
    <cellStyle name="Porcentagem 12 10 2" xfId="25954"/>
    <cellStyle name="Porcentagem 12 10 3" xfId="25955"/>
    <cellStyle name="Porcentagem 12 10 4" xfId="25956"/>
    <cellStyle name="Porcentagem 12 11" xfId="25957"/>
    <cellStyle name="Porcentagem 12 11 2" xfId="25958"/>
    <cellStyle name="Porcentagem 12 11 2 2" xfId="25959"/>
    <cellStyle name="Porcentagem 12 11 3" xfId="25960"/>
    <cellStyle name="Porcentagem 12 11 4" xfId="25961"/>
    <cellStyle name="Porcentagem 12 11 5" xfId="25962"/>
    <cellStyle name="Porcentagem 12 11 6" xfId="25963"/>
    <cellStyle name="Porcentagem 12 11 7" xfId="25964"/>
    <cellStyle name="Porcentagem 12 11 8" xfId="25965"/>
    <cellStyle name="Porcentagem 12 11 9" xfId="25966"/>
    <cellStyle name="Porcentagem 12 12" xfId="25967"/>
    <cellStyle name="Porcentagem 12 12 2" xfId="25968"/>
    <cellStyle name="Porcentagem 12 12 2 2" xfId="25969"/>
    <cellStyle name="Porcentagem 12 12 3" xfId="25970"/>
    <cellStyle name="Porcentagem 12 12 4" xfId="25971"/>
    <cellStyle name="Porcentagem 12 12 5" xfId="25972"/>
    <cellStyle name="Porcentagem 12 12 6" xfId="25973"/>
    <cellStyle name="Porcentagem 12 12 7" xfId="25974"/>
    <cellStyle name="Porcentagem 12 12 8" xfId="25975"/>
    <cellStyle name="Porcentagem 12 12 9" xfId="25976"/>
    <cellStyle name="Porcentagem 12 13" xfId="25977"/>
    <cellStyle name="Porcentagem 12 13 2" xfId="25978"/>
    <cellStyle name="Porcentagem 12 13 2 2" xfId="25979"/>
    <cellStyle name="Porcentagem 12 13 3" xfId="25980"/>
    <cellStyle name="Porcentagem 12 13 4" xfId="25981"/>
    <cellStyle name="Porcentagem 12 13 5" xfId="25982"/>
    <cellStyle name="Porcentagem 12 13 6" xfId="25983"/>
    <cellStyle name="Porcentagem 12 13 7" xfId="25984"/>
    <cellStyle name="Porcentagem 12 13 8" xfId="25985"/>
    <cellStyle name="Porcentagem 12 13 9" xfId="25986"/>
    <cellStyle name="Porcentagem 12 14" xfId="25987"/>
    <cellStyle name="Porcentagem 12 14 2" xfId="25988"/>
    <cellStyle name="Porcentagem 12 14 2 2" xfId="25989"/>
    <cellStyle name="Porcentagem 12 15" xfId="25990"/>
    <cellStyle name="Porcentagem 12 16" xfId="25991"/>
    <cellStyle name="Porcentagem 12 17" xfId="25992"/>
    <cellStyle name="Porcentagem 12 18" xfId="25993"/>
    <cellStyle name="Porcentagem 12 19" xfId="25994"/>
    <cellStyle name="Porcentagem 12 2" xfId="25995"/>
    <cellStyle name="Porcentagem 12 2 2" xfId="25996"/>
    <cellStyle name="Porcentagem 12 2 3" xfId="25997"/>
    <cellStyle name="Porcentagem 12 2 4" xfId="25998"/>
    <cellStyle name="Porcentagem 12 2 5" xfId="25999"/>
    <cellStyle name="Porcentagem 12 20" xfId="26000"/>
    <cellStyle name="Porcentagem 12 21" xfId="26001"/>
    <cellStyle name="Porcentagem 12 22" xfId="26002"/>
    <cellStyle name="Porcentagem 12 23" xfId="26003"/>
    <cellStyle name="Porcentagem 12 24" xfId="26004"/>
    <cellStyle name="Porcentagem 12 25" xfId="26005"/>
    <cellStyle name="Porcentagem 12 26" xfId="26006"/>
    <cellStyle name="Porcentagem 12 27" xfId="26007"/>
    <cellStyle name="Porcentagem 12 28" xfId="26008"/>
    <cellStyle name="Porcentagem 12 29" xfId="26009"/>
    <cellStyle name="Porcentagem 12 3" xfId="26010"/>
    <cellStyle name="Porcentagem 12 3 2" xfId="26011"/>
    <cellStyle name="Porcentagem 12 3 3" xfId="26012"/>
    <cellStyle name="Porcentagem 12 3 4" xfId="26013"/>
    <cellStyle name="Porcentagem 12 30" xfId="26014"/>
    <cellStyle name="Porcentagem 12 31" xfId="26015"/>
    <cellStyle name="Porcentagem 12 32" xfId="26016"/>
    <cellStyle name="Porcentagem 12 33" xfId="26017"/>
    <cellStyle name="Porcentagem 12 34" xfId="26018"/>
    <cellStyle name="Porcentagem 12 35" xfId="26019"/>
    <cellStyle name="Porcentagem 12 36" xfId="26020"/>
    <cellStyle name="Porcentagem 12 37" xfId="26021"/>
    <cellStyle name="Porcentagem 12 4" xfId="26022"/>
    <cellStyle name="Porcentagem 12 4 2" xfId="26023"/>
    <cellStyle name="Porcentagem 12 4 3" xfId="26024"/>
    <cellStyle name="Porcentagem 12 4 4" xfId="26025"/>
    <cellStyle name="Porcentagem 12 5" xfId="26026"/>
    <cellStyle name="Porcentagem 12 5 2" xfId="26027"/>
    <cellStyle name="Porcentagem 12 5 3" xfId="26028"/>
    <cellStyle name="Porcentagem 12 5 4" xfId="26029"/>
    <cellStyle name="Porcentagem 12 6" xfId="26030"/>
    <cellStyle name="Porcentagem 12 6 2" xfId="26031"/>
    <cellStyle name="Porcentagem 12 6 3" xfId="26032"/>
    <cellStyle name="Porcentagem 12 6 4" xfId="26033"/>
    <cellStyle name="Porcentagem 12 7" xfId="26034"/>
    <cellStyle name="Porcentagem 12 7 2" xfId="26035"/>
    <cellStyle name="Porcentagem 12 7 3" xfId="26036"/>
    <cellStyle name="Porcentagem 12 7 4" xfId="26037"/>
    <cellStyle name="Porcentagem 12 8" xfId="26038"/>
    <cellStyle name="Porcentagem 12 8 2" xfId="26039"/>
    <cellStyle name="Porcentagem 12 8 3" xfId="26040"/>
    <cellStyle name="Porcentagem 12 8 4" xfId="26041"/>
    <cellStyle name="Porcentagem 12 9" xfId="26042"/>
    <cellStyle name="Porcentagem 12 9 2" xfId="26043"/>
    <cellStyle name="Porcentagem 12 9 3" xfId="26044"/>
    <cellStyle name="Porcentagem 12 9 4" xfId="26045"/>
    <cellStyle name="Porcentagem 13" xfId="26046"/>
    <cellStyle name="Porcentagem 13 10" xfId="26047"/>
    <cellStyle name="Porcentagem 13 10 2" xfId="26048"/>
    <cellStyle name="Porcentagem 13 10 3" xfId="26049"/>
    <cellStyle name="Porcentagem 13 10 4" xfId="26050"/>
    <cellStyle name="Porcentagem 13 11" xfId="26051"/>
    <cellStyle name="Porcentagem 13 11 2" xfId="26052"/>
    <cellStyle name="Porcentagem 13 11 2 2" xfId="26053"/>
    <cellStyle name="Porcentagem 13 11 3" xfId="26054"/>
    <cellStyle name="Porcentagem 13 11 4" xfId="26055"/>
    <cellStyle name="Porcentagem 13 11 5" xfId="26056"/>
    <cellStyle name="Porcentagem 13 11 6" xfId="26057"/>
    <cellStyle name="Porcentagem 13 11 7" xfId="26058"/>
    <cellStyle name="Porcentagem 13 11 8" xfId="26059"/>
    <cellStyle name="Porcentagem 13 11 9" xfId="26060"/>
    <cellStyle name="Porcentagem 13 12" xfId="26061"/>
    <cellStyle name="Porcentagem 13 12 2" xfId="26062"/>
    <cellStyle name="Porcentagem 13 12 2 2" xfId="26063"/>
    <cellStyle name="Porcentagem 13 12 3" xfId="26064"/>
    <cellStyle name="Porcentagem 13 12 4" xfId="26065"/>
    <cellStyle name="Porcentagem 13 12 5" xfId="26066"/>
    <cellStyle name="Porcentagem 13 12 6" xfId="26067"/>
    <cellStyle name="Porcentagem 13 12 7" xfId="26068"/>
    <cellStyle name="Porcentagem 13 12 8" xfId="26069"/>
    <cellStyle name="Porcentagem 13 12 9" xfId="26070"/>
    <cellStyle name="Porcentagem 13 13" xfId="26071"/>
    <cellStyle name="Porcentagem 13 13 2" xfId="26072"/>
    <cellStyle name="Porcentagem 13 13 2 2" xfId="26073"/>
    <cellStyle name="Porcentagem 13 13 3" xfId="26074"/>
    <cellStyle name="Porcentagem 13 13 4" xfId="26075"/>
    <cellStyle name="Porcentagem 13 13 5" xfId="26076"/>
    <cellStyle name="Porcentagem 13 13 6" xfId="26077"/>
    <cellStyle name="Porcentagem 13 13 7" xfId="26078"/>
    <cellStyle name="Porcentagem 13 13 8" xfId="26079"/>
    <cellStyle name="Porcentagem 13 13 9" xfId="26080"/>
    <cellStyle name="Porcentagem 13 14" xfId="26081"/>
    <cellStyle name="Porcentagem 13 15" xfId="26082"/>
    <cellStyle name="Porcentagem 13 16" xfId="26083"/>
    <cellStyle name="Porcentagem 13 17" xfId="26084"/>
    <cellStyle name="Porcentagem 13 18" xfId="26085"/>
    <cellStyle name="Porcentagem 13 19" xfId="26086"/>
    <cellStyle name="Porcentagem 13 2" xfId="26087"/>
    <cellStyle name="Porcentagem 13 2 2" xfId="26088"/>
    <cellStyle name="Porcentagem 13 2 3" xfId="26089"/>
    <cellStyle name="Porcentagem 13 2 4" xfId="26090"/>
    <cellStyle name="Porcentagem 13 20" xfId="26091"/>
    <cellStyle name="Porcentagem 13 21" xfId="26092"/>
    <cellStyle name="Porcentagem 13 22" xfId="26093"/>
    <cellStyle name="Porcentagem 13 23" xfId="26094"/>
    <cellStyle name="Porcentagem 13 24" xfId="26095"/>
    <cellStyle name="Porcentagem 13 25" xfId="26096"/>
    <cellStyle name="Porcentagem 13 26" xfId="26097"/>
    <cellStyle name="Porcentagem 13 27" xfId="26098"/>
    <cellStyle name="Porcentagem 13 28" xfId="26099"/>
    <cellStyle name="Porcentagem 13 29" xfId="26100"/>
    <cellStyle name="Porcentagem 13 3" xfId="26101"/>
    <cellStyle name="Porcentagem 13 3 2" xfId="26102"/>
    <cellStyle name="Porcentagem 13 3 3" xfId="26103"/>
    <cellStyle name="Porcentagem 13 3 4" xfId="26104"/>
    <cellStyle name="Porcentagem 13 30" xfId="26105"/>
    <cellStyle name="Porcentagem 13 31" xfId="26106"/>
    <cellStyle name="Porcentagem 13 32" xfId="26107"/>
    <cellStyle name="Porcentagem 13 33" xfId="26108"/>
    <cellStyle name="Porcentagem 13 34" xfId="26109"/>
    <cellStyle name="Porcentagem 13 35" xfId="26110"/>
    <cellStyle name="Porcentagem 13 36" xfId="26111"/>
    <cellStyle name="Porcentagem 13 37" xfId="26112"/>
    <cellStyle name="Porcentagem 13 4" xfId="26113"/>
    <cellStyle name="Porcentagem 13 4 2" xfId="26114"/>
    <cellStyle name="Porcentagem 13 4 3" xfId="26115"/>
    <cellStyle name="Porcentagem 13 4 4" xfId="26116"/>
    <cellStyle name="Porcentagem 13 5" xfId="26117"/>
    <cellStyle name="Porcentagem 13 5 2" xfId="26118"/>
    <cellStyle name="Porcentagem 13 5 3" xfId="26119"/>
    <cellStyle name="Porcentagem 13 5 4" xfId="26120"/>
    <cellStyle name="Porcentagem 13 6" xfId="26121"/>
    <cellStyle name="Porcentagem 13 6 2" xfId="26122"/>
    <cellStyle name="Porcentagem 13 6 3" xfId="26123"/>
    <cellStyle name="Porcentagem 13 6 4" xfId="26124"/>
    <cellStyle name="Porcentagem 13 7" xfId="26125"/>
    <cellStyle name="Porcentagem 13 7 2" xfId="26126"/>
    <cellStyle name="Porcentagem 13 7 3" xfId="26127"/>
    <cellStyle name="Porcentagem 13 7 4" xfId="26128"/>
    <cellStyle name="Porcentagem 13 8" xfId="26129"/>
    <cellStyle name="Porcentagem 13 8 2" xfId="26130"/>
    <cellStyle name="Porcentagem 13 8 3" xfId="26131"/>
    <cellStyle name="Porcentagem 13 8 4" xfId="26132"/>
    <cellStyle name="Porcentagem 13 9" xfId="26133"/>
    <cellStyle name="Porcentagem 13 9 2" xfId="26134"/>
    <cellStyle name="Porcentagem 13 9 3" xfId="26135"/>
    <cellStyle name="Porcentagem 13 9 4" xfId="26136"/>
    <cellStyle name="Porcentagem 14" xfId="26137"/>
    <cellStyle name="Porcentagem 14 10" xfId="26138"/>
    <cellStyle name="Porcentagem 14 10 2" xfId="26139"/>
    <cellStyle name="Porcentagem 14 10 3" xfId="26140"/>
    <cellStyle name="Porcentagem 14 10 4" xfId="26141"/>
    <cellStyle name="Porcentagem 14 11" xfId="26142"/>
    <cellStyle name="Porcentagem 14 11 2" xfId="26143"/>
    <cellStyle name="Porcentagem 14 11 2 2" xfId="26144"/>
    <cellStyle name="Porcentagem 14 11 3" xfId="26145"/>
    <cellStyle name="Porcentagem 14 11 4" xfId="26146"/>
    <cellStyle name="Porcentagem 14 11 5" xfId="26147"/>
    <cellStyle name="Porcentagem 14 11 6" xfId="26148"/>
    <cellStyle name="Porcentagem 14 11 7" xfId="26149"/>
    <cellStyle name="Porcentagem 14 11 8" xfId="26150"/>
    <cellStyle name="Porcentagem 14 11 9" xfId="26151"/>
    <cellStyle name="Porcentagem 14 12" xfId="26152"/>
    <cellStyle name="Porcentagem 14 12 2" xfId="26153"/>
    <cellStyle name="Porcentagem 14 12 2 2" xfId="26154"/>
    <cellStyle name="Porcentagem 14 12 3" xfId="26155"/>
    <cellStyle name="Porcentagem 14 12 4" xfId="26156"/>
    <cellStyle name="Porcentagem 14 12 5" xfId="26157"/>
    <cellStyle name="Porcentagem 14 12 6" xfId="26158"/>
    <cellStyle name="Porcentagem 14 12 7" xfId="26159"/>
    <cellStyle name="Porcentagem 14 12 8" xfId="26160"/>
    <cellStyle name="Porcentagem 14 12 9" xfId="26161"/>
    <cellStyle name="Porcentagem 14 13" xfId="26162"/>
    <cellStyle name="Porcentagem 14 13 2" xfId="26163"/>
    <cellStyle name="Porcentagem 14 13 2 2" xfId="26164"/>
    <cellStyle name="Porcentagem 14 13 3" xfId="26165"/>
    <cellStyle name="Porcentagem 14 13 4" xfId="26166"/>
    <cellStyle name="Porcentagem 14 13 5" xfId="26167"/>
    <cellStyle name="Porcentagem 14 13 6" xfId="26168"/>
    <cellStyle name="Porcentagem 14 13 7" xfId="26169"/>
    <cellStyle name="Porcentagem 14 13 8" xfId="26170"/>
    <cellStyle name="Porcentagem 14 13 9" xfId="26171"/>
    <cellStyle name="Porcentagem 14 14" xfId="26172"/>
    <cellStyle name="Porcentagem 14 15" xfId="26173"/>
    <cellStyle name="Porcentagem 14 16" xfId="26174"/>
    <cellStyle name="Porcentagem 14 17" xfId="26175"/>
    <cellStyle name="Porcentagem 14 18" xfId="26176"/>
    <cellStyle name="Porcentagem 14 19" xfId="26177"/>
    <cellStyle name="Porcentagem 14 2" xfId="26178"/>
    <cellStyle name="Porcentagem 14 2 2" xfId="26179"/>
    <cellStyle name="Porcentagem 14 2 3" xfId="26180"/>
    <cellStyle name="Porcentagem 14 2 4" xfId="26181"/>
    <cellStyle name="Porcentagem 14 20" xfId="26182"/>
    <cellStyle name="Porcentagem 14 21" xfId="26183"/>
    <cellStyle name="Porcentagem 14 22" xfId="26184"/>
    <cellStyle name="Porcentagem 14 23" xfId="26185"/>
    <cellStyle name="Porcentagem 14 24" xfId="26186"/>
    <cellStyle name="Porcentagem 14 25" xfId="26187"/>
    <cellStyle name="Porcentagem 14 26" xfId="26188"/>
    <cellStyle name="Porcentagem 14 27" xfId="26189"/>
    <cellStyle name="Porcentagem 14 28" xfId="26190"/>
    <cellStyle name="Porcentagem 14 29" xfId="26191"/>
    <cellStyle name="Porcentagem 14 3" xfId="26192"/>
    <cellStyle name="Porcentagem 14 3 2" xfId="26193"/>
    <cellStyle name="Porcentagem 14 3 3" xfId="26194"/>
    <cellStyle name="Porcentagem 14 3 4" xfId="26195"/>
    <cellStyle name="Porcentagem 14 30" xfId="26196"/>
    <cellStyle name="Porcentagem 14 31" xfId="26197"/>
    <cellStyle name="Porcentagem 14 32" xfId="26198"/>
    <cellStyle name="Porcentagem 14 33" xfId="26199"/>
    <cellStyle name="Porcentagem 14 34" xfId="26200"/>
    <cellStyle name="Porcentagem 14 35" xfId="26201"/>
    <cellStyle name="Porcentagem 14 36" xfId="26202"/>
    <cellStyle name="Porcentagem 14 37" xfId="26203"/>
    <cellStyle name="Porcentagem 14 4" xfId="26204"/>
    <cellStyle name="Porcentagem 14 4 2" xfId="26205"/>
    <cellStyle name="Porcentagem 14 4 3" xfId="26206"/>
    <cellStyle name="Porcentagem 14 4 4" xfId="26207"/>
    <cellStyle name="Porcentagem 14 5" xfId="26208"/>
    <cellStyle name="Porcentagem 14 5 2" xfId="26209"/>
    <cellStyle name="Porcentagem 14 5 3" xfId="26210"/>
    <cellStyle name="Porcentagem 14 5 4" xfId="26211"/>
    <cellStyle name="Porcentagem 14 6" xfId="26212"/>
    <cellStyle name="Porcentagem 14 6 2" xfId="26213"/>
    <cellStyle name="Porcentagem 14 6 3" xfId="26214"/>
    <cellStyle name="Porcentagem 14 6 4" xfId="26215"/>
    <cellStyle name="Porcentagem 14 7" xfId="26216"/>
    <cellStyle name="Porcentagem 14 7 2" xfId="26217"/>
    <cellStyle name="Porcentagem 14 7 3" xfId="26218"/>
    <cellStyle name="Porcentagem 14 7 4" xfId="26219"/>
    <cellStyle name="Porcentagem 14 8" xfId="26220"/>
    <cellStyle name="Porcentagem 14 8 2" xfId="26221"/>
    <cellStyle name="Porcentagem 14 8 3" xfId="26222"/>
    <cellStyle name="Porcentagem 14 8 4" xfId="26223"/>
    <cellStyle name="Porcentagem 14 9" xfId="26224"/>
    <cellStyle name="Porcentagem 14 9 2" xfId="26225"/>
    <cellStyle name="Porcentagem 14 9 3" xfId="26226"/>
    <cellStyle name="Porcentagem 14 9 4" xfId="26227"/>
    <cellStyle name="Porcentagem 15" xfId="26228"/>
    <cellStyle name="Porcentagem 15 10" xfId="26229"/>
    <cellStyle name="Porcentagem 15 11" xfId="26230"/>
    <cellStyle name="Porcentagem 15 12" xfId="26231"/>
    <cellStyle name="Porcentagem 15 12 2" xfId="26232"/>
    <cellStyle name="Porcentagem 15 13" xfId="26233"/>
    <cellStyle name="Porcentagem 15 14" xfId="26234"/>
    <cellStyle name="Porcentagem 15 15" xfId="26235"/>
    <cellStyle name="Porcentagem 15 16" xfId="26236"/>
    <cellStyle name="Porcentagem 15 17" xfId="26237"/>
    <cellStyle name="Porcentagem 15 18" xfId="26238"/>
    <cellStyle name="Porcentagem 15 19" xfId="26239"/>
    <cellStyle name="Porcentagem 15 2" xfId="26240"/>
    <cellStyle name="Porcentagem 15 20" xfId="26241"/>
    <cellStyle name="Porcentagem 15 21" xfId="26242"/>
    <cellStyle name="Porcentagem 15 22" xfId="26243"/>
    <cellStyle name="Porcentagem 15 23" xfId="26244"/>
    <cellStyle name="Porcentagem 15 24" xfId="26245"/>
    <cellStyle name="Porcentagem 15 25" xfId="26246"/>
    <cellStyle name="Porcentagem 15 26" xfId="26247"/>
    <cellStyle name="Porcentagem 15 27" xfId="26248"/>
    <cellStyle name="Porcentagem 15 28" xfId="26249"/>
    <cellStyle name="Porcentagem 15 29" xfId="26250"/>
    <cellStyle name="Porcentagem 15 3" xfId="26251"/>
    <cellStyle name="Porcentagem 15 30" xfId="26252"/>
    <cellStyle name="Porcentagem 15 31" xfId="26253"/>
    <cellStyle name="Porcentagem 15 32" xfId="26254"/>
    <cellStyle name="Porcentagem 15 33" xfId="26255"/>
    <cellStyle name="Porcentagem 15 4" xfId="26256"/>
    <cellStyle name="Porcentagem 15 5" xfId="26257"/>
    <cellStyle name="Porcentagem 15 6" xfId="26258"/>
    <cellStyle name="Porcentagem 15 7" xfId="26259"/>
    <cellStyle name="Porcentagem 15 8" xfId="26260"/>
    <cellStyle name="Porcentagem 15 9" xfId="26261"/>
    <cellStyle name="Porcentagem 16" xfId="26262"/>
    <cellStyle name="Porcentagem 16 2" xfId="26263"/>
    <cellStyle name="Porcentagem 16 3" xfId="26264"/>
    <cellStyle name="Porcentagem 16 4" xfId="26265"/>
    <cellStyle name="Porcentagem 16 5" xfId="26266"/>
    <cellStyle name="Porcentagem 16 6" xfId="26267"/>
    <cellStyle name="Porcentagem 16 7" xfId="26268"/>
    <cellStyle name="Porcentagem 16 7 2" xfId="26269"/>
    <cellStyle name="Porcentagem 17" xfId="26270"/>
    <cellStyle name="Porcentagem 17 2" xfId="26271"/>
    <cellStyle name="Porcentagem 18" xfId="26272"/>
    <cellStyle name="Porcentagem 18 10" xfId="26273"/>
    <cellStyle name="Porcentagem 18 11" xfId="26274"/>
    <cellStyle name="Porcentagem 18 12" xfId="26275"/>
    <cellStyle name="Porcentagem 18 13" xfId="26276"/>
    <cellStyle name="Porcentagem 18 14" xfId="26277"/>
    <cellStyle name="Porcentagem 18 15" xfId="26278"/>
    <cellStyle name="Porcentagem 18 16" xfId="26279"/>
    <cellStyle name="Porcentagem 18 17" xfId="26280"/>
    <cellStyle name="Porcentagem 18 18" xfId="26281"/>
    <cellStyle name="Porcentagem 18 19" xfId="26282"/>
    <cellStyle name="Porcentagem 18 2" xfId="26283"/>
    <cellStyle name="Porcentagem 18 2 10" xfId="26284"/>
    <cellStyle name="Porcentagem 18 2 11" xfId="26285"/>
    <cellStyle name="Porcentagem 18 2 12" xfId="26286"/>
    <cellStyle name="Porcentagem 18 2 13" xfId="26287"/>
    <cellStyle name="Porcentagem 18 2 14" xfId="26288"/>
    <cellStyle name="Porcentagem 18 2 15" xfId="26289"/>
    <cellStyle name="Porcentagem 18 2 16" xfId="26290"/>
    <cellStyle name="Porcentagem 18 2 17" xfId="26291"/>
    <cellStyle name="Porcentagem 18 2 18" xfId="26292"/>
    <cellStyle name="Porcentagem 18 2 19" xfId="26293"/>
    <cellStyle name="Porcentagem 18 2 2" xfId="26294"/>
    <cellStyle name="Porcentagem 18 2 20" xfId="26295"/>
    <cellStyle name="Porcentagem 18 2 21" xfId="26296"/>
    <cellStyle name="Porcentagem 18 2 22" xfId="26297"/>
    <cellStyle name="Porcentagem 18 2 23" xfId="26298"/>
    <cellStyle name="Porcentagem 18 2 24" xfId="26299"/>
    <cellStyle name="Porcentagem 18 2 24 2" xfId="26300"/>
    <cellStyle name="Porcentagem 18 2 25" xfId="26301"/>
    <cellStyle name="Porcentagem 18 2 26" xfId="26302"/>
    <cellStyle name="Porcentagem 18 2 27" xfId="26303"/>
    <cellStyle name="Porcentagem 18 2 28" xfId="26304"/>
    <cellStyle name="Porcentagem 18 2 29" xfId="26305"/>
    <cellStyle name="Porcentagem 18 2 3" xfId="26306"/>
    <cellStyle name="Porcentagem 18 2 30" xfId="26307"/>
    <cellStyle name="Porcentagem 18 2 31" xfId="26308"/>
    <cellStyle name="Porcentagem 18 2 32" xfId="26309"/>
    <cellStyle name="Porcentagem 18 2 32 2" xfId="26310"/>
    <cellStyle name="Porcentagem 18 2 32 3" xfId="26311"/>
    <cellStyle name="Porcentagem 18 2 32 4" xfId="26312"/>
    <cellStyle name="Porcentagem 18 2 4" xfId="26313"/>
    <cellStyle name="Porcentagem 18 2 5" xfId="26314"/>
    <cellStyle name="Porcentagem 18 2 6" xfId="26315"/>
    <cellStyle name="Porcentagem 18 2 7" xfId="26316"/>
    <cellStyle name="Porcentagem 18 2 8" xfId="26317"/>
    <cellStyle name="Porcentagem 18 2 9" xfId="26318"/>
    <cellStyle name="Porcentagem 18 20" xfId="26319"/>
    <cellStyle name="Porcentagem 18 21" xfId="26320"/>
    <cellStyle name="Porcentagem 18 22" xfId="26321"/>
    <cellStyle name="Porcentagem 18 23" xfId="26322"/>
    <cellStyle name="Porcentagem 18 24" xfId="26323"/>
    <cellStyle name="Porcentagem 18 3" xfId="26324"/>
    <cellStyle name="Porcentagem 18 3 2" xfId="26325"/>
    <cellStyle name="Porcentagem 18 3 2 2" xfId="26326"/>
    <cellStyle name="Porcentagem 18 3 3" xfId="26327"/>
    <cellStyle name="Porcentagem 18 3 4" xfId="26328"/>
    <cellStyle name="Porcentagem 18 3 5" xfId="26329"/>
    <cellStyle name="Porcentagem 18 3 6" xfId="26330"/>
    <cellStyle name="Porcentagem 18 3 7" xfId="26331"/>
    <cellStyle name="Porcentagem 18 3 8" xfId="26332"/>
    <cellStyle name="Porcentagem 18 3 9" xfId="26333"/>
    <cellStyle name="Porcentagem 18 4" xfId="26334"/>
    <cellStyle name="Porcentagem 18 4 2" xfId="26335"/>
    <cellStyle name="Porcentagem 18 4 2 2" xfId="26336"/>
    <cellStyle name="Porcentagem 18 4 3" xfId="26337"/>
    <cellStyle name="Porcentagem 18 4 4" xfId="26338"/>
    <cellStyle name="Porcentagem 18 4 5" xfId="26339"/>
    <cellStyle name="Porcentagem 18 4 6" xfId="26340"/>
    <cellStyle name="Porcentagem 18 4 7" xfId="26341"/>
    <cellStyle name="Porcentagem 18 4 8" xfId="26342"/>
    <cellStyle name="Porcentagem 18 4 9" xfId="26343"/>
    <cellStyle name="Porcentagem 18 5" xfId="26344"/>
    <cellStyle name="Porcentagem 18 6" xfId="26345"/>
    <cellStyle name="Porcentagem 18 7" xfId="26346"/>
    <cellStyle name="Porcentagem 18 8" xfId="26347"/>
    <cellStyle name="Porcentagem 18 9" xfId="26348"/>
    <cellStyle name="Porcentagem 19" xfId="26349"/>
    <cellStyle name="Porcentagem 19 10" xfId="26350"/>
    <cellStyle name="Porcentagem 19 11" xfId="26351"/>
    <cellStyle name="Porcentagem 19 12" xfId="26352"/>
    <cellStyle name="Porcentagem 19 13" xfId="26353"/>
    <cellStyle name="Porcentagem 19 14" xfId="26354"/>
    <cellStyle name="Porcentagem 19 15" xfId="26355"/>
    <cellStyle name="Porcentagem 19 16" xfId="26356"/>
    <cellStyle name="Porcentagem 19 17" xfId="26357"/>
    <cellStyle name="Porcentagem 19 18" xfId="26358"/>
    <cellStyle name="Porcentagem 19 19" xfId="26359"/>
    <cellStyle name="Porcentagem 19 2" xfId="26360"/>
    <cellStyle name="Porcentagem 19 2 10" xfId="26361"/>
    <cellStyle name="Porcentagem 19 2 11" xfId="26362"/>
    <cellStyle name="Porcentagem 19 2 2" xfId="26363"/>
    <cellStyle name="Porcentagem 19 2 3" xfId="26364"/>
    <cellStyle name="Porcentagem 19 2 4" xfId="26365"/>
    <cellStyle name="Porcentagem 19 2 5" xfId="26366"/>
    <cellStyle name="Porcentagem 19 2 6" xfId="26367"/>
    <cellStyle name="Porcentagem 19 2 7" xfId="26368"/>
    <cellStyle name="Porcentagem 19 2 8" xfId="26369"/>
    <cellStyle name="Porcentagem 19 2 9" xfId="26370"/>
    <cellStyle name="Porcentagem 19 20" xfId="26371"/>
    <cellStyle name="Porcentagem 19 21" xfId="26372"/>
    <cellStyle name="Porcentagem 19 22" xfId="26373"/>
    <cellStyle name="Porcentagem 19 23" xfId="26374"/>
    <cellStyle name="Porcentagem 19 3" xfId="26375"/>
    <cellStyle name="Porcentagem 19 3 2" xfId="26376"/>
    <cellStyle name="Porcentagem 19 3 2 2" xfId="26377"/>
    <cellStyle name="Porcentagem 19 3 3" xfId="26378"/>
    <cellStyle name="Porcentagem 19 3 4" xfId="26379"/>
    <cellStyle name="Porcentagem 19 3 5" xfId="26380"/>
    <cellStyle name="Porcentagem 19 3 6" xfId="26381"/>
    <cellStyle name="Porcentagem 19 3 7" xfId="26382"/>
    <cellStyle name="Porcentagem 19 3 8" xfId="26383"/>
    <cellStyle name="Porcentagem 19 3 9" xfId="26384"/>
    <cellStyle name="Porcentagem 19 4" xfId="26385"/>
    <cellStyle name="Porcentagem 19 4 2" xfId="26386"/>
    <cellStyle name="Porcentagem 19 4 2 2" xfId="26387"/>
    <cellStyle name="Porcentagem 19 4 3" xfId="26388"/>
    <cellStyle name="Porcentagem 19 4 4" xfId="26389"/>
    <cellStyle name="Porcentagem 19 4 5" xfId="26390"/>
    <cellStyle name="Porcentagem 19 4 6" xfId="26391"/>
    <cellStyle name="Porcentagem 19 4 7" xfId="26392"/>
    <cellStyle name="Porcentagem 19 4 8" xfId="26393"/>
    <cellStyle name="Porcentagem 19 4 9" xfId="26394"/>
    <cellStyle name="Porcentagem 19 5" xfId="26395"/>
    <cellStyle name="Porcentagem 19 6" xfId="26396"/>
    <cellStyle name="Porcentagem 19 7" xfId="26397"/>
    <cellStyle name="Porcentagem 19 8" xfId="26398"/>
    <cellStyle name="Porcentagem 19 9" xfId="26399"/>
    <cellStyle name="Porcentagem 2" xfId="6"/>
    <cellStyle name="Porcentagem 2 10" xfId="26400"/>
    <cellStyle name="Porcentagem 2 11" xfId="26401"/>
    <cellStyle name="Porcentagem 2 12" xfId="26402"/>
    <cellStyle name="Porcentagem 2 13" xfId="26403"/>
    <cellStyle name="Porcentagem 2 14" xfId="26404"/>
    <cellStyle name="Porcentagem 2 15" xfId="26405"/>
    <cellStyle name="Porcentagem 2 16" xfId="26406"/>
    <cellStyle name="Porcentagem 2 17" xfId="26407"/>
    <cellStyle name="Porcentagem 2 18" xfId="26408"/>
    <cellStyle name="Porcentagem 2 19" xfId="34769"/>
    <cellStyle name="Porcentagem 2 2" xfId="26409"/>
    <cellStyle name="Porcentagem 2 2 2" xfId="26410"/>
    <cellStyle name="Porcentagem 2 2 3" xfId="26411"/>
    <cellStyle name="Porcentagem 2 2 3 10" xfId="26412"/>
    <cellStyle name="Porcentagem 2 2 3 11" xfId="26413"/>
    <cellStyle name="Porcentagem 2 2 3 12" xfId="26414"/>
    <cellStyle name="Porcentagem 2 2 3 13" xfId="26415"/>
    <cellStyle name="Porcentagem 2 2 3 14" xfId="26416"/>
    <cellStyle name="Porcentagem 2 2 3 15" xfId="26417"/>
    <cellStyle name="Porcentagem 2 2 3 16" xfId="26418"/>
    <cellStyle name="Porcentagem 2 2 3 17" xfId="26419"/>
    <cellStyle name="Porcentagem 2 2 3 18" xfId="26420"/>
    <cellStyle name="Porcentagem 2 2 3 19" xfId="26421"/>
    <cellStyle name="Porcentagem 2 2 3 2" xfId="26422"/>
    <cellStyle name="Porcentagem 2 2 3 2 10" xfId="26423"/>
    <cellStyle name="Porcentagem 2 2 3 2 11" xfId="26424"/>
    <cellStyle name="Porcentagem 2 2 3 2 12" xfId="26425"/>
    <cellStyle name="Porcentagem 2 2 3 2 13" xfId="26426"/>
    <cellStyle name="Porcentagem 2 2 3 2 14" xfId="26427"/>
    <cellStyle name="Porcentagem 2 2 3 2 15" xfId="26428"/>
    <cellStyle name="Porcentagem 2 2 3 2 16" xfId="26429"/>
    <cellStyle name="Porcentagem 2 2 3 2 17" xfId="26430"/>
    <cellStyle name="Porcentagem 2 2 3 2 18" xfId="26431"/>
    <cellStyle name="Porcentagem 2 2 3 2 19" xfId="26432"/>
    <cellStyle name="Porcentagem 2 2 3 2 2" xfId="26433"/>
    <cellStyle name="Porcentagem 2 2 3 2 20" xfId="26434"/>
    <cellStyle name="Porcentagem 2 2 3 2 21" xfId="26435"/>
    <cellStyle name="Porcentagem 2 2 3 2 22" xfId="26436"/>
    <cellStyle name="Porcentagem 2 2 3 2 23" xfId="26437"/>
    <cellStyle name="Porcentagem 2 2 3 2 24" xfId="26438"/>
    <cellStyle name="Porcentagem 2 2 3 2 25" xfId="26439"/>
    <cellStyle name="Porcentagem 2 2 3 2 26" xfId="26440"/>
    <cellStyle name="Porcentagem 2 2 3 2 27" xfId="26441"/>
    <cellStyle name="Porcentagem 2 2 3 2 28" xfId="26442"/>
    <cellStyle name="Porcentagem 2 2 3 2 29" xfId="26443"/>
    <cellStyle name="Porcentagem 2 2 3 2 3" xfId="26444"/>
    <cellStyle name="Porcentagem 2 2 3 2 30" xfId="26445"/>
    <cellStyle name="Porcentagem 2 2 3 2 31" xfId="26446"/>
    <cellStyle name="Porcentagem 2 2 3 2 4" xfId="26447"/>
    <cellStyle name="Porcentagem 2 2 3 2 5" xfId="26448"/>
    <cellStyle name="Porcentagem 2 2 3 2 6" xfId="26449"/>
    <cellStyle name="Porcentagem 2 2 3 2 7" xfId="26450"/>
    <cellStyle name="Porcentagem 2 2 3 2 8" xfId="26451"/>
    <cellStyle name="Porcentagem 2 2 3 2 9" xfId="26452"/>
    <cellStyle name="Porcentagem 2 2 3 20" xfId="26453"/>
    <cellStyle name="Porcentagem 2 2 3 21" xfId="26454"/>
    <cellStyle name="Porcentagem 2 2 3 22" xfId="26455"/>
    <cellStyle name="Porcentagem 2 2 3 23" xfId="26456"/>
    <cellStyle name="Porcentagem 2 2 3 24" xfId="26457"/>
    <cellStyle name="Porcentagem 2 2 3 25" xfId="26458"/>
    <cellStyle name="Porcentagem 2 2 3 3" xfId="26459"/>
    <cellStyle name="Porcentagem 2 2 3 3 2" xfId="26460"/>
    <cellStyle name="Porcentagem 2 2 3 3 2 2" xfId="26461"/>
    <cellStyle name="Porcentagem 2 2 3 3 3" xfId="26462"/>
    <cellStyle name="Porcentagem 2 2 3 3 4" xfId="26463"/>
    <cellStyle name="Porcentagem 2 2 3 3 5" xfId="26464"/>
    <cellStyle name="Porcentagem 2 2 3 3 6" xfId="26465"/>
    <cellStyle name="Porcentagem 2 2 3 3 7" xfId="26466"/>
    <cellStyle name="Porcentagem 2 2 3 3 8" xfId="26467"/>
    <cellStyle name="Porcentagem 2 2 3 3 9" xfId="26468"/>
    <cellStyle name="Porcentagem 2 2 3 4" xfId="26469"/>
    <cellStyle name="Porcentagem 2 2 3 4 2" xfId="26470"/>
    <cellStyle name="Porcentagem 2 2 3 4 2 2" xfId="26471"/>
    <cellStyle name="Porcentagem 2 2 3 4 3" xfId="26472"/>
    <cellStyle name="Porcentagem 2 2 3 4 4" xfId="26473"/>
    <cellStyle name="Porcentagem 2 2 3 4 5" xfId="26474"/>
    <cellStyle name="Porcentagem 2 2 3 4 6" xfId="26475"/>
    <cellStyle name="Porcentagem 2 2 3 4 7" xfId="26476"/>
    <cellStyle name="Porcentagem 2 2 3 4 8" xfId="26477"/>
    <cellStyle name="Porcentagem 2 2 3 4 9" xfId="26478"/>
    <cellStyle name="Porcentagem 2 2 3 5" xfId="26479"/>
    <cellStyle name="Porcentagem 2 2 3 6" xfId="26480"/>
    <cellStyle name="Porcentagem 2 2 3 7" xfId="26481"/>
    <cellStyle name="Porcentagem 2 2 3 8" xfId="26482"/>
    <cellStyle name="Porcentagem 2 2 3 9" xfId="26483"/>
    <cellStyle name="Porcentagem 2 2 4" xfId="26484"/>
    <cellStyle name="Porcentagem 2 2 5" xfId="26485"/>
    <cellStyle name="Porcentagem 2 2 6" xfId="26486"/>
    <cellStyle name="Porcentagem 2 2 7" xfId="26487"/>
    <cellStyle name="Porcentagem 2 3" xfId="26488"/>
    <cellStyle name="Porcentagem 2 3 2" xfId="26489"/>
    <cellStyle name="Porcentagem 2 3 3" xfId="26490"/>
    <cellStyle name="Porcentagem 2 3 3 10" xfId="26491"/>
    <cellStyle name="Porcentagem 2 3 3 11" xfId="26492"/>
    <cellStyle name="Porcentagem 2 3 3 12" xfId="26493"/>
    <cellStyle name="Porcentagem 2 3 3 13" xfId="26494"/>
    <cellStyle name="Porcentagem 2 3 3 14" xfId="26495"/>
    <cellStyle name="Porcentagem 2 3 3 15" xfId="26496"/>
    <cellStyle name="Porcentagem 2 3 3 16" xfId="26497"/>
    <cellStyle name="Porcentagem 2 3 3 17" xfId="26498"/>
    <cellStyle name="Porcentagem 2 3 3 18" xfId="26499"/>
    <cellStyle name="Porcentagem 2 3 3 19" xfId="26500"/>
    <cellStyle name="Porcentagem 2 3 3 2" xfId="26501"/>
    <cellStyle name="Porcentagem 2 3 3 20" xfId="26502"/>
    <cellStyle name="Porcentagem 2 3 3 21" xfId="26503"/>
    <cellStyle name="Porcentagem 2 3 3 22" xfId="26504"/>
    <cellStyle name="Porcentagem 2 3 3 23" xfId="26505"/>
    <cellStyle name="Porcentagem 2 3 3 24" xfId="26506"/>
    <cellStyle name="Porcentagem 2 3 3 25" xfId="26507"/>
    <cellStyle name="Porcentagem 2 3 3 26" xfId="26508"/>
    <cellStyle name="Porcentagem 2 3 3 27" xfId="26509"/>
    <cellStyle name="Porcentagem 2 3 3 28" xfId="26510"/>
    <cellStyle name="Porcentagem 2 3 3 29" xfId="26511"/>
    <cellStyle name="Porcentagem 2 3 3 3" xfId="26512"/>
    <cellStyle name="Porcentagem 2 3 3 30" xfId="26513"/>
    <cellStyle name="Porcentagem 2 3 3 31" xfId="26514"/>
    <cellStyle name="Porcentagem 2 3 3 4" xfId="26515"/>
    <cellStyle name="Porcentagem 2 3 3 5" xfId="26516"/>
    <cellStyle name="Porcentagem 2 3 3 6" xfId="26517"/>
    <cellStyle name="Porcentagem 2 3 3 7" xfId="26518"/>
    <cellStyle name="Porcentagem 2 3 3 8" xfId="26519"/>
    <cellStyle name="Porcentagem 2 3 3 9" xfId="26520"/>
    <cellStyle name="Porcentagem 2 3 4" xfId="26521"/>
    <cellStyle name="Porcentagem 2 3 5" xfId="26522"/>
    <cellStyle name="Porcentagem 2 3 6" xfId="26523"/>
    <cellStyle name="Porcentagem 2 3 7" xfId="26524"/>
    <cellStyle name="Porcentagem 2 3 8" xfId="26525"/>
    <cellStyle name="Porcentagem 2 3 9" xfId="26526"/>
    <cellStyle name="Porcentagem 2 4" xfId="26527"/>
    <cellStyle name="Porcentagem 2 4 10" xfId="26528"/>
    <cellStyle name="Porcentagem 2 4 11" xfId="26529"/>
    <cellStyle name="Porcentagem 2 4 12" xfId="34770"/>
    <cellStyle name="Porcentagem 2 4 2" xfId="26530"/>
    <cellStyle name="Porcentagem 2 4 2 10" xfId="26531"/>
    <cellStyle name="Porcentagem 2 4 2 11" xfId="26532"/>
    <cellStyle name="Porcentagem 2 4 2 12" xfId="26533"/>
    <cellStyle name="Porcentagem 2 4 2 13" xfId="26534"/>
    <cellStyle name="Porcentagem 2 4 2 14" xfId="26535"/>
    <cellStyle name="Porcentagem 2 4 2 15" xfId="26536"/>
    <cellStyle name="Porcentagem 2 4 2 16" xfId="26537"/>
    <cellStyle name="Porcentagem 2 4 2 17" xfId="26538"/>
    <cellStyle name="Porcentagem 2 4 2 18" xfId="26539"/>
    <cellStyle name="Porcentagem 2 4 2 19" xfId="26540"/>
    <cellStyle name="Porcentagem 2 4 2 2" xfId="26541"/>
    <cellStyle name="Porcentagem 2 4 2 20" xfId="26542"/>
    <cellStyle name="Porcentagem 2 4 2 21" xfId="26543"/>
    <cellStyle name="Porcentagem 2 4 2 22" xfId="26544"/>
    <cellStyle name="Porcentagem 2 4 2 23" xfId="26545"/>
    <cellStyle name="Porcentagem 2 4 2 24" xfId="26546"/>
    <cellStyle name="Porcentagem 2 4 2 25" xfId="26547"/>
    <cellStyle name="Porcentagem 2 4 2 26" xfId="26548"/>
    <cellStyle name="Porcentagem 2 4 2 27" xfId="26549"/>
    <cellStyle name="Porcentagem 2 4 2 28" xfId="26550"/>
    <cellStyle name="Porcentagem 2 4 2 29" xfId="26551"/>
    <cellStyle name="Porcentagem 2 4 2 3" xfId="26552"/>
    <cellStyle name="Porcentagem 2 4 2 30" xfId="26553"/>
    <cellStyle name="Porcentagem 2 4 2 31" xfId="26554"/>
    <cellStyle name="Porcentagem 2 4 2 4" xfId="26555"/>
    <cellStyle name="Porcentagem 2 4 2 5" xfId="26556"/>
    <cellStyle name="Porcentagem 2 4 2 6" xfId="26557"/>
    <cellStyle name="Porcentagem 2 4 2 7" xfId="26558"/>
    <cellStyle name="Porcentagem 2 4 2 8" xfId="26559"/>
    <cellStyle name="Porcentagem 2 4 2 9" xfId="26560"/>
    <cellStyle name="Porcentagem 2 4 3" xfId="26561"/>
    <cellStyle name="Porcentagem 2 4 3 2" xfId="26562"/>
    <cellStyle name="Porcentagem 2 4 3 2 2" xfId="26563"/>
    <cellStyle name="Porcentagem 2 4 3 3" xfId="26564"/>
    <cellStyle name="Porcentagem 2 4 3 4" xfId="26565"/>
    <cellStyle name="Porcentagem 2 4 3 5" xfId="26566"/>
    <cellStyle name="Porcentagem 2 4 3 6" xfId="26567"/>
    <cellStyle name="Porcentagem 2 4 3 7" xfId="26568"/>
    <cellStyle name="Porcentagem 2 4 3 8" xfId="26569"/>
    <cellStyle name="Porcentagem 2 4 3 9" xfId="26570"/>
    <cellStyle name="Porcentagem 2 4 4" xfId="26571"/>
    <cellStyle name="Porcentagem 2 4 5" xfId="26572"/>
    <cellStyle name="Porcentagem 2 4 5 2" xfId="26573"/>
    <cellStyle name="Porcentagem 2 4 6" xfId="26574"/>
    <cellStyle name="Porcentagem 2 4 7" xfId="26575"/>
    <cellStyle name="Porcentagem 2 4 8" xfId="26576"/>
    <cellStyle name="Porcentagem 2 4 9" xfId="26577"/>
    <cellStyle name="Porcentagem 2 5" xfId="26578"/>
    <cellStyle name="Porcentagem 2 6" xfId="26579"/>
    <cellStyle name="Porcentagem 2 6 2" xfId="26580"/>
    <cellStyle name="Porcentagem 2 6 2 2" xfId="26581"/>
    <cellStyle name="Porcentagem 2 6 3" xfId="26582"/>
    <cellStyle name="Porcentagem 2 6 4" xfId="26583"/>
    <cellStyle name="Porcentagem 2 6 5" xfId="26584"/>
    <cellStyle name="Porcentagem 2 6 6" xfId="26585"/>
    <cellStyle name="Porcentagem 2 6 7" xfId="26586"/>
    <cellStyle name="Porcentagem 2 6 8" xfId="26587"/>
    <cellStyle name="Porcentagem 2 6 9" xfId="26588"/>
    <cellStyle name="Porcentagem 2 7" xfId="26589"/>
    <cellStyle name="Porcentagem 2 7 2" xfId="26590"/>
    <cellStyle name="Porcentagem 2 7 2 2" xfId="26591"/>
    <cellStyle name="Porcentagem 2 7 3" xfId="26592"/>
    <cellStyle name="Porcentagem 2 7 4" xfId="26593"/>
    <cellStyle name="Porcentagem 2 7 5" xfId="26594"/>
    <cellStyle name="Porcentagem 2 7 6" xfId="26595"/>
    <cellStyle name="Porcentagem 2 7 7" xfId="26596"/>
    <cellStyle name="Porcentagem 2 7 8" xfId="26597"/>
    <cellStyle name="Porcentagem 2 7 9" xfId="26598"/>
    <cellStyle name="Porcentagem 2 8" xfId="26599"/>
    <cellStyle name="Porcentagem 2 8 2" xfId="26600"/>
    <cellStyle name="Porcentagem 2 8 2 2" xfId="26601"/>
    <cellStyle name="Porcentagem 2 8 3" xfId="26602"/>
    <cellStyle name="Porcentagem 2 8 4" xfId="26603"/>
    <cellStyle name="Porcentagem 2 8 5" xfId="26604"/>
    <cellStyle name="Porcentagem 2 8 6" xfId="26605"/>
    <cellStyle name="Porcentagem 2 8 7" xfId="26606"/>
    <cellStyle name="Porcentagem 2 8 8" xfId="26607"/>
    <cellStyle name="Porcentagem 2 8 9" xfId="26608"/>
    <cellStyle name="Porcentagem 2 9" xfId="26609"/>
    <cellStyle name="Porcentagem 20" xfId="26610"/>
    <cellStyle name="Porcentagem 20 10" xfId="26611"/>
    <cellStyle name="Porcentagem 20 11" xfId="26612"/>
    <cellStyle name="Porcentagem 20 12" xfId="26613"/>
    <cellStyle name="Porcentagem 20 13" xfId="26614"/>
    <cellStyle name="Porcentagem 20 14" xfId="26615"/>
    <cellStyle name="Porcentagem 20 15" xfId="26616"/>
    <cellStyle name="Porcentagem 20 16" xfId="26617"/>
    <cellStyle name="Porcentagem 20 17" xfId="26618"/>
    <cellStyle name="Porcentagem 20 18" xfId="26619"/>
    <cellStyle name="Porcentagem 20 19" xfId="26620"/>
    <cellStyle name="Porcentagem 20 2" xfId="26621"/>
    <cellStyle name="Porcentagem 20 2 10" xfId="26622"/>
    <cellStyle name="Porcentagem 20 2 11" xfId="26623"/>
    <cellStyle name="Porcentagem 20 2 12" xfId="26624"/>
    <cellStyle name="Porcentagem 20 2 13" xfId="26625"/>
    <cellStyle name="Porcentagem 20 2 14" xfId="26626"/>
    <cellStyle name="Porcentagem 20 2 15" xfId="26627"/>
    <cellStyle name="Porcentagem 20 2 16" xfId="26628"/>
    <cellStyle name="Porcentagem 20 2 17" xfId="26629"/>
    <cellStyle name="Porcentagem 20 2 18" xfId="26630"/>
    <cellStyle name="Porcentagem 20 2 19" xfId="26631"/>
    <cellStyle name="Porcentagem 20 2 2" xfId="26632"/>
    <cellStyle name="Porcentagem 20 2 20" xfId="26633"/>
    <cellStyle name="Porcentagem 20 2 21" xfId="26634"/>
    <cellStyle name="Porcentagem 20 2 22" xfId="26635"/>
    <cellStyle name="Porcentagem 20 2 23" xfId="26636"/>
    <cellStyle name="Porcentagem 20 2 3" xfId="26637"/>
    <cellStyle name="Porcentagem 20 2 4" xfId="26638"/>
    <cellStyle name="Porcentagem 20 2 5" xfId="26639"/>
    <cellStyle name="Porcentagem 20 2 6" xfId="26640"/>
    <cellStyle name="Porcentagem 20 2 7" xfId="26641"/>
    <cellStyle name="Porcentagem 20 2 8" xfId="26642"/>
    <cellStyle name="Porcentagem 20 2 9" xfId="26643"/>
    <cellStyle name="Porcentagem 20 20" xfId="26644"/>
    <cellStyle name="Porcentagem 20 21" xfId="26645"/>
    <cellStyle name="Porcentagem 20 22" xfId="26646"/>
    <cellStyle name="Porcentagem 20 23" xfId="26647"/>
    <cellStyle name="Porcentagem 20 24" xfId="26648"/>
    <cellStyle name="Porcentagem 20 3" xfId="26649"/>
    <cellStyle name="Porcentagem 20 4" xfId="26650"/>
    <cellStyle name="Porcentagem 20 5" xfId="26651"/>
    <cellStyle name="Porcentagem 20 6" xfId="26652"/>
    <cellStyle name="Porcentagem 20 7" xfId="26653"/>
    <cellStyle name="Porcentagem 20 8" xfId="26654"/>
    <cellStyle name="Porcentagem 20 9" xfId="26655"/>
    <cellStyle name="Porcentagem 21" xfId="26656"/>
    <cellStyle name="Porcentagem 21 10" xfId="26657"/>
    <cellStyle name="Porcentagem 21 11" xfId="26658"/>
    <cellStyle name="Porcentagem 21 12" xfId="26659"/>
    <cellStyle name="Porcentagem 21 13" xfId="26660"/>
    <cellStyle name="Porcentagem 21 14" xfId="26661"/>
    <cellStyle name="Porcentagem 21 15" xfId="26662"/>
    <cellStyle name="Porcentagem 21 16" xfId="26663"/>
    <cellStyle name="Porcentagem 21 17" xfId="26664"/>
    <cellStyle name="Porcentagem 21 18" xfId="26665"/>
    <cellStyle name="Porcentagem 21 19" xfId="26666"/>
    <cellStyle name="Porcentagem 21 2" xfId="26667"/>
    <cellStyle name="Porcentagem 21 20" xfId="26668"/>
    <cellStyle name="Porcentagem 21 21" xfId="26669"/>
    <cellStyle name="Porcentagem 21 22" xfId="26670"/>
    <cellStyle name="Porcentagem 21 23" xfId="26671"/>
    <cellStyle name="Porcentagem 21 3" xfId="26672"/>
    <cellStyle name="Porcentagem 21 4" xfId="26673"/>
    <cellStyle name="Porcentagem 21 5" xfId="26674"/>
    <cellStyle name="Porcentagem 21 6" xfId="26675"/>
    <cellStyle name="Porcentagem 21 7" xfId="26676"/>
    <cellStyle name="Porcentagem 21 8" xfId="26677"/>
    <cellStyle name="Porcentagem 21 9" xfId="26678"/>
    <cellStyle name="Porcentagem 22" xfId="26679"/>
    <cellStyle name="Porcentagem 22 2" xfId="26680"/>
    <cellStyle name="Porcentagem 22 3" xfId="26681"/>
    <cellStyle name="Porcentagem 23" xfId="26682"/>
    <cellStyle name="Porcentagem 23 2" xfId="26683"/>
    <cellStyle name="Porcentagem 23 3" xfId="26684"/>
    <cellStyle name="Porcentagem 23 4" xfId="26685"/>
    <cellStyle name="Porcentagem 23 4 2" xfId="26686"/>
    <cellStyle name="Porcentagem 23 4 3" xfId="26687"/>
    <cellStyle name="Porcentagem 23 4 4" xfId="26688"/>
    <cellStyle name="Porcentagem 23 4 5" xfId="26689"/>
    <cellStyle name="Porcentagem 23 4 5 2" xfId="26690"/>
    <cellStyle name="Porcentagem 23 4 5 3" xfId="26691"/>
    <cellStyle name="Porcentagem 23 4 5 3 2" xfId="26692"/>
    <cellStyle name="Porcentagem 23 4 5 3 3" xfId="26693"/>
    <cellStyle name="Porcentagem 23 4 5 3 4" xfId="26694"/>
    <cellStyle name="Porcentagem 24" xfId="26695"/>
    <cellStyle name="Porcentagem 24 2" xfId="26696"/>
    <cellStyle name="Porcentagem 24 2 2" xfId="26697"/>
    <cellStyle name="Porcentagem 24 2 3" xfId="26698"/>
    <cellStyle name="Porcentagem 24 2 3 2" xfId="26699"/>
    <cellStyle name="Porcentagem 24 3" xfId="26700"/>
    <cellStyle name="Porcentagem 25" xfId="26701"/>
    <cellStyle name="Porcentagem 26" xfId="26702"/>
    <cellStyle name="Porcentagem 27" xfId="26703"/>
    <cellStyle name="Porcentagem 27 2" xfId="26704"/>
    <cellStyle name="Porcentagem 28" xfId="26705"/>
    <cellStyle name="Porcentagem 29" xfId="26706"/>
    <cellStyle name="Porcentagem 3" xfId="26707"/>
    <cellStyle name="Porcentagem 3 10" xfId="26708"/>
    <cellStyle name="Porcentagem 3 10 2" xfId="26709"/>
    <cellStyle name="Porcentagem 3 10 2 2" xfId="26710"/>
    <cellStyle name="Porcentagem 3 10 3" xfId="26711"/>
    <cellStyle name="Porcentagem 3 10 4" xfId="26712"/>
    <cellStyle name="Porcentagem 3 10 5" xfId="26713"/>
    <cellStyle name="Porcentagem 3 10 6" xfId="26714"/>
    <cellStyle name="Porcentagem 3 10 7" xfId="26715"/>
    <cellStyle name="Porcentagem 3 10 8" xfId="26716"/>
    <cellStyle name="Porcentagem 3 10 9" xfId="26717"/>
    <cellStyle name="Porcentagem 3 11" xfId="26718"/>
    <cellStyle name="Porcentagem 3 12" xfId="26719"/>
    <cellStyle name="Porcentagem 3 13" xfId="26720"/>
    <cellStyle name="Porcentagem 3 14" xfId="26721"/>
    <cellStyle name="Porcentagem 3 15" xfId="26722"/>
    <cellStyle name="Porcentagem 3 16" xfId="26723"/>
    <cellStyle name="Porcentagem 3 17" xfId="26724"/>
    <cellStyle name="Porcentagem 3 18" xfId="26725"/>
    <cellStyle name="Porcentagem 3 19" xfId="26726"/>
    <cellStyle name="Porcentagem 3 2" xfId="26727"/>
    <cellStyle name="Porcentagem 3 2 10" xfId="26728"/>
    <cellStyle name="Porcentagem 3 2 10 2" xfId="26729"/>
    <cellStyle name="Porcentagem 3 2 10 3" xfId="26730"/>
    <cellStyle name="Porcentagem 3 2 10 4" xfId="26731"/>
    <cellStyle name="Porcentagem 3 2 11" xfId="26732"/>
    <cellStyle name="Porcentagem 3 2 12" xfId="26733"/>
    <cellStyle name="Porcentagem 3 2 13" xfId="26734"/>
    <cellStyle name="Porcentagem 3 2 14" xfId="26735"/>
    <cellStyle name="Porcentagem 3 2 15" xfId="35161"/>
    <cellStyle name="Porcentagem 3 2 2" xfId="26736"/>
    <cellStyle name="Porcentagem 3 2 2 2" xfId="26737"/>
    <cellStyle name="Porcentagem 3 2 2 3" xfId="26738"/>
    <cellStyle name="Porcentagem 3 2 2 4" xfId="26739"/>
    <cellStyle name="Porcentagem 3 2 2 5" xfId="35214"/>
    <cellStyle name="Porcentagem 3 2 3" xfId="26740"/>
    <cellStyle name="Porcentagem 3 2 3 2" xfId="26741"/>
    <cellStyle name="Porcentagem 3 2 3 3" xfId="26742"/>
    <cellStyle name="Porcentagem 3 2 3 4" xfId="26743"/>
    <cellStyle name="Porcentagem 3 2 4" xfId="26744"/>
    <cellStyle name="Porcentagem 3 2 4 2" xfId="26745"/>
    <cellStyle name="Porcentagem 3 2 4 3" xfId="26746"/>
    <cellStyle name="Porcentagem 3 2 4 4" xfId="26747"/>
    <cellStyle name="Porcentagem 3 2 5" xfId="26748"/>
    <cellStyle name="Porcentagem 3 2 5 2" xfId="26749"/>
    <cellStyle name="Porcentagem 3 2 5 3" xfId="26750"/>
    <cellStyle name="Porcentagem 3 2 5 4" xfId="26751"/>
    <cellStyle name="Porcentagem 3 2 6" xfId="26752"/>
    <cellStyle name="Porcentagem 3 2 6 2" xfId="26753"/>
    <cellStyle name="Porcentagem 3 2 6 3" xfId="26754"/>
    <cellStyle name="Porcentagem 3 2 6 4" xfId="26755"/>
    <cellStyle name="Porcentagem 3 2 7" xfId="26756"/>
    <cellStyle name="Porcentagem 3 2 7 2" xfId="26757"/>
    <cellStyle name="Porcentagem 3 2 7 3" xfId="26758"/>
    <cellStyle name="Porcentagem 3 2 7 4" xfId="26759"/>
    <cellStyle name="Porcentagem 3 2 8" xfId="26760"/>
    <cellStyle name="Porcentagem 3 2 8 2" xfId="26761"/>
    <cellStyle name="Porcentagem 3 2 8 3" xfId="26762"/>
    <cellStyle name="Porcentagem 3 2 8 4" xfId="26763"/>
    <cellStyle name="Porcentagem 3 2 9" xfId="26764"/>
    <cellStyle name="Porcentagem 3 2 9 2" xfId="26765"/>
    <cellStyle name="Porcentagem 3 2 9 3" xfId="26766"/>
    <cellStyle name="Porcentagem 3 2 9 4" xfId="26767"/>
    <cellStyle name="Porcentagem 3 20" xfId="26768"/>
    <cellStyle name="Porcentagem 3 21" xfId="26769"/>
    <cellStyle name="Porcentagem 3 22" xfId="26770"/>
    <cellStyle name="Porcentagem 3 23" xfId="26771"/>
    <cellStyle name="Porcentagem 3 24" xfId="26772"/>
    <cellStyle name="Porcentagem 3 25" xfId="26773"/>
    <cellStyle name="Porcentagem 3 26" xfId="26774"/>
    <cellStyle name="Porcentagem 3 27" xfId="26775"/>
    <cellStyle name="Porcentagem 3 28" xfId="26776"/>
    <cellStyle name="Porcentagem 3 29" xfId="26777"/>
    <cellStyle name="Porcentagem 3 3" xfId="26778"/>
    <cellStyle name="Porcentagem 3 3 10" xfId="26779"/>
    <cellStyle name="Porcentagem 3 3 10 2" xfId="26780"/>
    <cellStyle name="Porcentagem 3 3 10 3" xfId="26781"/>
    <cellStyle name="Porcentagem 3 3 10 4" xfId="26782"/>
    <cellStyle name="Porcentagem 3 3 11" xfId="26783"/>
    <cellStyle name="Porcentagem 3 3 11 2" xfId="26784"/>
    <cellStyle name="Porcentagem 3 3 11 2 2" xfId="26785"/>
    <cellStyle name="Porcentagem 3 3 11 3" xfId="26786"/>
    <cellStyle name="Porcentagem 3 3 11 4" xfId="26787"/>
    <cellStyle name="Porcentagem 3 3 11 5" xfId="26788"/>
    <cellStyle name="Porcentagem 3 3 11 6" xfId="26789"/>
    <cellStyle name="Porcentagem 3 3 11 7" xfId="26790"/>
    <cellStyle name="Porcentagem 3 3 11 8" xfId="26791"/>
    <cellStyle name="Porcentagem 3 3 11 9" xfId="26792"/>
    <cellStyle name="Porcentagem 3 3 12" xfId="26793"/>
    <cellStyle name="Porcentagem 3 3 12 2" xfId="26794"/>
    <cellStyle name="Porcentagem 3 3 12 2 2" xfId="26795"/>
    <cellStyle name="Porcentagem 3 3 12 3" xfId="26796"/>
    <cellStyle name="Porcentagem 3 3 12 4" xfId="26797"/>
    <cellStyle name="Porcentagem 3 3 12 5" xfId="26798"/>
    <cellStyle name="Porcentagem 3 3 12 6" xfId="26799"/>
    <cellStyle name="Porcentagem 3 3 12 7" xfId="26800"/>
    <cellStyle name="Porcentagem 3 3 12 8" xfId="26801"/>
    <cellStyle name="Porcentagem 3 3 12 9" xfId="26802"/>
    <cellStyle name="Porcentagem 3 3 13" xfId="26803"/>
    <cellStyle name="Porcentagem 3 3 13 2" xfId="26804"/>
    <cellStyle name="Porcentagem 3 3 13 2 2" xfId="26805"/>
    <cellStyle name="Porcentagem 3 3 13 3" xfId="26806"/>
    <cellStyle name="Porcentagem 3 3 13 4" xfId="26807"/>
    <cellStyle name="Porcentagem 3 3 13 5" xfId="26808"/>
    <cellStyle name="Porcentagem 3 3 13 6" xfId="26809"/>
    <cellStyle name="Porcentagem 3 3 13 7" xfId="26810"/>
    <cellStyle name="Porcentagem 3 3 13 8" xfId="26811"/>
    <cellStyle name="Porcentagem 3 3 13 9" xfId="26812"/>
    <cellStyle name="Porcentagem 3 3 14" xfId="26813"/>
    <cellStyle name="Porcentagem 3 3 15" xfId="26814"/>
    <cellStyle name="Porcentagem 3 3 16" xfId="26815"/>
    <cellStyle name="Porcentagem 3 3 17" xfId="26816"/>
    <cellStyle name="Porcentagem 3 3 18" xfId="26817"/>
    <cellStyle name="Porcentagem 3 3 19" xfId="26818"/>
    <cellStyle name="Porcentagem 3 3 2" xfId="26819"/>
    <cellStyle name="Porcentagem 3 3 2 2" xfId="26820"/>
    <cellStyle name="Porcentagem 3 3 2 3" xfId="26821"/>
    <cellStyle name="Porcentagem 3 3 2 4" xfId="26822"/>
    <cellStyle name="Porcentagem 3 3 20" xfId="26823"/>
    <cellStyle name="Porcentagem 3 3 21" xfId="26824"/>
    <cellStyle name="Porcentagem 3 3 22" xfId="26825"/>
    <cellStyle name="Porcentagem 3 3 23" xfId="26826"/>
    <cellStyle name="Porcentagem 3 3 24" xfId="26827"/>
    <cellStyle name="Porcentagem 3 3 25" xfId="26828"/>
    <cellStyle name="Porcentagem 3 3 26" xfId="26829"/>
    <cellStyle name="Porcentagem 3 3 27" xfId="26830"/>
    <cellStyle name="Porcentagem 3 3 28" xfId="26831"/>
    <cellStyle name="Porcentagem 3 3 29" xfId="26832"/>
    <cellStyle name="Porcentagem 3 3 3" xfId="26833"/>
    <cellStyle name="Porcentagem 3 3 3 2" xfId="26834"/>
    <cellStyle name="Porcentagem 3 3 3 3" xfId="26835"/>
    <cellStyle name="Porcentagem 3 3 3 4" xfId="26836"/>
    <cellStyle name="Porcentagem 3 3 4" xfId="26837"/>
    <cellStyle name="Porcentagem 3 3 4 2" xfId="26838"/>
    <cellStyle name="Porcentagem 3 3 4 3" xfId="26839"/>
    <cellStyle name="Porcentagem 3 3 4 4" xfId="26840"/>
    <cellStyle name="Porcentagem 3 3 5" xfId="26841"/>
    <cellStyle name="Porcentagem 3 3 5 2" xfId="26842"/>
    <cellStyle name="Porcentagem 3 3 5 3" xfId="26843"/>
    <cellStyle name="Porcentagem 3 3 5 4" xfId="26844"/>
    <cellStyle name="Porcentagem 3 3 6" xfId="26845"/>
    <cellStyle name="Porcentagem 3 3 6 2" xfId="26846"/>
    <cellStyle name="Porcentagem 3 3 6 3" xfId="26847"/>
    <cellStyle name="Porcentagem 3 3 6 4" xfId="26848"/>
    <cellStyle name="Porcentagem 3 3 7" xfId="26849"/>
    <cellStyle name="Porcentagem 3 3 7 2" xfId="26850"/>
    <cellStyle name="Porcentagem 3 3 7 3" xfId="26851"/>
    <cellStyle name="Porcentagem 3 3 7 4" xfId="26852"/>
    <cellStyle name="Porcentagem 3 3 8" xfId="26853"/>
    <cellStyle name="Porcentagem 3 3 8 2" xfId="26854"/>
    <cellStyle name="Porcentagem 3 3 8 3" xfId="26855"/>
    <cellStyle name="Porcentagem 3 3 8 4" xfId="26856"/>
    <cellStyle name="Porcentagem 3 3 9" xfId="26857"/>
    <cellStyle name="Porcentagem 3 3 9 2" xfId="26858"/>
    <cellStyle name="Porcentagem 3 3 9 3" xfId="26859"/>
    <cellStyle name="Porcentagem 3 3 9 4" xfId="26860"/>
    <cellStyle name="Porcentagem 3 30" xfId="26861"/>
    <cellStyle name="Porcentagem 3 31" xfId="26862"/>
    <cellStyle name="Porcentagem 3 32" xfId="26863"/>
    <cellStyle name="Porcentagem 3 33" xfId="26864"/>
    <cellStyle name="Porcentagem 3 34" xfId="26865"/>
    <cellStyle name="Porcentagem 3 35" xfId="26866"/>
    <cellStyle name="Porcentagem 3 4" xfId="26867"/>
    <cellStyle name="Porcentagem 3 4 10" xfId="26868"/>
    <cellStyle name="Porcentagem 3 4 11" xfId="26869"/>
    <cellStyle name="Porcentagem 3 4 12" xfId="26870"/>
    <cellStyle name="Porcentagem 3 4 13" xfId="26871"/>
    <cellStyle name="Porcentagem 3 4 14" xfId="26872"/>
    <cellStyle name="Porcentagem 3 4 15" xfId="26873"/>
    <cellStyle name="Porcentagem 3 4 16" xfId="26874"/>
    <cellStyle name="Porcentagem 3 4 17" xfId="26875"/>
    <cellStyle name="Porcentagem 3 4 18" xfId="26876"/>
    <cellStyle name="Porcentagem 3 4 19" xfId="26877"/>
    <cellStyle name="Porcentagem 3 4 2" xfId="26878"/>
    <cellStyle name="Porcentagem 3 4 20" xfId="26879"/>
    <cellStyle name="Porcentagem 3 4 21" xfId="26880"/>
    <cellStyle name="Porcentagem 3 4 22" xfId="26881"/>
    <cellStyle name="Porcentagem 3 4 23" xfId="26882"/>
    <cellStyle name="Porcentagem 3 4 3" xfId="26883"/>
    <cellStyle name="Porcentagem 3 4 4" xfId="26884"/>
    <cellStyle name="Porcentagem 3 4 5" xfId="26885"/>
    <cellStyle name="Porcentagem 3 4 6" xfId="26886"/>
    <cellStyle name="Porcentagem 3 4 7" xfId="26887"/>
    <cellStyle name="Porcentagem 3 4 8" xfId="26888"/>
    <cellStyle name="Porcentagem 3 4 9" xfId="26889"/>
    <cellStyle name="Porcentagem 3 5" xfId="26890"/>
    <cellStyle name="Porcentagem 3 5 2" xfId="26891"/>
    <cellStyle name="Porcentagem 3 5 3" xfId="26892"/>
    <cellStyle name="Porcentagem 3 5 4" xfId="26893"/>
    <cellStyle name="Porcentagem 3 6" xfId="26894"/>
    <cellStyle name="Porcentagem 3 6 2" xfId="26895"/>
    <cellStyle name="Porcentagem 3 6 3" xfId="26896"/>
    <cellStyle name="Porcentagem 3 6 4" xfId="26897"/>
    <cellStyle name="Porcentagem 3 7" xfId="26898"/>
    <cellStyle name="Porcentagem 3 7 2" xfId="26899"/>
    <cellStyle name="Porcentagem 3 7 3" xfId="26900"/>
    <cellStyle name="Porcentagem 3 7 4" xfId="26901"/>
    <cellStyle name="Porcentagem 3 8" xfId="26902"/>
    <cellStyle name="Porcentagem 3 8 2" xfId="26903"/>
    <cellStyle name="Porcentagem 3 8 2 2" xfId="26904"/>
    <cellStyle name="Porcentagem 3 8 3" xfId="26905"/>
    <cellStyle name="Porcentagem 3 8 4" xfId="26906"/>
    <cellStyle name="Porcentagem 3 8 5" xfId="26907"/>
    <cellStyle name="Porcentagem 3 8 6" xfId="26908"/>
    <cellStyle name="Porcentagem 3 8 7" xfId="26909"/>
    <cellStyle name="Porcentagem 3 8 8" xfId="26910"/>
    <cellStyle name="Porcentagem 3 8 9" xfId="26911"/>
    <cellStyle name="Porcentagem 3 9" xfId="26912"/>
    <cellStyle name="Porcentagem 3 9 2" xfId="26913"/>
    <cellStyle name="Porcentagem 3 9 2 2" xfId="26914"/>
    <cellStyle name="Porcentagem 3 9 3" xfId="26915"/>
    <cellStyle name="Porcentagem 3 9 4" xfId="26916"/>
    <cellStyle name="Porcentagem 3 9 5" xfId="26917"/>
    <cellStyle name="Porcentagem 3 9 6" xfId="26918"/>
    <cellStyle name="Porcentagem 3 9 7" xfId="26919"/>
    <cellStyle name="Porcentagem 3 9 8" xfId="26920"/>
    <cellStyle name="Porcentagem 3 9 9" xfId="26921"/>
    <cellStyle name="Porcentagem 30" xfId="26922"/>
    <cellStyle name="Porcentagem 30 2" xfId="26923"/>
    <cellStyle name="Porcentagem 31" xfId="26924"/>
    <cellStyle name="Porcentagem 32" xfId="26925"/>
    <cellStyle name="Porcentagem 33" xfId="26926"/>
    <cellStyle name="Porcentagem 33 2" xfId="26927"/>
    <cellStyle name="Porcentagem 33 2 2" xfId="26928"/>
    <cellStyle name="Porcentagem 34" xfId="26929"/>
    <cellStyle name="Porcentagem 35" xfId="26930"/>
    <cellStyle name="Porcentagem 36" xfId="26931"/>
    <cellStyle name="Porcentagem 37" xfId="26932"/>
    <cellStyle name="Porcentagem 37 2" xfId="26933"/>
    <cellStyle name="Porcentagem 37 3" xfId="26934"/>
    <cellStyle name="Porcentagem 38" xfId="26935"/>
    <cellStyle name="Porcentagem 39" xfId="26936"/>
    <cellStyle name="Porcentagem 4" xfId="26937"/>
    <cellStyle name="Porcentagem 4 10" xfId="26938"/>
    <cellStyle name="Porcentagem 4 11" xfId="26939"/>
    <cellStyle name="Porcentagem 4 12" xfId="26940"/>
    <cellStyle name="Porcentagem 4 13" xfId="26941"/>
    <cellStyle name="Porcentagem 4 14" xfId="26942"/>
    <cellStyle name="Porcentagem 4 15" xfId="26943"/>
    <cellStyle name="Porcentagem 4 16" xfId="26944"/>
    <cellStyle name="Porcentagem 4 17" xfId="26945"/>
    <cellStyle name="Porcentagem 4 18" xfId="26946"/>
    <cellStyle name="Porcentagem 4 19" xfId="26947"/>
    <cellStyle name="Porcentagem 4 2" xfId="26948"/>
    <cellStyle name="Porcentagem 4 2 2" xfId="26949"/>
    <cellStyle name="Porcentagem 4 2 3" xfId="35186"/>
    <cellStyle name="Porcentagem 4 20" xfId="26950"/>
    <cellStyle name="Porcentagem 4 21" xfId="26951"/>
    <cellStyle name="Porcentagem 4 22" xfId="26952"/>
    <cellStyle name="Porcentagem 4 23" xfId="26953"/>
    <cellStyle name="Porcentagem 4 24" xfId="26954"/>
    <cellStyle name="Porcentagem 4 25" xfId="26955"/>
    <cellStyle name="Porcentagem 4 26" xfId="26956"/>
    <cellStyle name="Porcentagem 4 27" xfId="26957"/>
    <cellStyle name="Porcentagem 4 28" xfId="26958"/>
    <cellStyle name="Porcentagem 4 29" xfId="26959"/>
    <cellStyle name="Porcentagem 4 3" xfId="26960"/>
    <cellStyle name="Porcentagem 4 3 10" xfId="26961"/>
    <cellStyle name="Porcentagem 4 3 11" xfId="26962"/>
    <cellStyle name="Porcentagem 4 3 12" xfId="26963"/>
    <cellStyle name="Porcentagem 4 3 13" xfId="26964"/>
    <cellStyle name="Porcentagem 4 3 14" xfId="26965"/>
    <cellStyle name="Porcentagem 4 3 15" xfId="26966"/>
    <cellStyle name="Porcentagem 4 3 16" xfId="26967"/>
    <cellStyle name="Porcentagem 4 3 17" xfId="26968"/>
    <cellStyle name="Porcentagem 4 3 18" xfId="26969"/>
    <cellStyle name="Porcentagem 4 3 19" xfId="26970"/>
    <cellStyle name="Porcentagem 4 3 2" xfId="26971"/>
    <cellStyle name="Porcentagem 4 3 2 2" xfId="26972"/>
    <cellStyle name="Porcentagem 4 3 2 2 2" xfId="26973"/>
    <cellStyle name="Porcentagem 4 3 2 3" xfId="26974"/>
    <cellStyle name="Porcentagem 4 3 2 4" xfId="26975"/>
    <cellStyle name="Porcentagem 4 3 2 5" xfId="26976"/>
    <cellStyle name="Porcentagem 4 3 2 6" xfId="26977"/>
    <cellStyle name="Porcentagem 4 3 2 7" xfId="26978"/>
    <cellStyle name="Porcentagem 4 3 2 8" xfId="26979"/>
    <cellStyle name="Porcentagem 4 3 2 9" xfId="26980"/>
    <cellStyle name="Porcentagem 4 3 20" xfId="26981"/>
    <cellStyle name="Porcentagem 4 3 21" xfId="26982"/>
    <cellStyle name="Porcentagem 4 3 22" xfId="26983"/>
    <cellStyle name="Porcentagem 4 3 23" xfId="26984"/>
    <cellStyle name="Porcentagem 4 3 3" xfId="26985"/>
    <cellStyle name="Porcentagem 4 3 3 2" xfId="26986"/>
    <cellStyle name="Porcentagem 4 3 3 2 2" xfId="26987"/>
    <cellStyle name="Porcentagem 4 3 3 3" xfId="26988"/>
    <cellStyle name="Porcentagem 4 3 3 4" xfId="26989"/>
    <cellStyle name="Porcentagem 4 3 3 5" xfId="26990"/>
    <cellStyle name="Porcentagem 4 3 3 6" xfId="26991"/>
    <cellStyle name="Porcentagem 4 3 3 7" xfId="26992"/>
    <cellStyle name="Porcentagem 4 3 3 8" xfId="26993"/>
    <cellStyle name="Porcentagem 4 3 3 9" xfId="26994"/>
    <cellStyle name="Porcentagem 4 3 4" xfId="26995"/>
    <cellStyle name="Porcentagem 4 3 4 2" xfId="26996"/>
    <cellStyle name="Porcentagem 4 3 4 2 2" xfId="26997"/>
    <cellStyle name="Porcentagem 4 3 4 3" xfId="26998"/>
    <cellStyle name="Porcentagem 4 3 4 4" xfId="26999"/>
    <cellStyle name="Porcentagem 4 3 4 5" xfId="27000"/>
    <cellStyle name="Porcentagem 4 3 4 6" xfId="27001"/>
    <cellStyle name="Porcentagem 4 3 4 7" xfId="27002"/>
    <cellStyle name="Porcentagem 4 3 4 8" xfId="27003"/>
    <cellStyle name="Porcentagem 4 3 4 9" xfId="27004"/>
    <cellStyle name="Porcentagem 4 3 5" xfId="27005"/>
    <cellStyle name="Porcentagem 4 3 6" xfId="27006"/>
    <cellStyle name="Porcentagem 4 3 7" xfId="27007"/>
    <cellStyle name="Porcentagem 4 3 8" xfId="27008"/>
    <cellStyle name="Porcentagem 4 3 9" xfId="27009"/>
    <cellStyle name="Porcentagem 4 30" xfId="27010"/>
    <cellStyle name="Porcentagem 4 31" xfId="27011"/>
    <cellStyle name="Porcentagem 4 32" xfId="27012"/>
    <cellStyle name="Porcentagem 4 33" xfId="27013"/>
    <cellStyle name="Porcentagem 4 34" xfId="27014"/>
    <cellStyle name="Porcentagem 4 35" xfId="27015"/>
    <cellStyle name="Porcentagem 4 36" xfId="35162"/>
    <cellStyle name="Porcentagem 4 4" xfId="27016"/>
    <cellStyle name="Porcentagem 4 4 10" xfId="27017"/>
    <cellStyle name="Porcentagem 4 4 11" xfId="27018"/>
    <cellStyle name="Porcentagem 4 4 12" xfId="27019"/>
    <cellStyle name="Porcentagem 4 4 13" xfId="27020"/>
    <cellStyle name="Porcentagem 4 4 14" xfId="27021"/>
    <cellStyle name="Porcentagem 4 4 15" xfId="27022"/>
    <cellStyle name="Porcentagem 4 4 16" xfId="27023"/>
    <cellStyle name="Porcentagem 4 4 17" xfId="27024"/>
    <cellStyle name="Porcentagem 4 4 18" xfId="27025"/>
    <cellStyle name="Porcentagem 4 4 19" xfId="27026"/>
    <cellStyle name="Porcentagem 4 4 2" xfId="27027"/>
    <cellStyle name="Porcentagem 4 4 2 2" xfId="27028"/>
    <cellStyle name="Porcentagem 4 4 2 2 2" xfId="27029"/>
    <cellStyle name="Porcentagem 4 4 2 3" xfId="27030"/>
    <cellStyle name="Porcentagem 4 4 2 4" xfId="27031"/>
    <cellStyle name="Porcentagem 4 4 2 5" xfId="27032"/>
    <cellStyle name="Porcentagem 4 4 2 6" xfId="27033"/>
    <cellStyle name="Porcentagem 4 4 2 7" xfId="27034"/>
    <cellStyle name="Porcentagem 4 4 2 8" xfId="27035"/>
    <cellStyle name="Porcentagem 4 4 2 9" xfId="27036"/>
    <cellStyle name="Porcentagem 4 4 20" xfId="27037"/>
    <cellStyle name="Porcentagem 4 4 21" xfId="27038"/>
    <cellStyle name="Porcentagem 4 4 22" xfId="27039"/>
    <cellStyle name="Porcentagem 4 4 23" xfId="27040"/>
    <cellStyle name="Porcentagem 4 4 3" xfId="27041"/>
    <cellStyle name="Porcentagem 4 4 3 2" xfId="27042"/>
    <cellStyle name="Porcentagem 4 4 3 2 2" xfId="27043"/>
    <cellStyle name="Porcentagem 4 4 3 3" xfId="27044"/>
    <cellStyle name="Porcentagem 4 4 3 4" xfId="27045"/>
    <cellStyle name="Porcentagem 4 4 3 5" xfId="27046"/>
    <cellStyle name="Porcentagem 4 4 3 6" xfId="27047"/>
    <cellStyle name="Porcentagem 4 4 3 7" xfId="27048"/>
    <cellStyle name="Porcentagem 4 4 3 8" xfId="27049"/>
    <cellStyle name="Porcentagem 4 4 3 9" xfId="27050"/>
    <cellStyle name="Porcentagem 4 4 4" xfId="27051"/>
    <cellStyle name="Porcentagem 4 4 4 2" xfId="27052"/>
    <cellStyle name="Porcentagem 4 4 4 2 2" xfId="27053"/>
    <cellStyle name="Porcentagem 4 4 4 3" xfId="27054"/>
    <cellStyle name="Porcentagem 4 4 4 4" xfId="27055"/>
    <cellStyle name="Porcentagem 4 4 4 5" xfId="27056"/>
    <cellStyle name="Porcentagem 4 4 4 6" xfId="27057"/>
    <cellStyle name="Porcentagem 4 4 4 7" xfId="27058"/>
    <cellStyle name="Porcentagem 4 4 4 8" xfId="27059"/>
    <cellStyle name="Porcentagem 4 4 4 9" xfId="27060"/>
    <cellStyle name="Porcentagem 4 4 5" xfId="27061"/>
    <cellStyle name="Porcentagem 4 4 6" xfId="27062"/>
    <cellStyle name="Porcentagem 4 4 7" xfId="27063"/>
    <cellStyle name="Porcentagem 4 4 8" xfId="27064"/>
    <cellStyle name="Porcentagem 4 4 9" xfId="27065"/>
    <cellStyle name="Porcentagem 4 5" xfId="27066"/>
    <cellStyle name="Porcentagem 4 6" xfId="27067"/>
    <cellStyle name="Porcentagem 4 7" xfId="27068"/>
    <cellStyle name="Porcentagem 4 8" xfId="27069"/>
    <cellStyle name="Porcentagem 4 9" xfId="27070"/>
    <cellStyle name="Porcentagem 4 9 2" xfId="27071"/>
    <cellStyle name="Porcentagem 40" xfId="27072"/>
    <cellStyle name="Porcentagem 41" xfId="27073"/>
    <cellStyle name="Porcentagem 42" xfId="27074"/>
    <cellStyle name="Porcentagem 43" xfId="27075"/>
    <cellStyle name="Porcentagem 44" xfId="27076"/>
    <cellStyle name="Porcentagem 45" xfId="27077"/>
    <cellStyle name="Porcentagem 46" xfId="27078"/>
    <cellStyle name="Porcentagem 47" xfId="27079"/>
    <cellStyle name="Porcentagem 48" xfId="27080"/>
    <cellStyle name="Porcentagem 49" xfId="27081"/>
    <cellStyle name="Porcentagem 5" xfId="27082"/>
    <cellStyle name="Porcentagem 5 10" xfId="27083"/>
    <cellStyle name="Porcentagem 5 11" xfId="27084"/>
    <cellStyle name="Porcentagem 5 12" xfId="27085"/>
    <cellStyle name="Porcentagem 5 13" xfId="27086"/>
    <cellStyle name="Porcentagem 5 14" xfId="27087"/>
    <cellStyle name="Porcentagem 5 15" xfId="27088"/>
    <cellStyle name="Porcentagem 5 16" xfId="27089"/>
    <cellStyle name="Porcentagem 5 17" xfId="27090"/>
    <cellStyle name="Porcentagem 5 18" xfId="27091"/>
    <cellStyle name="Porcentagem 5 19" xfId="27092"/>
    <cellStyle name="Porcentagem 5 2" xfId="27093"/>
    <cellStyle name="Porcentagem 5 2 2" xfId="27094"/>
    <cellStyle name="Porcentagem 5 20" xfId="27095"/>
    <cellStyle name="Porcentagem 5 21" xfId="27096"/>
    <cellStyle name="Porcentagem 5 22" xfId="27097"/>
    <cellStyle name="Porcentagem 5 23" xfId="27098"/>
    <cellStyle name="Porcentagem 5 24" xfId="27099"/>
    <cellStyle name="Porcentagem 5 25" xfId="27100"/>
    <cellStyle name="Porcentagem 5 26" xfId="27101"/>
    <cellStyle name="Porcentagem 5 3" xfId="27102"/>
    <cellStyle name="Porcentagem 5 3 10" xfId="27103"/>
    <cellStyle name="Porcentagem 5 3 11" xfId="27104"/>
    <cellStyle name="Porcentagem 5 3 12" xfId="27105"/>
    <cellStyle name="Porcentagem 5 3 13" xfId="27106"/>
    <cellStyle name="Porcentagem 5 3 14" xfId="27107"/>
    <cellStyle name="Porcentagem 5 3 15" xfId="27108"/>
    <cellStyle name="Porcentagem 5 3 16" xfId="27109"/>
    <cellStyle name="Porcentagem 5 3 17" xfId="27110"/>
    <cellStyle name="Porcentagem 5 3 18" xfId="27111"/>
    <cellStyle name="Porcentagem 5 3 19" xfId="27112"/>
    <cellStyle name="Porcentagem 5 3 2" xfId="27113"/>
    <cellStyle name="Porcentagem 5 3 2 2" xfId="27114"/>
    <cellStyle name="Porcentagem 5 3 2 2 2" xfId="27115"/>
    <cellStyle name="Porcentagem 5 3 2 3" xfId="27116"/>
    <cellStyle name="Porcentagem 5 3 2 4" xfId="27117"/>
    <cellStyle name="Porcentagem 5 3 2 5" xfId="27118"/>
    <cellStyle name="Porcentagem 5 3 2 6" xfId="27119"/>
    <cellStyle name="Porcentagem 5 3 2 7" xfId="27120"/>
    <cellStyle name="Porcentagem 5 3 2 8" xfId="27121"/>
    <cellStyle name="Porcentagem 5 3 2 9" xfId="27122"/>
    <cellStyle name="Porcentagem 5 3 20" xfId="27123"/>
    <cellStyle name="Porcentagem 5 3 21" xfId="27124"/>
    <cellStyle name="Porcentagem 5 3 22" xfId="27125"/>
    <cellStyle name="Porcentagem 5 3 23" xfId="27126"/>
    <cellStyle name="Porcentagem 5 3 3" xfId="27127"/>
    <cellStyle name="Porcentagem 5 3 3 2" xfId="27128"/>
    <cellStyle name="Porcentagem 5 3 3 2 2" xfId="27129"/>
    <cellStyle name="Porcentagem 5 3 3 3" xfId="27130"/>
    <cellStyle name="Porcentagem 5 3 3 4" xfId="27131"/>
    <cellStyle name="Porcentagem 5 3 3 5" xfId="27132"/>
    <cellStyle name="Porcentagem 5 3 3 6" xfId="27133"/>
    <cellStyle name="Porcentagem 5 3 3 7" xfId="27134"/>
    <cellStyle name="Porcentagem 5 3 3 8" xfId="27135"/>
    <cellStyle name="Porcentagem 5 3 3 9" xfId="27136"/>
    <cellStyle name="Porcentagem 5 3 4" xfId="27137"/>
    <cellStyle name="Porcentagem 5 3 4 2" xfId="27138"/>
    <cellStyle name="Porcentagem 5 3 4 2 2" xfId="27139"/>
    <cellStyle name="Porcentagem 5 3 4 3" xfId="27140"/>
    <cellStyle name="Porcentagem 5 3 4 4" xfId="27141"/>
    <cellStyle name="Porcentagem 5 3 4 5" xfId="27142"/>
    <cellStyle name="Porcentagem 5 3 4 6" xfId="27143"/>
    <cellStyle name="Porcentagem 5 3 4 7" xfId="27144"/>
    <cellStyle name="Porcentagem 5 3 4 8" xfId="27145"/>
    <cellStyle name="Porcentagem 5 3 4 9" xfId="27146"/>
    <cellStyle name="Porcentagem 5 3 5" xfId="27147"/>
    <cellStyle name="Porcentagem 5 3 6" xfId="27148"/>
    <cellStyle name="Porcentagem 5 3 7" xfId="27149"/>
    <cellStyle name="Porcentagem 5 3 8" xfId="27150"/>
    <cellStyle name="Porcentagem 5 3 9" xfId="27151"/>
    <cellStyle name="Porcentagem 5 4" xfId="27152"/>
    <cellStyle name="Porcentagem 5 5" xfId="27153"/>
    <cellStyle name="Porcentagem 5 6" xfId="27154"/>
    <cellStyle name="Porcentagem 5 7" xfId="27155"/>
    <cellStyle name="Porcentagem 5 8" xfId="27156"/>
    <cellStyle name="Porcentagem 5 9" xfId="27157"/>
    <cellStyle name="Porcentagem 50" xfId="27158"/>
    <cellStyle name="Porcentagem 51" xfId="27159"/>
    <cellStyle name="Porcentagem 51 2" xfId="27160"/>
    <cellStyle name="Porcentagem 51 2 2" xfId="27161"/>
    <cellStyle name="Porcentagem 51 2 3" xfId="27162"/>
    <cellStyle name="Porcentagem 51 2 4" xfId="27163"/>
    <cellStyle name="Porcentagem 52" xfId="27164"/>
    <cellStyle name="Porcentagem 53" xfId="27165"/>
    <cellStyle name="Porcentagem 53 2" xfId="27166"/>
    <cellStyle name="Porcentagem 54" xfId="27167"/>
    <cellStyle name="Porcentagem 55" xfId="27168"/>
    <cellStyle name="Porcentagem 56" xfId="27169"/>
    <cellStyle name="Porcentagem 56 2" xfId="27170"/>
    <cellStyle name="Porcentagem 57" xfId="27171"/>
    <cellStyle name="Porcentagem 58" xfId="27172"/>
    <cellStyle name="Porcentagem 58 2" xfId="27173"/>
    <cellStyle name="Porcentagem 59" xfId="27174"/>
    <cellStyle name="Porcentagem 6" xfId="27175"/>
    <cellStyle name="Porcentagem 6 10" xfId="27176"/>
    <cellStyle name="Porcentagem 6 11" xfId="27177"/>
    <cellStyle name="Porcentagem 6 12" xfId="27178"/>
    <cellStyle name="Porcentagem 6 13" xfId="27179"/>
    <cellStyle name="Porcentagem 6 14" xfId="27180"/>
    <cellStyle name="Porcentagem 6 15" xfId="27181"/>
    <cellStyle name="Porcentagem 6 16" xfId="27182"/>
    <cellStyle name="Porcentagem 6 17" xfId="27183"/>
    <cellStyle name="Porcentagem 6 18" xfId="27184"/>
    <cellStyle name="Porcentagem 6 19" xfId="27185"/>
    <cellStyle name="Porcentagem 6 2" xfId="27186"/>
    <cellStyle name="Porcentagem 6 2 10" xfId="27187"/>
    <cellStyle name="Porcentagem 6 2 11" xfId="27188"/>
    <cellStyle name="Porcentagem 6 2 12" xfId="27189"/>
    <cellStyle name="Porcentagem 6 2 13" xfId="27190"/>
    <cellStyle name="Porcentagem 6 2 14" xfId="27191"/>
    <cellStyle name="Porcentagem 6 2 15" xfId="27192"/>
    <cellStyle name="Porcentagem 6 2 16" xfId="27193"/>
    <cellStyle name="Porcentagem 6 2 17" xfId="27194"/>
    <cellStyle name="Porcentagem 6 2 18" xfId="27195"/>
    <cellStyle name="Porcentagem 6 2 19" xfId="27196"/>
    <cellStyle name="Porcentagem 6 2 2" xfId="27197"/>
    <cellStyle name="Porcentagem 6 2 20" xfId="27198"/>
    <cellStyle name="Porcentagem 6 2 21" xfId="27199"/>
    <cellStyle name="Porcentagem 6 2 22" xfId="27200"/>
    <cellStyle name="Porcentagem 6 2 23" xfId="27201"/>
    <cellStyle name="Porcentagem 6 2 24" xfId="27202"/>
    <cellStyle name="Porcentagem 6 2 25" xfId="27203"/>
    <cellStyle name="Porcentagem 6 2 26" xfId="27204"/>
    <cellStyle name="Porcentagem 6 2 27" xfId="27205"/>
    <cellStyle name="Porcentagem 6 2 28" xfId="27206"/>
    <cellStyle name="Porcentagem 6 2 29" xfId="27207"/>
    <cellStyle name="Porcentagem 6 2 3" xfId="27208"/>
    <cellStyle name="Porcentagem 6 2 30" xfId="27209"/>
    <cellStyle name="Porcentagem 6 2 31" xfId="27210"/>
    <cellStyle name="Porcentagem 6 2 32" xfId="35215"/>
    <cellStyle name="Porcentagem 6 2 4" xfId="27211"/>
    <cellStyle name="Porcentagem 6 2 5" xfId="27212"/>
    <cellStyle name="Porcentagem 6 2 6" xfId="27213"/>
    <cellStyle name="Porcentagem 6 2 7" xfId="27214"/>
    <cellStyle name="Porcentagem 6 2 8" xfId="27215"/>
    <cellStyle name="Porcentagem 6 2 9" xfId="27216"/>
    <cellStyle name="Porcentagem 6 20" xfId="27217"/>
    <cellStyle name="Porcentagem 6 21" xfId="27218"/>
    <cellStyle name="Porcentagem 6 22" xfId="27219"/>
    <cellStyle name="Porcentagem 6 23" xfId="27220"/>
    <cellStyle name="Porcentagem 6 24" xfId="27221"/>
    <cellStyle name="Porcentagem 6 25" xfId="35163"/>
    <cellStyle name="Porcentagem 6 3" xfId="27222"/>
    <cellStyle name="Porcentagem 6 3 2" xfId="27223"/>
    <cellStyle name="Porcentagem 6 3 2 2" xfId="27224"/>
    <cellStyle name="Porcentagem 6 3 3" xfId="27225"/>
    <cellStyle name="Porcentagem 6 3 4" xfId="27226"/>
    <cellStyle name="Porcentagem 6 3 5" xfId="27227"/>
    <cellStyle name="Porcentagem 6 3 6" xfId="27228"/>
    <cellStyle name="Porcentagem 6 3 7" xfId="27229"/>
    <cellStyle name="Porcentagem 6 3 8" xfId="27230"/>
    <cellStyle name="Porcentagem 6 3 9" xfId="27231"/>
    <cellStyle name="Porcentagem 6 4" xfId="27232"/>
    <cellStyle name="Porcentagem 6 4 2" xfId="27233"/>
    <cellStyle name="Porcentagem 6 4 2 2" xfId="27234"/>
    <cellStyle name="Porcentagem 6 4 3" xfId="27235"/>
    <cellStyle name="Porcentagem 6 4 4" xfId="27236"/>
    <cellStyle name="Porcentagem 6 4 5" xfId="27237"/>
    <cellStyle name="Porcentagem 6 4 6" xfId="27238"/>
    <cellStyle name="Porcentagem 6 4 7" xfId="27239"/>
    <cellStyle name="Porcentagem 6 4 8" xfId="27240"/>
    <cellStyle name="Porcentagem 6 4 9" xfId="27241"/>
    <cellStyle name="Porcentagem 6 5" xfId="27242"/>
    <cellStyle name="Porcentagem 6 6" xfId="27243"/>
    <cellStyle name="Porcentagem 6 7" xfId="27244"/>
    <cellStyle name="Porcentagem 6 8" xfId="27245"/>
    <cellStyle name="Porcentagem 6 9" xfId="27246"/>
    <cellStyle name="Porcentagem 60" xfId="27247"/>
    <cellStyle name="Porcentagem 61" xfId="27248"/>
    <cellStyle name="Porcentagem 62" xfId="27249"/>
    <cellStyle name="Porcentagem 63" xfId="27250"/>
    <cellStyle name="Porcentagem 64" xfId="27251"/>
    <cellStyle name="Porcentagem 7" xfId="27252"/>
    <cellStyle name="Porcentagem 8" xfId="27253"/>
    <cellStyle name="Porcentagem 9" xfId="27254"/>
    <cellStyle name="Porcentagem 9 10" xfId="27255"/>
    <cellStyle name="Porcentagem 9 10 2" xfId="27256"/>
    <cellStyle name="Porcentagem 9 10 3" xfId="27257"/>
    <cellStyle name="Porcentagem 9 10 4" xfId="27258"/>
    <cellStyle name="Porcentagem 9 11" xfId="27259"/>
    <cellStyle name="Porcentagem 9 11 2" xfId="27260"/>
    <cellStyle name="Porcentagem 9 11 2 2" xfId="27261"/>
    <cellStyle name="Porcentagem 9 11 3" xfId="27262"/>
    <cellStyle name="Porcentagem 9 11 4" xfId="27263"/>
    <cellStyle name="Porcentagem 9 11 5" xfId="27264"/>
    <cellStyle name="Porcentagem 9 11 6" xfId="27265"/>
    <cellStyle name="Porcentagem 9 11 7" xfId="27266"/>
    <cellStyle name="Porcentagem 9 11 8" xfId="27267"/>
    <cellStyle name="Porcentagem 9 11 9" xfId="27268"/>
    <cellStyle name="Porcentagem 9 12" xfId="27269"/>
    <cellStyle name="Porcentagem 9 12 2" xfId="27270"/>
    <cellStyle name="Porcentagem 9 12 2 2" xfId="27271"/>
    <cellStyle name="Porcentagem 9 12 3" xfId="27272"/>
    <cellStyle name="Porcentagem 9 12 4" xfId="27273"/>
    <cellStyle name="Porcentagem 9 12 5" xfId="27274"/>
    <cellStyle name="Porcentagem 9 12 6" xfId="27275"/>
    <cellStyle name="Porcentagem 9 12 7" xfId="27276"/>
    <cellStyle name="Porcentagem 9 12 8" xfId="27277"/>
    <cellStyle name="Porcentagem 9 12 9" xfId="27278"/>
    <cellStyle name="Porcentagem 9 13" xfId="27279"/>
    <cellStyle name="Porcentagem 9 13 2" xfId="27280"/>
    <cellStyle name="Porcentagem 9 13 2 2" xfId="27281"/>
    <cellStyle name="Porcentagem 9 13 3" xfId="27282"/>
    <cellStyle name="Porcentagem 9 13 4" xfId="27283"/>
    <cellStyle name="Porcentagem 9 13 5" xfId="27284"/>
    <cellStyle name="Porcentagem 9 13 6" xfId="27285"/>
    <cellStyle name="Porcentagem 9 13 7" xfId="27286"/>
    <cellStyle name="Porcentagem 9 13 8" xfId="27287"/>
    <cellStyle name="Porcentagem 9 13 9" xfId="27288"/>
    <cellStyle name="Porcentagem 9 14" xfId="27289"/>
    <cellStyle name="Porcentagem 9 14 2" xfId="27290"/>
    <cellStyle name="Porcentagem 9 14 2 2" xfId="27291"/>
    <cellStyle name="Porcentagem 9 15" xfId="27292"/>
    <cellStyle name="Porcentagem 9 16" xfId="27293"/>
    <cellStyle name="Porcentagem 9 17" xfId="27294"/>
    <cellStyle name="Porcentagem 9 18" xfId="27295"/>
    <cellStyle name="Porcentagem 9 19" xfId="27296"/>
    <cellStyle name="Porcentagem 9 2" xfId="27297"/>
    <cellStyle name="Porcentagem 9 2 2" xfId="27298"/>
    <cellStyle name="Porcentagem 9 2 3" xfId="27299"/>
    <cellStyle name="Porcentagem 9 2 4" xfId="27300"/>
    <cellStyle name="Porcentagem 9 20" xfId="27301"/>
    <cellStyle name="Porcentagem 9 21" xfId="27302"/>
    <cellStyle name="Porcentagem 9 22" xfId="27303"/>
    <cellStyle name="Porcentagem 9 23" xfId="27304"/>
    <cellStyle name="Porcentagem 9 24" xfId="27305"/>
    <cellStyle name="Porcentagem 9 25" xfId="27306"/>
    <cellStyle name="Porcentagem 9 26" xfId="27307"/>
    <cellStyle name="Porcentagem 9 27" xfId="27308"/>
    <cellStyle name="Porcentagem 9 28" xfId="27309"/>
    <cellStyle name="Porcentagem 9 29" xfId="27310"/>
    <cellStyle name="Porcentagem 9 3" xfId="27311"/>
    <cellStyle name="Porcentagem 9 3 2" xfId="27312"/>
    <cellStyle name="Porcentagem 9 3 3" xfId="27313"/>
    <cellStyle name="Porcentagem 9 3 4" xfId="27314"/>
    <cellStyle name="Porcentagem 9 30" xfId="27315"/>
    <cellStyle name="Porcentagem 9 31" xfId="27316"/>
    <cellStyle name="Porcentagem 9 32" xfId="27317"/>
    <cellStyle name="Porcentagem 9 33" xfId="27318"/>
    <cellStyle name="Porcentagem 9 34" xfId="27319"/>
    <cellStyle name="Porcentagem 9 35" xfId="27320"/>
    <cellStyle name="Porcentagem 9 36" xfId="27321"/>
    <cellStyle name="Porcentagem 9 37" xfId="27322"/>
    <cellStyle name="Porcentagem 9 4" xfId="27323"/>
    <cellStyle name="Porcentagem 9 4 2" xfId="27324"/>
    <cellStyle name="Porcentagem 9 4 3" xfId="27325"/>
    <cellStyle name="Porcentagem 9 4 4" xfId="27326"/>
    <cellStyle name="Porcentagem 9 5" xfId="27327"/>
    <cellStyle name="Porcentagem 9 5 2" xfId="27328"/>
    <cellStyle name="Porcentagem 9 5 3" xfId="27329"/>
    <cellStyle name="Porcentagem 9 5 4" xfId="27330"/>
    <cellStyle name="Porcentagem 9 6" xfId="27331"/>
    <cellStyle name="Porcentagem 9 6 2" xfId="27332"/>
    <cellStyle name="Porcentagem 9 6 3" xfId="27333"/>
    <cellStyle name="Porcentagem 9 6 4" xfId="27334"/>
    <cellStyle name="Porcentagem 9 7" xfId="27335"/>
    <cellStyle name="Porcentagem 9 7 2" xfId="27336"/>
    <cellStyle name="Porcentagem 9 7 3" xfId="27337"/>
    <cellStyle name="Porcentagem 9 7 4" xfId="27338"/>
    <cellStyle name="Porcentagem 9 8" xfId="27339"/>
    <cellStyle name="Porcentagem 9 8 2" xfId="27340"/>
    <cellStyle name="Porcentagem 9 8 3" xfId="27341"/>
    <cellStyle name="Porcentagem 9 8 4" xfId="27342"/>
    <cellStyle name="Porcentagem 9 9" xfId="27343"/>
    <cellStyle name="Porcentagem 9 9 2" xfId="27344"/>
    <cellStyle name="Porcentagem 9 9 3" xfId="27345"/>
    <cellStyle name="Porcentagem 9 9 4" xfId="27346"/>
    <cellStyle name="Porcentagem%" xfId="27347"/>
    <cellStyle name="Porcentaje" xfId="27348"/>
    <cellStyle name="Porcentual_2001 PRODUCTOS TERMINADOS Evolución" xfId="27349"/>
    <cellStyle name="Precent" xfId="27350"/>
    <cellStyle name="PrePop Currency (0)" xfId="27351"/>
    <cellStyle name="PrePop Currency (2)" xfId="27352"/>
    <cellStyle name="PrePop Units (0)" xfId="27353"/>
    <cellStyle name="PrePop Units (1)" xfId="27354"/>
    <cellStyle name="PrePop Units (2)" xfId="27355"/>
    <cellStyle name="prezzi" xfId="27356"/>
    <cellStyle name="Profit figure" xfId="27357"/>
    <cellStyle name="Profit figure 10" xfId="27358"/>
    <cellStyle name="Profit figure 11" xfId="27359"/>
    <cellStyle name="Profit figure 12" xfId="27360"/>
    <cellStyle name="Profit figure 13" xfId="27361"/>
    <cellStyle name="Profit figure 14" xfId="27362"/>
    <cellStyle name="Profit figure 15" xfId="27363"/>
    <cellStyle name="Profit figure 16" xfId="27364"/>
    <cellStyle name="Profit figure 17" xfId="27365"/>
    <cellStyle name="Profit figure 18" xfId="27366"/>
    <cellStyle name="Profit figure 19" xfId="27367"/>
    <cellStyle name="Profit figure 2" xfId="27368"/>
    <cellStyle name="Profit figure 20" xfId="27369"/>
    <cellStyle name="Profit figure 21" xfId="27370"/>
    <cellStyle name="Profit figure 22" xfId="27371"/>
    <cellStyle name="Profit figure 23" xfId="27372"/>
    <cellStyle name="Profit figure 24" xfId="27373"/>
    <cellStyle name="Profit figure 3" xfId="27374"/>
    <cellStyle name="Profit figure 4" xfId="27375"/>
    <cellStyle name="Profit figure 5" xfId="27376"/>
    <cellStyle name="Profit figure 6" xfId="27377"/>
    <cellStyle name="Profit figure 7" xfId="27378"/>
    <cellStyle name="Profit figure 8" xfId="27379"/>
    <cellStyle name="Profit figure 9" xfId="27380"/>
    <cellStyle name="Profit figure_Base Excel_Release 3T08_MASTER" xfId="27381"/>
    <cellStyle name="rate" xfId="27382"/>
    <cellStyle name="Ratio" xfId="27383"/>
    <cellStyle name="Ratio Comma" xfId="27384"/>
    <cellStyle name="Ratio Comma 10" xfId="27385"/>
    <cellStyle name="Ratio Comma 11" xfId="27386"/>
    <cellStyle name="Ratio Comma 12" xfId="27387"/>
    <cellStyle name="Ratio Comma 13" xfId="27388"/>
    <cellStyle name="Ratio Comma 14" xfId="27389"/>
    <cellStyle name="Ratio Comma 15" xfId="27390"/>
    <cellStyle name="Ratio Comma 16" xfId="27391"/>
    <cellStyle name="Ratio Comma 17" xfId="27392"/>
    <cellStyle name="Ratio Comma 18" xfId="27393"/>
    <cellStyle name="Ratio Comma 19" xfId="27394"/>
    <cellStyle name="Ratio Comma 2" xfId="27395"/>
    <cellStyle name="Ratio Comma 20" xfId="27396"/>
    <cellStyle name="Ratio Comma 21" xfId="27397"/>
    <cellStyle name="Ratio Comma 22" xfId="27398"/>
    <cellStyle name="Ratio Comma 23" xfId="27399"/>
    <cellStyle name="Ratio Comma 24" xfId="27400"/>
    <cellStyle name="Ratio Comma 3" xfId="27401"/>
    <cellStyle name="Ratio Comma 4" xfId="27402"/>
    <cellStyle name="Ratio Comma 5" xfId="27403"/>
    <cellStyle name="Ratio Comma 6" xfId="27404"/>
    <cellStyle name="Ratio Comma 7" xfId="27405"/>
    <cellStyle name="Ratio Comma 8" xfId="27406"/>
    <cellStyle name="Ratio Comma 9" xfId="27407"/>
    <cellStyle name="Ratio_COMPS SUMMARY11" xfId="27408"/>
    <cellStyle name="RatioX" xfId="27409"/>
    <cellStyle name="Red font" xfId="27410"/>
    <cellStyle name="Renata" xfId="27411"/>
    <cellStyle name="Renata I" xfId="27412"/>
    <cellStyle name="Renata II" xfId="27413"/>
    <cellStyle name="Renata III" xfId="27414"/>
    <cellStyle name="Renata_Comps file_Gafisa_B" xfId="27415"/>
    <cellStyle name="Right" xfId="27416"/>
    <cellStyle name="Right 10" xfId="27417"/>
    <cellStyle name="Right 11" xfId="27418"/>
    <cellStyle name="Right 12" xfId="27419"/>
    <cellStyle name="Right 13" xfId="27420"/>
    <cellStyle name="Right 14" xfId="27421"/>
    <cellStyle name="Right 15" xfId="27422"/>
    <cellStyle name="Right 16" xfId="27423"/>
    <cellStyle name="Right 17" xfId="27424"/>
    <cellStyle name="Right 18" xfId="27425"/>
    <cellStyle name="Right 19" xfId="27426"/>
    <cellStyle name="Right 2" xfId="27427"/>
    <cellStyle name="Right 20" xfId="27428"/>
    <cellStyle name="Right 21" xfId="27429"/>
    <cellStyle name="Right 22" xfId="27430"/>
    <cellStyle name="Right 23" xfId="27431"/>
    <cellStyle name="Right 24" xfId="27432"/>
    <cellStyle name="Right 3" xfId="27433"/>
    <cellStyle name="Right 4" xfId="27434"/>
    <cellStyle name="Right 5" xfId="27435"/>
    <cellStyle name="Right 6" xfId="27436"/>
    <cellStyle name="Right 7" xfId="27437"/>
    <cellStyle name="Right 8" xfId="27438"/>
    <cellStyle name="Right 9" xfId="27439"/>
    <cellStyle name="Right_Base Excel_Release 3T08_MASTER" xfId="27440"/>
    <cellStyle name="rodape" xfId="27441"/>
    <cellStyle name="rodape 2" xfId="34856"/>
    <cellStyle name="rodape 2 10" xfId="37785"/>
    <cellStyle name="rodape 2 11" xfId="38055"/>
    <cellStyle name="rodape 2 12" xfId="37149"/>
    <cellStyle name="rodape 2 13" xfId="37793"/>
    <cellStyle name="rodape 2 2" xfId="35703"/>
    <cellStyle name="rodape 2 3" xfId="35834"/>
    <cellStyle name="rodape 2 4" xfId="36116"/>
    <cellStyle name="rodape 2 5" xfId="36395"/>
    <cellStyle name="rodape 2 6" xfId="36677"/>
    <cellStyle name="rodape 2 7" xfId="36956"/>
    <cellStyle name="rodape 2 8" xfId="37234"/>
    <cellStyle name="rodape 2 9" xfId="37512"/>
    <cellStyle name="Saída 10" xfId="27442"/>
    <cellStyle name="Saída 11" xfId="27443"/>
    <cellStyle name="Saída 12" xfId="27444"/>
    <cellStyle name="Saída 13" xfId="27445"/>
    <cellStyle name="Saída 14" xfId="27446"/>
    <cellStyle name="Saída 15" xfId="27447"/>
    <cellStyle name="Saída 16" xfId="27448"/>
    <cellStyle name="Saída 17" xfId="27449"/>
    <cellStyle name="Saída 18" xfId="27450"/>
    <cellStyle name="Saída 19" xfId="27451"/>
    <cellStyle name="Saída 19 10" xfId="27452"/>
    <cellStyle name="Saída 19 11" xfId="27453"/>
    <cellStyle name="Saída 19 12" xfId="27454"/>
    <cellStyle name="Saída 19 13" xfId="27455"/>
    <cellStyle name="Saída 19 14" xfId="27456"/>
    <cellStyle name="Saída 19 15" xfId="27457"/>
    <cellStyle name="Saída 19 16" xfId="27458"/>
    <cellStyle name="Saída 19 17" xfId="27459"/>
    <cellStyle name="Saída 19 18" xfId="27460"/>
    <cellStyle name="Saída 19 2" xfId="27461"/>
    <cellStyle name="Saída 19 2 10" xfId="27462"/>
    <cellStyle name="Saída 19 2 11" xfId="27463"/>
    <cellStyle name="Saída 19 2 12" xfId="27464"/>
    <cellStyle name="Saída 19 2 13" xfId="27465"/>
    <cellStyle name="Saída 19 2 14" xfId="27466"/>
    <cellStyle name="Saída 19 2 15" xfId="27467"/>
    <cellStyle name="Saída 19 2 2" xfId="27468"/>
    <cellStyle name="Saída 19 2 3" xfId="27469"/>
    <cellStyle name="Saída 19 2 4" xfId="27470"/>
    <cellStyle name="Saída 19 2 5" xfId="27471"/>
    <cellStyle name="Saída 19 2 6" xfId="27472"/>
    <cellStyle name="Saída 19 2 7" xfId="27473"/>
    <cellStyle name="Saída 19 2 8" xfId="27474"/>
    <cellStyle name="Saída 19 2 9" xfId="27475"/>
    <cellStyle name="Saída 19 3" xfId="27476"/>
    <cellStyle name="Saída 19 4" xfId="27477"/>
    <cellStyle name="Saída 19 5" xfId="27478"/>
    <cellStyle name="Saída 19 6" xfId="27479"/>
    <cellStyle name="Saída 19 7" xfId="27480"/>
    <cellStyle name="Saída 19 8" xfId="27481"/>
    <cellStyle name="Saída 19 9" xfId="27482"/>
    <cellStyle name="Saída 2" xfId="27483"/>
    <cellStyle name="Saída 2 10" xfId="27484"/>
    <cellStyle name="Saída 2 10 2" xfId="37251"/>
    <cellStyle name="Saída 2 11" xfId="27485"/>
    <cellStyle name="Saída 2 11 10" xfId="27486"/>
    <cellStyle name="Saída 2 11 11" xfId="27487"/>
    <cellStyle name="Saída 2 11 12" xfId="27488"/>
    <cellStyle name="Saída 2 11 13" xfId="27489"/>
    <cellStyle name="Saída 2 11 14" xfId="27490"/>
    <cellStyle name="Saída 2 11 15" xfId="27491"/>
    <cellStyle name="Saída 2 11 16" xfId="37530"/>
    <cellStyle name="Saída 2 11 2" xfId="27492"/>
    <cellStyle name="Saída 2 11 3" xfId="27493"/>
    <cellStyle name="Saída 2 11 4" xfId="27494"/>
    <cellStyle name="Saída 2 11 5" xfId="27495"/>
    <cellStyle name="Saída 2 11 6" xfId="27496"/>
    <cellStyle name="Saída 2 11 7" xfId="27497"/>
    <cellStyle name="Saída 2 11 8" xfId="27498"/>
    <cellStyle name="Saída 2 11 9" xfId="27499"/>
    <cellStyle name="Saída 2 12" xfId="27500"/>
    <cellStyle name="Saída 2 12 2" xfId="37801"/>
    <cellStyle name="Saída 2 13" xfId="27501"/>
    <cellStyle name="Saída 2 13 2" xfId="38073"/>
    <cellStyle name="Saída 2 14" xfId="27502"/>
    <cellStyle name="Saída 2 14 2" xfId="38373"/>
    <cellStyle name="Saída 2 15" xfId="27503"/>
    <cellStyle name="Saída 2 15 2" xfId="38386"/>
    <cellStyle name="Saída 2 16" xfId="27504"/>
    <cellStyle name="Saída 2 17" xfId="27505"/>
    <cellStyle name="Saída 2 18" xfId="27506"/>
    <cellStyle name="Saída 2 19" xfId="27507"/>
    <cellStyle name="Saída 2 2" xfId="27508"/>
    <cellStyle name="Saída 2 2 10" xfId="27509"/>
    <cellStyle name="Saída 2 2 10 10" xfId="27510"/>
    <cellStyle name="Saída 2 2 10 11" xfId="27511"/>
    <cellStyle name="Saída 2 2 10 12" xfId="27512"/>
    <cellStyle name="Saída 2 2 10 13" xfId="27513"/>
    <cellStyle name="Saída 2 2 10 14" xfId="27514"/>
    <cellStyle name="Saída 2 2 10 15" xfId="27515"/>
    <cellStyle name="Saída 2 2 10 16" xfId="38096"/>
    <cellStyle name="Saída 2 2 10 2" xfId="27516"/>
    <cellStyle name="Saída 2 2 10 3" xfId="27517"/>
    <cellStyle name="Saída 2 2 10 4" xfId="27518"/>
    <cellStyle name="Saída 2 2 10 5" xfId="27519"/>
    <cellStyle name="Saída 2 2 10 6" xfId="27520"/>
    <cellStyle name="Saída 2 2 10 7" xfId="27521"/>
    <cellStyle name="Saída 2 2 10 8" xfId="27522"/>
    <cellStyle name="Saída 2 2 10 9" xfId="27523"/>
    <cellStyle name="Saída 2 2 11" xfId="27524"/>
    <cellStyle name="Saída 2 2 11 2" xfId="38351"/>
    <cellStyle name="Saída 2 2 12" xfId="27525"/>
    <cellStyle name="Saída 2 2 13" xfId="27526"/>
    <cellStyle name="Saída 2 2 14" xfId="27527"/>
    <cellStyle name="Saída 2 2 15" xfId="27528"/>
    <cellStyle name="Saída 2 2 16" xfId="27529"/>
    <cellStyle name="Saída 2 2 17" xfId="27530"/>
    <cellStyle name="Saída 2 2 18" xfId="27531"/>
    <cellStyle name="Saída 2 2 19" xfId="27532"/>
    <cellStyle name="Saída 2 2 2" xfId="27533"/>
    <cellStyle name="Saída 2 2 2 10" xfId="27534"/>
    <cellStyle name="Saída 2 2 2 10 10" xfId="27535"/>
    <cellStyle name="Saída 2 2 2 10 11" xfId="27536"/>
    <cellStyle name="Saída 2 2 2 10 12" xfId="27537"/>
    <cellStyle name="Saída 2 2 2 10 13" xfId="27538"/>
    <cellStyle name="Saída 2 2 2 10 14" xfId="27539"/>
    <cellStyle name="Saída 2 2 2 10 15" xfId="27540"/>
    <cellStyle name="Saída 2 2 2 10 2" xfId="27541"/>
    <cellStyle name="Saída 2 2 2 10 3" xfId="27542"/>
    <cellStyle name="Saída 2 2 2 10 4" xfId="27543"/>
    <cellStyle name="Saída 2 2 2 10 5" xfId="27544"/>
    <cellStyle name="Saída 2 2 2 10 6" xfId="27545"/>
    <cellStyle name="Saída 2 2 2 10 7" xfId="27546"/>
    <cellStyle name="Saída 2 2 2 10 8" xfId="27547"/>
    <cellStyle name="Saída 2 2 2 10 9" xfId="27548"/>
    <cellStyle name="Saída 2 2 2 11" xfId="27549"/>
    <cellStyle name="Saída 2 2 2 12" xfId="27550"/>
    <cellStyle name="Saída 2 2 2 13" xfId="27551"/>
    <cellStyle name="Saída 2 2 2 14" xfId="27552"/>
    <cellStyle name="Saída 2 2 2 15" xfId="27553"/>
    <cellStyle name="Saída 2 2 2 16" xfId="27554"/>
    <cellStyle name="Saída 2 2 2 17" xfId="27555"/>
    <cellStyle name="Saída 2 2 2 18" xfId="27556"/>
    <cellStyle name="Saída 2 2 2 19" xfId="27557"/>
    <cellStyle name="Saída 2 2 2 2" xfId="27558"/>
    <cellStyle name="Saída 2 2 2 2 10" xfId="27559"/>
    <cellStyle name="Saída 2 2 2 2 11" xfId="27560"/>
    <cellStyle name="Saída 2 2 2 2 12" xfId="27561"/>
    <cellStyle name="Saída 2 2 2 2 13" xfId="27562"/>
    <cellStyle name="Saída 2 2 2 2 14" xfId="27563"/>
    <cellStyle name="Saída 2 2 2 2 15" xfId="27564"/>
    <cellStyle name="Saída 2 2 2 2 16" xfId="27565"/>
    <cellStyle name="Saída 2 2 2 2 17" xfId="27566"/>
    <cellStyle name="Saída 2 2 2 2 18" xfId="27567"/>
    <cellStyle name="Saída 2 2 2 2 2" xfId="27568"/>
    <cellStyle name="Saída 2 2 2 2 2 10" xfId="27569"/>
    <cellStyle name="Saída 2 2 2 2 2 11" xfId="27570"/>
    <cellStyle name="Saída 2 2 2 2 2 12" xfId="27571"/>
    <cellStyle name="Saída 2 2 2 2 2 13" xfId="27572"/>
    <cellStyle name="Saída 2 2 2 2 2 14" xfId="27573"/>
    <cellStyle name="Saída 2 2 2 2 2 15" xfId="27574"/>
    <cellStyle name="Saída 2 2 2 2 2 2" xfId="27575"/>
    <cellStyle name="Saída 2 2 2 2 2 3" xfId="27576"/>
    <cellStyle name="Saída 2 2 2 2 2 4" xfId="27577"/>
    <cellStyle name="Saída 2 2 2 2 2 5" xfId="27578"/>
    <cellStyle name="Saída 2 2 2 2 2 6" xfId="27579"/>
    <cellStyle name="Saída 2 2 2 2 2 7" xfId="27580"/>
    <cellStyle name="Saída 2 2 2 2 2 8" xfId="27581"/>
    <cellStyle name="Saída 2 2 2 2 2 9" xfId="27582"/>
    <cellStyle name="Saída 2 2 2 2 3" xfId="27583"/>
    <cellStyle name="Saída 2 2 2 2 4" xfId="27584"/>
    <cellStyle name="Saída 2 2 2 2 5" xfId="27585"/>
    <cellStyle name="Saída 2 2 2 2 6" xfId="27586"/>
    <cellStyle name="Saída 2 2 2 2 7" xfId="27587"/>
    <cellStyle name="Saída 2 2 2 2 8" xfId="27588"/>
    <cellStyle name="Saída 2 2 2 2 9" xfId="27589"/>
    <cellStyle name="Saída 2 2 2 20" xfId="27590"/>
    <cellStyle name="Saída 2 2 2 21" xfId="27591"/>
    <cellStyle name="Saída 2 2 2 22" xfId="27592"/>
    <cellStyle name="Saída 2 2 2 23" xfId="27593"/>
    <cellStyle name="Saída 2 2 2 24" xfId="27594"/>
    <cellStyle name="Saída 2 2 2 25" xfId="27595"/>
    <cellStyle name="Saída 2 2 2 26" xfId="35874"/>
    <cellStyle name="Saída 2 2 2 3" xfId="27596"/>
    <cellStyle name="Saída 2 2 2 4" xfId="27597"/>
    <cellStyle name="Saída 2 2 2 5" xfId="27598"/>
    <cellStyle name="Saída 2 2 2 6" xfId="27599"/>
    <cellStyle name="Saída 2 2 2 7" xfId="27600"/>
    <cellStyle name="Saída 2 2 2 8" xfId="27601"/>
    <cellStyle name="Saída 2 2 2 9" xfId="27602"/>
    <cellStyle name="Saída 2 2 20" xfId="27603"/>
    <cellStyle name="Saída 2 2 21" xfId="27604"/>
    <cellStyle name="Saída 2 2 22" xfId="27605"/>
    <cellStyle name="Saída 2 2 23" xfId="27606"/>
    <cellStyle name="Saída 2 2 24" xfId="27607"/>
    <cellStyle name="Saída 2 2 25" xfId="27608"/>
    <cellStyle name="Saída 2 2 26" xfId="35492"/>
    <cellStyle name="Saída 2 2 3" xfId="27609"/>
    <cellStyle name="Saída 2 2 3 10" xfId="27610"/>
    <cellStyle name="Saída 2 2 3 11" xfId="27611"/>
    <cellStyle name="Saída 2 2 3 12" xfId="27612"/>
    <cellStyle name="Saída 2 2 3 13" xfId="27613"/>
    <cellStyle name="Saída 2 2 3 14" xfId="27614"/>
    <cellStyle name="Saída 2 2 3 15" xfId="27615"/>
    <cellStyle name="Saída 2 2 3 16" xfId="27616"/>
    <cellStyle name="Saída 2 2 3 17" xfId="27617"/>
    <cellStyle name="Saída 2 2 3 18" xfId="27618"/>
    <cellStyle name="Saída 2 2 3 19" xfId="36156"/>
    <cellStyle name="Saída 2 2 3 2" xfId="27619"/>
    <cellStyle name="Saída 2 2 3 2 10" xfId="27620"/>
    <cellStyle name="Saída 2 2 3 2 11" xfId="27621"/>
    <cellStyle name="Saída 2 2 3 2 12" xfId="27622"/>
    <cellStyle name="Saída 2 2 3 2 13" xfId="27623"/>
    <cellStyle name="Saída 2 2 3 2 14" xfId="27624"/>
    <cellStyle name="Saída 2 2 3 2 15" xfId="27625"/>
    <cellStyle name="Saída 2 2 3 2 2" xfId="27626"/>
    <cellStyle name="Saída 2 2 3 2 3" xfId="27627"/>
    <cellStyle name="Saída 2 2 3 2 4" xfId="27628"/>
    <cellStyle name="Saída 2 2 3 2 5" xfId="27629"/>
    <cellStyle name="Saída 2 2 3 2 6" xfId="27630"/>
    <cellStyle name="Saída 2 2 3 2 7" xfId="27631"/>
    <cellStyle name="Saída 2 2 3 2 8" xfId="27632"/>
    <cellStyle name="Saída 2 2 3 2 9" xfId="27633"/>
    <cellStyle name="Saída 2 2 3 3" xfId="27634"/>
    <cellStyle name="Saída 2 2 3 4" xfId="27635"/>
    <cellStyle name="Saída 2 2 3 5" xfId="27636"/>
    <cellStyle name="Saída 2 2 3 6" xfId="27637"/>
    <cellStyle name="Saída 2 2 3 7" xfId="27638"/>
    <cellStyle name="Saída 2 2 3 8" xfId="27639"/>
    <cellStyle name="Saída 2 2 3 9" xfId="27640"/>
    <cellStyle name="Saída 2 2 4" xfId="27641"/>
    <cellStyle name="Saída 2 2 4 2" xfId="36436"/>
    <cellStyle name="Saída 2 2 5" xfId="27642"/>
    <cellStyle name="Saída 2 2 5 2" xfId="36717"/>
    <cellStyle name="Saída 2 2 6" xfId="27643"/>
    <cellStyle name="Saída 2 2 6 2" xfId="36995"/>
    <cellStyle name="Saída 2 2 7" xfId="27644"/>
    <cellStyle name="Saída 2 2 7 2" xfId="37274"/>
    <cellStyle name="Saída 2 2 8" xfId="27645"/>
    <cellStyle name="Saída 2 2 8 2" xfId="37549"/>
    <cellStyle name="Saída 2 2 9" xfId="27646"/>
    <cellStyle name="Saída 2 2 9 2" xfId="37823"/>
    <cellStyle name="Saída 2 20" xfId="27647"/>
    <cellStyle name="Saída 2 21" xfId="27648"/>
    <cellStyle name="Saída 2 22" xfId="27649"/>
    <cellStyle name="Saída 2 23" xfId="27650"/>
    <cellStyle name="Saída 2 24" xfId="27651"/>
    <cellStyle name="Saída 2 25" xfId="27652"/>
    <cellStyle name="Saída 2 26" xfId="27653"/>
    <cellStyle name="Saída 2 27" xfId="35164"/>
    <cellStyle name="Saída 2 3" xfId="27654"/>
    <cellStyle name="Saída 2 3 10" xfId="27655"/>
    <cellStyle name="Saída 2 3 11" xfId="27656"/>
    <cellStyle name="Saída 2 3 12" xfId="27657"/>
    <cellStyle name="Saída 2 3 13" xfId="27658"/>
    <cellStyle name="Saída 2 3 14" xfId="27659"/>
    <cellStyle name="Saída 2 3 15" xfId="27660"/>
    <cellStyle name="Saída 2 3 16" xfId="27661"/>
    <cellStyle name="Saída 2 3 17" xfId="27662"/>
    <cellStyle name="Saída 2 3 18" xfId="27663"/>
    <cellStyle name="Saída 2 3 19" xfId="35402"/>
    <cellStyle name="Saída 2 3 2" xfId="27664"/>
    <cellStyle name="Saída 2 3 2 10" xfId="27665"/>
    <cellStyle name="Saída 2 3 2 11" xfId="27666"/>
    <cellStyle name="Saída 2 3 2 12" xfId="27667"/>
    <cellStyle name="Saída 2 3 2 13" xfId="27668"/>
    <cellStyle name="Saída 2 3 2 14" xfId="27669"/>
    <cellStyle name="Saída 2 3 2 15" xfId="27670"/>
    <cellStyle name="Saída 2 3 2 2" xfId="27671"/>
    <cellStyle name="Saída 2 3 2 3" xfId="27672"/>
    <cellStyle name="Saída 2 3 2 4" xfId="27673"/>
    <cellStyle name="Saída 2 3 2 5" xfId="27674"/>
    <cellStyle name="Saída 2 3 2 6" xfId="27675"/>
    <cellStyle name="Saída 2 3 2 7" xfId="27676"/>
    <cellStyle name="Saída 2 3 2 8" xfId="27677"/>
    <cellStyle name="Saída 2 3 2 9" xfId="27678"/>
    <cellStyle name="Saída 2 3 3" xfId="27679"/>
    <cellStyle name="Saída 2 3 4" xfId="27680"/>
    <cellStyle name="Saída 2 3 5" xfId="27681"/>
    <cellStyle name="Saída 2 3 6" xfId="27682"/>
    <cellStyle name="Saída 2 3 7" xfId="27683"/>
    <cellStyle name="Saída 2 3 8" xfId="27684"/>
    <cellStyle name="Saída 2 3 9" xfId="27685"/>
    <cellStyle name="Saída 2 4" xfId="27686"/>
    <cellStyle name="Saída 2 4 2" xfId="35682"/>
    <cellStyle name="Saída 2 5" xfId="27687"/>
    <cellStyle name="Saída 2 5 2" xfId="35851"/>
    <cellStyle name="Saída 2 6" xfId="27688"/>
    <cellStyle name="Saída 2 6 2" xfId="36133"/>
    <cellStyle name="Saída 2 7" xfId="27689"/>
    <cellStyle name="Saída 2 7 2" xfId="36413"/>
    <cellStyle name="Saída 2 8" xfId="27690"/>
    <cellStyle name="Saída 2 8 2" xfId="36694"/>
    <cellStyle name="Saída 2 9" xfId="27691"/>
    <cellStyle name="Saída 2 9 2" xfId="36974"/>
    <cellStyle name="Saída 20" xfId="27692"/>
    <cellStyle name="Saída 20 10" xfId="27693"/>
    <cellStyle name="Saída 20 11" xfId="27694"/>
    <cellStyle name="Saída 20 12" xfId="27695"/>
    <cellStyle name="Saída 20 13" xfId="27696"/>
    <cellStyle name="Saída 20 14" xfId="27697"/>
    <cellStyle name="Saída 20 15" xfId="27698"/>
    <cellStyle name="Saída 20 2" xfId="27699"/>
    <cellStyle name="Saída 20 3" xfId="27700"/>
    <cellStyle name="Saída 20 4" xfId="27701"/>
    <cellStyle name="Saída 20 5" xfId="27702"/>
    <cellStyle name="Saída 20 6" xfId="27703"/>
    <cellStyle name="Saída 20 7" xfId="27704"/>
    <cellStyle name="Saída 20 8" xfId="27705"/>
    <cellStyle name="Saída 20 9" xfId="27706"/>
    <cellStyle name="Saída 21" xfId="27707"/>
    <cellStyle name="Saída 21 10" xfId="27708"/>
    <cellStyle name="Saída 21 11" xfId="27709"/>
    <cellStyle name="Saída 21 12" xfId="27710"/>
    <cellStyle name="Saída 21 13" xfId="27711"/>
    <cellStyle name="Saída 21 14" xfId="27712"/>
    <cellStyle name="Saída 21 15" xfId="27713"/>
    <cellStyle name="Saída 21 2" xfId="27714"/>
    <cellStyle name="Saída 21 3" xfId="27715"/>
    <cellStyle name="Saída 21 4" xfId="27716"/>
    <cellStyle name="Saída 21 5" xfId="27717"/>
    <cellStyle name="Saída 21 6" xfId="27718"/>
    <cellStyle name="Saída 21 7" xfId="27719"/>
    <cellStyle name="Saída 21 8" xfId="27720"/>
    <cellStyle name="Saída 21 9" xfId="27721"/>
    <cellStyle name="Saída 22" xfId="27722"/>
    <cellStyle name="Saída 22 10" xfId="27723"/>
    <cellStyle name="Saída 22 11" xfId="27724"/>
    <cellStyle name="Saída 22 12" xfId="27725"/>
    <cellStyle name="Saída 22 13" xfId="27726"/>
    <cellStyle name="Saída 22 14" xfId="27727"/>
    <cellStyle name="Saída 22 15" xfId="27728"/>
    <cellStyle name="Saída 22 2" xfId="27729"/>
    <cellStyle name="Saída 22 3" xfId="27730"/>
    <cellStyle name="Saída 22 4" xfId="27731"/>
    <cellStyle name="Saída 22 5" xfId="27732"/>
    <cellStyle name="Saída 22 6" xfId="27733"/>
    <cellStyle name="Saída 22 7" xfId="27734"/>
    <cellStyle name="Saída 22 8" xfId="27735"/>
    <cellStyle name="Saída 22 9" xfId="27736"/>
    <cellStyle name="Saída 23" xfId="27737"/>
    <cellStyle name="Saída 23 10" xfId="27738"/>
    <cellStyle name="Saída 23 11" xfId="27739"/>
    <cellStyle name="Saída 23 12" xfId="27740"/>
    <cellStyle name="Saída 23 13" xfId="27741"/>
    <cellStyle name="Saída 23 14" xfId="27742"/>
    <cellStyle name="Saída 23 15" xfId="27743"/>
    <cellStyle name="Saída 23 2" xfId="27744"/>
    <cellStyle name="Saída 23 3" xfId="27745"/>
    <cellStyle name="Saída 23 4" xfId="27746"/>
    <cellStyle name="Saída 23 5" xfId="27747"/>
    <cellStyle name="Saída 23 6" xfId="27748"/>
    <cellStyle name="Saída 23 7" xfId="27749"/>
    <cellStyle name="Saída 23 8" xfId="27750"/>
    <cellStyle name="Saída 23 9" xfId="27751"/>
    <cellStyle name="Saída 24" xfId="27752"/>
    <cellStyle name="Saída 24 10" xfId="27753"/>
    <cellStyle name="Saída 24 11" xfId="27754"/>
    <cellStyle name="Saída 24 12" xfId="27755"/>
    <cellStyle name="Saída 24 13" xfId="27756"/>
    <cellStyle name="Saída 24 14" xfId="27757"/>
    <cellStyle name="Saída 24 15" xfId="27758"/>
    <cellStyle name="Saída 24 2" xfId="27759"/>
    <cellStyle name="Saída 24 3" xfId="27760"/>
    <cellStyle name="Saída 24 4" xfId="27761"/>
    <cellStyle name="Saída 24 5" xfId="27762"/>
    <cellStyle name="Saída 24 6" xfId="27763"/>
    <cellStyle name="Saída 24 7" xfId="27764"/>
    <cellStyle name="Saída 24 8" xfId="27765"/>
    <cellStyle name="Saída 24 9" xfId="27766"/>
    <cellStyle name="Saída 25" xfId="27767"/>
    <cellStyle name="Saída 25 10" xfId="27768"/>
    <cellStyle name="Saída 25 11" xfId="27769"/>
    <cellStyle name="Saída 25 12" xfId="27770"/>
    <cellStyle name="Saída 25 13" xfId="27771"/>
    <cellStyle name="Saída 25 14" xfId="27772"/>
    <cellStyle name="Saída 25 15" xfId="27773"/>
    <cellStyle name="Saída 25 2" xfId="27774"/>
    <cellStyle name="Saída 25 3" xfId="27775"/>
    <cellStyle name="Saída 25 4" xfId="27776"/>
    <cellStyle name="Saída 25 5" xfId="27777"/>
    <cellStyle name="Saída 25 6" xfId="27778"/>
    <cellStyle name="Saída 25 7" xfId="27779"/>
    <cellStyle name="Saída 25 8" xfId="27780"/>
    <cellStyle name="Saída 25 9" xfId="27781"/>
    <cellStyle name="Saída 26" xfId="27782"/>
    <cellStyle name="Saída 26 10" xfId="27783"/>
    <cellStyle name="Saída 26 11" xfId="27784"/>
    <cellStyle name="Saída 26 12" xfId="27785"/>
    <cellStyle name="Saída 26 13" xfId="27786"/>
    <cellStyle name="Saída 26 14" xfId="27787"/>
    <cellStyle name="Saída 26 15" xfId="27788"/>
    <cellStyle name="Saída 26 2" xfId="27789"/>
    <cellStyle name="Saída 26 3" xfId="27790"/>
    <cellStyle name="Saída 26 4" xfId="27791"/>
    <cellStyle name="Saída 26 5" xfId="27792"/>
    <cellStyle name="Saída 26 6" xfId="27793"/>
    <cellStyle name="Saída 26 7" xfId="27794"/>
    <cellStyle name="Saída 26 8" xfId="27795"/>
    <cellStyle name="Saída 26 9" xfId="27796"/>
    <cellStyle name="Saída 27" xfId="27797"/>
    <cellStyle name="Saída 27 10" xfId="27798"/>
    <cellStyle name="Saída 27 11" xfId="27799"/>
    <cellStyle name="Saída 27 12" xfId="27800"/>
    <cellStyle name="Saída 27 13" xfId="27801"/>
    <cellStyle name="Saída 27 14" xfId="27802"/>
    <cellStyle name="Saída 27 15" xfId="27803"/>
    <cellStyle name="Saída 27 2" xfId="27804"/>
    <cellStyle name="Saída 27 3" xfId="27805"/>
    <cellStyle name="Saída 27 4" xfId="27806"/>
    <cellStyle name="Saída 27 5" xfId="27807"/>
    <cellStyle name="Saída 27 6" xfId="27808"/>
    <cellStyle name="Saída 27 7" xfId="27809"/>
    <cellStyle name="Saída 27 8" xfId="27810"/>
    <cellStyle name="Saída 27 9" xfId="27811"/>
    <cellStyle name="Saída 28" xfId="27812"/>
    <cellStyle name="Saída 29" xfId="27813"/>
    <cellStyle name="Saída 3" xfId="27814"/>
    <cellStyle name="Saída 3 10" xfId="38238"/>
    <cellStyle name="Saída 3 11" xfId="38502"/>
    <cellStyle name="Saída 3 12" xfId="35590"/>
    <cellStyle name="Saída 3 2" xfId="36020"/>
    <cellStyle name="Saída 3 3" xfId="36301"/>
    <cellStyle name="Saída 3 4" xfId="36582"/>
    <cellStyle name="Saída 3 5" xfId="36863"/>
    <cellStyle name="Saída 3 6" xfId="37139"/>
    <cellStyle name="Saída 3 7" xfId="37419"/>
    <cellStyle name="Saída 3 8" xfId="37692"/>
    <cellStyle name="Saída 3 9" xfId="37966"/>
    <cellStyle name="Saída 30" xfId="27815"/>
    <cellStyle name="Saída 31" xfId="27816"/>
    <cellStyle name="Saída 32" xfId="27817"/>
    <cellStyle name="Saída 33" xfId="27818"/>
    <cellStyle name="Saída 34" xfId="27819"/>
    <cellStyle name="Saída 35" xfId="27820"/>
    <cellStyle name="Saída 36" xfId="27821"/>
    <cellStyle name="Saída 37" xfId="27822"/>
    <cellStyle name="Saída 38" xfId="27823"/>
    <cellStyle name="Saída 39" xfId="27824"/>
    <cellStyle name="Saída 4" xfId="27825"/>
    <cellStyle name="Saída 40" xfId="27826"/>
    <cellStyle name="Saída 41" xfId="27827"/>
    <cellStyle name="Saída 42" xfId="27828"/>
    <cellStyle name="Saída 5" xfId="27829"/>
    <cellStyle name="Saída 6" xfId="27830"/>
    <cellStyle name="Saída 7" xfId="27831"/>
    <cellStyle name="Saída 8" xfId="27832"/>
    <cellStyle name="Saída 9" xfId="27833"/>
    <cellStyle name="Saída 9 2" xfId="27834"/>
    <cellStyle name="Salários" xfId="27835"/>
    <cellStyle name="Saldos" xfId="27836"/>
    <cellStyle name="SAPBEXaggData" xfId="27837"/>
    <cellStyle name="SAPBEXaggData 2" xfId="34857"/>
    <cellStyle name="SAPBEXaggData 2 10" xfId="37535"/>
    <cellStyle name="SAPBEXaggData 2 11" xfId="37807"/>
    <cellStyle name="SAPBEXaggData 2 12" xfId="38080"/>
    <cellStyle name="SAPBEXaggData 2 13" xfId="38364"/>
    <cellStyle name="SAPBEXaggData 2 14" xfId="38339"/>
    <cellStyle name="SAPBEXaggData 2 2" xfId="34858"/>
    <cellStyle name="SAPBEXaggData 2 2 10" xfId="38098"/>
    <cellStyle name="SAPBEXaggData 2 2 11" xfId="38350"/>
    <cellStyle name="SAPBEXaggData 2 2 2" xfId="35876"/>
    <cellStyle name="SAPBEXaggData 2 2 3" xfId="36158"/>
    <cellStyle name="SAPBEXaggData 2 2 4" xfId="36438"/>
    <cellStyle name="SAPBEXaggData 2 2 5" xfId="36719"/>
    <cellStyle name="SAPBEXaggData 2 2 6" xfId="36997"/>
    <cellStyle name="SAPBEXaggData 2 2 7" xfId="37276"/>
    <cellStyle name="SAPBEXaggData 2 2 8" xfId="37551"/>
    <cellStyle name="SAPBEXaggData 2 2 9" xfId="37825"/>
    <cellStyle name="SAPBEXaggData 2 3" xfId="35704"/>
    <cellStyle name="SAPBEXaggData 2 4" xfId="35858"/>
    <cellStyle name="SAPBEXaggData 2 5" xfId="36140"/>
    <cellStyle name="SAPBEXaggData 2 6" xfId="36420"/>
    <cellStyle name="SAPBEXaggData 2 7" xfId="36701"/>
    <cellStyle name="SAPBEXaggData 2 8" xfId="36979"/>
    <cellStyle name="SAPBEXaggData 2 9" xfId="37258"/>
    <cellStyle name="SAPBEXaggData 3" xfId="34859"/>
    <cellStyle name="SAPBEXaggData 3 10" xfId="38097"/>
    <cellStyle name="SAPBEXaggData 3 11" xfId="38349"/>
    <cellStyle name="SAPBEXaggData 3 2" xfId="35875"/>
    <cellStyle name="SAPBEXaggData 3 3" xfId="36157"/>
    <cellStyle name="SAPBEXaggData 3 4" xfId="36437"/>
    <cellStyle name="SAPBEXaggData 3 5" xfId="36718"/>
    <cellStyle name="SAPBEXaggData 3 6" xfId="36996"/>
    <cellStyle name="SAPBEXaggData 3 7" xfId="37275"/>
    <cellStyle name="SAPBEXaggData 3 8" xfId="37550"/>
    <cellStyle name="SAPBEXaggData 3 9" xfId="37824"/>
    <cellStyle name="SAPBEXaggDataEmph" xfId="27838"/>
    <cellStyle name="SAPBEXaggDataEmph 2" xfId="34860"/>
    <cellStyle name="SAPBEXaggDataEmph 2 10" xfId="37443"/>
    <cellStyle name="SAPBEXaggDataEmph 2 11" xfId="37716"/>
    <cellStyle name="SAPBEXaggDataEmph 2 12" xfId="37986"/>
    <cellStyle name="SAPBEXaggDataEmph 2 13" xfId="38447"/>
    <cellStyle name="SAPBEXaggDataEmph 2 14" xfId="38426"/>
    <cellStyle name="SAPBEXaggDataEmph 2 2" xfId="34861"/>
    <cellStyle name="SAPBEXaggDataEmph 2 2 10" xfId="38100"/>
    <cellStyle name="SAPBEXaggDataEmph 2 2 11" xfId="36136"/>
    <cellStyle name="SAPBEXaggDataEmph 2 2 2" xfId="35878"/>
    <cellStyle name="SAPBEXaggDataEmph 2 2 3" xfId="36160"/>
    <cellStyle name="SAPBEXaggDataEmph 2 2 4" xfId="36440"/>
    <cellStyle name="SAPBEXaggDataEmph 2 2 5" xfId="36721"/>
    <cellStyle name="SAPBEXaggDataEmph 2 2 6" xfId="36999"/>
    <cellStyle name="SAPBEXaggDataEmph 2 2 7" xfId="37278"/>
    <cellStyle name="SAPBEXaggDataEmph 2 2 8" xfId="37553"/>
    <cellStyle name="SAPBEXaggDataEmph 2 2 9" xfId="37827"/>
    <cellStyle name="SAPBEXaggDataEmph 2 3" xfId="35705"/>
    <cellStyle name="SAPBEXaggDataEmph 2 4" xfId="35642"/>
    <cellStyle name="SAPBEXaggDataEmph 2 5" xfId="36046"/>
    <cellStyle name="SAPBEXaggDataEmph 2 6" xfId="36326"/>
    <cellStyle name="SAPBEXaggDataEmph 2 7" xfId="36608"/>
    <cellStyle name="SAPBEXaggDataEmph 2 8" xfId="36887"/>
    <cellStyle name="SAPBEXaggDataEmph 2 9" xfId="37164"/>
    <cellStyle name="SAPBEXaggDataEmph 3" xfId="34862"/>
    <cellStyle name="SAPBEXaggDataEmph 3 10" xfId="38099"/>
    <cellStyle name="SAPBEXaggDataEmph 3 11" xfId="37160"/>
    <cellStyle name="SAPBEXaggDataEmph 3 2" xfId="35877"/>
    <cellStyle name="SAPBEXaggDataEmph 3 3" xfId="36159"/>
    <cellStyle name="SAPBEXaggDataEmph 3 4" xfId="36439"/>
    <cellStyle name="SAPBEXaggDataEmph 3 5" xfId="36720"/>
    <cellStyle name="SAPBEXaggDataEmph 3 6" xfId="36998"/>
    <cellStyle name="SAPBEXaggDataEmph 3 7" xfId="37277"/>
    <cellStyle name="SAPBEXaggDataEmph 3 8" xfId="37552"/>
    <cellStyle name="SAPBEXaggDataEmph 3 9" xfId="37826"/>
    <cellStyle name="SAPBEXaggItem" xfId="27839"/>
    <cellStyle name="SAPBEXaggItem 2" xfId="34863"/>
    <cellStyle name="SAPBEXaggItem 2 10" xfId="37247"/>
    <cellStyle name="SAPBEXaggItem 2 11" xfId="37525"/>
    <cellStyle name="SAPBEXaggItem 2 12" xfId="37796"/>
    <cellStyle name="SAPBEXaggItem 2 13" xfId="38365"/>
    <cellStyle name="SAPBEXaggItem 2 14" xfId="37256"/>
    <cellStyle name="SAPBEXaggItem 2 2" xfId="34864"/>
    <cellStyle name="SAPBEXaggItem 2 2 10" xfId="38102"/>
    <cellStyle name="SAPBEXaggItem 2 2 11" xfId="35262"/>
    <cellStyle name="SAPBEXaggItem 2 2 2" xfId="35880"/>
    <cellStyle name="SAPBEXaggItem 2 2 3" xfId="36162"/>
    <cellStyle name="SAPBEXaggItem 2 2 4" xfId="36442"/>
    <cellStyle name="SAPBEXaggItem 2 2 5" xfId="36723"/>
    <cellStyle name="SAPBEXaggItem 2 2 6" xfId="37001"/>
    <cellStyle name="SAPBEXaggItem 2 2 7" xfId="37280"/>
    <cellStyle name="SAPBEXaggItem 2 2 8" xfId="37555"/>
    <cellStyle name="SAPBEXaggItem 2 2 9" xfId="37829"/>
    <cellStyle name="SAPBEXaggItem 2 3" xfId="35706"/>
    <cellStyle name="SAPBEXaggItem 2 4" xfId="35637"/>
    <cellStyle name="SAPBEXaggItem 2 5" xfId="35847"/>
    <cellStyle name="SAPBEXaggItem 2 6" xfId="36129"/>
    <cellStyle name="SAPBEXaggItem 2 7" xfId="36408"/>
    <cellStyle name="SAPBEXaggItem 2 8" xfId="36690"/>
    <cellStyle name="SAPBEXaggItem 2 9" xfId="36969"/>
    <cellStyle name="SAPBEXaggItem 3" xfId="34865"/>
    <cellStyle name="SAPBEXaggItem 3 10" xfId="38101"/>
    <cellStyle name="SAPBEXaggItem 3 11" xfId="37715"/>
    <cellStyle name="SAPBEXaggItem 3 2" xfId="35879"/>
    <cellStyle name="SAPBEXaggItem 3 3" xfId="36161"/>
    <cellStyle name="SAPBEXaggItem 3 4" xfId="36441"/>
    <cellStyle name="SAPBEXaggItem 3 5" xfId="36722"/>
    <cellStyle name="SAPBEXaggItem 3 6" xfId="37000"/>
    <cellStyle name="SAPBEXaggItem 3 7" xfId="37279"/>
    <cellStyle name="SAPBEXaggItem 3 8" xfId="37554"/>
    <cellStyle name="SAPBEXaggItem 3 9" xfId="37828"/>
    <cellStyle name="SAPBEXaggItemX" xfId="27840"/>
    <cellStyle name="SAPBEXaggItemX 2" xfId="34866"/>
    <cellStyle name="SAPBEXaggItemX 2 10" xfId="36138"/>
    <cellStyle name="SAPBEXaggItemX 2 11" xfId="36418"/>
    <cellStyle name="SAPBEXaggItemX 2 12" xfId="36699"/>
    <cellStyle name="SAPBEXaggItemX 2 13" xfId="36601"/>
    <cellStyle name="SAPBEXaggItemX 2 14" xfId="38427"/>
    <cellStyle name="SAPBEXaggItemX 2 2" xfId="34867"/>
    <cellStyle name="SAPBEXaggItemX 2 2 10" xfId="38104"/>
    <cellStyle name="SAPBEXaggItemX 2 2 11" xfId="37241"/>
    <cellStyle name="SAPBEXaggItemX 2 2 2" xfId="35882"/>
    <cellStyle name="SAPBEXaggItemX 2 2 3" xfId="36164"/>
    <cellStyle name="SAPBEXaggItemX 2 2 4" xfId="36444"/>
    <cellStyle name="SAPBEXaggItemX 2 2 5" xfId="36725"/>
    <cellStyle name="SAPBEXaggItemX 2 2 6" xfId="37003"/>
    <cellStyle name="SAPBEXaggItemX 2 2 7" xfId="37282"/>
    <cellStyle name="SAPBEXaggItemX 2 2 8" xfId="37557"/>
    <cellStyle name="SAPBEXaggItemX 2 2 9" xfId="37831"/>
    <cellStyle name="SAPBEXaggItemX 2 3" xfId="35707"/>
    <cellStyle name="SAPBEXaggItemX 2 4" xfId="35348"/>
    <cellStyle name="SAPBEXaggItemX 2 5" xfId="35686"/>
    <cellStyle name="SAPBEXaggItemX 2 6" xfId="35326"/>
    <cellStyle name="SAPBEXaggItemX 2 7" xfId="35788"/>
    <cellStyle name="SAPBEXaggItemX 2 8" xfId="35652"/>
    <cellStyle name="SAPBEXaggItemX 2 9" xfId="35856"/>
    <cellStyle name="SAPBEXaggItemX 3" xfId="34868"/>
    <cellStyle name="SAPBEXaggItemX 3 10" xfId="38103"/>
    <cellStyle name="SAPBEXaggItemX 3 11" xfId="37432"/>
    <cellStyle name="SAPBEXaggItemX 3 2" xfId="35881"/>
    <cellStyle name="SAPBEXaggItemX 3 3" xfId="36163"/>
    <cellStyle name="SAPBEXaggItemX 3 4" xfId="36443"/>
    <cellStyle name="SAPBEXaggItemX 3 5" xfId="36724"/>
    <cellStyle name="SAPBEXaggItemX 3 6" xfId="37002"/>
    <cellStyle name="SAPBEXaggItemX 3 7" xfId="37281"/>
    <cellStyle name="SAPBEXaggItemX 3 8" xfId="37556"/>
    <cellStyle name="SAPBEXaggItemX 3 9" xfId="37830"/>
    <cellStyle name="SAPBEXchaText" xfId="27841"/>
    <cellStyle name="SAPBEXchaText 2" xfId="27842"/>
    <cellStyle name="SAPBEXchaText 2 2" xfId="34869"/>
    <cellStyle name="SAPBEXchaText 2 2 10" xfId="36958"/>
    <cellStyle name="SAPBEXchaText 2 2 11" xfId="37236"/>
    <cellStyle name="SAPBEXchaText 2 2 12" xfId="37514"/>
    <cellStyle name="SAPBEXchaText 2 2 13" xfId="38361"/>
    <cellStyle name="SAPBEXchaText 2 2 14" xfId="38322"/>
    <cellStyle name="SAPBEXchaText 2 2 15" xfId="35415"/>
    <cellStyle name="SAPBEXchaText 2 2 2" xfId="34870"/>
    <cellStyle name="SAPBEXchaText 2 2 2 10" xfId="38107"/>
    <cellStyle name="SAPBEXchaText 2 2 2 11" xfId="37111"/>
    <cellStyle name="SAPBEXchaText 2 2 2 12" xfId="35495"/>
    <cellStyle name="SAPBEXchaText 2 2 2 2" xfId="35885"/>
    <cellStyle name="SAPBEXchaText 2 2 2 3" xfId="36167"/>
    <cellStyle name="SAPBEXchaText 2 2 2 4" xfId="36447"/>
    <cellStyle name="SAPBEXchaText 2 2 2 5" xfId="36728"/>
    <cellStyle name="SAPBEXchaText 2 2 2 6" xfId="37006"/>
    <cellStyle name="SAPBEXchaText 2 2 2 7" xfId="37285"/>
    <cellStyle name="SAPBEXchaText 2 2 2 8" xfId="37560"/>
    <cellStyle name="SAPBEXchaText 2 2 2 9" xfId="37834"/>
    <cellStyle name="SAPBEXchaText 2 2 3" xfId="35709"/>
    <cellStyle name="SAPBEXchaText 2 2 4" xfId="35313"/>
    <cellStyle name="SAPBEXchaText 2 2 5" xfId="35687"/>
    <cellStyle name="SAPBEXchaText 2 2 6" xfId="35836"/>
    <cellStyle name="SAPBEXchaText 2 2 7" xfId="36118"/>
    <cellStyle name="SAPBEXchaText 2 2 8" xfId="36397"/>
    <cellStyle name="SAPBEXchaText 2 2 9" xfId="36679"/>
    <cellStyle name="SAPBEXchaText 2 3" xfId="34871"/>
    <cellStyle name="SAPBEXchaText 2 3 10" xfId="37255"/>
    <cellStyle name="SAPBEXchaText 2 3 11" xfId="37534"/>
    <cellStyle name="SAPBEXchaText 2 3 12" xfId="37805"/>
    <cellStyle name="SAPBEXchaText 2 3 13" xfId="37233"/>
    <cellStyle name="SAPBEXchaText 2 3 14" xfId="37665"/>
    <cellStyle name="SAPBEXchaText 2 3 2" xfId="34872"/>
    <cellStyle name="SAPBEXchaText 2 3 2 10" xfId="38261"/>
    <cellStyle name="SAPBEXchaText 2 3 2 11" xfId="38510"/>
    <cellStyle name="SAPBEXchaText 2 3 2 2" xfId="36056"/>
    <cellStyle name="SAPBEXchaText 2 3 2 3" xfId="36336"/>
    <cellStyle name="SAPBEXchaText 2 3 2 4" xfId="36618"/>
    <cellStyle name="SAPBEXchaText 2 3 2 5" xfId="36897"/>
    <cellStyle name="SAPBEXchaText 2 3 2 6" xfId="37174"/>
    <cellStyle name="SAPBEXchaText 2 3 2 7" xfId="37452"/>
    <cellStyle name="SAPBEXchaText 2 3 2 8" xfId="37726"/>
    <cellStyle name="SAPBEXchaText 2 3 2 9" xfId="37996"/>
    <cellStyle name="SAPBEXchaText 2 3 3" xfId="35792"/>
    <cellStyle name="SAPBEXchaText 2 3 4" xfId="35650"/>
    <cellStyle name="SAPBEXchaText 2 3 5" xfId="35855"/>
    <cellStyle name="SAPBEXchaText 2 3 6" xfId="36137"/>
    <cellStyle name="SAPBEXchaText 2 3 7" xfId="36417"/>
    <cellStyle name="SAPBEXchaText 2 3 8" xfId="36698"/>
    <cellStyle name="SAPBEXchaText 2 3 9" xfId="36977"/>
    <cellStyle name="SAPBEXchaText 2 4" xfId="34873"/>
    <cellStyle name="SAPBEXchaText 2 4 10" xfId="38106"/>
    <cellStyle name="SAPBEXchaText 2 4 11" xfId="37799"/>
    <cellStyle name="SAPBEXchaText 2 4 12" xfId="35494"/>
    <cellStyle name="SAPBEXchaText 2 4 2" xfId="35884"/>
    <cellStyle name="SAPBEXchaText 2 4 3" xfId="36166"/>
    <cellStyle name="SAPBEXchaText 2 4 4" xfId="36446"/>
    <cellStyle name="SAPBEXchaText 2 4 5" xfId="36727"/>
    <cellStyle name="SAPBEXchaText 2 4 6" xfId="37005"/>
    <cellStyle name="SAPBEXchaText 2 4 7" xfId="37284"/>
    <cellStyle name="SAPBEXchaText 2 4 8" xfId="37559"/>
    <cellStyle name="SAPBEXchaText 2 4 9" xfId="37833"/>
    <cellStyle name="SAPBEXchaText 2 5" xfId="35253"/>
    <cellStyle name="SAPBEXchaText 3" xfId="27843"/>
    <cellStyle name="SAPBEXchaText 3 2" xfId="34874"/>
    <cellStyle name="SAPBEXchaText 3 2 10" xfId="37426"/>
    <cellStyle name="SAPBEXchaText 3 2 11" xfId="37699"/>
    <cellStyle name="SAPBEXchaText 3 2 12" xfId="37973"/>
    <cellStyle name="SAPBEXchaText 3 2 13" xfId="38362"/>
    <cellStyle name="SAPBEXchaText 3 2 14" xfId="38394"/>
    <cellStyle name="SAPBEXchaText 3 2 15" xfId="35416"/>
    <cellStyle name="SAPBEXchaText 3 2 2" xfId="34875"/>
    <cellStyle name="SAPBEXchaText 3 2 2 10" xfId="38109"/>
    <cellStyle name="SAPBEXchaText 3 2 2 11" xfId="38061"/>
    <cellStyle name="SAPBEXchaText 3 2 2 12" xfId="35497"/>
    <cellStyle name="SAPBEXchaText 3 2 2 2" xfId="35887"/>
    <cellStyle name="SAPBEXchaText 3 2 2 3" xfId="36169"/>
    <cellStyle name="SAPBEXchaText 3 2 2 4" xfId="36449"/>
    <cellStyle name="SAPBEXchaText 3 2 2 5" xfId="36730"/>
    <cellStyle name="SAPBEXchaText 3 2 2 6" xfId="37008"/>
    <cellStyle name="SAPBEXchaText 3 2 2 7" xfId="37287"/>
    <cellStyle name="SAPBEXchaText 3 2 2 8" xfId="37562"/>
    <cellStyle name="SAPBEXchaText 3 2 2 9" xfId="37836"/>
    <cellStyle name="SAPBEXchaText 3 2 3" xfId="35710"/>
    <cellStyle name="SAPBEXchaText 3 2 4" xfId="35314"/>
    <cellStyle name="SAPBEXchaText 3 2 5" xfId="36027"/>
    <cellStyle name="SAPBEXchaText 3 2 6" xfId="36308"/>
    <cellStyle name="SAPBEXchaText 3 2 7" xfId="36589"/>
    <cellStyle name="SAPBEXchaText 3 2 8" xfId="36870"/>
    <cellStyle name="SAPBEXchaText 3 2 9" xfId="37146"/>
    <cellStyle name="SAPBEXchaText 3 3" xfId="34876"/>
    <cellStyle name="SAPBEXchaText 3 3 10" xfId="36884"/>
    <cellStyle name="SAPBEXchaText 3 3 11" xfId="37161"/>
    <cellStyle name="SAPBEXchaText 3 3 12" xfId="37440"/>
    <cellStyle name="SAPBEXchaText 3 3 13" xfId="38319"/>
    <cellStyle name="SAPBEXchaText 3 3 14" xfId="38487"/>
    <cellStyle name="SAPBEXchaText 3 3 2" xfId="34877"/>
    <cellStyle name="SAPBEXchaText 3 3 2 10" xfId="38262"/>
    <cellStyle name="SAPBEXchaText 3 3 2 11" xfId="38511"/>
    <cellStyle name="SAPBEXchaText 3 3 2 2" xfId="36057"/>
    <cellStyle name="SAPBEXchaText 3 3 2 3" xfId="36337"/>
    <cellStyle name="SAPBEXchaText 3 3 2 4" xfId="36619"/>
    <cellStyle name="SAPBEXchaText 3 3 2 5" xfId="36898"/>
    <cellStyle name="SAPBEXchaText 3 3 2 6" xfId="37175"/>
    <cellStyle name="SAPBEXchaText 3 3 2 7" xfId="37453"/>
    <cellStyle name="SAPBEXchaText 3 3 2 8" xfId="37727"/>
    <cellStyle name="SAPBEXchaText 3 3 2 9" xfId="37997"/>
    <cellStyle name="SAPBEXchaText 3 3 3" xfId="35793"/>
    <cellStyle name="SAPBEXchaText 3 3 4" xfId="35385"/>
    <cellStyle name="SAPBEXchaText 3 3 5" xfId="35369"/>
    <cellStyle name="SAPBEXchaText 3 3 6" xfId="35627"/>
    <cellStyle name="SAPBEXchaText 3 3 7" xfId="36043"/>
    <cellStyle name="SAPBEXchaText 3 3 8" xfId="36323"/>
    <cellStyle name="SAPBEXchaText 3 3 9" xfId="36605"/>
    <cellStyle name="SAPBEXchaText 3 4" xfId="34878"/>
    <cellStyle name="SAPBEXchaText 3 4 10" xfId="38108"/>
    <cellStyle name="SAPBEXchaText 3 4 11" xfId="37112"/>
    <cellStyle name="SAPBEXchaText 3 4 12" xfId="35496"/>
    <cellStyle name="SAPBEXchaText 3 4 2" xfId="35886"/>
    <cellStyle name="SAPBEXchaText 3 4 3" xfId="36168"/>
    <cellStyle name="SAPBEXchaText 3 4 4" xfId="36448"/>
    <cellStyle name="SAPBEXchaText 3 4 5" xfId="36729"/>
    <cellStyle name="SAPBEXchaText 3 4 6" xfId="37007"/>
    <cellStyle name="SAPBEXchaText 3 4 7" xfId="37286"/>
    <cellStyle name="SAPBEXchaText 3 4 8" xfId="37561"/>
    <cellStyle name="SAPBEXchaText 3 4 9" xfId="37835"/>
    <cellStyle name="SAPBEXchaText 3 5" xfId="35254"/>
    <cellStyle name="SAPBEXchaText 4" xfId="34879"/>
    <cellStyle name="SAPBEXchaText 4 10" xfId="37425"/>
    <cellStyle name="SAPBEXchaText 4 11" xfId="37698"/>
    <cellStyle name="SAPBEXchaText 4 12" xfId="37972"/>
    <cellStyle name="SAPBEXchaText 4 13" xfId="38079"/>
    <cellStyle name="SAPBEXchaText 4 14" xfId="38453"/>
    <cellStyle name="SAPBEXchaText 4 15" xfId="35414"/>
    <cellStyle name="SAPBEXchaText 4 2" xfId="34880"/>
    <cellStyle name="SAPBEXchaText 4 2 10" xfId="38110"/>
    <cellStyle name="SAPBEXchaText 4 2 11" xfId="38418"/>
    <cellStyle name="SAPBEXchaText 4 2 12" xfId="35498"/>
    <cellStyle name="SAPBEXchaText 4 2 2" xfId="35888"/>
    <cellStyle name="SAPBEXchaText 4 2 3" xfId="36170"/>
    <cellStyle name="SAPBEXchaText 4 2 4" xfId="36450"/>
    <cellStyle name="SAPBEXchaText 4 2 5" xfId="36731"/>
    <cellStyle name="SAPBEXchaText 4 2 6" xfId="37009"/>
    <cellStyle name="SAPBEXchaText 4 2 7" xfId="37288"/>
    <cellStyle name="SAPBEXchaText 4 2 8" xfId="37563"/>
    <cellStyle name="SAPBEXchaText 4 2 9" xfId="37837"/>
    <cellStyle name="SAPBEXchaText 4 3" xfId="35708"/>
    <cellStyle name="SAPBEXchaText 4 4" xfId="35312"/>
    <cellStyle name="SAPBEXchaText 4 5" xfId="36026"/>
    <cellStyle name="SAPBEXchaText 4 6" xfId="36307"/>
    <cellStyle name="SAPBEXchaText 4 7" xfId="36588"/>
    <cellStyle name="SAPBEXchaText 4 8" xfId="36869"/>
    <cellStyle name="SAPBEXchaText 4 9" xfId="37145"/>
    <cellStyle name="SAPBEXchaText 5" xfId="34881"/>
    <cellStyle name="SAPBEXchaText 5 10" xfId="37663"/>
    <cellStyle name="SAPBEXchaText 5 11" xfId="37937"/>
    <cellStyle name="SAPBEXchaText 5 12" xfId="38211"/>
    <cellStyle name="SAPBEXchaText 5 13" xfId="38437"/>
    <cellStyle name="SAPBEXchaText 5 14" xfId="38488"/>
    <cellStyle name="SAPBEXchaText 5 2" xfId="34882"/>
    <cellStyle name="SAPBEXchaText 5 2 10" xfId="38263"/>
    <cellStyle name="SAPBEXchaText 5 2 11" xfId="38512"/>
    <cellStyle name="SAPBEXchaText 5 2 2" xfId="36058"/>
    <cellStyle name="SAPBEXchaText 5 2 3" xfId="36338"/>
    <cellStyle name="SAPBEXchaText 5 2 4" xfId="36620"/>
    <cellStyle name="SAPBEXchaText 5 2 5" xfId="36899"/>
    <cellStyle name="SAPBEXchaText 5 2 6" xfId="37176"/>
    <cellStyle name="SAPBEXchaText 5 2 7" xfId="37454"/>
    <cellStyle name="SAPBEXchaText 5 2 8" xfId="37728"/>
    <cellStyle name="SAPBEXchaText 5 2 9" xfId="37998"/>
    <cellStyle name="SAPBEXchaText 5 3" xfId="35791"/>
    <cellStyle name="SAPBEXchaText 5 4" xfId="35989"/>
    <cellStyle name="SAPBEXchaText 5 5" xfId="36271"/>
    <cellStyle name="SAPBEXchaText 5 6" xfId="36551"/>
    <cellStyle name="SAPBEXchaText 5 7" xfId="36832"/>
    <cellStyle name="SAPBEXchaText 5 8" xfId="37109"/>
    <cellStyle name="SAPBEXchaText 5 9" xfId="37388"/>
    <cellStyle name="SAPBEXchaText 6" xfId="34883"/>
    <cellStyle name="SAPBEXchaText 6 10" xfId="38105"/>
    <cellStyle name="SAPBEXchaText 6 11" xfId="38218"/>
    <cellStyle name="SAPBEXchaText 6 12" xfId="35493"/>
    <cellStyle name="SAPBEXchaText 6 2" xfId="35883"/>
    <cellStyle name="SAPBEXchaText 6 3" xfId="36165"/>
    <cellStyle name="SAPBEXchaText 6 4" xfId="36445"/>
    <cellStyle name="SAPBEXchaText 6 5" xfId="36726"/>
    <cellStyle name="SAPBEXchaText 6 6" xfId="37004"/>
    <cellStyle name="SAPBEXchaText 6 7" xfId="37283"/>
    <cellStyle name="SAPBEXchaText 6 8" xfId="37558"/>
    <cellStyle name="SAPBEXchaText 6 9" xfId="37832"/>
    <cellStyle name="SAPBEXchaText 7" xfId="35252"/>
    <cellStyle name="SAPBEXchaText_DVA_modelo 1" xfId="27844"/>
    <cellStyle name="SAPBEXexcBad7" xfId="27845"/>
    <cellStyle name="SAPBEXexcBad7 2" xfId="34884"/>
    <cellStyle name="SAPBEXexcBad7 2 10" xfId="36401"/>
    <cellStyle name="SAPBEXexcBad7 2 11" xfId="36683"/>
    <cellStyle name="SAPBEXexcBad7 2 12" xfId="36962"/>
    <cellStyle name="SAPBEXexcBad7 2 13" xfId="36835"/>
    <cellStyle name="SAPBEXexcBad7 2 14" xfId="38500"/>
    <cellStyle name="SAPBEXexcBad7 2 2" xfId="34885"/>
    <cellStyle name="SAPBEXexcBad7 2 2 10" xfId="38112"/>
    <cellStyle name="SAPBEXexcBad7 2 2 11" xfId="38345"/>
    <cellStyle name="SAPBEXexcBad7 2 2 2" xfId="35890"/>
    <cellStyle name="SAPBEXexcBad7 2 2 3" xfId="36172"/>
    <cellStyle name="SAPBEXexcBad7 2 2 4" xfId="36452"/>
    <cellStyle name="SAPBEXexcBad7 2 2 5" xfId="36733"/>
    <cellStyle name="SAPBEXexcBad7 2 2 6" xfId="37011"/>
    <cellStyle name="SAPBEXexcBad7 2 2 7" xfId="37290"/>
    <cellStyle name="SAPBEXexcBad7 2 2 8" xfId="37565"/>
    <cellStyle name="SAPBEXexcBad7 2 2 9" xfId="37839"/>
    <cellStyle name="SAPBEXexcBad7 2 3" xfId="35711"/>
    <cellStyle name="SAPBEXexcBad7 2 4" xfId="35315"/>
    <cellStyle name="SAPBEXexcBad7 2 5" xfId="35688"/>
    <cellStyle name="SAPBEXexcBad7 2 6" xfId="35373"/>
    <cellStyle name="SAPBEXexcBad7 2 7" xfId="35620"/>
    <cellStyle name="SAPBEXexcBad7 2 8" xfId="35840"/>
    <cellStyle name="SAPBEXexcBad7 2 9" xfId="36122"/>
    <cellStyle name="SAPBEXexcBad7 3" xfId="34886"/>
    <cellStyle name="SAPBEXexcBad7 3 10" xfId="38111"/>
    <cellStyle name="SAPBEXexcBad7 3 11" xfId="37984"/>
    <cellStyle name="SAPBEXexcBad7 3 2" xfId="35889"/>
    <cellStyle name="SAPBEXexcBad7 3 3" xfId="36171"/>
    <cellStyle name="SAPBEXexcBad7 3 4" xfId="36451"/>
    <cellStyle name="SAPBEXexcBad7 3 5" xfId="36732"/>
    <cellStyle name="SAPBEXexcBad7 3 6" xfId="37010"/>
    <cellStyle name="SAPBEXexcBad7 3 7" xfId="37289"/>
    <cellStyle name="SAPBEXexcBad7 3 8" xfId="37564"/>
    <cellStyle name="SAPBEXexcBad7 3 9" xfId="37838"/>
    <cellStyle name="SAPBEXexcBad8" xfId="27846"/>
    <cellStyle name="SAPBEXexcBad8 2" xfId="34887"/>
    <cellStyle name="SAPBEXexcBad8 2 10" xfId="36837"/>
    <cellStyle name="SAPBEXexcBad8 2 11" xfId="37113"/>
    <cellStyle name="SAPBEXexcBad8 2 12" xfId="37393"/>
    <cellStyle name="SAPBEXexcBad8 2 13" xfId="38359"/>
    <cellStyle name="SAPBEXexcBad8 2 14" xfId="38375"/>
    <cellStyle name="SAPBEXexcBad8 2 2" xfId="34888"/>
    <cellStyle name="SAPBEXexcBad8 2 2 10" xfId="38114"/>
    <cellStyle name="SAPBEXexcBad8 2 2 11" xfId="37667"/>
    <cellStyle name="SAPBEXexcBad8 2 2 2" xfId="35892"/>
    <cellStyle name="SAPBEXexcBad8 2 2 3" xfId="36174"/>
    <cellStyle name="SAPBEXexcBad8 2 2 4" xfId="36454"/>
    <cellStyle name="SAPBEXexcBad8 2 2 5" xfId="36735"/>
    <cellStyle name="SAPBEXexcBad8 2 2 6" xfId="37013"/>
    <cellStyle name="SAPBEXexcBad8 2 2 7" xfId="37292"/>
    <cellStyle name="SAPBEXexcBad8 2 2 8" xfId="37567"/>
    <cellStyle name="SAPBEXexcBad8 2 2 9" xfId="37841"/>
    <cellStyle name="SAPBEXexcBad8 2 3" xfId="35712"/>
    <cellStyle name="SAPBEXexcBad8 2 4" xfId="35775"/>
    <cellStyle name="SAPBEXexcBad8 2 5" xfId="35659"/>
    <cellStyle name="SAPBEXexcBad8 2 6" xfId="35780"/>
    <cellStyle name="SAPBEXexcBad8 2 7" xfId="35994"/>
    <cellStyle name="SAPBEXexcBad8 2 8" xfId="36275"/>
    <cellStyle name="SAPBEXexcBad8 2 9" xfId="36556"/>
    <cellStyle name="SAPBEXexcBad8 3" xfId="34889"/>
    <cellStyle name="SAPBEXexcBad8 3 10" xfId="38113"/>
    <cellStyle name="SAPBEXexcBad8 3 11" xfId="38346"/>
    <cellStyle name="SAPBEXexcBad8 3 2" xfId="35891"/>
    <cellStyle name="SAPBEXexcBad8 3 3" xfId="36173"/>
    <cellStyle name="SAPBEXexcBad8 3 4" xfId="36453"/>
    <cellStyle name="SAPBEXexcBad8 3 5" xfId="36734"/>
    <cellStyle name="SAPBEXexcBad8 3 6" xfId="37012"/>
    <cellStyle name="SAPBEXexcBad8 3 7" xfId="37291"/>
    <cellStyle name="SAPBEXexcBad8 3 8" xfId="37566"/>
    <cellStyle name="SAPBEXexcBad8 3 9" xfId="37840"/>
    <cellStyle name="SAPBEXexcBad9" xfId="27847"/>
    <cellStyle name="SAPBEXexcBad9 2" xfId="34890"/>
    <cellStyle name="SAPBEXexcBad9 2 10" xfId="37422"/>
    <cellStyle name="SAPBEXexcBad9 2 11" xfId="37695"/>
    <cellStyle name="SAPBEXexcBad9 2 12" xfId="37969"/>
    <cellStyle name="SAPBEXexcBad9 2 13" xfId="38360"/>
    <cellStyle name="SAPBEXexcBad9 2 14" xfId="37790"/>
    <cellStyle name="SAPBEXexcBad9 2 2" xfId="34891"/>
    <cellStyle name="SAPBEXexcBad9 2 2 10" xfId="38116"/>
    <cellStyle name="SAPBEXexcBad9 2 2 11" xfId="38344"/>
    <cellStyle name="SAPBEXexcBad9 2 2 2" xfId="35894"/>
    <cellStyle name="SAPBEXexcBad9 2 2 3" xfId="36176"/>
    <cellStyle name="SAPBEXexcBad9 2 2 4" xfId="36456"/>
    <cellStyle name="SAPBEXexcBad9 2 2 5" xfId="36737"/>
    <cellStyle name="SAPBEXexcBad9 2 2 6" xfId="37015"/>
    <cellStyle name="SAPBEXexcBad9 2 2 7" xfId="37294"/>
    <cellStyle name="SAPBEXexcBad9 2 2 8" xfId="37569"/>
    <cellStyle name="SAPBEXexcBad9 2 2 9" xfId="37843"/>
    <cellStyle name="SAPBEXexcBad9 2 3" xfId="35713"/>
    <cellStyle name="SAPBEXexcBad9 2 4" xfId="35404"/>
    <cellStyle name="SAPBEXexcBad9 2 5" xfId="36023"/>
    <cellStyle name="SAPBEXexcBad9 2 6" xfId="36304"/>
    <cellStyle name="SAPBEXexcBad9 2 7" xfId="36585"/>
    <cellStyle name="SAPBEXexcBad9 2 8" xfId="36866"/>
    <cellStyle name="SAPBEXexcBad9 2 9" xfId="37142"/>
    <cellStyle name="SAPBEXexcBad9 3" xfId="34892"/>
    <cellStyle name="SAPBEXexcBad9 3 10" xfId="38115"/>
    <cellStyle name="SAPBEXexcBad9 3 11" xfId="38343"/>
    <cellStyle name="SAPBEXexcBad9 3 2" xfId="35893"/>
    <cellStyle name="SAPBEXexcBad9 3 3" xfId="36175"/>
    <cellStyle name="SAPBEXexcBad9 3 4" xfId="36455"/>
    <cellStyle name="SAPBEXexcBad9 3 5" xfId="36736"/>
    <cellStyle name="SAPBEXexcBad9 3 6" xfId="37014"/>
    <cellStyle name="SAPBEXexcBad9 3 7" xfId="37293"/>
    <cellStyle name="SAPBEXexcBad9 3 8" xfId="37568"/>
    <cellStyle name="SAPBEXexcBad9 3 9" xfId="37842"/>
    <cellStyle name="SAPBEXexcCritical4" xfId="27848"/>
    <cellStyle name="SAPBEXexcCritical4 2" xfId="34893"/>
    <cellStyle name="SAPBEXexcCritical4 2 10" xfId="37396"/>
    <cellStyle name="SAPBEXexcCritical4 2 11" xfId="37669"/>
    <cellStyle name="SAPBEXexcCritical4 2 12" xfId="37943"/>
    <cellStyle name="SAPBEXexcCritical4 2 13" xfId="37712"/>
    <cellStyle name="SAPBEXexcCritical4 2 14" xfId="38352"/>
    <cellStyle name="SAPBEXexcCritical4 2 2" xfId="34894"/>
    <cellStyle name="SAPBEXexcCritical4 2 2 10" xfId="38118"/>
    <cellStyle name="SAPBEXexcCritical4 2 2 11" xfId="38417"/>
    <cellStyle name="SAPBEXexcCritical4 2 2 2" xfId="35896"/>
    <cellStyle name="SAPBEXexcCritical4 2 2 3" xfId="36178"/>
    <cellStyle name="SAPBEXexcCritical4 2 2 4" xfId="36458"/>
    <cellStyle name="SAPBEXexcCritical4 2 2 5" xfId="36739"/>
    <cellStyle name="SAPBEXexcCritical4 2 2 6" xfId="37017"/>
    <cellStyle name="SAPBEXexcCritical4 2 2 7" xfId="37296"/>
    <cellStyle name="SAPBEXexcCritical4 2 2 8" xfId="37571"/>
    <cellStyle name="SAPBEXexcCritical4 2 2 9" xfId="37845"/>
    <cellStyle name="SAPBEXexcCritical4 2 3" xfId="35714"/>
    <cellStyle name="SAPBEXexcCritical4 2 4" xfId="35774"/>
    <cellStyle name="SAPBEXexcCritical4 2 5" xfId="35997"/>
    <cellStyle name="SAPBEXexcCritical4 2 6" xfId="36278"/>
    <cellStyle name="SAPBEXexcCritical4 2 7" xfId="36559"/>
    <cellStyle name="SAPBEXexcCritical4 2 8" xfId="36840"/>
    <cellStyle name="SAPBEXexcCritical4 2 9" xfId="37116"/>
    <cellStyle name="SAPBEXexcCritical4 3" xfId="34895"/>
    <cellStyle name="SAPBEXexcCritical4 3 10" xfId="38117"/>
    <cellStyle name="SAPBEXexcCritical4 3 11" xfId="37797"/>
    <cellStyle name="SAPBEXexcCritical4 3 2" xfId="35895"/>
    <cellStyle name="SAPBEXexcCritical4 3 3" xfId="36177"/>
    <cellStyle name="SAPBEXexcCritical4 3 4" xfId="36457"/>
    <cellStyle name="SAPBEXexcCritical4 3 5" xfId="36738"/>
    <cellStyle name="SAPBEXexcCritical4 3 6" xfId="37016"/>
    <cellStyle name="SAPBEXexcCritical4 3 7" xfId="37295"/>
    <cellStyle name="SAPBEXexcCritical4 3 8" xfId="37570"/>
    <cellStyle name="SAPBEXexcCritical4 3 9" xfId="37844"/>
    <cellStyle name="SAPBEXexcCritical5" xfId="27849"/>
    <cellStyle name="SAPBEXexcCritical5 2" xfId="34896"/>
    <cellStyle name="SAPBEXexcCritical5 2 10" xfId="35622"/>
    <cellStyle name="SAPBEXexcCritical5 2 11" xfId="35785"/>
    <cellStyle name="SAPBEXexcCritical5 2 12" xfId="35992"/>
    <cellStyle name="SAPBEXexcCritical5 2 13" xfId="38357"/>
    <cellStyle name="SAPBEXexcCritical5 2 14" xfId="36412"/>
    <cellStyle name="SAPBEXexcCritical5 2 2" xfId="34897"/>
    <cellStyle name="SAPBEXexcCritical5 2 2 10" xfId="38120"/>
    <cellStyle name="SAPBEXexcCritical5 2 2 11" xfId="37709"/>
    <cellStyle name="SAPBEXexcCritical5 2 2 2" xfId="35898"/>
    <cellStyle name="SAPBEXexcCritical5 2 2 3" xfId="36180"/>
    <cellStyle name="SAPBEXexcCritical5 2 2 4" xfId="36460"/>
    <cellStyle name="SAPBEXexcCritical5 2 2 5" xfId="36741"/>
    <cellStyle name="SAPBEXexcCritical5 2 2 6" xfId="37019"/>
    <cellStyle name="SAPBEXexcCritical5 2 2 7" xfId="37298"/>
    <cellStyle name="SAPBEXexcCritical5 2 2 8" xfId="37573"/>
    <cellStyle name="SAPBEXexcCritical5 2 2 9" xfId="37847"/>
    <cellStyle name="SAPBEXexcCritical5 2 3" xfId="35715"/>
    <cellStyle name="SAPBEXexcCritical5 2 4" xfId="35405"/>
    <cellStyle name="SAPBEXexcCritical5 2 5" xfId="35333"/>
    <cellStyle name="SAPBEXexcCritical5 2 6" xfId="35226"/>
    <cellStyle name="SAPBEXexcCritical5 2 7" xfId="35398"/>
    <cellStyle name="SAPBEXexcCritical5 2 8" xfId="35259"/>
    <cellStyle name="SAPBEXexcCritical5 2 9" xfId="35389"/>
    <cellStyle name="SAPBEXexcCritical5 3" xfId="34898"/>
    <cellStyle name="SAPBEXexcCritical5 3 10" xfId="38119"/>
    <cellStyle name="SAPBEXexcCritical5 3 11" xfId="37784"/>
    <cellStyle name="SAPBEXexcCritical5 3 2" xfId="35897"/>
    <cellStyle name="SAPBEXexcCritical5 3 3" xfId="36179"/>
    <cellStyle name="SAPBEXexcCritical5 3 4" xfId="36459"/>
    <cellStyle name="SAPBEXexcCritical5 3 5" xfId="36740"/>
    <cellStyle name="SAPBEXexcCritical5 3 6" xfId="37018"/>
    <cellStyle name="SAPBEXexcCritical5 3 7" xfId="37297"/>
    <cellStyle name="SAPBEXexcCritical5 3 8" xfId="37572"/>
    <cellStyle name="SAPBEXexcCritical5 3 9" xfId="37846"/>
    <cellStyle name="SAPBEXexcCritical6" xfId="27850"/>
    <cellStyle name="SAPBEXexcCritical6 2" xfId="34899"/>
    <cellStyle name="SAPBEXexcCritical6 2 10" xfId="37687"/>
    <cellStyle name="SAPBEXexcCritical6 2 11" xfId="37961"/>
    <cellStyle name="SAPBEXexcCritical6 2 12" xfId="38234"/>
    <cellStyle name="SAPBEXexcCritical6 2 13" xfId="38358"/>
    <cellStyle name="SAPBEXexcCritical6 2 14" xfId="38451"/>
    <cellStyle name="SAPBEXexcCritical6 2 2" xfId="34900"/>
    <cellStyle name="SAPBEXexcCritical6 2 2 10" xfId="38122"/>
    <cellStyle name="SAPBEXexcCritical6 2 2 11" xfId="38219"/>
    <cellStyle name="SAPBEXexcCritical6 2 2 2" xfId="35900"/>
    <cellStyle name="SAPBEXexcCritical6 2 2 3" xfId="36182"/>
    <cellStyle name="SAPBEXexcCritical6 2 2 4" xfId="36462"/>
    <cellStyle name="SAPBEXexcCritical6 2 2 5" xfId="36743"/>
    <cellStyle name="SAPBEXexcCritical6 2 2 6" xfId="37021"/>
    <cellStyle name="SAPBEXexcCritical6 2 2 7" xfId="37300"/>
    <cellStyle name="SAPBEXexcCritical6 2 2 8" xfId="37575"/>
    <cellStyle name="SAPBEXexcCritical6 2 2 9" xfId="37849"/>
    <cellStyle name="SAPBEXexcCritical6 2 3" xfId="35716"/>
    <cellStyle name="SAPBEXexcCritical6 2 4" xfId="36015"/>
    <cellStyle name="SAPBEXexcCritical6 2 5" xfId="36296"/>
    <cellStyle name="SAPBEXexcCritical6 2 6" xfId="36577"/>
    <cellStyle name="SAPBEXexcCritical6 2 7" xfId="36858"/>
    <cellStyle name="SAPBEXexcCritical6 2 8" xfId="37134"/>
    <cellStyle name="SAPBEXexcCritical6 2 9" xfId="37414"/>
    <cellStyle name="SAPBEXexcCritical6 3" xfId="34901"/>
    <cellStyle name="SAPBEXexcCritical6 3 10" xfId="38121"/>
    <cellStyle name="SAPBEXexcCritical6 3 11" xfId="38220"/>
    <cellStyle name="SAPBEXexcCritical6 3 2" xfId="35899"/>
    <cellStyle name="SAPBEXexcCritical6 3 3" xfId="36181"/>
    <cellStyle name="SAPBEXexcCritical6 3 4" xfId="36461"/>
    <cellStyle name="SAPBEXexcCritical6 3 5" xfId="36742"/>
    <cellStyle name="SAPBEXexcCritical6 3 6" xfId="37020"/>
    <cellStyle name="SAPBEXexcCritical6 3 7" xfId="37299"/>
    <cellStyle name="SAPBEXexcCritical6 3 8" xfId="37574"/>
    <cellStyle name="SAPBEXexcCritical6 3 9" xfId="37848"/>
    <cellStyle name="SAPBEXexcGood1" xfId="27851"/>
    <cellStyle name="SAPBEXexcGood1 2" xfId="34902"/>
    <cellStyle name="SAPBEXexcGood1 2 10" xfId="37417"/>
    <cellStyle name="SAPBEXexcGood1 2 11" xfId="37690"/>
    <cellStyle name="SAPBEXexcGood1 2 12" xfId="37964"/>
    <cellStyle name="SAPBEXexcGood1 2 13" xfId="35327"/>
    <cellStyle name="SAPBEXexcGood1 2 14" xfId="38059"/>
    <cellStyle name="SAPBEXexcGood1 2 2" xfId="34903"/>
    <cellStyle name="SAPBEXexcGood1 2 2 10" xfId="38124"/>
    <cellStyle name="SAPBEXexcGood1 2 2 11" xfId="37243"/>
    <cellStyle name="SAPBEXexcGood1 2 2 2" xfId="35902"/>
    <cellStyle name="SAPBEXexcGood1 2 2 3" xfId="36184"/>
    <cellStyle name="SAPBEXexcGood1 2 2 4" xfId="36464"/>
    <cellStyle name="SAPBEXexcGood1 2 2 5" xfId="36745"/>
    <cellStyle name="SAPBEXexcGood1 2 2 6" xfId="37023"/>
    <cellStyle name="SAPBEXexcGood1 2 2 7" xfId="37302"/>
    <cellStyle name="SAPBEXexcGood1 2 2 8" xfId="37577"/>
    <cellStyle name="SAPBEXexcGood1 2 2 9" xfId="37851"/>
    <cellStyle name="SAPBEXexcGood1 2 3" xfId="35717"/>
    <cellStyle name="SAPBEXexcGood1 2 4" xfId="35677"/>
    <cellStyle name="SAPBEXexcGood1 2 5" xfId="36018"/>
    <cellStyle name="SAPBEXexcGood1 2 6" xfId="36299"/>
    <cellStyle name="SAPBEXexcGood1 2 7" xfId="36580"/>
    <cellStyle name="SAPBEXexcGood1 2 8" xfId="36861"/>
    <cellStyle name="SAPBEXexcGood1 2 9" xfId="37137"/>
    <cellStyle name="SAPBEXexcGood1 3" xfId="34904"/>
    <cellStyle name="SAPBEXexcGood1 3 10" xfId="38123"/>
    <cellStyle name="SAPBEXexcGood1 3 11" xfId="35255"/>
    <cellStyle name="SAPBEXexcGood1 3 2" xfId="35901"/>
    <cellStyle name="SAPBEXexcGood1 3 3" xfId="36183"/>
    <cellStyle name="SAPBEXexcGood1 3 4" xfId="36463"/>
    <cellStyle name="SAPBEXexcGood1 3 5" xfId="36744"/>
    <cellStyle name="SAPBEXexcGood1 3 6" xfId="37022"/>
    <cellStyle name="SAPBEXexcGood1 3 7" xfId="37301"/>
    <cellStyle name="SAPBEXexcGood1 3 8" xfId="37576"/>
    <cellStyle name="SAPBEXexcGood1 3 9" xfId="37850"/>
    <cellStyle name="SAPBEXexcGood2" xfId="27852"/>
    <cellStyle name="SAPBEXexcGood2 2" xfId="34905"/>
    <cellStyle name="SAPBEXexcGood2 2 10" xfId="37686"/>
    <cellStyle name="SAPBEXexcGood2 2 11" xfId="37960"/>
    <cellStyle name="SAPBEXexcGood2 2 12" xfId="38233"/>
    <cellStyle name="SAPBEXexcGood2 2 13" xfId="38355"/>
    <cellStyle name="SAPBEXexcGood2 2 14" xfId="38428"/>
    <cellStyle name="SAPBEXexcGood2 2 2" xfId="34906"/>
    <cellStyle name="SAPBEXexcGood2 2 2 10" xfId="38126"/>
    <cellStyle name="SAPBEXexcGood2 2 2 11" xfId="37981"/>
    <cellStyle name="SAPBEXexcGood2 2 2 2" xfId="35904"/>
    <cellStyle name="SAPBEXexcGood2 2 2 3" xfId="36186"/>
    <cellStyle name="SAPBEXexcGood2 2 2 4" xfId="36466"/>
    <cellStyle name="SAPBEXexcGood2 2 2 5" xfId="36747"/>
    <cellStyle name="SAPBEXexcGood2 2 2 6" xfId="37025"/>
    <cellStyle name="SAPBEXexcGood2 2 2 7" xfId="37304"/>
    <cellStyle name="SAPBEXexcGood2 2 2 8" xfId="37579"/>
    <cellStyle name="SAPBEXexcGood2 2 2 9" xfId="37853"/>
    <cellStyle name="SAPBEXexcGood2 2 3" xfId="35718"/>
    <cellStyle name="SAPBEXexcGood2 2 4" xfId="36014"/>
    <cellStyle name="SAPBEXexcGood2 2 5" xfId="36295"/>
    <cellStyle name="SAPBEXexcGood2 2 6" xfId="36576"/>
    <cellStyle name="SAPBEXexcGood2 2 7" xfId="36857"/>
    <cellStyle name="SAPBEXexcGood2 2 8" xfId="37133"/>
    <cellStyle name="SAPBEXexcGood2 2 9" xfId="37413"/>
    <cellStyle name="SAPBEXexcGood2 3" xfId="34907"/>
    <cellStyle name="SAPBEXexcGood2 3 10" xfId="38125"/>
    <cellStyle name="SAPBEXexcGood2 3 11" xfId="36311"/>
    <cellStyle name="SAPBEXexcGood2 3 2" xfId="35903"/>
    <cellStyle name="SAPBEXexcGood2 3 3" xfId="36185"/>
    <cellStyle name="SAPBEXexcGood2 3 4" xfId="36465"/>
    <cellStyle name="SAPBEXexcGood2 3 5" xfId="36746"/>
    <cellStyle name="SAPBEXexcGood2 3 6" xfId="37024"/>
    <cellStyle name="SAPBEXexcGood2 3 7" xfId="37303"/>
    <cellStyle name="SAPBEXexcGood2 3 8" xfId="37578"/>
    <cellStyle name="SAPBEXexcGood2 3 9" xfId="37852"/>
    <cellStyle name="SAPBEXexcGood3" xfId="27853"/>
    <cellStyle name="SAPBEXexcGood3 2" xfId="34908"/>
    <cellStyle name="SAPBEXexcGood3 2 10" xfId="36270"/>
    <cellStyle name="SAPBEXexcGood3 2 11" xfId="36550"/>
    <cellStyle name="SAPBEXexcGood3 2 12" xfId="36831"/>
    <cellStyle name="SAPBEXexcGood3 2 13" xfId="38356"/>
    <cellStyle name="SAPBEXexcGood3 2 14" xfId="37518"/>
    <cellStyle name="SAPBEXexcGood3 2 2" xfId="34909"/>
    <cellStyle name="SAPBEXexcGood3 2 2 10" xfId="38128"/>
    <cellStyle name="SAPBEXexcGood3 2 2 11" xfId="38342"/>
    <cellStyle name="SAPBEXexcGood3 2 2 2" xfId="35906"/>
    <cellStyle name="SAPBEXexcGood3 2 2 3" xfId="36188"/>
    <cellStyle name="SAPBEXexcGood3 2 2 4" xfId="36468"/>
    <cellStyle name="SAPBEXexcGood3 2 2 5" xfId="36749"/>
    <cellStyle name="SAPBEXexcGood3 2 2 6" xfId="37027"/>
    <cellStyle name="SAPBEXexcGood3 2 2 7" xfId="37306"/>
    <cellStyle name="SAPBEXexcGood3 2 2 8" xfId="37581"/>
    <cellStyle name="SAPBEXexcGood3 2 2 9" xfId="37855"/>
    <cellStyle name="SAPBEXexcGood3 2 3" xfId="35719"/>
    <cellStyle name="SAPBEXexcGood3 2 4" xfId="35676"/>
    <cellStyle name="SAPBEXexcGood3 2 5" xfId="35309"/>
    <cellStyle name="SAPBEXexcGood3 2 6" xfId="35684"/>
    <cellStyle name="SAPBEXexcGood3 2 7" xfId="35325"/>
    <cellStyle name="SAPBEXexcGood3 2 8" xfId="35619"/>
    <cellStyle name="SAPBEXexcGood3 2 9" xfId="35988"/>
    <cellStyle name="SAPBEXexcGood3 3" xfId="34910"/>
    <cellStyle name="SAPBEXexcGood3 3 10" xfId="38127"/>
    <cellStyle name="SAPBEXexcGood3 3 11" xfId="38416"/>
    <cellStyle name="SAPBEXexcGood3 3 2" xfId="35905"/>
    <cellStyle name="SAPBEXexcGood3 3 3" xfId="36187"/>
    <cellStyle name="SAPBEXexcGood3 3 4" xfId="36467"/>
    <cellStyle name="SAPBEXexcGood3 3 5" xfId="36748"/>
    <cellStyle name="SAPBEXexcGood3 3 6" xfId="37026"/>
    <cellStyle name="SAPBEXexcGood3 3 7" xfId="37305"/>
    <cellStyle name="SAPBEXexcGood3 3 8" xfId="37580"/>
    <cellStyle name="SAPBEXexcGood3 3 9" xfId="37854"/>
    <cellStyle name="SAPBEXfilterDrill" xfId="27854"/>
    <cellStyle name="SAPBEXfilterDrill 2" xfId="34911"/>
    <cellStyle name="SAPBEXfilterDrill 2 10" xfId="37685"/>
    <cellStyle name="SAPBEXfilterDrill 2 11" xfId="37959"/>
    <cellStyle name="SAPBEXfilterDrill 2 12" xfId="38232"/>
    <cellStyle name="SAPBEXfilterDrill 2 13" xfId="38081"/>
    <cellStyle name="SAPBEXfilterDrill 2 14" xfId="38425"/>
    <cellStyle name="SAPBEXfilterDrill 2 2" xfId="34912"/>
    <cellStyle name="SAPBEXfilterDrill 2 2 10" xfId="38130"/>
    <cellStyle name="SAPBEXfilterDrill 2 2 11" xfId="38047"/>
    <cellStyle name="SAPBEXfilterDrill 2 2 2" xfId="35908"/>
    <cellStyle name="SAPBEXfilterDrill 2 2 3" xfId="36190"/>
    <cellStyle name="SAPBEXfilterDrill 2 2 4" xfId="36470"/>
    <cellStyle name="SAPBEXfilterDrill 2 2 5" xfId="36751"/>
    <cellStyle name="SAPBEXfilterDrill 2 2 6" xfId="37029"/>
    <cellStyle name="SAPBEXfilterDrill 2 2 7" xfId="37308"/>
    <cellStyle name="SAPBEXfilterDrill 2 2 8" xfId="37583"/>
    <cellStyle name="SAPBEXfilterDrill 2 2 9" xfId="37857"/>
    <cellStyle name="SAPBEXfilterDrill 2 3" xfId="35720"/>
    <cellStyle name="SAPBEXfilterDrill 2 4" xfId="36013"/>
    <cellStyle name="SAPBEXfilterDrill 2 5" xfId="36294"/>
    <cellStyle name="SAPBEXfilterDrill 2 6" xfId="36575"/>
    <cellStyle name="SAPBEXfilterDrill 2 7" xfId="36856"/>
    <cellStyle name="SAPBEXfilterDrill 2 8" xfId="37132"/>
    <cellStyle name="SAPBEXfilterDrill 2 9" xfId="37412"/>
    <cellStyle name="SAPBEXfilterDrill 3" xfId="34913"/>
    <cellStyle name="SAPBEXfilterDrill 3 10" xfId="38129"/>
    <cellStyle name="SAPBEXfilterDrill 3 11" xfId="38415"/>
    <cellStyle name="SAPBEXfilterDrill 3 2" xfId="35907"/>
    <cellStyle name="SAPBEXfilterDrill 3 3" xfId="36189"/>
    <cellStyle name="SAPBEXfilterDrill 3 4" xfId="36469"/>
    <cellStyle name="SAPBEXfilterDrill 3 5" xfId="36750"/>
    <cellStyle name="SAPBEXfilterDrill 3 6" xfId="37028"/>
    <cellStyle name="SAPBEXfilterDrill 3 7" xfId="37307"/>
    <cellStyle name="SAPBEXfilterDrill 3 8" xfId="37582"/>
    <cellStyle name="SAPBEXfilterDrill 3 9" xfId="37856"/>
    <cellStyle name="SAPBEXfilterItem" xfId="27855"/>
    <cellStyle name="SAPBEXfilterItem 2" xfId="34914"/>
    <cellStyle name="SAPBEXfilterItem 2 10" xfId="37239"/>
    <cellStyle name="SAPBEXfilterItem 2 11" xfId="37517"/>
    <cellStyle name="SAPBEXfilterItem 2 12" xfId="37705"/>
    <cellStyle name="SAPBEXfilterItem 2 13" xfId="36554"/>
    <cellStyle name="SAPBEXfilterItem 2 2" xfId="35721"/>
    <cellStyle name="SAPBEXfilterItem 2 3" xfId="35675"/>
    <cellStyle name="SAPBEXfilterItem 2 4" xfId="35614"/>
    <cellStyle name="SAPBEXfilterItem 2 5" xfId="35839"/>
    <cellStyle name="SAPBEXfilterItem 2 6" xfId="36121"/>
    <cellStyle name="SAPBEXfilterItem 2 7" xfId="36400"/>
    <cellStyle name="SAPBEXfilterItem 2 8" xfId="36682"/>
    <cellStyle name="SAPBEXfilterItem 2 9" xfId="36961"/>
    <cellStyle name="SAPBEXfilterText" xfId="27856"/>
    <cellStyle name="SAPBEXfilterText 2" xfId="35187"/>
    <cellStyle name="SAPBEXformats" xfId="27857"/>
    <cellStyle name="SAPBEXformats 2" xfId="34915"/>
    <cellStyle name="SAPBEXformats 2 10" xfId="37684"/>
    <cellStyle name="SAPBEXformats 2 11" xfId="37958"/>
    <cellStyle name="SAPBEXformats 2 12" xfId="38231"/>
    <cellStyle name="SAPBEXformats 2 13" xfId="36115"/>
    <cellStyle name="SAPBEXformats 2 14" xfId="38240"/>
    <cellStyle name="SAPBEXformats 2 15" xfId="35417"/>
    <cellStyle name="SAPBEXformats 2 2" xfId="34916"/>
    <cellStyle name="SAPBEXformats 2 2 10" xfId="38132"/>
    <cellStyle name="SAPBEXformats 2 2 11" xfId="36982"/>
    <cellStyle name="SAPBEXformats 2 2 12" xfId="35500"/>
    <cellStyle name="SAPBEXformats 2 2 2" xfId="35910"/>
    <cellStyle name="SAPBEXformats 2 2 3" xfId="36192"/>
    <cellStyle name="SAPBEXformats 2 2 4" xfId="36472"/>
    <cellStyle name="SAPBEXformats 2 2 5" xfId="36753"/>
    <cellStyle name="SAPBEXformats 2 2 6" xfId="37031"/>
    <cellStyle name="SAPBEXformats 2 2 7" xfId="37310"/>
    <cellStyle name="SAPBEXformats 2 2 8" xfId="37585"/>
    <cellStyle name="SAPBEXformats 2 2 9" xfId="37859"/>
    <cellStyle name="SAPBEXformats 2 3" xfId="35722"/>
    <cellStyle name="SAPBEXformats 2 4" xfId="36012"/>
    <cellStyle name="SAPBEXformats 2 5" xfId="36293"/>
    <cellStyle name="SAPBEXformats 2 6" xfId="36574"/>
    <cellStyle name="SAPBEXformats 2 7" xfId="36855"/>
    <cellStyle name="SAPBEXformats 2 8" xfId="37131"/>
    <cellStyle name="SAPBEXformats 2 9" xfId="37411"/>
    <cellStyle name="SAPBEXformats 3" xfId="34917"/>
    <cellStyle name="SAPBEXformats 3 10" xfId="36611"/>
    <cellStyle name="SAPBEXformats 3 11" xfId="36890"/>
    <cellStyle name="SAPBEXformats 3 12" xfId="37167"/>
    <cellStyle name="SAPBEXformats 3 13" xfId="38321"/>
    <cellStyle name="SAPBEXformats 3 14" xfId="36973"/>
    <cellStyle name="SAPBEXformats 3 2" xfId="34918"/>
    <cellStyle name="SAPBEXformats 3 2 10" xfId="38264"/>
    <cellStyle name="SAPBEXformats 3 2 11" xfId="38513"/>
    <cellStyle name="SAPBEXformats 3 2 2" xfId="36059"/>
    <cellStyle name="SAPBEXformats 3 2 3" xfId="36339"/>
    <cellStyle name="SAPBEXformats 3 2 4" xfId="36621"/>
    <cellStyle name="SAPBEXformats 3 2 5" xfId="36900"/>
    <cellStyle name="SAPBEXformats 3 2 6" xfId="37177"/>
    <cellStyle name="SAPBEXformats 3 2 7" xfId="37455"/>
    <cellStyle name="SAPBEXformats 3 2 8" xfId="37729"/>
    <cellStyle name="SAPBEXformats 3 2 9" xfId="37999"/>
    <cellStyle name="SAPBEXformats 3 3" xfId="35794"/>
    <cellStyle name="SAPBEXformats 3 4" xfId="35386"/>
    <cellStyle name="SAPBEXformats 3 5" xfId="35390"/>
    <cellStyle name="SAPBEXformats 3 6" xfId="35225"/>
    <cellStyle name="SAPBEXformats 3 7" xfId="35626"/>
    <cellStyle name="SAPBEXformats 3 8" xfId="36049"/>
    <cellStyle name="SAPBEXformats 3 9" xfId="36329"/>
    <cellStyle name="SAPBEXformats 4" xfId="34919"/>
    <cellStyle name="SAPBEXformats 4 10" xfId="38131"/>
    <cellStyle name="SAPBEXformats 4 11" xfId="38243"/>
    <cellStyle name="SAPBEXformats 4 12" xfId="35499"/>
    <cellStyle name="SAPBEXformats 4 2" xfId="35909"/>
    <cellStyle name="SAPBEXformats 4 3" xfId="36191"/>
    <cellStyle name="SAPBEXformats 4 4" xfId="36471"/>
    <cellStyle name="SAPBEXformats 4 5" xfId="36752"/>
    <cellStyle name="SAPBEXformats 4 6" xfId="37030"/>
    <cellStyle name="SAPBEXformats 4 7" xfId="37309"/>
    <cellStyle name="SAPBEXformats 4 8" xfId="37584"/>
    <cellStyle name="SAPBEXformats 4 9" xfId="37858"/>
    <cellStyle name="SAPBEXformats 5" xfId="35257"/>
    <cellStyle name="SAPBEXheaderItem" xfId="27858"/>
    <cellStyle name="SAPBEXheaderItem 2" xfId="27859"/>
    <cellStyle name="SAPBEXheaderItem 2 2" xfId="34920"/>
    <cellStyle name="SAPBEXheaderItem 2 2 10" xfId="37683"/>
    <cellStyle name="SAPBEXheaderItem 2 2 11" xfId="37957"/>
    <cellStyle name="SAPBEXheaderItem 2 2 12" xfId="38230"/>
    <cellStyle name="SAPBEXheaderItem 2 2 13" xfId="38354"/>
    <cellStyle name="SAPBEXheaderItem 2 2 14" xfId="36697"/>
    <cellStyle name="SAPBEXheaderItem 2 2 2" xfId="34921"/>
    <cellStyle name="SAPBEXheaderItem 2 2 2 10" xfId="38135"/>
    <cellStyle name="SAPBEXheaderItem 2 2 2 11" xfId="38414"/>
    <cellStyle name="SAPBEXheaderItem 2 2 2 2" xfId="35913"/>
    <cellStyle name="SAPBEXheaderItem 2 2 2 3" xfId="36195"/>
    <cellStyle name="SAPBEXheaderItem 2 2 2 4" xfId="36475"/>
    <cellStyle name="SAPBEXheaderItem 2 2 2 5" xfId="36756"/>
    <cellStyle name="SAPBEXheaderItem 2 2 2 6" xfId="37034"/>
    <cellStyle name="SAPBEXheaderItem 2 2 2 7" xfId="37313"/>
    <cellStyle name="SAPBEXheaderItem 2 2 2 8" xfId="37588"/>
    <cellStyle name="SAPBEXheaderItem 2 2 2 9" xfId="37862"/>
    <cellStyle name="SAPBEXheaderItem 2 2 3" xfId="35724"/>
    <cellStyle name="SAPBEXheaderItem 2 2 4" xfId="36011"/>
    <cellStyle name="SAPBEXheaderItem 2 2 5" xfId="36292"/>
    <cellStyle name="SAPBEXheaderItem 2 2 6" xfId="36573"/>
    <cellStyle name="SAPBEXheaderItem 2 2 7" xfId="36854"/>
    <cellStyle name="SAPBEXheaderItem 2 2 8" xfId="37130"/>
    <cellStyle name="SAPBEXheaderItem 2 2 9" xfId="37410"/>
    <cellStyle name="SAPBEXheaderItem 2 3" xfId="34922"/>
    <cellStyle name="SAPBEXheaderItem 2 3 10" xfId="38134"/>
    <cellStyle name="SAPBEXheaderItem 2 3 11" xfId="37152"/>
    <cellStyle name="SAPBEXheaderItem 2 3 2" xfId="35912"/>
    <cellStyle name="SAPBEXheaderItem 2 3 3" xfId="36194"/>
    <cellStyle name="SAPBEXheaderItem 2 3 4" xfId="36474"/>
    <cellStyle name="SAPBEXheaderItem 2 3 5" xfId="36755"/>
    <cellStyle name="SAPBEXheaderItem 2 3 6" xfId="37033"/>
    <cellStyle name="SAPBEXheaderItem 2 3 7" xfId="37312"/>
    <cellStyle name="SAPBEXheaderItem 2 3 8" xfId="37587"/>
    <cellStyle name="SAPBEXheaderItem 2 3 9" xfId="37861"/>
    <cellStyle name="SAPBEXheaderItem 3" xfId="34923"/>
    <cellStyle name="SAPBEXheaderItem 3 10" xfId="36688"/>
    <cellStyle name="SAPBEXheaderItem 3 11" xfId="36967"/>
    <cellStyle name="SAPBEXheaderItem 3 12" xfId="37245"/>
    <cellStyle name="SAPBEXheaderItem 3 13" xfId="38424"/>
    <cellStyle name="SAPBEXheaderItem 3 14" xfId="38083"/>
    <cellStyle name="SAPBEXheaderItem 3 2" xfId="34924"/>
    <cellStyle name="SAPBEXheaderItem 3 2 10" xfId="38136"/>
    <cellStyle name="SAPBEXheaderItem 3 2 11" xfId="38254"/>
    <cellStyle name="SAPBEXheaderItem 3 2 2" xfId="35914"/>
    <cellStyle name="SAPBEXheaderItem 3 2 3" xfId="36196"/>
    <cellStyle name="SAPBEXheaderItem 3 2 4" xfId="36476"/>
    <cellStyle name="SAPBEXheaderItem 3 2 5" xfId="36757"/>
    <cellStyle name="SAPBEXheaderItem 3 2 6" xfId="37035"/>
    <cellStyle name="SAPBEXheaderItem 3 2 7" xfId="37314"/>
    <cellStyle name="SAPBEXheaderItem 3 2 8" xfId="37589"/>
    <cellStyle name="SAPBEXheaderItem 3 2 9" xfId="37863"/>
    <cellStyle name="SAPBEXheaderItem 3 3" xfId="35723"/>
    <cellStyle name="SAPBEXheaderItem 3 4" xfId="35674"/>
    <cellStyle name="SAPBEXheaderItem 3 5" xfId="35777"/>
    <cellStyle name="SAPBEXheaderItem 3 6" xfId="35658"/>
    <cellStyle name="SAPBEXheaderItem 3 7" xfId="35845"/>
    <cellStyle name="SAPBEXheaderItem 3 8" xfId="36127"/>
    <cellStyle name="SAPBEXheaderItem 3 9" xfId="36406"/>
    <cellStyle name="SAPBEXheaderItem 4" xfId="34925"/>
    <cellStyle name="SAPBEXheaderItem 4 10" xfId="38133"/>
    <cellStyle name="SAPBEXheaderItem 4 11" xfId="36593"/>
    <cellStyle name="SAPBEXheaderItem 4 2" xfId="35911"/>
    <cellStyle name="SAPBEXheaderItem 4 3" xfId="36193"/>
    <cellStyle name="SAPBEXheaderItem 4 4" xfId="36473"/>
    <cellStyle name="SAPBEXheaderItem 4 5" xfId="36754"/>
    <cellStyle name="SAPBEXheaderItem 4 6" xfId="37032"/>
    <cellStyle name="SAPBEXheaderItem 4 7" xfId="37311"/>
    <cellStyle name="SAPBEXheaderItem 4 8" xfId="37586"/>
    <cellStyle name="SAPBEXheaderItem 4 9" xfId="37860"/>
    <cellStyle name="SAPBEXheaderItem_DVA_modelo 1" xfId="27860"/>
    <cellStyle name="SAPBEXheaderText" xfId="27861"/>
    <cellStyle name="SAPBEXheaderText 2" xfId="27862"/>
    <cellStyle name="SAPBEXheaderText 2 2" xfId="34926"/>
    <cellStyle name="SAPBEXheaderText 2 2 10" xfId="37682"/>
    <cellStyle name="SAPBEXheaderText 2 2 11" xfId="37956"/>
    <cellStyle name="SAPBEXheaderText 2 2 12" xfId="38229"/>
    <cellStyle name="SAPBEXheaderText 2 2 13" xfId="38244"/>
    <cellStyle name="SAPBEXheaderText 2 2 14" xfId="38498"/>
    <cellStyle name="SAPBEXheaderText 2 2 2" xfId="34927"/>
    <cellStyle name="SAPBEXheaderText 2 2 2 10" xfId="38139"/>
    <cellStyle name="SAPBEXheaderText 2 2 2 11" xfId="38412"/>
    <cellStyle name="SAPBEXheaderText 2 2 2 2" xfId="35917"/>
    <cellStyle name="SAPBEXheaderText 2 2 2 3" xfId="36199"/>
    <cellStyle name="SAPBEXheaderText 2 2 2 4" xfId="36479"/>
    <cellStyle name="SAPBEXheaderText 2 2 2 5" xfId="36760"/>
    <cellStyle name="SAPBEXheaderText 2 2 2 6" xfId="37038"/>
    <cellStyle name="SAPBEXheaderText 2 2 2 7" xfId="37317"/>
    <cellStyle name="SAPBEXheaderText 2 2 2 8" xfId="37592"/>
    <cellStyle name="SAPBEXheaderText 2 2 2 9" xfId="37866"/>
    <cellStyle name="SAPBEXheaderText 2 2 3" xfId="35726"/>
    <cellStyle name="SAPBEXheaderText 2 2 4" xfId="36010"/>
    <cellStyle name="SAPBEXheaderText 2 2 5" xfId="36291"/>
    <cellStyle name="SAPBEXheaderText 2 2 6" xfId="36572"/>
    <cellStyle name="SAPBEXheaderText 2 2 7" xfId="36853"/>
    <cellStyle name="SAPBEXheaderText 2 2 8" xfId="37129"/>
    <cellStyle name="SAPBEXheaderText 2 2 9" xfId="37409"/>
    <cellStyle name="SAPBEXheaderText 2 3" xfId="34928"/>
    <cellStyle name="SAPBEXheaderText 2 3 10" xfId="38138"/>
    <cellStyle name="SAPBEXheaderText 2 3 11" xfId="38048"/>
    <cellStyle name="SAPBEXheaderText 2 3 2" xfId="35916"/>
    <cellStyle name="SAPBEXheaderText 2 3 3" xfId="36198"/>
    <cellStyle name="SAPBEXheaderText 2 3 4" xfId="36478"/>
    <cellStyle name="SAPBEXheaderText 2 3 5" xfId="36759"/>
    <cellStyle name="SAPBEXheaderText 2 3 6" xfId="37037"/>
    <cellStyle name="SAPBEXheaderText 2 3 7" xfId="37316"/>
    <cellStyle name="SAPBEXheaderText 2 3 8" xfId="37591"/>
    <cellStyle name="SAPBEXheaderText 2 3 9" xfId="37865"/>
    <cellStyle name="SAPBEXheaderText 3" xfId="34929"/>
    <cellStyle name="SAPBEXheaderText 3 10" xfId="36878"/>
    <cellStyle name="SAPBEXheaderText 3 11" xfId="37154"/>
    <cellStyle name="SAPBEXheaderText 3 12" xfId="37433"/>
    <cellStyle name="SAPBEXheaderText 3 13" xfId="38060"/>
    <cellStyle name="SAPBEXheaderText 3 14" xfId="37438"/>
    <cellStyle name="SAPBEXheaderText 3 2" xfId="34930"/>
    <cellStyle name="SAPBEXheaderText 3 2 10" xfId="38140"/>
    <cellStyle name="SAPBEXheaderText 3 2 11" xfId="38053"/>
    <cellStyle name="SAPBEXheaderText 3 2 2" xfId="35918"/>
    <cellStyle name="SAPBEXheaderText 3 2 3" xfId="36200"/>
    <cellStyle name="SAPBEXheaderText 3 2 4" xfId="36480"/>
    <cellStyle name="SAPBEXheaderText 3 2 5" xfId="36761"/>
    <cellStyle name="SAPBEXheaderText 3 2 6" xfId="37039"/>
    <cellStyle name="SAPBEXheaderText 3 2 7" xfId="37318"/>
    <cellStyle name="SAPBEXheaderText 3 2 8" xfId="37593"/>
    <cellStyle name="SAPBEXheaderText 3 2 9" xfId="37867"/>
    <cellStyle name="SAPBEXheaderText 3 3" xfId="35725"/>
    <cellStyle name="SAPBEXheaderText 3 4" xfId="35673"/>
    <cellStyle name="SAPBEXheaderText 3 5" xfId="35639"/>
    <cellStyle name="SAPBEXheaderText 3 6" xfId="35615"/>
    <cellStyle name="SAPBEXheaderText 3 7" xfId="36036"/>
    <cellStyle name="SAPBEXheaderText 3 8" xfId="36317"/>
    <cellStyle name="SAPBEXheaderText 3 9" xfId="36598"/>
    <cellStyle name="SAPBEXheaderText 4" xfId="34931"/>
    <cellStyle name="SAPBEXheaderText 4 10" xfId="38137"/>
    <cellStyle name="SAPBEXheaderText 4 11" xfId="38413"/>
    <cellStyle name="SAPBEXheaderText 4 2" xfId="35915"/>
    <cellStyle name="SAPBEXheaderText 4 3" xfId="36197"/>
    <cellStyle name="SAPBEXheaderText 4 4" xfId="36477"/>
    <cellStyle name="SAPBEXheaderText 4 5" xfId="36758"/>
    <cellStyle name="SAPBEXheaderText 4 6" xfId="37036"/>
    <cellStyle name="SAPBEXheaderText 4 7" xfId="37315"/>
    <cellStyle name="SAPBEXheaderText 4 8" xfId="37590"/>
    <cellStyle name="SAPBEXheaderText 4 9" xfId="37864"/>
    <cellStyle name="SAPBEXheaderText_DVA_modelo 1" xfId="27863"/>
    <cellStyle name="SAPBEXHLevel0" xfId="27864"/>
    <cellStyle name="SAPBEXHLevel0 2" xfId="27865"/>
    <cellStyle name="SAPBEXHLevel0 2 2" xfId="34932"/>
    <cellStyle name="SAPBEXHLevel0 2 2 10" xfId="36322"/>
    <cellStyle name="SAPBEXHLevel0 2 2 11" xfId="36604"/>
    <cellStyle name="SAPBEXHLevel0 2 2 12" xfId="36883"/>
    <cellStyle name="SAPBEXHLevel0 2 2 13" xfId="37710"/>
    <cellStyle name="SAPBEXHLevel0 2 2 14" xfId="38497"/>
    <cellStyle name="SAPBEXHLevel0 2 2 15" xfId="35419"/>
    <cellStyle name="SAPBEXHLevel0 2 2 2" xfId="34933"/>
    <cellStyle name="SAPBEXHLevel0 2 2 2 10" xfId="38143"/>
    <cellStyle name="SAPBEXHLevel0 2 2 2 11" xfId="38410"/>
    <cellStyle name="SAPBEXHLevel0 2 2 2 12" xfId="35504"/>
    <cellStyle name="SAPBEXHLevel0 2 2 2 2" xfId="35921"/>
    <cellStyle name="SAPBEXHLevel0 2 2 2 3" xfId="36203"/>
    <cellStyle name="SAPBEXHLevel0 2 2 2 4" xfId="36483"/>
    <cellStyle name="SAPBEXHLevel0 2 2 2 5" xfId="36764"/>
    <cellStyle name="SAPBEXHLevel0 2 2 2 6" xfId="37042"/>
    <cellStyle name="SAPBEXHLevel0 2 2 2 7" xfId="37321"/>
    <cellStyle name="SAPBEXHLevel0 2 2 2 8" xfId="37596"/>
    <cellStyle name="SAPBEXHLevel0 2 2 2 9" xfId="37870"/>
    <cellStyle name="SAPBEXHLevel0 2 2 3" xfId="35728"/>
    <cellStyle name="SAPBEXHLevel0 2 2 4" xfId="35349"/>
    <cellStyle name="SAPBEXHLevel0 2 2 5" xfId="35393"/>
    <cellStyle name="SAPBEXHLevel0 2 2 6" xfId="35300"/>
    <cellStyle name="SAPBEXHLevel0 2 2 7" xfId="35397"/>
    <cellStyle name="SAPBEXHLevel0 2 2 8" xfId="35260"/>
    <cellStyle name="SAPBEXHLevel0 2 2 9" xfId="36042"/>
    <cellStyle name="SAPBEXHLevel0 2 3" xfId="34934"/>
    <cellStyle name="SAPBEXHLevel0 2 3 10" xfId="37150"/>
    <cellStyle name="SAPBEXHLevel0 2 3 11" xfId="37429"/>
    <cellStyle name="SAPBEXHLevel0 2 3 12" xfId="37703"/>
    <cellStyle name="SAPBEXHLevel0 2 3 13" xfId="38337"/>
    <cellStyle name="SAPBEXHLevel0 2 3 14" xfId="38384"/>
    <cellStyle name="SAPBEXHLevel0 2 3 2" xfId="34935"/>
    <cellStyle name="SAPBEXHLevel0 2 3 2 10" xfId="38265"/>
    <cellStyle name="SAPBEXHLevel0 2 3 2 11" xfId="38514"/>
    <cellStyle name="SAPBEXHLevel0 2 3 2 2" xfId="36060"/>
    <cellStyle name="SAPBEXHLevel0 2 3 2 3" xfId="36340"/>
    <cellStyle name="SAPBEXHLevel0 2 3 2 4" xfId="36622"/>
    <cellStyle name="SAPBEXHLevel0 2 3 2 5" xfId="36901"/>
    <cellStyle name="SAPBEXHLevel0 2 3 2 6" xfId="37178"/>
    <cellStyle name="SAPBEXHLevel0 2 3 2 7" xfId="37456"/>
    <cellStyle name="SAPBEXHLevel0 2 3 2 8" xfId="37730"/>
    <cellStyle name="SAPBEXHLevel0 2 3 2 9" xfId="38000"/>
    <cellStyle name="SAPBEXHLevel0 2 3 3" xfId="35796"/>
    <cellStyle name="SAPBEXHLevel0 2 3 4" xfId="35765"/>
    <cellStyle name="SAPBEXHLevel0 2 3 5" xfId="35664"/>
    <cellStyle name="SAPBEXHLevel0 2 3 6" xfId="36032"/>
    <cellStyle name="SAPBEXHLevel0 2 3 7" xfId="36313"/>
    <cellStyle name="SAPBEXHLevel0 2 3 8" xfId="36594"/>
    <cellStyle name="SAPBEXHLevel0 2 3 9" xfId="36874"/>
    <cellStyle name="SAPBEXHLevel0 2 4" xfId="34936"/>
    <cellStyle name="SAPBEXHLevel0 2 4 10" xfId="38142"/>
    <cellStyle name="SAPBEXHLevel0 2 4 11" xfId="38245"/>
    <cellStyle name="SAPBEXHLevel0 2 4 12" xfId="35503"/>
    <cellStyle name="SAPBEXHLevel0 2 4 2" xfId="35920"/>
    <cellStyle name="SAPBEXHLevel0 2 4 3" xfId="36202"/>
    <cellStyle name="SAPBEXHLevel0 2 4 4" xfId="36482"/>
    <cellStyle name="SAPBEXHLevel0 2 4 5" xfId="36763"/>
    <cellStyle name="SAPBEXHLevel0 2 4 6" xfId="37041"/>
    <cellStyle name="SAPBEXHLevel0 2 4 7" xfId="37320"/>
    <cellStyle name="SAPBEXHLevel0 2 4 8" xfId="37595"/>
    <cellStyle name="SAPBEXHLevel0 2 4 9" xfId="37869"/>
    <cellStyle name="SAPBEXHLevel0 2 5" xfId="35265"/>
    <cellStyle name="SAPBEXHLevel0 3" xfId="34937"/>
    <cellStyle name="SAPBEXHLevel0 3 10" xfId="37151"/>
    <cellStyle name="SAPBEXHLevel0 3 11" xfId="37430"/>
    <cellStyle name="SAPBEXHLevel0 3 12" xfId="37704"/>
    <cellStyle name="SAPBEXHLevel0 3 13" xfId="37717"/>
    <cellStyle name="SAPBEXHLevel0 3 14" xfId="38250"/>
    <cellStyle name="SAPBEXHLevel0 3 15" xfId="35418"/>
    <cellStyle name="SAPBEXHLevel0 3 2" xfId="34938"/>
    <cellStyle name="SAPBEXHLevel0 3 2 10" xfId="38144"/>
    <cellStyle name="SAPBEXHLevel0 3 2 11" xfId="37521"/>
    <cellStyle name="SAPBEXHLevel0 3 2 12" xfId="35505"/>
    <cellStyle name="SAPBEXHLevel0 3 2 2" xfId="35922"/>
    <cellStyle name="SAPBEXHLevel0 3 2 3" xfId="36204"/>
    <cellStyle name="SAPBEXHLevel0 3 2 4" xfId="36484"/>
    <cellStyle name="SAPBEXHLevel0 3 2 5" xfId="36765"/>
    <cellStyle name="SAPBEXHLevel0 3 2 6" xfId="37043"/>
    <cellStyle name="SAPBEXHLevel0 3 2 7" xfId="37322"/>
    <cellStyle name="SAPBEXHLevel0 3 2 8" xfId="37597"/>
    <cellStyle name="SAPBEXHLevel0 3 2 9" xfId="37871"/>
    <cellStyle name="SAPBEXHLevel0 3 3" xfId="35727"/>
    <cellStyle name="SAPBEXHLevel0 3 4" xfId="35672"/>
    <cellStyle name="SAPBEXHLevel0 3 5" xfId="35644"/>
    <cellStyle name="SAPBEXHLevel0 3 6" xfId="36033"/>
    <cellStyle name="SAPBEXHLevel0 3 7" xfId="36314"/>
    <cellStyle name="SAPBEXHLevel0 3 8" xfId="36595"/>
    <cellStyle name="SAPBEXHLevel0 3 9" xfId="36875"/>
    <cellStyle name="SAPBEXHLevel0 4" xfId="34939"/>
    <cellStyle name="SAPBEXHLevel0 4 10" xfId="37242"/>
    <cellStyle name="SAPBEXHLevel0 4 11" xfId="37520"/>
    <cellStyle name="SAPBEXHLevel0 4 12" xfId="37791"/>
    <cellStyle name="SAPBEXHLevel0 4 13" xfId="38216"/>
    <cellStyle name="SAPBEXHLevel0 4 14" xfId="38486"/>
    <cellStyle name="SAPBEXHLevel0 4 2" xfId="34940"/>
    <cellStyle name="SAPBEXHLevel0 4 2 10" xfId="38266"/>
    <cellStyle name="SAPBEXHLevel0 4 2 11" xfId="38515"/>
    <cellStyle name="SAPBEXHLevel0 4 2 2" xfId="36061"/>
    <cellStyle name="SAPBEXHLevel0 4 2 3" xfId="36341"/>
    <cellStyle name="SAPBEXHLevel0 4 2 4" xfId="36623"/>
    <cellStyle name="SAPBEXHLevel0 4 2 5" xfId="36902"/>
    <cellStyle name="SAPBEXHLevel0 4 2 6" xfId="37179"/>
    <cellStyle name="SAPBEXHLevel0 4 2 7" xfId="37457"/>
    <cellStyle name="SAPBEXHLevel0 4 2 8" xfId="37731"/>
    <cellStyle name="SAPBEXHLevel0 4 2 9" xfId="38001"/>
    <cellStyle name="SAPBEXHLevel0 4 3" xfId="35795"/>
    <cellStyle name="SAPBEXHLevel0 4 4" xfId="35387"/>
    <cellStyle name="SAPBEXHLevel0 4 5" xfId="35842"/>
    <cellStyle name="SAPBEXHLevel0 4 6" xfId="36124"/>
    <cellStyle name="SAPBEXHLevel0 4 7" xfId="36403"/>
    <cellStyle name="SAPBEXHLevel0 4 8" xfId="36685"/>
    <cellStyle name="SAPBEXHLevel0 4 9" xfId="36964"/>
    <cellStyle name="SAPBEXHLevel0 5" xfId="34941"/>
    <cellStyle name="SAPBEXHLevel0 5 10" xfId="38141"/>
    <cellStyle name="SAPBEXHLevel0 5 11" xfId="38411"/>
    <cellStyle name="SAPBEXHLevel0 5 12" xfId="35502"/>
    <cellStyle name="SAPBEXHLevel0 5 2" xfId="35919"/>
    <cellStyle name="SAPBEXHLevel0 5 3" xfId="36201"/>
    <cellStyle name="SAPBEXHLevel0 5 4" xfId="36481"/>
    <cellStyle name="SAPBEXHLevel0 5 5" xfId="36762"/>
    <cellStyle name="SAPBEXHLevel0 5 6" xfId="37040"/>
    <cellStyle name="SAPBEXHLevel0 5 7" xfId="37319"/>
    <cellStyle name="SAPBEXHLevel0 5 8" xfId="37594"/>
    <cellStyle name="SAPBEXHLevel0 5 9" xfId="37868"/>
    <cellStyle name="SAPBEXHLevel0 6" xfId="35264"/>
    <cellStyle name="SAPBEXHLevel0_DVA_modelo 1" xfId="27866"/>
    <cellStyle name="SAPBEXHLevel0X" xfId="27867"/>
    <cellStyle name="SAPBEXHLevel0X 2" xfId="27868"/>
    <cellStyle name="SAPBEXHLevel0X 2 2" xfId="34942"/>
    <cellStyle name="SAPBEXHLevel0X 2 2 10" xfId="36886"/>
    <cellStyle name="SAPBEXHLevel0X 2 2 11" xfId="37163"/>
    <cellStyle name="SAPBEXHLevel0X 2 2 12" xfId="37442"/>
    <cellStyle name="SAPBEXHLevel0X 2 2 13" xfId="37989"/>
    <cellStyle name="SAPBEXHLevel0X 2 2 14" xfId="38496"/>
    <cellStyle name="SAPBEXHLevel0X 2 2 15" xfId="35421"/>
    <cellStyle name="SAPBEXHLevel0X 2 2 2" xfId="34943"/>
    <cellStyle name="SAPBEXHLevel0X 2 2 2 10" xfId="38147"/>
    <cellStyle name="SAPBEXHLevel0X 2 2 2 11" xfId="38408"/>
    <cellStyle name="SAPBEXHLevel0X 2 2 2 12" xfId="35508"/>
    <cellStyle name="SAPBEXHLevel0X 2 2 2 2" xfId="35925"/>
    <cellStyle name="SAPBEXHLevel0X 2 2 2 3" xfId="36207"/>
    <cellStyle name="SAPBEXHLevel0X 2 2 2 4" xfId="36487"/>
    <cellStyle name="SAPBEXHLevel0X 2 2 2 5" xfId="36768"/>
    <cellStyle name="SAPBEXHLevel0X 2 2 2 6" xfId="37046"/>
    <cellStyle name="SAPBEXHLevel0X 2 2 2 7" xfId="37325"/>
    <cellStyle name="SAPBEXHLevel0X 2 2 2 8" xfId="37600"/>
    <cellStyle name="SAPBEXHLevel0X 2 2 2 9" xfId="37874"/>
    <cellStyle name="SAPBEXHLevel0X 2 2 3" xfId="35730"/>
    <cellStyle name="SAPBEXHLevel0X 2 2 4" xfId="35771"/>
    <cellStyle name="SAPBEXHLevel0X 2 2 5" xfId="35661"/>
    <cellStyle name="SAPBEXHLevel0X 2 2 6" xfId="35646"/>
    <cellStyle name="SAPBEXHLevel0X 2 2 7" xfId="36045"/>
    <cellStyle name="SAPBEXHLevel0X 2 2 8" xfId="36325"/>
    <cellStyle name="SAPBEXHLevel0X 2 2 9" xfId="36607"/>
    <cellStyle name="SAPBEXHLevel0X 2 3" xfId="34944"/>
    <cellStyle name="SAPBEXHLevel0X 2 3 10" xfId="37401"/>
    <cellStyle name="SAPBEXHLevel0X 2 3 11" xfId="37674"/>
    <cellStyle name="SAPBEXHLevel0X 2 3 12" xfId="37948"/>
    <cellStyle name="SAPBEXHLevel0X 2 3 13" xfId="38338"/>
    <cellStyle name="SAPBEXHLevel0X 2 3 14" xfId="38383"/>
    <cellStyle name="SAPBEXHLevel0X 2 3 2" xfId="34945"/>
    <cellStyle name="SAPBEXHLevel0X 2 3 2 10" xfId="38267"/>
    <cellStyle name="SAPBEXHLevel0X 2 3 2 11" xfId="38516"/>
    <cellStyle name="SAPBEXHLevel0X 2 3 2 2" xfId="36062"/>
    <cellStyle name="SAPBEXHLevel0X 2 3 2 3" xfId="36342"/>
    <cellStyle name="SAPBEXHLevel0X 2 3 2 4" xfId="36624"/>
    <cellStyle name="SAPBEXHLevel0X 2 3 2 5" xfId="36903"/>
    <cellStyle name="SAPBEXHLevel0X 2 3 2 6" xfId="37180"/>
    <cellStyle name="SAPBEXHLevel0X 2 3 2 7" xfId="37458"/>
    <cellStyle name="SAPBEXHLevel0X 2 3 2 8" xfId="37732"/>
    <cellStyle name="SAPBEXHLevel0X 2 3 2 9" xfId="38002"/>
    <cellStyle name="SAPBEXHLevel0X 2 3 3" xfId="35798"/>
    <cellStyle name="SAPBEXHLevel0X 2 3 4" xfId="35764"/>
    <cellStyle name="SAPBEXHLevel0X 2 3 5" xfId="36002"/>
    <cellStyle name="SAPBEXHLevel0X 2 3 6" xfId="36283"/>
    <cellStyle name="SAPBEXHLevel0X 2 3 7" xfId="36564"/>
    <cellStyle name="SAPBEXHLevel0X 2 3 8" xfId="36845"/>
    <cellStyle name="SAPBEXHLevel0X 2 3 9" xfId="37121"/>
    <cellStyle name="SAPBEXHLevel0X 2 4" xfId="34946"/>
    <cellStyle name="SAPBEXHLevel0X 2 4 10" xfId="38146"/>
    <cellStyle name="SAPBEXHLevel0X 2 4 11" xfId="37392"/>
    <cellStyle name="SAPBEXHLevel0X 2 4 12" xfId="35507"/>
    <cellStyle name="SAPBEXHLevel0X 2 4 2" xfId="35924"/>
    <cellStyle name="SAPBEXHLevel0X 2 4 3" xfId="36206"/>
    <cellStyle name="SAPBEXHLevel0X 2 4 4" xfId="36486"/>
    <cellStyle name="SAPBEXHLevel0X 2 4 5" xfId="36767"/>
    <cellStyle name="SAPBEXHLevel0X 2 4 6" xfId="37045"/>
    <cellStyle name="SAPBEXHLevel0X 2 4 7" xfId="37324"/>
    <cellStyle name="SAPBEXHLevel0X 2 4 8" xfId="37599"/>
    <cellStyle name="SAPBEXHLevel0X 2 4 9" xfId="37873"/>
    <cellStyle name="SAPBEXHLevel0X 2 5" xfId="35267"/>
    <cellStyle name="SAPBEXHLevel0X 3" xfId="34947"/>
    <cellStyle name="SAPBEXHLevel0X 3 10" xfId="35781"/>
    <cellStyle name="SAPBEXHLevel0X 3 11" xfId="35656"/>
    <cellStyle name="SAPBEXHLevel0X 3 12" xfId="35854"/>
    <cellStyle name="SAPBEXHLevel0X 3 13" xfId="37511"/>
    <cellStyle name="SAPBEXHLevel0X 3 14" xfId="38377"/>
    <cellStyle name="SAPBEXHLevel0X 3 15" xfId="35420"/>
    <cellStyle name="SAPBEXHLevel0X 3 2" xfId="34948"/>
    <cellStyle name="SAPBEXHLevel0X 3 2 10" xfId="38148"/>
    <cellStyle name="SAPBEXHLevel0X 3 2 11" xfId="37985"/>
    <cellStyle name="SAPBEXHLevel0X 3 2 12" xfId="35509"/>
    <cellStyle name="SAPBEXHLevel0X 3 2 2" xfId="35926"/>
    <cellStyle name="SAPBEXHLevel0X 3 2 3" xfId="36208"/>
    <cellStyle name="SAPBEXHLevel0X 3 2 4" xfId="36488"/>
    <cellStyle name="SAPBEXHLevel0X 3 2 5" xfId="36769"/>
    <cellStyle name="SAPBEXHLevel0X 3 2 6" xfId="37047"/>
    <cellStyle name="SAPBEXHLevel0X 3 2 7" xfId="37326"/>
    <cellStyle name="SAPBEXHLevel0X 3 2 8" xfId="37601"/>
    <cellStyle name="SAPBEXHLevel0X 3 2 9" xfId="37875"/>
    <cellStyle name="SAPBEXHLevel0X 3 3" xfId="35729"/>
    <cellStyle name="SAPBEXHLevel0X 3 4" xfId="35407"/>
    <cellStyle name="SAPBEXHLevel0X 3 5" xfId="35630"/>
    <cellStyle name="SAPBEXHLevel0X 3 6" xfId="35636"/>
    <cellStyle name="SAPBEXHLevel0X 3 7" xfId="35616"/>
    <cellStyle name="SAPBEXHLevel0X 3 8" xfId="35786"/>
    <cellStyle name="SAPBEXHLevel0X 3 9" xfId="35653"/>
    <cellStyle name="SAPBEXHLevel0X 4" xfId="34949"/>
    <cellStyle name="SAPBEXHLevel0X 4 10" xfId="36552"/>
    <cellStyle name="SAPBEXHLevel0X 4 11" xfId="36833"/>
    <cellStyle name="SAPBEXHLevel0X 4 12" xfId="37110"/>
    <cellStyle name="SAPBEXHLevel0X 4 13" xfId="38434"/>
    <cellStyle name="SAPBEXHLevel0X 4 14" xfId="38485"/>
    <cellStyle name="SAPBEXHLevel0X 4 2" xfId="34950"/>
    <cellStyle name="SAPBEXHLevel0X 4 2 10" xfId="38268"/>
    <cellStyle name="SAPBEXHLevel0X 4 2 11" xfId="38517"/>
    <cellStyle name="SAPBEXHLevel0X 4 2 2" xfId="36063"/>
    <cellStyle name="SAPBEXHLevel0X 4 2 3" xfId="36343"/>
    <cellStyle name="SAPBEXHLevel0X 4 2 4" xfId="36625"/>
    <cellStyle name="SAPBEXHLevel0X 4 2 5" xfId="36904"/>
    <cellStyle name="SAPBEXHLevel0X 4 2 6" xfId="37181"/>
    <cellStyle name="SAPBEXHLevel0X 4 2 7" xfId="37459"/>
    <cellStyle name="SAPBEXHLevel0X 4 2 8" xfId="37733"/>
    <cellStyle name="SAPBEXHLevel0X 4 2 9" xfId="38003"/>
    <cellStyle name="SAPBEXHLevel0X 4 3" xfId="35797"/>
    <cellStyle name="SAPBEXHLevel0X 4 4" xfId="35223"/>
    <cellStyle name="SAPBEXHLevel0X 4 5" xfId="35692"/>
    <cellStyle name="SAPBEXHLevel0X 4 6" xfId="35374"/>
    <cellStyle name="SAPBEXHLevel0X 4 7" xfId="35789"/>
    <cellStyle name="SAPBEXHLevel0X 4 8" xfId="35990"/>
    <cellStyle name="SAPBEXHLevel0X 4 9" xfId="36272"/>
    <cellStyle name="SAPBEXHLevel0X 5" xfId="34951"/>
    <cellStyle name="SAPBEXHLevel0X 5 10" xfId="38145"/>
    <cellStyle name="SAPBEXHLevel0X 5 11" xfId="38409"/>
    <cellStyle name="SAPBEXHLevel0X 5 12" xfId="35506"/>
    <cellStyle name="SAPBEXHLevel0X 5 2" xfId="35923"/>
    <cellStyle name="SAPBEXHLevel0X 5 3" xfId="36205"/>
    <cellStyle name="SAPBEXHLevel0X 5 4" xfId="36485"/>
    <cellStyle name="SAPBEXHLevel0X 5 5" xfId="36766"/>
    <cellStyle name="SAPBEXHLevel0X 5 6" xfId="37044"/>
    <cellStyle name="SAPBEXHLevel0X 5 7" xfId="37323"/>
    <cellStyle name="SAPBEXHLevel0X 5 8" xfId="37598"/>
    <cellStyle name="SAPBEXHLevel0X 5 9" xfId="37872"/>
    <cellStyle name="SAPBEXHLevel0X 6" xfId="35266"/>
    <cellStyle name="SAPBEXHLevel0X_DVA_modelo 1" xfId="27869"/>
    <cellStyle name="SAPBEXHLevel1" xfId="27870"/>
    <cellStyle name="SAPBEXHLevel1 2" xfId="27871"/>
    <cellStyle name="SAPBEXHLevel1 2 2" xfId="34952"/>
    <cellStyle name="SAPBEXHLevel1 2 2 10" xfId="36597"/>
    <cellStyle name="SAPBEXHLevel1 2 2 11" xfId="36877"/>
    <cellStyle name="SAPBEXHLevel1 2 2 12" xfId="37153"/>
    <cellStyle name="SAPBEXHLevel1 2 2 13" xfId="37157"/>
    <cellStyle name="SAPBEXHLevel1 2 2 14" xfId="38495"/>
    <cellStyle name="SAPBEXHLevel1 2 2 15" xfId="35423"/>
    <cellStyle name="SAPBEXHLevel1 2 2 2" xfId="34953"/>
    <cellStyle name="SAPBEXHLevel1 2 2 2 10" xfId="38151"/>
    <cellStyle name="SAPBEXHLevel1 2 2 2 11" xfId="38406"/>
    <cellStyle name="SAPBEXHLevel1 2 2 2 12" xfId="35512"/>
    <cellStyle name="SAPBEXHLevel1 2 2 2 2" xfId="35929"/>
    <cellStyle name="SAPBEXHLevel1 2 2 2 3" xfId="36211"/>
    <cellStyle name="SAPBEXHLevel1 2 2 2 4" xfId="36491"/>
    <cellStyle name="SAPBEXHLevel1 2 2 2 5" xfId="36772"/>
    <cellStyle name="SAPBEXHLevel1 2 2 2 6" xfId="37050"/>
    <cellStyle name="SAPBEXHLevel1 2 2 2 7" xfId="37329"/>
    <cellStyle name="SAPBEXHLevel1 2 2 2 8" xfId="37604"/>
    <cellStyle name="SAPBEXHLevel1 2 2 2 9" xfId="37878"/>
    <cellStyle name="SAPBEXHLevel1 2 2 3" xfId="35732"/>
    <cellStyle name="SAPBEXHLevel1 2 2 4" xfId="35409"/>
    <cellStyle name="SAPBEXHLevel1 2 2 5" xfId="35356"/>
    <cellStyle name="SAPBEXHLevel1 2 2 6" xfId="35634"/>
    <cellStyle name="SAPBEXHLevel1 2 2 7" xfId="35641"/>
    <cellStyle name="SAPBEXHLevel1 2 2 8" xfId="36035"/>
    <cellStyle name="SAPBEXHLevel1 2 2 9" xfId="36316"/>
    <cellStyle name="SAPBEXHLevel1 2 3" xfId="34954"/>
    <cellStyle name="SAPBEXHLevel1 2 3 10" xfId="36954"/>
    <cellStyle name="SAPBEXHLevel1 2 3 11" xfId="37231"/>
    <cellStyle name="SAPBEXHLevel1 2 3 12" xfId="37509"/>
    <cellStyle name="SAPBEXHLevel1 2 3 13" xfId="35833"/>
    <cellStyle name="SAPBEXHLevel1 2 3 14" xfId="38385"/>
    <cellStyle name="SAPBEXHLevel1 2 3 2" xfId="34955"/>
    <cellStyle name="SAPBEXHLevel1 2 3 2 10" xfId="38269"/>
    <cellStyle name="SAPBEXHLevel1 2 3 2 11" xfId="38518"/>
    <cellStyle name="SAPBEXHLevel1 2 3 2 2" xfId="36064"/>
    <cellStyle name="SAPBEXHLevel1 2 3 2 3" xfId="36344"/>
    <cellStyle name="SAPBEXHLevel1 2 3 2 4" xfId="36626"/>
    <cellStyle name="SAPBEXHLevel1 2 3 2 5" xfId="36905"/>
    <cellStyle name="SAPBEXHLevel1 2 3 2 6" xfId="37182"/>
    <cellStyle name="SAPBEXHLevel1 2 3 2 7" xfId="37460"/>
    <cellStyle name="SAPBEXHLevel1 2 3 2 8" xfId="37734"/>
    <cellStyle name="SAPBEXHLevel1 2 3 2 9" xfId="38004"/>
    <cellStyle name="SAPBEXHLevel1 2 3 3" xfId="35800"/>
    <cellStyle name="SAPBEXHLevel1 2 3 4" xfId="35763"/>
    <cellStyle name="SAPBEXHLevel1 2 3 5" xfId="35665"/>
    <cellStyle name="SAPBEXHLevel1 2 3 6" xfId="35831"/>
    <cellStyle name="SAPBEXHLevel1 2 3 7" xfId="36113"/>
    <cellStyle name="SAPBEXHLevel1 2 3 8" xfId="36393"/>
    <cellStyle name="SAPBEXHLevel1 2 3 9" xfId="36675"/>
    <cellStyle name="SAPBEXHLevel1 2 4" xfId="34956"/>
    <cellStyle name="SAPBEXHLevel1 2 4 10" xfId="38150"/>
    <cellStyle name="SAPBEXHLevel1 2 4 11" xfId="37158"/>
    <cellStyle name="SAPBEXHLevel1 2 4 12" xfId="35511"/>
    <cellStyle name="SAPBEXHLevel1 2 4 2" xfId="35928"/>
    <cellStyle name="SAPBEXHLevel1 2 4 3" xfId="36210"/>
    <cellStyle name="SAPBEXHLevel1 2 4 4" xfId="36490"/>
    <cellStyle name="SAPBEXHLevel1 2 4 5" xfId="36771"/>
    <cellStyle name="SAPBEXHLevel1 2 4 6" xfId="37049"/>
    <cellStyle name="SAPBEXHLevel1 2 4 7" xfId="37328"/>
    <cellStyle name="SAPBEXHLevel1 2 4 8" xfId="37603"/>
    <cellStyle name="SAPBEXHLevel1 2 4 9" xfId="37877"/>
    <cellStyle name="SAPBEXHLevel1 2 5" xfId="35269"/>
    <cellStyle name="SAPBEXHLevel1 3" xfId="27872"/>
    <cellStyle name="SAPBEXHLevel1 3 2" xfId="34957"/>
    <cellStyle name="SAPBEXHLevel1 3 2 10" xfId="36402"/>
    <cellStyle name="SAPBEXHLevel1 3 2 11" xfId="36684"/>
    <cellStyle name="SAPBEXHLevel1 3 2 12" xfId="36963"/>
    <cellStyle name="SAPBEXHLevel1 3 2 13" xfId="38329"/>
    <cellStyle name="SAPBEXHLevel1 3 2 14" xfId="37391"/>
    <cellStyle name="SAPBEXHLevel1 3 2 15" xfId="35424"/>
    <cellStyle name="SAPBEXHLevel1 3 2 2" xfId="34958"/>
    <cellStyle name="SAPBEXHLevel1 3 2 2 10" xfId="38153"/>
    <cellStyle name="SAPBEXHLevel1 3 2 2 11" xfId="38405"/>
    <cellStyle name="SAPBEXHLevel1 3 2 2 12" xfId="35514"/>
    <cellStyle name="SAPBEXHLevel1 3 2 2 2" xfId="35931"/>
    <cellStyle name="SAPBEXHLevel1 3 2 2 3" xfId="36213"/>
    <cellStyle name="SAPBEXHLevel1 3 2 2 4" xfId="36493"/>
    <cellStyle name="SAPBEXHLevel1 3 2 2 5" xfId="36774"/>
    <cellStyle name="SAPBEXHLevel1 3 2 2 6" xfId="37052"/>
    <cellStyle name="SAPBEXHLevel1 3 2 2 7" xfId="37331"/>
    <cellStyle name="SAPBEXHLevel1 3 2 2 8" xfId="37606"/>
    <cellStyle name="SAPBEXHLevel1 3 2 2 9" xfId="37880"/>
    <cellStyle name="SAPBEXHLevel1 3 2 3" xfId="35733"/>
    <cellStyle name="SAPBEXHLevel1 3 2 4" xfId="35410"/>
    <cellStyle name="SAPBEXHLevel1 3 2 5" xfId="35638"/>
    <cellStyle name="SAPBEXHLevel1 3 2 6" xfId="35783"/>
    <cellStyle name="SAPBEXHLevel1 3 2 7" xfId="35655"/>
    <cellStyle name="SAPBEXHLevel1 3 2 8" xfId="35841"/>
    <cellStyle name="SAPBEXHLevel1 3 2 9" xfId="36123"/>
    <cellStyle name="SAPBEXHLevel1 3 3" xfId="34959"/>
    <cellStyle name="SAPBEXHLevel1 3 3 10" xfId="36960"/>
    <cellStyle name="SAPBEXHLevel1 3 3 11" xfId="37238"/>
    <cellStyle name="SAPBEXHLevel1 3 3 12" xfId="37516"/>
    <cellStyle name="SAPBEXHLevel1 3 3 13" xfId="38328"/>
    <cellStyle name="SAPBEXHLevel1 3 3 14" xfId="38483"/>
    <cellStyle name="SAPBEXHLevel1 3 3 2" xfId="34960"/>
    <cellStyle name="SAPBEXHLevel1 3 3 2 10" xfId="38270"/>
    <cellStyle name="SAPBEXHLevel1 3 3 2 11" xfId="38519"/>
    <cellStyle name="SAPBEXHLevel1 3 3 2 2" xfId="36065"/>
    <cellStyle name="SAPBEXHLevel1 3 3 2 3" xfId="36345"/>
    <cellStyle name="SAPBEXHLevel1 3 3 2 4" xfId="36627"/>
    <cellStyle name="SAPBEXHLevel1 3 3 2 5" xfId="36906"/>
    <cellStyle name="SAPBEXHLevel1 3 3 2 6" xfId="37183"/>
    <cellStyle name="SAPBEXHLevel1 3 3 2 7" xfId="37461"/>
    <cellStyle name="SAPBEXHLevel1 3 3 2 8" xfId="37735"/>
    <cellStyle name="SAPBEXHLevel1 3 3 2 9" xfId="38005"/>
    <cellStyle name="SAPBEXHLevel1 3 3 3" xfId="35801"/>
    <cellStyle name="SAPBEXHLevel1 3 3 4" xfId="35371"/>
    <cellStyle name="SAPBEXHLevel1 3 3 5" xfId="35693"/>
    <cellStyle name="SAPBEXHLevel1 3 3 6" xfId="35838"/>
    <cellStyle name="SAPBEXHLevel1 3 3 7" xfId="36120"/>
    <cellStyle name="SAPBEXHLevel1 3 3 8" xfId="36399"/>
    <cellStyle name="SAPBEXHLevel1 3 3 9" xfId="36681"/>
    <cellStyle name="SAPBEXHLevel1 3 4" xfId="34961"/>
    <cellStyle name="SAPBEXHLevel1 3 4 10" xfId="38152"/>
    <cellStyle name="SAPBEXHLevel1 3 4 11" xfId="37940"/>
    <cellStyle name="SAPBEXHLevel1 3 4 12" xfId="35513"/>
    <cellStyle name="SAPBEXHLevel1 3 4 2" xfId="35930"/>
    <cellStyle name="SAPBEXHLevel1 3 4 3" xfId="36212"/>
    <cellStyle name="SAPBEXHLevel1 3 4 4" xfId="36492"/>
    <cellStyle name="SAPBEXHLevel1 3 4 5" xfId="36773"/>
    <cellStyle name="SAPBEXHLevel1 3 4 6" xfId="37051"/>
    <cellStyle name="SAPBEXHLevel1 3 4 7" xfId="37330"/>
    <cellStyle name="SAPBEXHLevel1 3 4 8" xfId="37605"/>
    <cellStyle name="SAPBEXHLevel1 3 4 9" xfId="37879"/>
    <cellStyle name="SAPBEXHLevel1 3 5" xfId="35270"/>
    <cellStyle name="SAPBEXHLevel1 4" xfId="34962"/>
    <cellStyle name="SAPBEXHLevel1 4 10" xfId="35392"/>
    <cellStyle name="SAPBEXHLevel1 4 11" xfId="35301"/>
    <cellStyle name="SAPBEXHLevel1 4 12" xfId="35395"/>
    <cellStyle name="SAPBEXHLevel1 4 13" xfId="37939"/>
    <cellStyle name="SAPBEXHLevel1 4 14" xfId="38376"/>
    <cellStyle name="SAPBEXHLevel1 4 15" xfId="35422"/>
    <cellStyle name="SAPBEXHLevel1 4 2" xfId="34963"/>
    <cellStyle name="SAPBEXHLevel1 4 2 10" xfId="38154"/>
    <cellStyle name="SAPBEXHLevel1 4 2 11" xfId="38067"/>
    <cellStyle name="SAPBEXHLevel1 4 2 12" xfId="35515"/>
    <cellStyle name="SAPBEXHLevel1 4 2 2" xfId="35932"/>
    <cellStyle name="SAPBEXHLevel1 4 2 3" xfId="36214"/>
    <cellStyle name="SAPBEXHLevel1 4 2 4" xfId="36494"/>
    <cellStyle name="SAPBEXHLevel1 4 2 5" xfId="36775"/>
    <cellStyle name="SAPBEXHLevel1 4 2 6" xfId="37053"/>
    <cellStyle name="SAPBEXHLevel1 4 2 7" xfId="37332"/>
    <cellStyle name="SAPBEXHLevel1 4 2 8" xfId="37607"/>
    <cellStyle name="SAPBEXHLevel1 4 2 9" xfId="37881"/>
    <cellStyle name="SAPBEXHLevel1 4 3" xfId="35731"/>
    <cellStyle name="SAPBEXHLevel1 4 4" xfId="35408"/>
    <cellStyle name="SAPBEXHLevel1 4 5" xfId="35233"/>
    <cellStyle name="SAPBEXHLevel1 4 6" xfId="35344"/>
    <cellStyle name="SAPBEXHLevel1 4 7" xfId="35625"/>
    <cellStyle name="SAPBEXHLevel1 4 8" xfId="35784"/>
    <cellStyle name="SAPBEXHLevel1 4 9" xfId="35654"/>
    <cellStyle name="SAPBEXHLevel1 5" xfId="34964"/>
    <cellStyle name="SAPBEXHLevel1 5 10" xfId="37434"/>
    <cellStyle name="SAPBEXHLevel1 5 11" xfId="37708"/>
    <cellStyle name="SAPBEXHLevel1 5 12" xfId="37979"/>
    <cellStyle name="SAPBEXHLevel1 5 13" xfId="37804"/>
    <cellStyle name="SAPBEXHLevel1 5 14" xfId="38484"/>
    <cellStyle name="SAPBEXHLevel1 5 2" xfId="34965"/>
    <cellStyle name="SAPBEXHLevel1 5 2 10" xfId="38271"/>
    <cellStyle name="SAPBEXHLevel1 5 2 11" xfId="38520"/>
    <cellStyle name="SAPBEXHLevel1 5 2 2" xfId="36066"/>
    <cellStyle name="SAPBEXHLevel1 5 2 3" xfId="36346"/>
    <cellStyle name="SAPBEXHLevel1 5 2 4" xfId="36628"/>
    <cellStyle name="SAPBEXHLevel1 5 2 5" xfId="36907"/>
    <cellStyle name="SAPBEXHLevel1 5 2 6" xfId="37184"/>
    <cellStyle name="SAPBEXHLevel1 5 2 7" xfId="37462"/>
    <cellStyle name="SAPBEXHLevel1 5 2 8" xfId="37736"/>
    <cellStyle name="SAPBEXHLevel1 5 2 9" xfId="38006"/>
    <cellStyle name="SAPBEXHLevel1 5 3" xfId="35799"/>
    <cellStyle name="SAPBEXHLevel1 5 4" xfId="35361"/>
    <cellStyle name="SAPBEXHLevel1 5 5" xfId="36037"/>
    <cellStyle name="SAPBEXHLevel1 5 6" xfId="36318"/>
    <cellStyle name="SAPBEXHLevel1 5 7" xfId="36599"/>
    <cellStyle name="SAPBEXHLevel1 5 8" xfId="36879"/>
    <cellStyle name="SAPBEXHLevel1 5 9" xfId="37155"/>
    <cellStyle name="SAPBEXHLevel1 6" xfId="34966"/>
    <cellStyle name="SAPBEXHLevel1 6 10" xfId="38149"/>
    <cellStyle name="SAPBEXHLevel1 6 11" xfId="38407"/>
    <cellStyle name="SAPBEXHLevel1 6 12" xfId="35510"/>
    <cellStyle name="SAPBEXHLevel1 6 2" xfId="35927"/>
    <cellStyle name="SAPBEXHLevel1 6 3" xfId="36209"/>
    <cellStyle name="SAPBEXHLevel1 6 4" xfId="36489"/>
    <cellStyle name="SAPBEXHLevel1 6 5" xfId="36770"/>
    <cellStyle name="SAPBEXHLevel1 6 6" xfId="37048"/>
    <cellStyle name="SAPBEXHLevel1 6 7" xfId="37327"/>
    <cellStyle name="SAPBEXHLevel1 6 8" xfId="37602"/>
    <cellStyle name="SAPBEXHLevel1 6 9" xfId="37876"/>
    <cellStyle name="SAPBEXHLevel1 7" xfId="35268"/>
    <cellStyle name="SAPBEXHLevel1_DVA_modelo 1" xfId="27873"/>
    <cellStyle name="SAPBEXHLevel1X" xfId="27874"/>
    <cellStyle name="SAPBEXHLevel1X 2" xfId="34967"/>
    <cellStyle name="SAPBEXHLevel1X 2 10" xfId="37398"/>
    <cellStyle name="SAPBEXHLevel1X 2 11" xfId="37671"/>
    <cellStyle name="SAPBEXHLevel1X 2 12" xfId="37945"/>
    <cellStyle name="SAPBEXHLevel1X 2 13" xfId="37719"/>
    <cellStyle name="SAPBEXHLevel1X 2 14" xfId="38494"/>
    <cellStyle name="SAPBEXHLevel1X 2 15" xfId="35425"/>
    <cellStyle name="SAPBEXHLevel1X 2 2" xfId="34968"/>
    <cellStyle name="SAPBEXHLevel1X 2 2 10" xfId="38156"/>
    <cellStyle name="SAPBEXHLevel1X 2 2 11" xfId="35779"/>
    <cellStyle name="SAPBEXHLevel1X 2 2 12" xfId="35517"/>
    <cellStyle name="SAPBEXHLevel1X 2 2 2" xfId="35934"/>
    <cellStyle name="SAPBEXHLevel1X 2 2 3" xfId="36216"/>
    <cellStyle name="SAPBEXHLevel1X 2 2 4" xfId="36496"/>
    <cellStyle name="SAPBEXHLevel1X 2 2 5" xfId="36777"/>
    <cellStyle name="SAPBEXHLevel1X 2 2 6" xfId="37055"/>
    <cellStyle name="SAPBEXHLevel1X 2 2 7" xfId="37334"/>
    <cellStyle name="SAPBEXHLevel1X 2 2 8" xfId="37609"/>
    <cellStyle name="SAPBEXHLevel1X 2 2 9" xfId="37883"/>
    <cellStyle name="SAPBEXHLevel1X 2 3" xfId="35734"/>
    <cellStyle name="SAPBEXHLevel1X 2 4" xfId="35770"/>
    <cellStyle name="SAPBEXHLevel1X 2 5" xfId="35999"/>
    <cellStyle name="SAPBEXHLevel1X 2 6" xfId="36280"/>
    <cellStyle name="SAPBEXHLevel1X 2 7" xfId="36561"/>
    <cellStyle name="SAPBEXHLevel1X 2 8" xfId="36842"/>
    <cellStyle name="SAPBEXHLevel1X 2 9" xfId="37118"/>
    <cellStyle name="SAPBEXHLevel1X 3" xfId="34969"/>
    <cellStyle name="SAPBEXHLevel1X 3 10" xfId="37402"/>
    <cellStyle name="SAPBEXHLevel1X 3 11" xfId="37675"/>
    <cellStyle name="SAPBEXHLevel1X 3 12" xfId="37949"/>
    <cellStyle name="SAPBEXHLevel1X 3 13" xfId="38336"/>
    <cellStyle name="SAPBEXHLevel1X 3 14" xfId="38382"/>
    <cellStyle name="SAPBEXHLevel1X 3 2" xfId="34970"/>
    <cellStyle name="SAPBEXHLevel1X 3 2 10" xfId="38272"/>
    <cellStyle name="SAPBEXHLevel1X 3 2 11" xfId="38521"/>
    <cellStyle name="SAPBEXHLevel1X 3 2 2" xfId="36067"/>
    <cellStyle name="SAPBEXHLevel1X 3 2 3" xfId="36347"/>
    <cellStyle name="SAPBEXHLevel1X 3 2 4" xfId="36629"/>
    <cellStyle name="SAPBEXHLevel1X 3 2 5" xfId="36908"/>
    <cellStyle name="SAPBEXHLevel1X 3 2 6" xfId="37185"/>
    <cellStyle name="SAPBEXHLevel1X 3 2 7" xfId="37463"/>
    <cellStyle name="SAPBEXHLevel1X 3 2 8" xfId="37737"/>
    <cellStyle name="SAPBEXHLevel1X 3 2 9" xfId="38007"/>
    <cellStyle name="SAPBEXHLevel1X 3 3" xfId="35802"/>
    <cellStyle name="SAPBEXHLevel1X 3 4" xfId="35762"/>
    <cellStyle name="SAPBEXHLevel1X 3 5" xfId="36003"/>
    <cellStyle name="SAPBEXHLevel1X 3 6" xfId="36284"/>
    <cellStyle name="SAPBEXHLevel1X 3 7" xfId="36565"/>
    <cellStyle name="SAPBEXHLevel1X 3 8" xfId="36846"/>
    <cellStyle name="SAPBEXHLevel1X 3 9" xfId="37122"/>
    <cellStyle name="SAPBEXHLevel1X 4" xfId="34971"/>
    <cellStyle name="SAPBEXHLevel1X 4 10" xfId="38155"/>
    <cellStyle name="SAPBEXHLevel1X 4 11" xfId="38404"/>
    <cellStyle name="SAPBEXHLevel1X 4 12" xfId="35516"/>
    <cellStyle name="SAPBEXHLevel1X 4 2" xfId="35933"/>
    <cellStyle name="SAPBEXHLevel1X 4 3" xfId="36215"/>
    <cellStyle name="SAPBEXHLevel1X 4 4" xfId="36495"/>
    <cellStyle name="SAPBEXHLevel1X 4 5" xfId="36776"/>
    <cellStyle name="SAPBEXHLevel1X 4 6" xfId="37054"/>
    <cellStyle name="SAPBEXHLevel1X 4 7" xfId="37333"/>
    <cellStyle name="SAPBEXHLevel1X 4 8" xfId="37608"/>
    <cellStyle name="SAPBEXHLevel1X 4 9" xfId="37882"/>
    <cellStyle name="SAPBEXHLevel1X 5" xfId="35271"/>
    <cellStyle name="SAPBEXHLevel2" xfId="27875"/>
    <cellStyle name="SAPBEXHLevel2 2" xfId="27876"/>
    <cellStyle name="SAPBEXHLevel2 2 2" xfId="34972"/>
    <cellStyle name="SAPBEXHLevel2 2 2 10" xfId="36273"/>
    <cellStyle name="SAPBEXHLevel2 2 2 11" xfId="36553"/>
    <cellStyle name="SAPBEXHLevel2 2 2 12" xfId="36834"/>
    <cellStyle name="SAPBEXHLevel2 2 2 13" xfId="37431"/>
    <cellStyle name="SAPBEXHLevel2 2 2 14" xfId="38493"/>
    <cellStyle name="SAPBEXHLevel2 2 2 15" xfId="35427"/>
    <cellStyle name="SAPBEXHLevel2 2 2 2" xfId="34973"/>
    <cellStyle name="SAPBEXHLevel2 2 2 2 10" xfId="38159"/>
    <cellStyle name="SAPBEXHLevel2 2 2 2 11" xfId="38402"/>
    <cellStyle name="SAPBEXHLevel2 2 2 2 12" xfId="35520"/>
    <cellStyle name="SAPBEXHLevel2 2 2 2 2" xfId="35937"/>
    <cellStyle name="SAPBEXHLevel2 2 2 2 3" xfId="36219"/>
    <cellStyle name="SAPBEXHLevel2 2 2 2 4" xfId="36499"/>
    <cellStyle name="SAPBEXHLevel2 2 2 2 5" xfId="36780"/>
    <cellStyle name="SAPBEXHLevel2 2 2 2 6" xfId="37058"/>
    <cellStyle name="SAPBEXHLevel2 2 2 2 7" xfId="37337"/>
    <cellStyle name="SAPBEXHLevel2 2 2 2 8" xfId="37612"/>
    <cellStyle name="SAPBEXHLevel2 2 2 2 9" xfId="37886"/>
    <cellStyle name="SAPBEXHLevel2 2 2 3" xfId="35736"/>
    <cellStyle name="SAPBEXHLevel2 2 2 4" xfId="35377"/>
    <cellStyle name="SAPBEXHLevel2 2 2 5" xfId="35323"/>
    <cellStyle name="SAPBEXHLevel2 2 2 6" xfId="35683"/>
    <cellStyle name="SAPBEXHLevel2 2 2 7" xfId="35324"/>
    <cellStyle name="SAPBEXHLevel2 2 2 8" xfId="35787"/>
    <cellStyle name="SAPBEXHLevel2 2 2 9" xfId="35991"/>
    <cellStyle name="SAPBEXHLevel2 2 3" xfId="34974"/>
    <cellStyle name="SAPBEXHLevel2 2 3 10" xfId="37757"/>
    <cellStyle name="SAPBEXHLevel2 2 3 11" xfId="38027"/>
    <cellStyle name="SAPBEXHLevel2 2 3 12" xfId="38292"/>
    <cellStyle name="SAPBEXHLevel2 2 3 13" xfId="38331"/>
    <cellStyle name="SAPBEXHLevel2 2 3 14" xfId="37982"/>
    <cellStyle name="SAPBEXHLevel2 2 3 2" xfId="34975"/>
    <cellStyle name="SAPBEXHLevel2 2 3 2 10" xfId="38273"/>
    <cellStyle name="SAPBEXHLevel2 2 3 2 11" xfId="38522"/>
    <cellStyle name="SAPBEXHLevel2 2 3 2 2" xfId="36068"/>
    <cellStyle name="SAPBEXHLevel2 2 3 2 3" xfId="36348"/>
    <cellStyle name="SAPBEXHLevel2 2 3 2 4" xfId="36630"/>
    <cellStyle name="SAPBEXHLevel2 2 3 2 5" xfId="36909"/>
    <cellStyle name="SAPBEXHLevel2 2 3 2 6" xfId="37186"/>
    <cellStyle name="SAPBEXHLevel2 2 3 2 7" xfId="37464"/>
    <cellStyle name="SAPBEXHLevel2 2 3 2 8" xfId="37738"/>
    <cellStyle name="SAPBEXHLevel2 2 3 2 9" xfId="38008"/>
    <cellStyle name="SAPBEXHLevel2 2 3 3" xfId="35804"/>
    <cellStyle name="SAPBEXHLevel2 2 3 4" xfId="36087"/>
    <cellStyle name="SAPBEXHLevel2 2 3 5" xfId="36367"/>
    <cellStyle name="SAPBEXHLevel2 2 3 6" xfId="36649"/>
    <cellStyle name="SAPBEXHLevel2 2 3 7" xfId="36928"/>
    <cellStyle name="SAPBEXHLevel2 2 3 8" xfId="37205"/>
    <cellStyle name="SAPBEXHLevel2 2 3 9" xfId="37483"/>
    <cellStyle name="SAPBEXHLevel2 2 4" xfId="34976"/>
    <cellStyle name="SAPBEXHLevel2 2 4 10" xfId="38158"/>
    <cellStyle name="SAPBEXHLevel2 2 4 11" xfId="38076"/>
    <cellStyle name="SAPBEXHLevel2 2 4 12" xfId="35519"/>
    <cellStyle name="SAPBEXHLevel2 2 4 2" xfId="35936"/>
    <cellStyle name="SAPBEXHLevel2 2 4 3" xfId="36218"/>
    <cellStyle name="SAPBEXHLevel2 2 4 4" xfId="36498"/>
    <cellStyle name="SAPBEXHLevel2 2 4 5" xfId="36779"/>
    <cellStyle name="SAPBEXHLevel2 2 4 6" xfId="37057"/>
    <cellStyle name="SAPBEXHLevel2 2 4 7" xfId="37336"/>
    <cellStyle name="SAPBEXHLevel2 2 4 8" xfId="37611"/>
    <cellStyle name="SAPBEXHLevel2 2 4 9" xfId="37885"/>
    <cellStyle name="SAPBEXHLevel2 2 5" xfId="35273"/>
    <cellStyle name="SAPBEXHLevel2 3" xfId="27877"/>
    <cellStyle name="SAPBEXHLevel2 3 2" xfId="34977"/>
    <cellStyle name="SAPBEXHLevel2 3 2 10" xfId="36274"/>
    <cellStyle name="SAPBEXHLevel2 3 2 11" xfId="36555"/>
    <cellStyle name="SAPBEXHLevel2 3 2 12" xfId="36836"/>
    <cellStyle name="SAPBEXHLevel2 3 2 13" xfId="36873"/>
    <cellStyle name="SAPBEXHLevel2 3 2 14" xfId="38378"/>
    <cellStyle name="SAPBEXHLevel2 3 2 15" xfId="35428"/>
    <cellStyle name="SAPBEXHLevel2 3 2 2" xfId="34978"/>
    <cellStyle name="SAPBEXHLevel2 3 2 2 10" xfId="38161"/>
    <cellStyle name="SAPBEXHLevel2 3 2 2 11" xfId="38401"/>
    <cellStyle name="SAPBEXHLevel2 3 2 2 12" xfId="35522"/>
    <cellStyle name="SAPBEXHLevel2 3 2 2 2" xfId="35939"/>
    <cellStyle name="SAPBEXHLevel2 3 2 2 3" xfId="36221"/>
    <cellStyle name="SAPBEXHLevel2 3 2 2 4" xfId="36501"/>
    <cellStyle name="SAPBEXHLevel2 3 2 2 5" xfId="36782"/>
    <cellStyle name="SAPBEXHLevel2 3 2 2 6" xfId="37060"/>
    <cellStyle name="SAPBEXHLevel2 3 2 2 7" xfId="37339"/>
    <cellStyle name="SAPBEXHLevel2 3 2 2 8" xfId="37614"/>
    <cellStyle name="SAPBEXHLevel2 3 2 2 9" xfId="37888"/>
    <cellStyle name="SAPBEXHLevel2 3 2 3" xfId="35737"/>
    <cellStyle name="SAPBEXHLevel2 3 2 4" xfId="35769"/>
    <cellStyle name="SAPBEXHLevel2 3 2 5" xfId="35662"/>
    <cellStyle name="SAPBEXHLevel2 3 2 6" xfId="35355"/>
    <cellStyle name="SAPBEXHLevel2 3 2 7" xfId="35633"/>
    <cellStyle name="SAPBEXHLevel2 3 2 8" xfId="35782"/>
    <cellStyle name="SAPBEXHLevel2 3 2 9" xfId="35993"/>
    <cellStyle name="SAPBEXHLevel2 3 3" xfId="34979"/>
    <cellStyle name="SAPBEXHLevel2 3 3 10" xfId="37758"/>
    <cellStyle name="SAPBEXHLevel2 3 3 11" xfId="38028"/>
    <cellStyle name="SAPBEXHLevel2 3 3 12" xfId="38293"/>
    <cellStyle name="SAPBEXHLevel2 3 3 13" xfId="38215"/>
    <cellStyle name="SAPBEXHLevel2 3 3 14" xfId="38392"/>
    <cellStyle name="SAPBEXHLevel2 3 3 2" xfId="34980"/>
    <cellStyle name="SAPBEXHLevel2 3 3 2 10" xfId="38274"/>
    <cellStyle name="SAPBEXHLevel2 3 3 2 11" xfId="38523"/>
    <cellStyle name="SAPBEXHLevel2 3 3 2 2" xfId="36069"/>
    <cellStyle name="SAPBEXHLevel2 3 3 2 3" xfId="36349"/>
    <cellStyle name="SAPBEXHLevel2 3 3 2 4" xfId="36631"/>
    <cellStyle name="SAPBEXHLevel2 3 3 2 5" xfId="36910"/>
    <cellStyle name="SAPBEXHLevel2 3 3 2 6" xfId="37187"/>
    <cellStyle name="SAPBEXHLevel2 3 3 2 7" xfId="37465"/>
    <cellStyle name="SAPBEXHLevel2 3 3 2 8" xfId="37739"/>
    <cellStyle name="SAPBEXHLevel2 3 3 2 9" xfId="38009"/>
    <cellStyle name="SAPBEXHLevel2 3 3 3" xfId="35805"/>
    <cellStyle name="SAPBEXHLevel2 3 3 4" xfId="36088"/>
    <cellStyle name="SAPBEXHLevel2 3 3 5" xfId="36368"/>
    <cellStyle name="SAPBEXHLevel2 3 3 6" xfId="36650"/>
    <cellStyle name="SAPBEXHLevel2 3 3 7" xfId="36929"/>
    <cellStyle name="SAPBEXHLevel2 3 3 8" xfId="37206"/>
    <cellStyle name="SAPBEXHLevel2 3 3 9" xfId="37484"/>
    <cellStyle name="SAPBEXHLevel2 3 4" xfId="34981"/>
    <cellStyle name="SAPBEXHLevel2 3 4 10" xfId="38160"/>
    <cellStyle name="SAPBEXHLevel2 3 4 11" xfId="38065"/>
    <cellStyle name="SAPBEXHLevel2 3 4 12" xfId="35521"/>
    <cellStyle name="SAPBEXHLevel2 3 4 2" xfId="35938"/>
    <cellStyle name="SAPBEXHLevel2 3 4 3" xfId="36220"/>
    <cellStyle name="SAPBEXHLevel2 3 4 4" xfId="36500"/>
    <cellStyle name="SAPBEXHLevel2 3 4 5" xfId="36781"/>
    <cellStyle name="SAPBEXHLevel2 3 4 6" xfId="37059"/>
    <cellStyle name="SAPBEXHLevel2 3 4 7" xfId="37338"/>
    <cellStyle name="SAPBEXHLevel2 3 4 8" xfId="37613"/>
    <cellStyle name="SAPBEXHLevel2 3 4 9" xfId="37887"/>
    <cellStyle name="SAPBEXHLevel2 3 5" xfId="35274"/>
    <cellStyle name="SAPBEXHLevel2 4" xfId="27878"/>
    <cellStyle name="SAPBEXHLevel2 4 2" xfId="34982"/>
    <cellStyle name="SAPBEXHLevel2 4 2 10" xfId="37237"/>
    <cellStyle name="SAPBEXHLevel2 4 2 11" xfId="37515"/>
    <cellStyle name="SAPBEXHLevel2 4 2 12" xfId="37787"/>
    <cellStyle name="SAPBEXHLevel2 4 2 13" xfId="37261"/>
    <cellStyle name="SAPBEXHLevel2 4 2 14" xfId="36978"/>
    <cellStyle name="SAPBEXHLevel2 4 2 15" xfId="35429"/>
    <cellStyle name="SAPBEXHLevel2 4 2 2" xfId="34983"/>
    <cellStyle name="SAPBEXHLevel2 4 2 2 10" xfId="38163"/>
    <cellStyle name="SAPBEXHLevel2 4 2 2 11" xfId="38400"/>
    <cellStyle name="SAPBEXHLevel2 4 2 2 12" xfId="35524"/>
    <cellStyle name="SAPBEXHLevel2 4 2 2 2" xfId="35941"/>
    <cellStyle name="SAPBEXHLevel2 4 2 2 3" xfId="36223"/>
    <cellStyle name="SAPBEXHLevel2 4 2 2 4" xfId="36503"/>
    <cellStyle name="SAPBEXHLevel2 4 2 2 5" xfId="36784"/>
    <cellStyle name="SAPBEXHLevel2 4 2 2 6" xfId="37062"/>
    <cellStyle name="SAPBEXHLevel2 4 2 2 7" xfId="37341"/>
    <cellStyle name="SAPBEXHLevel2 4 2 2 8" xfId="37616"/>
    <cellStyle name="SAPBEXHLevel2 4 2 2 9" xfId="37890"/>
    <cellStyle name="SAPBEXHLevel2 4 2 3" xfId="35738"/>
    <cellStyle name="SAPBEXHLevel2 4 2 4" xfId="35350"/>
    <cellStyle name="SAPBEXHLevel2 4 2 5" xfId="35837"/>
    <cellStyle name="SAPBEXHLevel2 4 2 6" xfId="36119"/>
    <cellStyle name="SAPBEXHLevel2 4 2 7" xfId="36398"/>
    <cellStyle name="SAPBEXHLevel2 4 2 8" xfId="36680"/>
    <cellStyle name="SAPBEXHLevel2 4 2 9" xfId="36959"/>
    <cellStyle name="SAPBEXHLevel2 4 3" xfId="34984"/>
    <cellStyle name="SAPBEXHLevel2 4 3 10" xfId="37759"/>
    <cellStyle name="SAPBEXHLevel2 4 3 11" xfId="38029"/>
    <cellStyle name="SAPBEXHLevel2 4 3 12" xfId="38294"/>
    <cellStyle name="SAPBEXHLevel2 4 3 13" xfId="37436"/>
    <cellStyle name="SAPBEXHLevel2 4 3 14" xfId="35448"/>
    <cellStyle name="SAPBEXHLevel2 4 3 2" xfId="34985"/>
    <cellStyle name="SAPBEXHLevel2 4 3 2 10" xfId="38275"/>
    <cellStyle name="SAPBEXHLevel2 4 3 2 11" xfId="38524"/>
    <cellStyle name="SAPBEXHLevel2 4 3 2 2" xfId="36070"/>
    <cellStyle name="SAPBEXHLevel2 4 3 2 3" xfId="36350"/>
    <cellStyle name="SAPBEXHLevel2 4 3 2 4" xfId="36632"/>
    <cellStyle name="SAPBEXHLevel2 4 3 2 5" xfId="36911"/>
    <cellStyle name="SAPBEXHLevel2 4 3 2 6" xfId="37188"/>
    <cellStyle name="SAPBEXHLevel2 4 3 2 7" xfId="37466"/>
    <cellStyle name="SAPBEXHLevel2 4 3 2 8" xfId="37740"/>
    <cellStyle name="SAPBEXHLevel2 4 3 2 9" xfId="38010"/>
    <cellStyle name="SAPBEXHLevel2 4 3 3" xfId="35806"/>
    <cellStyle name="SAPBEXHLevel2 4 3 4" xfId="36089"/>
    <cellStyle name="SAPBEXHLevel2 4 3 5" xfId="36369"/>
    <cellStyle name="SAPBEXHLevel2 4 3 6" xfId="36651"/>
    <cellStyle name="SAPBEXHLevel2 4 3 7" xfId="36930"/>
    <cellStyle name="SAPBEXHLevel2 4 3 8" xfId="37207"/>
    <cellStyle name="SAPBEXHLevel2 4 3 9" xfId="37485"/>
    <cellStyle name="SAPBEXHLevel2 4 4" xfId="34986"/>
    <cellStyle name="SAPBEXHLevel2 4 4 10" xfId="38162"/>
    <cellStyle name="SAPBEXHLevel2 4 4 11" xfId="35283"/>
    <cellStyle name="SAPBEXHLevel2 4 4 12" xfId="35523"/>
    <cellStyle name="SAPBEXHLevel2 4 4 2" xfId="35940"/>
    <cellStyle name="SAPBEXHLevel2 4 4 3" xfId="36222"/>
    <cellStyle name="SAPBEXHLevel2 4 4 4" xfId="36502"/>
    <cellStyle name="SAPBEXHLevel2 4 4 5" xfId="36783"/>
    <cellStyle name="SAPBEXHLevel2 4 4 6" xfId="37061"/>
    <cellStyle name="SAPBEXHLevel2 4 4 7" xfId="37340"/>
    <cellStyle name="SAPBEXHLevel2 4 4 8" xfId="37615"/>
    <cellStyle name="SAPBEXHLevel2 4 4 9" xfId="37889"/>
    <cellStyle name="SAPBEXHLevel2 4 5" xfId="35275"/>
    <cellStyle name="SAPBEXHLevel2 5" xfId="34987"/>
    <cellStyle name="SAPBEXHLevel2 5 10" xfId="36972"/>
    <cellStyle name="SAPBEXHLevel2 5 11" xfId="37250"/>
    <cellStyle name="SAPBEXHLevel2 5 12" xfId="37528"/>
    <cellStyle name="SAPBEXHLevel2 5 13" xfId="37983"/>
    <cellStyle name="SAPBEXHLevel2 5 14" xfId="38379"/>
    <cellStyle name="SAPBEXHLevel2 5 15" xfId="35426"/>
    <cellStyle name="SAPBEXHLevel2 5 2" xfId="34988"/>
    <cellStyle name="SAPBEXHLevel2 5 2 10" xfId="38164"/>
    <cellStyle name="SAPBEXHLevel2 5 2 11" xfId="37533"/>
    <cellStyle name="SAPBEXHLevel2 5 2 12" xfId="35525"/>
    <cellStyle name="SAPBEXHLevel2 5 2 2" xfId="35942"/>
    <cellStyle name="SAPBEXHLevel2 5 2 3" xfId="36224"/>
    <cellStyle name="SAPBEXHLevel2 5 2 4" xfId="36504"/>
    <cellStyle name="SAPBEXHLevel2 5 2 5" xfId="36785"/>
    <cellStyle name="SAPBEXHLevel2 5 2 6" xfId="37063"/>
    <cellStyle name="SAPBEXHLevel2 5 2 7" xfId="37342"/>
    <cellStyle name="SAPBEXHLevel2 5 2 8" xfId="37617"/>
    <cellStyle name="SAPBEXHLevel2 5 2 9" xfId="37891"/>
    <cellStyle name="SAPBEXHLevel2 5 3" xfId="35735"/>
    <cellStyle name="SAPBEXHLevel2 5 4" xfId="35316"/>
    <cellStyle name="SAPBEXHLevel2 5 5" xfId="35690"/>
    <cellStyle name="SAPBEXHLevel2 5 6" xfId="35850"/>
    <cellStyle name="SAPBEXHLevel2 5 7" xfId="36132"/>
    <cellStyle name="SAPBEXHLevel2 5 8" xfId="36411"/>
    <cellStyle name="SAPBEXHLevel2 5 9" xfId="36693"/>
    <cellStyle name="SAPBEXHLevel2 6" xfId="34989"/>
    <cellStyle name="SAPBEXHLevel2 6 10" xfId="36865"/>
    <cellStyle name="SAPBEXHLevel2 6 11" xfId="37141"/>
    <cellStyle name="SAPBEXHLevel2 6 12" xfId="37421"/>
    <cellStyle name="SAPBEXHLevel2 6 13" xfId="35657"/>
    <cellStyle name="SAPBEXHLevel2 6 14" xfId="38482"/>
    <cellStyle name="SAPBEXHLevel2 6 2" xfId="34990"/>
    <cellStyle name="SAPBEXHLevel2 6 2 10" xfId="38276"/>
    <cellStyle name="SAPBEXHLevel2 6 2 11" xfId="38525"/>
    <cellStyle name="SAPBEXHLevel2 6 2 2" xfId="36071"/>
    <cellStyle name="SAPBEXHLevel2 6 2 3" xfId="36351"/>
    <cellStyle name="SAPBEXHLevel2 6 2 4" xfId="36633"/>
    <cellStyle name="SAPBEXHLevel2 6 2 5" xfId="36912"/>
    <cellStyle name="SAPBEXHLevel2 6 2 6" xfId="37189"/>
    <cellStyle name="SAPBEXHLevel2 6 2 7" xfId="37467"/>
    <cellStyle name="SAPBEXHLevel2 6 2 8" xfId="37741"/>
    <cellStyle name="SAPBEXHLevel2 6 2 9" xfId="38011"/>
    <cellStyle name="SAPBEXHLevel2 6 3" xfId="35803"/>
    <cellStyle name="SAPBEXHLevel2 6 4" xfId="35353"/>
    <cellStyle name="SAPBEXHLevel2 6 5" xfId="35631"/>
    <cellStyle name="SAPBEXHLevel2 6 6" xfId="35346"/>
    <cellStyle name="SAPBEXHLevel2 6 7" xfId="36022"/>
    <cellStyle name="SAPBEXHLevel2 6 8" xfId="36303"/>
    <cellStyle name="SAPBEXHLevel2 6 9" xfId="36584"/>
    <cellStyle name="SAPBEXHLevel2 7" xfId="34991"/>
    <cellStyle name="SAPBEXHLevel2 7 10" xfId="38157"/>
    <cellStyle name="SAPBEXHLevel2 7 11" xfId="38403"/>
    <cellStyle name="SAPBEXHLevel2 7 12" xfId="35518"/>
    <cellStyle name="SAPBEXHLevel2 7 2" xfId="35935"/>
    <cellStyle name="SAPBEXHLevel2 7 3" xfId="36217"/>
    <cellStyle name="SAPBEXHLevel2 7 4" xfId="36497"/>
    <cellStyle name="SAPBEXHLevel2 7 5" xfId="36778"/>
    <cellStyle name="SAPBEXHLevel2 7 6" xfId="37056"/>
    <cellStyle name="SAPBEXHLevel2 7 7" xfId="37335"/>
    <cellStyle name="SAPBEXHLevel2 7 8" xfId="37610"/>
    <cellStyle name="SAPBEXHLevel2 7 9" xfId="37884"/>
    <cellStyle name="SAPBEXHLevel2 8" xfId="35272"/>
    <cellStyle name="SAPBEXHLevel2_DVA_modelo 1" xfId="27879"/>
    <cellStyle name="SAPBEXHLevel2X" xfId="27880"/>
    <cellStyle name="SAPBEXHLevel2X 2" xfId="34992"/>
    <cellStyle name="SAPBEXHLevel2X 2 10" xfId="37681"/>
    <cellStyle name="SAPBEXHLevel2X 2 11" xfId="37955"/>
    <cellStyle name="SAPBEXHLevel2X 2 12" xfId="38228"/>
    <cellStyle name="SAPBEXHLevel2X 2 13" xfId="38249"/>
    <cellStyle name="SAPBEXHLevel2X 2 14" xfId="38395"/>
    <cellStyle name="SAPBEXHLevel2X 2 15" xfId="35430"/>
    <cellStyle name="SAPBEXHLevel2X 2 2" xfId="34993"/>
    <cellStyle name="SAPBEXHLevel2X 2 2 10" xfId="38166"/>
    <cellStyle name="SAPBEXHLevel2X 2 2 11" xfId="38078"/>
    <cellStyle name="SAPBEXHLevel2X 2 2 12" xfId="35527"/>
    <cellStyle name="SAPBEXHLevel2X 2 2 2" xfId="35944"/>
    <cellStyle name="SAPBEXHLevel2X 2 2 3" xfId="36226"/>
    <cellStyle name="SAPBEXHLevel2X 2 2 4" xfId="36506"/>
    <cellStyle name="SAPBEXHLevel2X 2 2 5" xfId="36787"/>
    <cellStyle name="SAPBEXHLevel2X 2 2 6" xfId="37065"/>
    <cellStyle name="SAPBEXHLevel2X 2 2 7" xfId="37344"/>
    <cellStyle name="SAPBEXHLevel2X 2 2 8" xfId="37619"/>
    <cellStyle name="SAPBEXHLevel2X 2 2 9" xfId="37893"/>
    <cellStyle name="SAPBEXHLevel2X 2 3" xfId="35739"/>
    <cellStyle name="SAPBEXHLevel2X 2 4" xfId="36009"/>
    <cellStyle name="SAPBEXHLevel2X 2 5" xfId="36290"/>
    <cellStyle name="SAPBEXHLevel2X 2 6" xfId="36571"/>
    <cellStyle name="SAPBEXHLevel2X 2 7" xfId="36852"/>
    <cellStyle name="SAPBEXHLevel2X 2 8" xfId="37128"/>
    <cellStyle name="SAPBEXHLevel2X 2 9" xfId="37408"/>
    <cellStyle name="SAPBEXHLevel2X 3" xfId="34994"/>
    <cellStyle name="SAPBEXHLevel2X 3 10" xfId="37760"/>
    <cellStyle name="SAPBEXHLevel2X 3 11" xfId="38030"/>
    <cellStyle name="SAPBEXHLevel2X 3 12" xfId="38295"/>
    <cellStyle name="SAPBEXHLevel2X 3 13" xfId="38252"/>
    <cellStyle name="SAPBEXHLevel2X 3 14" xfId="38393"/>
    <cellStyle name="SAPBEXHLevel2X 3 2" xfId="34995"/>
    <cellStyle name="SAPBEXHLevel2X 3 2 10" xfId="38277"/>
    <cellStyle name="SAPBEXHLevel2X 3 2 11" xfId="38526"/>
    <cellStyle name="SAPBEXHLevel2X 3 2 2" xfId="36072"/>
    <cellStyle name="SAPBEXHLevel2X 3 2 3" xfId="36352"/>
    <cellStyle name="SAPBEXHLevel2X 3 2 4" xfId="36634"/>
    <cellStyle name="SAPBEXHLevel2X 3 2 5" xfId="36913"/>
    <cellStyle name="SAPBEXHLevel2X 3 2 6" xfId="37190"/>
    <cellStyle name="SAPBEXHLevel2X 3 2 7" xfId="37468"/>
    <cellStyle name="SAPBEXHLevel2X 3 2 8" xfId="37742"/>
    <cellStyle name="SAPBEXHLevel2X 3 2 9" xfId="38012"/>
    <cellStyle name="SAPBEXHLevel2X 3 3" xfId="35807"/>
    <cellStyle name="SAPBEXHLevel2X 3 4" xfId="36090"/>
    <cellStyle name="SAPBEXHLevel2X 3 5" xfId="36370"/>
    <cellStyle name="SAPBEXHLevel2X 3 6" xfId="36652"/>
    <cellStyle name="SAPBEXHLevel2X 3 7" xfId="36931"/>
    <cellStyle name="SAPBEXHLevel2X 3 8" xfId="37208"/>
    <cellStyle name="SAPBEXHLevel2X 3 9" xfId="37486"/>
    <cellStyle name="SAPBEXHLevel2X 4" xfId="34996"/>
    <cellStyle name="SAPBEXHLevel2X 4 10" xfId="38165"/>
    <cellStyle name="SAPBEXHLevel2X 4 11" xfId="38399"/>
    <cellStyle name="SAPBEXHLevel2X 4 12" xfId="35526"/>
    <cellStyle name="SAPBEXHLevel2X 4 2" xfId="35943"/>
    <cellStyle name="SAPBEXHLevel2X 4 3" xfId="36225"/>
    <cellStyle name="SAPBEXHLevel2X 4 4" xfId="36505"/>
    <cellStyle name="SAPBEXHLevel2X 4 5" xfId="36786"/>
    <cellStyle name="SAPBEXHLevel2X 4 6" xfId="37064"/>
    <cellStyle name="SAPBEXHLevel2X 4 7" xfId="37343"/>
    <cellStyle name="SAPBEXHLevel2X 4 8" xfId="37618"/>
    <cellStyle name="SAPBEXHLevel2X 4 9" xfId="37892"/>
    <cellStyle name="SAPBEXHLevel2X 5" xfId="35276"/>
    <cellStyle name="SAPBEXHLevel3" xfId="27881"/>
    <cellStyle name="SAPBEXHLevel3 2" xfId="27882"/>
    <cellStyle name="SAPBEXHLevel3 2 2" xfId="34997"/>
    <cellStyle name="SAPBEXHLevel3 2 2 10" xfId="36838"/>
    <cellStyle name="SAPBEXHLevel3 2 2 11" xfId="37114"/>
    <cellStyle name="SAPBEXHLevel3 2 2 12" xfId="37394"/>
    <cellStyle name="SAPBEXHLevel3 2 2 13" xfId="36039"/>
    <cellStyle name="SAPBEXHLevel3 2 2 14" xfId="38330"/>
    <cellStyle name="SAPBEXHLevel3 2 2 15" xfId="35432"/>
    <cellStyle name="SAPBEXHLevel3 2 2 2" xfId="34998"/>
    <cellStyle name="SAPBEXHLevel3 2 2 2 10" xfId="38169"/>
    <cellStyle name="SAPBEXHLevel3 2 2 2 11" xfId="38397"/>
    <cellStyle name="SAPBEXHLevel3 2 2 2 12" xfId="35530"/>
    <cellStyle name="SAPBEXHLevel3 2 2 2 2" xfId="35947"/>
    <cellStyle name="SAPBEXHLevel3 2 2 2 3" xfId="36229"/>
    <cellStyle name="SAPBEXHLevel3 2 2 2 4" xfId="36509"/>
    <cellStyle name="SAPBEXHLevel3 2 2 2 5" xfId="36790"/>
    <cellStyle name="SAPBEXHLevel3 2 2 2 6" xfId="37068"/>
    <cellStyle name="SAPBEXHLevel3 2 2 2 7" xfId="37347"/>
    <cellStyle name="SAPBEXHLevel3 2 2 2 8" xfId="37622"/>
    <cellStyle name="SAPBEXHLevel3 2 2 2 9" xfId="37896"/>
    <cellStyle name="SAPBEXHLevel3 2 2 3" xfId="35741"/>
    <cellStyle name="SAPBEXHLevel3 2 2 4" xfId="35351"/>
    <cellStyle name="SAPBEXHLevel3 2 2 5" xfId="35649"/>
    <cellStyle name="SAPBEXHLevel3 2 2 6" xfId="35778"/>
    <cellStyle name="SAPBEXHLevel3 2 2 7" xfId="35995"/>
    <cellStyle name="SAPBEXHLevel3 2 2 8" xfId="36276"/>
    <cellStyle name="SAPBEXHLevel3 2 2 9" xfId="36557"/>
    <cellStyle name="SAPBEXHLevel3 2 3" xfId="34999"/>
    <cellStyle name="SAPBEXHLevel3 2 3 10" xfId="37762"/>
    <cellStyle name="SAPBEXHLevel3 2 3 11" xfId="38032"/>
    <cellStyle name="SAPBEXHLevel3 2 3 12" xfId="38297"/>
    <cellStyle name="SAPBEXHLevel3 2 3 13" xfId="37792"/>
    <cellStyle name="SAPBEXHLevel3 2 3 14" xfId="37664"/>
    <cellStyle name="SAPBEXHLevel3 2 3 2" xfId="35000"/>
    <cellStyle name="SAPBEXHLevel3 2 3 2 10" xfId="38278"/>
    <cellStyle name="SAPBEXHLevel3 2 3 2 11" xfId="38527"/>
    <cellStyle name="SAPBEXHLevel3 2 3 2 2" xfId="36073"/>
    <cellStyle name="SAPBEXHLevel3 2 3 2 3" xfId="36353"/>
    <cellStyle name="SAPBEXHLevel3 2 3 2 4" xfId="36635"/>
    <cellStyle name="SAPBEXHLevel3 2 3 2 5" xfId="36914"/>
    <cellStyle name="SAPBEXHLevel3 2 3 2 6" xfId="37191"/>
    <cellStyle name="SAPBEXHLevel3 2 3 2 7" xfId="37469"/>
    <cellStyle name="SAPBEXHLevel3 2 3 2 8" xfId="37743"/>
    <cellStyle name="SAPBEXHLevel3 2 3 2 9" xfId="38013"/>
    <cellStyle name="SAPBEXHLevel3 2 3 3" xfId="35809"/>
    <cellStyle name="SAPBEXHLevel3 2 3 4" xfId="36092"/>
    <cellStyle name="SAPBEXHLevel3 2 3 5" xfId="36372"/>
    <cellStyle name="SAPBEXHLevel3 2 3 6" xfId="36654"/>
    <cellStyle name="SAPBEXHLevel3 2 3 7" xfId="36933"/>
    <cellStyle name="SAPBEXHLevel3 2 3 8" xfId="37210"/>
    <cellStyle name="SAPBEXHLevel3 2 3 9" xfId="37488"/>
    <cellStyle name="SAPBEXHLevel3 2 4" xfId="35001"/>
    <cellStyle name="SAPBEXHLevel3 2 4 10" xfId="38168"/>
    <cellStyle name="SAPBEXHLevel3 2 4 11" xfId="38248"/>
    <cellStyle name="SAPBEXHLevel3 2 4 12" xfId="35529"/>
    <cellStyle name="SAPBEXHLevel3 2 4 2" xfId="35946"/>
    <cellStyle name="SAPBEXHLevel3 2 4 3" xfId="36228"/>
    <cellStyle name="SAPBEXHLevel3 2 4 4" xfId="36508"/>
    <cellStyle name="SAPBEXHLevel3 2 4 5" xfId="36789"/>
    <cellStyle name="SAPBEXHLevel3 2 4 6" xfId="37067"/>
    <cellStyle name="SAPBEXHLevel3 2 4 7" xfId="37346"/>
    <cellStyle name="SAPBEXHLevel3 2 4 8" xfId="37621"/>
    <cellStyle name="SAPBEXHLevel3 2 4 9" xfId="37895"/>
    <cellStyle name="SAPBEXHLevel3 2 5" xfId="35278"/>
    <cellStyle name="SAPBEXHLevel3 3" xfId="27883"/>
    <cellStyle name="SAPBEXHLevel3 3 2" xfId="35002"/>
    <cellStyle name="SAPBEXHLevel3 3 2 10" xfId="36970"/>
    <cellStyle name="SAPBEXHLevel3 3 2 11" xfId="37248"/>
    <cellStyle name="SAPBEXHLevel3 3 2 12" xfId="37526"/>
    <cellStyle name="SAPBEXHLevel3 3 2 13" xfId="37980"/>
    <cellStyle name="SAPBEXHLevel3 3 2 14" xfId="35647"/>
    <cellStyle name="SAPBEXHLevel3 3 2 15" xfId="35433"/>
    <cellStyle name="SAPBEXHLevel3 3 2 2" xfId="35003"/>
    <cellStyle name="SAPBEXHLevel3 3 2 2 10" xfId="38171"/>
    <cellStyle name="SAPBEXHLevel3 3 2 2 11" xfId="37713"/>
    <cellStyle name="SAPBEXHLevel3 3 2 2 12" xfId="35532"/>
    <cellStyle name="SAPBEXHLevel3 3 2 2 2" xfId="35949"/>
    <cellStyle name="SAPBEXHLevel3 3 2 2 3" xfId="36231"/>
    <cellStyle name="SAPBEXHLevel3 3 2 2 4" xfId="36511"/>
    <cellStyle name="SAPBEXHLevel3 3 2 2 5" xfId="36792"/>
    <cellStyle name="SAPBEXHLevel3 3 2 2 6" xfId="37070"/>
    <cellStyle name="SAPBEXHLevel3 3 2 2 7" xfId="37349"/>
    <cellStyle name="SAPBEXHLevel3 3 2 2 8" xfId="37624"/>
    <cellStyle name="SAPBEXHLevel3 3 2 2 9" xfId="37898"/>
    <cellStyle name="SAPBEXHLevel3 3 2 3" xfId="35742"/>
    <cellStyle name="SAPBEXHLevel3 3 2 4" xfId="35352"/>
    <cellStyle name="SAPBEXHLevel3 3 2 5" xfId="35691"/>
    <cellStyle name="SAPBEXHLevel3 3 2 6" xfId="35848"/>
    <cellStyle name="SAPBEXHLevel3 3 2 7" xfId="36130"/>
    <cellStyle name="SAPBEXHLevel3 3 2 8" xfId="36409"/>
    <cellStyle name="SAPBEXHLevel3 3 2 9" xfId="36691"/>
    <cellStyle name="SAPBEXHLevel3 3 3" xfId="35004"/>
    <cellStyle name="SAPBEXHLevel3 3 3 10" xfId="37763"/>
    <cellStyle name="SAPBEXHLevel3 3 3 11" xfId="38033"/>
    <cellStyle name="SAPBEXHLevel3 3 3 12" xfId="38298"/>
    <cellStyle name="SAPBEXHLevel3 3 3 13" xfId="38431"/>
    <cellStyle name="SAPBEXHLevel3 3 3 14" xfId="38430"/>
    <cellStyle name="SAPBEXHLevel3 3 3 2" xfId="35005"/>
    <cellStyle name="SAPBEXHLevel3 3 3 2 10" xfId="38279"/>
    <cellStyle name="SAPBEXHLevel3 3 3 2 11" xfId="38528"/>
    <cellStyle name="SAPBEXHLevel3 3 3 2 2" xfId="36074"/>
    <cellStyle name="SAPBEXHLevel3 3 3 2 3" xfId="36354"/>
    <cellStyle name="SAPBEXHLevel3 3 3 2 4" xfId="36636"/>
    <cellStyle name="SAPBEXHLevel3 3 3 2 5" xfId="36915"/>
    <cellStyle name="SAPBEXHLevel3 3 3 2 6" xfId="37192"/>
    <cellStyle name="SAPBEXHLevel3 3 3 2 7" xfId="37470"/>
    <cellStyle name="SAPBEXHLevel3 3 3 2 8" xfId="37744"/>
    <cellStyle name="SAPBEXHLevel3 3 3 2 9" xfId="38014"/>
    <cellStyle name="SAPBEXHLevel3 3 3 3" xfId="35810"/>
    <cellStyle name="SAPBEXHLevel3 3 3 4" xfId="36093"/>
    <cellStyle name="SAPBEXHLevel3 3 3 5" xfId="36373"/>
    <cellStyle name="SAPBEXHLevel3 3 3 6" xfId="36655"/>
    <cellStyle name="SAPBEXHLevel3 3 3 7" xfId="36934"/>
    <cellStyle name="SAPBEXHLevel3 3 3 8" xfId="37211"/>
    <cellStyle name="SAPBEXHLevel3 3 3 9" xfId="37489"/>
    <cellStyle name="SAPBEXHLevel3 3 4" xfId="35006"/>
    <cellStyle name="SAPBEXHLevel3 3 4 10" xfId="38170"/>
    <cellStyle name="SAPBEXHLevel3 3 4 11" xfId="38077"/>
    <cellStyle name="SAPBEXHLevel3 3 4 12" xfId="35531"/>
    <cellStyle name="SAPBEXHLevel3 3 4 2" xfId="35948"/>
    <cellStyle name="SAPBEXHLevel3 3 4 3" xfId="36230"/>
    <cellStyle name="SAPBEXHLevel3 3 4 4" xfId="36510"/>
    <cellStyle name="SAPBEXHLevel3 3 4 5" xfId="36791"/>
    <cellStyle name="SAPBEXHLevel3 3 4 6" xfId="37069"/>
    <cellStyle name="SAPBEXHLevel3 3 4 7" xfId="37348"/>
    <cellStyle name="SAPBEXHLevel3 3 4 8" xfId="37623"/>
    <cellStyle name="SAPBEXHLevel3 3 4 9" xfId="37897"/>
    <cellStyle name="SAPBEXHLevel3 3 5" xfId="35279"/>
    <cellStyle name="SAPBEXHLevel3 4" xfId="27884"/>
    <cellStyle name="SAPBEXHLevel3 4 2" xfId="35007"/>
    <cellStyle name="SAPBEXHLevel3 4 2 10" xfId="37680"/>
    <cellStyle name="SAPBEXHLevel3 4 2 11" xfId="37954"/>
    <cellStyle name="SAPBEXHLevel3 4 2 12" xfId="38227"/>
    <cellStyle name="SAPBEXHLevel3 4 2 13" xfId="37390"/>
    <cellStyle name="SAPBEXHLevel3 4 2 14" xfId="37706"/>
    <cellStyle name="SAPBEXHLevel3 4 2 15" xfId="35434"/>
    <cellStyle name="SAPBEXHLevel3 4 2 2" xfId="35008"/>
    <cellStyle name="SAPBEXHLevel3 4 2 2 10" xfId="38173"/>
    <cellStyle name="SAPBEXHLevel3 4 2 2 11" xfId="38066"/>
    <cellStyle name="SAPBEXHLevel3 4 2 2 12" xfId="35534"/>
    <cellStyle name="SAPBEXHLevel3 4 2 2 2" xfId="35951"/>
    <cellStyle name="SAPBEXHLevel3 4 2 2 3" xfId="36233"/>
    <cellStyle name="SAPBEXHLevel3 4 2 2 4" xfId="36513"/>
    <cellStyle name="SAPBEXHLevel3 4 2 2 5" xfId="36794"/>
    <cellStyle name="SAPBEXHLevel3 4 2 2 6" xfId="37072"/>
    <cellStyle name="SAPBEXHLevel3 4 2 2 7" xfId="37351"/>
    <cellStyle name="SAPBEXHLevel3 4 2 2 8" xfId="37626"/>
    <cellStyle name="SAPBEXHLevel3 4 2 2 9" xfId="37900"/>
    <cellStyle name="SAPBEXHLevel3 4 2 3" xfId="35743"/>
    <cellStyle name="SAPBEXHLevel3 4 2 4" xfId="36008"/>
    <cellStyle name="SAPBEXHLevel3 4 2 5" xfId="36289"/>
    <cellStyle name="SAPBEXHLevel3 4 2 6" xfId="36570"/>
    <cellStyle name="SAPBEXHLevel3 4 2 7" xfId="36851"/>
    <cellStyle name="SAPBEXHLevel3 4 2 8" xfId="37127"/>
    <cellStyle name="SAPBEXHLevel3 4 2 9" xfId="37407"/>
    <cellStyle name="SAPBEXHLevel3 4 3" xfId="35009"/>
    <cellStyle name="SAPBEXHLevel3 4 3 10" xfId="37764"/>
    <cellStyle name="SAPBEXHLevel3 4 3 11" xfId="38034"/>
    <cellStyle name="SAPBEXHLevel3 4 3 12" xfId="38299"/>
    <cellStyle name="SAPBEXHLevel3 4 3 13" xfId="38318"/>
    <cellStyle name="SAPBEXHLevel3 4 3 14" xfId="38433"/>
    <cellStyle name="SAPBEXHLevel3 4 3 2" xfId="35010"/>
    <cellStyle name="SAPBEXHLevel3 4 3 2 10" xfId="38280"/>
    <cellStyle name="SAPBEXHLevel3 4 3 2 11" xfId="38529"/>
    <cellStyle name="SAPBEXHLevel3 4 3 2 2" xfId="36075"/>
    <cellStyle name="SAPBEXHLevel3 4 3 2 3" xfId="36355"/>
    <cellStyle name="SAPBEXHLevel3 4 3 2 4" xfId="36637"/>
    <cellStyle name="SAPBEXHLevel3 4 3 2 5" xfId="36916"/>
    <cellStyle name="SAPBEXHLevel3 4 3 2 6" xfId="37193"/>
    <cellStyle name="SAPBEXHLevel3 4 3 2 7" xfId="37471"/>
    <cellStyle name="SAPBEXHLevel3 4 3 2 8" xfId="37745"/>
    <cellStyle name="SAPBEXHLevel3 4 3 2 9" xfId="38015"/>
    <cellStyle name="SAPBEXHLevel3 4 3 3" xfId="35811"/>
    <cellStyle name="SAPBEXHLevel3 4 3 4" xfId="36094"/>
    <cellStyle name="SAPBEXHLevel3 4 3 5" xfId="36374"/>
    <cellStyle name="SAPBEXHLevel3 4 3 6" xfId="36656"/>
    <cellStyle name="SAPBEXHLevel3 4 3 7" xfId="36935"/>
    <cellStyle name="SAPBEXHLevel3 4 3 8" xfId="37212"/>
    <cellStyle name="SAPBEXHLevel3 4 3 9" xfId="37490"/>
    <cellStyle name="SAPBEXHLevel3 4 4" xfId="35011"/>
    <cellStyle name="SAPBEXHLevel3 4 4 10" xfId="38172"/>
    <cellStyle name="SAPBEXHLevel3 4 4 11" xfId="37445"/>
    <cellStyle name="SAPBEXHLevel3 4 4 12" xfId="35533"/>
    <cellStyle name="SAPBEXHLevel3 4 4 2" xfId="35950"/>
    <cellStyle name="SAPBEXHLevel3 4 4 3" xfId="36232"/>
    <cellStyle name="SAPBEXHLevel3 4 4 4" xfId="36512"/>
    <cellStyle name="SAPBEXHLevel3 4 4 5" xfId="36793"/>
    <cellStyle name="SAPBEXHLevel3 4 4 6" xfId="37071"/>
    <cellStyle name="SAPBEXHLevel3 4 4 7" xfId="37350"/>
    <cellStyle name="SAPBEXHLevel3 4 4 8" xfId="37625"/>
    <cellStyle name="SAPBEXHLevel3 4 4 9" xfId="37899"/>
    <cellStyle name="SAPBEXHLevel3 4 5" xfId="35280"/>
    <cellStyle name="SAPBEXHLevel3 5" xfId="27885"/>
    <cellStyle name="SAPBEXHLevel3 5 2" xfId="35012"/>
    <cellStyle name="SAPBEXHLevel3 5 2 10" xfId="36955"/>
    <cellStyle name="SAPBEXHLevel3 5 2 11" xfId="37232"/>
    <cellStyle name="SAPBEXHLevel3 5 2 12" xfId="37510"/>
    <cellStyle name="SAPBEXHLevel3 5 2 13" xfId="38423"/>
    <cellStyle name="SAPBEXHLevel3 5 2 14" xfId="37519"/>
    <cellStyle name="SAPBEXHLevel3 5 2 15" xfId="35435"/>
    <cellStyle name="SAPBEXHLevel3 5 2 2" xfId="35013"/>
    <cellStyle name="SAPBEXHLevel3 5 2 2 10" xfId="38175"/>
    <cellStyle name="SAPBEXHLevel3 5 2 2 11" xfId="37389"/>
    <cellStyle name="SAPBEXHLevel3 5 2 2 12" xfId="35536"/>
    <cellStyle name="SAPBEXHLevel3 5 2 2 2" xfId="35953"/>
    <cellStyle name="SAPBEXHLevel3 5 2 2 3" xfId="36235"/>
    <cellStyle name="SAPBEXHLevel3 5 2 2 4" xfId="36515"/>
    <cellStyle name="SAPBEXHLevel3 5 2 2 5" xfId="36796"/>
    <cellStyle name="SAPBEXHLevel3 5 2 2 6" xfId="37074"/>
    <cellStyle name="SAPBEXHLevel3 5 2 2 7" xfId="37353"/>
    <cellStyle name="SAPBEXHLevel3 5 2 2 8" xfId="37628"/>
    <cellStyle name="SAPBEXHLevel3 5 2 2 9" xfId="37902"/>
    <cellStyle name="SAPBEXHLevel3 5 2 3" xfId="35744"/>
    <cellStyle name="SAPBEXHLevel3 5 2 4" xfId="35670"/>
    <cellStyle name="SAPBEXHLevel3 5 2 5" xfId="35648"/>
    <cellStyle name="SAPBEXHLevel3 5 2 6" xfId="35832"/>
    <cellStyle name="SAPBEXHLevel3 5 2 7" xfId="36114"/>
    <cellStyle name="SAPBEXHLevel3 5 2 8" xfId="36394"/>
    <cellStyle name="SAPBEXHLevel3 5 2 9" xfId="36676"/>
    <cellStyle name="SAPBEXHLevel3 5 3" xfId="35014"/>
    <cellStyle name="SAPBEXHLevel3 5 3 10" xfId="37765"/>
    <cellStyle name="SAPBEXHLevel3 5 3 11" xfId="38035"/>
    <cellStyle name="SAPBEXHLevel3 5 3 12" xfId="38300"/>
    <cellStyle name="SAPBEXHLevel3 5 3 13" xfId="38313"/>
    <cellStyle name="SAPBEXHLevel3 5 3 14" xfId="37987"/>
    <cellStyle name="SAPBEXHLevel3 5 3 2" xfId="35015"/>
    <cellStyle name="SAPBEXHLevel3 5 3 2 10" xfId="38281"/>
    <cellStyle name="SAPBEXHLevel3 5 3 2 11" xfId="38530"/>
    <cellStyle name="SAPBEXHLevel3 5 3 2 2" xfId="36076"/>
    <cellStyle name="SAPBEXHLevel3 5 3 2 3" xfId="36356"/>
    <cellStyle name="SAPBEXHLevel3 5 3 2 4" xfId="36638"/>
    <cellStyle name="SAPBEXHLevel3 5 3 2 5" xfId="36917"/>
    <cellStyle name="SAPBEXHLevel3 5 3 2 6" xfId="37194"/>
    <cellStyle name="SAPBEXHLevel3 5 3 2 7" xfId="37472"/>
    <cellStyle name="SAPBEXHLevel3 5 3 2 8" xfId="37746"/>
    <cellStyle name="SAPBEXHLevel3 5 3 2 9" xfId="38016"/>
    <cellStyle name="SAPBEXHLevel3 5 3 3" xfId="35812"/>
    <cellStyle name="SAPBEXHLevel3 5 3 4" xfId="36095"/>
    <cellStyle name="SAPBEXHLevel3 5 3 5" xfId="36375"/>
    <cellStyle name="SAPBEXHLevel3 5 3 6" xfId="36657"/>
    <cellStyle name="SAPBEXHLevel3 5 3 7" xfId="36936"/>
    <cellStyle name="SAPBEXHLevel3 5 3 8" xfId="37213"/>
    <cellStyle name="SAPBEXHLevel3 5 3 9" xfId="37491"/>
    <cellStyle name="SAPBEXHLevel3 5 4" xfId="35016"/>
    <cellStyle name="SAPBEXHLevel3 5 4 10" xfId="38174"/>
    <cellStyle name="SAPBEXHLevel3 5 4 11" xfId="37976"/>
    <cellStyle name="SAPBEXHLevel3 5 4 12" xfId="35535"/>
    <cellStyle name="SAPBEXHLevel3 5 4 2" xfId="35952"/>
    <cellStyle name="SAPBEXHLevel3 5 4 3" xfId="36234"/>
    <cellStyle name="SAPBEXHLevel3 5 4 4" xfId="36514"/>
    <cellStyle name="SAPBEXHLevel3 5 4 5" xfId="36795"/>
    <cellStyle name="SAPBEXHLevel3 5 4 6" xfId="37073"/>
    <cellStyle name="SAPBEXHLevel3 5 4 7" xfId="37352"/>
    <cellStyle name="SAPBEXHLevel3 5 4 8" xfId="37627"/>
    <cellStyle name="SAPBEXHLevel3 5 4 9" xfId="37901"/>
    <cellStyle name="SAPBEXHLevel3 5 5" xfId="35281"/>
    <cellStyle name="SAPBEXHLevel3 6" xfId="35017"/>
    <cellStyle name="SAPBEXHLevel3 6 10" xfId="37162"/>
    <cellStyle name="SAPBEXHLevel3 6 11" xfId="37441"/>
    <cellStyle name="SAPBEXHLevel3 6 12" xfId="37714"/>
    <cellStyle name="SAPBEXHLevel3 6 13" xfId="36592"/>
    <cellStyle name="SAPBEXHLevel3 6 14" xfId="36416"/>
    <cellStyle name="SAPBEXHLevel3 6 15" xfId="35431"/>
    <cellStyle name="SAPBEXHLevel3 6 2" xfId="35018"/>
    <cellStyle name="SAPBEXHLevel3 6 2 10" xfId="38176"/>
    <cellStyle name="SAPBEXHLevel3 6 2 11" xfId="38221"/>
    <cellStyle name="SAPBEXHLevel3 6 2 12" xfId="35537"/>
    <cellStyle name="SAPBEXHLevel3 6 2 2" xfId="35954"/>
    <cellStyle name="SAPBEXHLevel3 6 2 3" xfId="36236"/>
    <cellStyle name="SAPBEXHLevel3 6 2 4" xfId="36516"/>
    <cellStyle name="SAPBEXHLevel3 6 2 5" xfId="36797"/>
    <cellStyle name="SAPBEXHLevel3 6 2 6" xfId="37075"/>
    <cellStyle name="SAPBEXHLevel3 6 2 7" xfId="37354"/>
    <cellStyle name="SAPBEXHLevel3 6 2 8" xfId="37629"/>
    <cellStyle name="SAPBEXHLevel3 6 2 9" xfId="37903"/>
    <cellStyle name="SAPBEXHLevel3 6 3" xfId="35740"/>
    <cellStyle name="SAPBEXHLevel3 6 4" xfId="35671"/>
    <cellStyle name="SAPBEXHLevel3 6 5" xfId="35645"/>
    <cellStyle name="SAPBEXHLevel3 6 6" xfId="36044"/>
    <cellStyle name="SAPBEXHLevel3 6 7" xfId="36324"/>
    <cellStyle name="SAPBEXHLevel3 6 8" xfId="36606"/>
    <cellStyle name="SAPBEXHLevel3 6 9" xfId="36885"/>
    <cellStyle name="SAPBEXHLevel3 7" xfId="35019"/>
    <cellStyle name="SAPBEXHLevel3 7 10" xfId="37761"/>
    <cellStyle name="SAPBEXHLevel3 7 11" xfId="38031"/>
    <cellStyle name="SAPBEXHLevel3 7 12" xfId="38296"/>
    <cellStyle name="SAPBEXHLevel3 7 13" xfId="37666"/>
    <cellStyle name="SAPBEXHLevel3 7 14" xfId="38323"/>
    <cellStyle name="SAPBEXHLevel3 7 2" xfId="35020"/>
    <cellStyle name="SAPBEXHLevel3 7 2 10" xfId="38282"/>
    <cellStyle name="SAPBEXHLevel3 7 2 11" xfId="38531"/>
    <cellStyle name="SAPBEXHLevel3 7 2 2" xfId="36077"/>
    <cellStyle name="SAPBEXHLevel3 7 2 3" xfId="36357"/>
    <cellStyle name="SAPBEXHLevel3 7 2 4" xfId="36639"/>
    <cellStyle name="SAPBEXHLevel3 7 2 5" xfId="36918"/>
    <cellStyle name="SAPBEXHLevel3 7 2 6" xfId="37195"/>
    <cellStyle name="SAPBEXHLevel3 7 2 7" xfId="37473"/>
    <cellStyle name="SAPBEXHLevel3 7 2 8" xfId="37747"/>
    <cellStyle name="SAPBEXHLevel3 7 2 9" xfId="38017"/>
    <cellStyle name="SAPBEXHLevel3 7 3" xfId="35808"/>
    <cellStyle name="SAPBEXHLevel3 7 4" xfId="36091"/>
    <cellStyle name="SAPBEXHLevel3 7 5" xfId="36371"/>
    <cellStyle name="SAPBEXHLevel3 7 6" xfId="36653"/>
    <cellStyle name="SAPBEXHLevel3 7 7" xfId="36932"/>
    <cellStyle name="SAPBEXHLevel3 7 8" xfId="37209"/>
    <cellStyle name="SAPBEXHLevel3 7 9" xfId="37487"/>
    <cellStyle name="SAPBEXHLevel3 8" xfId="35021"/>
    <cellStyle name="SAPBEXHLevel3 8 10" xfId="38167"/>
    <cellStyle name="SAPBEXHLevel3 8 11" xfId="38398"/>
    <cellStyle name="SAPBEXHLevel3 8 12" xfId="35528"/>
    <cellStyle name="SAPBEXHLevel3 8 2" xfId="35945"/>
    <cellStyle name="SAPBEXHLevel3 8 3" xfId="36227"/>
    <cellStyle name="SAPBEXHLevel3 8 4" xfId="36507"/>
    <cellStyle name="SAPBEXHLevel3 8 5" xfId="36788"/>
    <cellStyle name="SAPBEXHLevel3 8 6" xfId="37066"/>
    <cellStyle name="SAPBEXHLevel3 8 7" xfId="37345"/>
    <cellStyle name="SAPBEXHLevel3 8 8" xfId="37620"/>
    <cellStyle name="SAPBEXHLevel3 8 9" xfId="37894"/>
    <cellStyle name="SAPBEXHLevel3 9" xfId="35277"/>
    <cellStyle name="SAPBEXHLevel3_DVA_modelo 1" xfId="27886"/>
    <cellStyle name="SAPBEXHLevel3X" xfId="27887"/>
    <cellStyle name="SAPBEXHLevel3X 2" xfId="35022"/>
    <cellStyle name="SAPBEXHLevel3X 2 10" xfId="36880"/>
    <cellStyle name="SAPBEXHLevel3X 2 11" xfId="37156"/>
    <cellStyle name="SAPBEXHLevel3X 2 12" xfId="37435"/>
    <cellStyle name="SAPBEXHLevel3X 2 13" xfId="38353"/>
    <cellStyle name="SAPBEXHLevel3X 2 14" xfId="38436"/>
    <cellStyle name="SAPBEXHLevel3X 2 15" xfId="35436"/>
    <cellStyle name="SAPBEXHLevel3X 2 2" xfId="35023"/>
    <cellStyle name="SAPBEXHLevel3X 2 2 10" xfId="38178"/>
    <cellStyle name="SAPBEXHLevel3X 2 2 11" xfId="37783"/>
    <cellStyle name="SAPBEXHLevel3X 2 2 12" xfId="35539"/>
    <cellStyle name="SAPBEXHLevel3X 2 2 2" xfId="35956"/>
    <cellStyle name="SAPBEXHLevel3X 2 2 3" xfId="36238"/>
    <cellStyle name="SAPBEXHLevel3X 2 2 4" xfId="36518"/>
    <cellStyle name="SAPBEXHLevel3X 2 2 5" xfId="36799"/>
    <cellStyle name="SAPBEXHLevel3X 2 2 6" xfId="37077"/>
    <cellStyle name="SAPBEXHLevel3X 2 2 7" xfId="37356"/>
    <cellStyle name="SAPBEXHLevel3X 2 2 8" xfId="37631"/>
    <cellStyle name="SAPBEXHLevel3X 2 2 9" xfId="37905"/>
    <cellStyle name="SAPBEXHLevel3X 2 3" xfId="35745"/>
    <cellStyle name="SAPBEXHLevel3X 2 4" xfId="35378"/>
    <cellStyle name="SAPBEXHLevel3X 2 5" xfId="35790"/>
    <cellStyle name="SAPBEXHLevel3X 2 6" xfId="35651"/>
    <cellStyle name="SAPBEXHLevel3X 2 7" xfId="36038"/>
    <cellStyle name="SAPBEXHLevel3X 2 8" xfId="36319"/>
    <cellStyle name="SAPBEXHLevel3X 2 9" xfId="36600"/>
    <cellStyle name="SAPBEXHLevel3X 3" xfId="35024"/>
    <cellStyle name="SAPBEXHLevel3X 3 10" xfId="37766"/>
    <cellStyle name="SAPBEXHLevel3X 3 11" xfId="38036"/>
    <cellStyle name="SAPBEXHLevel3X 3 12" xfId="38301"/>
    <cellStyle name="SAPBEXHLevel3X 3 13" xfId="38439"/>
    <cellStyle name="SAPBEXHLevel3X 3 14" xfId="38062"/>
    <cellStyle name="SAPBEXHLevel3X 3 2" xfId="35025"/>
    <cellStyle name="SAPBEXHLevel3X 3 2 10" xfId="38283"/>
    <cellStyle name="SAPBEXHLevel3X 3 2 11" xfId="38532"/>
    <cellStyle name="SAPBEXHLevel3X 3 2 2" xfId="36078"/>
    <cellStyle name="SAPBEXHLevel3X 3 2 3" xfId="36358"/>
    <cellStyle name="SAPBEXHLevel3X 3 2 4" xfId="36640"/>
    <cellStyle name="SAPBEXHLevel3X 3 2 5" xfId="36919"/>
    <cellStyle name="SAPBEXHLevel3X 3 2 6" xfId="37196"/>
    <cellStyle name="SAPBEXHLevel3X 3 2 7" xfId="37474"/>
    <cellStyle name="SAPBEXHLevel3X 3 2 8" xfId="37748"/>
    <cellStyle name="SAPBEXHLevel3X 3 2 9" xfId="38018"/>
    <cellStyle name="SAPBEXHLevel3X 3 3" xfId="35813"/>
    <cellStyle name="SAPBEXHLevel3X 3 4" xfId="36096"/>
    <cellStyle name="SAPBEXHLevel3X 3 5" xfId="36376"/>
    <cellStyle name="SAPBEXHLevel3X 3 6" xfId="36658"/>
    <cellStyle name="SAPBEXHLevel3X 3 7" xfId="36937"/>
    <cellStyle name="SAPBEXHLevel3X 3 8" xfId="37214"/>
    <cellStyle name="SAPBEXHLevel3X 3 9" xfId="37492"/>
    <cellStyle name="SAPBEXHLevel3X 4" xfId="35026"/>
    <cellStyle name="SAPBEXHLevel3X 4 10" xfId="38177"/>
    <cellStyle name="SAPBEXHLevel3X 4 11" xfId="38247"/>
    <cellStyle name="SAPBEXHLevel3X 4 12" xfId="35538"/>
    <cellStyle name="SAPBEXHLevel3X 4 2" xfId="35955"/>
    <cellStyle name="SAPBEXHLevel3X 4 3" xfId="36237"/>
    <cellStyle name="SAPBEXHLevel3X 4 4" xfId="36517"/>
    <cellStyle name="SAPBEXHLevel3X 4 5" xfId="36798"/>
    <cellStyle name="SAPBEXHLevel3X 4 6" xfId="37076"/>
    <cellStyle name="SAPBEXHLevel3X 4 7" xfId="37355"/>
    <cellStyle name="SAPBEXHLevel3X 4 8" xfId="37630"/>
    <cellStyle name="SAPBEXHLevel3X 4 9" xfId="37904"/>
    <cellStyle name="SAPBEXHLevel3X 5" xfId="35282"/>
    <cellStyle name="SAPBEXresData" xfId="27888"/>
    <cellStyle name="SAPBEXresData 2" xfId="35027"/>
    <cellStyle name="SAPBEXresData 2 10" xfId="37400"/>
    <cellStyle name="SAPBEXresData 2 11" xfId="37673"/>
    <cellStyle name="SAPBEXresData 2 12" xfId="37947"/>
    <cellStyle name="SAPBEXresData 2 13" xfId="38239"/>
    <cellStyle name="SAPBEXresData 2 14" xfId="38072"/>
    <cellStyle name="SAPBEXresData 2 2" xfId="35028"/>
    <cellStyle name="SAPBEXresData 2 2 10" xfId="38180"/>
    <cellStyle name="SAPBEXresData 2 2 11" xfId="38222"/>
    <cellStyle name="SAPBEXresData 2 2 2" xfId="35958"/>
    <cellStyle name="SAPBEXresData 2 2 3" xfId="36240"/>
    <cellStyle name="SAPBEXresData 2 2 4" xfId="36520"/>
    <cellStyle name="SAPBEXresData 2 2 5" xfId="36801"/>
    <cellStyle name="SAPBEXresData 2 2 6" xfId="37079"/>
    <cellStyle name="SAPBEXresData 2 2 7" xfId="37358"/>
    <cellStyle name="SAPBEXresData 2 2 8" xfId="37633"/>
    <cellStyle name="SAPBEXresData 2 2 9" xfId="37907"/>
    <cellStyle name="SAPBEXresData 2 3" xfId="35746"/>
    <cellStyle name="SAPBEXresData 2 4" xfId="35766"/>
    <cellStyle name="SAPBEXresData 2 5" xfId="36001"/>
    <cellStyle name="SAPBEXresData 2 6" xfId="36282"/>
    <cellStyle name="SAPBEXresData 2 7" xfId="36563"/>
    <cellStyle name="SAPBEXresData 2 8" xfId="36844"/>
    <cellStyle name="SAPBEXresData 2 9" xfId="37120"/>
    <cellStyle name="SAPBEXresData 3" xfId="35029"/>
    <cellStyle name="SAPBEXresData 3 10" xfId="38179"/>
    <cellStyle name="SAPBEXresData 3 11" xfId="37788"/>
    <cellStyle name="SAPBEXresData 3 2" xfId="35957"/>
    <cellStyle name="SAPBEXresData 3 3" xfId="36239"/>
    <cellStyle name="SAPBEXresData 3 4" xfId="36519"/>
    <cellStyle name="SAPBEXresData 3 5" xfId="36800"/>
    <cellStyle name="SAPBEXresData 3 6" xfId="37078"/>
    <cellStyle name="SAPBEXresData 3 7" xfId="37357"/>
    <cellStyle name="SAPBEXresData 3 8" xfId="37632"/>
    <cellStyle name="SAPBEXresData 3 9" xfId="37906"/>
    <cellStyle name="SAPBEXresDataEmph" xfId="27889"/>
    <cellStyle name="SAPBEXresDataEmph 2" xfId="35030"/>
    <cellStyle name="SAPBEXresDataEmph 2 10" xfId="37399"/>
    <cellStyle name="SAPBEXresDataEmph 2 11" xfId="37672"/>
    <cellStyle name="SAPBEXresDataEmph 2 12" xfId="37946"/>
    <cellStyle name="SAPBEXresDataEmph 2 13" xfId="37808"/>
    <cellStyle name="SAPBEXresDataEmph 2 14" xfId="35335"/>
    <cellStyle name="SAPBEXresDataEmph 2 2" xfId="35031"/>
    <cellStyle name="SAPBEXresDataEmph 2 2 10" xfId="38182"/>
    <cellStyle name="SAPBEXresDataEmph 2 2 11" xfId="38454"/>
    <cellStyle name="SAPBEXresDataEmph 2 2 2" xfId="35960"/>
    <cellStyle name="SAPBEXresDataEmph 2 2 3" xfId="36242"/>
    <cellStyle name="SAPBEXresDataEmph 2 2 4" xfId="36522"/>
    <cellStyle name="SAPBEXresDataEmph 2 2 5" xfId="36803"/>
    <cellStyle name="SAPBEXresDataEmph 2 2 6" xfId="37081"/>
    <cellStyle name="SAPBEXresDataEmph 2 2 7" xfId="37360"/>
    <cellStyle name="SAPBEXresDataEmph 2 2 8" xfId="37635"/>
    <cellStyle name="SAPBEXresDataEmph 2 2 9" xfId="37909"/>
    <cellStyle name="SAPBEXresDataEmph 2 3" xfId="35747"/>
    <cellStyle name="SAPBEXresDataEmph 2 4" xfId="35768"/>
    <cellStyle name="SAPBEXresDataEmph 2 5" xfId="36000"/>
    <cellStyle name="SAPBEXresDataEmph 2 6" xfId="36281"/>
    <cellStyle name="SAPBEXresDataEmph 2 7" xfId="36562"/>
    <cellStyle name="SAPBEXresDataEmph 2 8" xfId="36843"/>
    <cellStyle name="SAPBEXresDataEmph 2 9" xfId="37119"/>
    <cellStyle name="SAPBEXresDataEmph 3" xfId="35032"/>
    <cellStyle name="SAPBEXresDataEmph 3 10" xfId="38181"/>
    <cellStyle name="SAPBEXresDataEmph 3 11" xfId="37694"/>
    <cellStyle name="SAPBEXresDataEmph 3 2" xfId="35959"/>
    <cellStyle name="SAPBEXresDataEmph 3 3" xfId="36241"/>
    <cellStyle name="SAPBEXresDataEmph 3 4" xfId="36521"/>
    <cellStyle name="SAPBEXresDataEmph 3 5" xfId="36802"/>
    <cellStyle name="SAPBEXresDataEmph 3 6" xfId="37080"/>
    <cellStyle name="SAPBEXresDataEmph 3 7" xfId="37359"/>
    <cellStyle name="SAPBEXresDataEmph 3 8" xfId="37634"/>
    <cellStyle name="SAPBEXresDataEmph 3 9" xfId="37908"/>
    <cellStyle name="SAPBEXresItem" xfId="27890"/>
    <cellStyle name="SAPBEXresItem 2" xfId="35033"/>
    <cellStyle name="SAPBEXresItem 2 10" xfId="35241"/>
    <cellStyle name="SAPBEXresItem 2 11" xfId="35284"/>
    <cellStyle name="SAPBEXresItem 2 12" xfId="35246"/>
    <cellStyle name="SAPBEXresItem 2 13" xfId="38212"/>
    <cellStyle name="SAPBEXresItem 2 14" xfId="38440"/>
    <cellStyle name="SAPBEXresItem 2 2" xfId="35034"/>
    <cellStyle name="SAPBEXresItem 2 2 10" xfId="38184"/>
    <cellStyle name="SAPBEXresItem 2 2 11" xfId="38456"/>
    <cellStyle name="SAPBEXresItem 2 2 2" xfId="35962"/>
    <cellStyle name="SAPBEXresItem 2 2 3" xfId="36244"/>
    <cellStyle name="SAPBEXresItem 2 2 4" xfId="36524"/>
    <cellStyle name="SAPBEXresItem 2 2 5" xfId="36805"/>
    <cellStyle name="SAPBEXresItem 2 2 6" xfId="37083"/>
    <cellStyle name="SAPBEXresItem 2 2 7" xfId="37362"/>
    <cellStyle name="SAPBEXresItem 2 2 8" xfId="37637"/>
    <cellStyle name="SAPBEXresItem 2 2 9" xfId="37911"/>
    <cellStyle name="SAPBEXresItem 2 3" xfId="35748"/>
    <cellStyle name="SAPBEXresItem 2 4" xfId="35379"/>
    <cellStyle name="SAPBEXresItem 2 5" xfId="35305"/>
    <cellStyle name="SAPBEXresItem 2 6" xfId="35237"/>
    <cellStyle name="SAPBEXresItem 2 7" xfId="35298"/>
    <cellStyle name="SAPBEXresItem 2 8" xfId="35388"/>
    <cellStyle name="SAPBEXresItem 2 9" xfId="35322"/>
    <cellStyle name="SAPBEXresItem 3" xfId="35035"/>
    <cellStyle name="SAPBEXresItem 3 10" xfId="38183"/>
    <cellStyle name="SAPBEXresItem 3 11" xfId="38455"/>
    <cellStyle name="SAPBEXresItem 3 2" xfId="35961"/>
    <cellStyle name="SAPBEXresItem 3 3" xfId="36243"/>
    <cellStyle name="SAPBEXresItem 3 4" xfId="36523"/>
    <cellStyle name="SAPBEXresItem 3 5" xfId="36804"/>
    <cellStyle name="SAPBEXresItem 3 6" xfId="37082"/>
    <cellStyle name="SAPBEXresItem 3 7" xfId="37361"/>
    <cellStyle name="SAPBEXresItem 3 8" xfId="37636"/>
    <cellStyle name="SAPBEXresItem 3 9" xfId="37910"/>
    <cellStyle name="SAPBEXresItemX" xfId="27891"/>
    <cellStyle name="SAPBEXresItemX 2" xfId="35036"/>
    <cellStyle name="SAPBEXresItemX 2 10" xfId="36404"/>
    <cellStyle name="SAPBEXresItemX 2 11" xfId="36686"/>
    <cellStyle name="SAPBEXresItemX 2 12" xfId="36965"/>
    <cellStyle name="SAPBEXresItemX 2 13" xfId="38064"/>
    <cellStyle name="SAPBEXresItemX 2 14" xfId="38324"/>
    <cellStyle name="SAPBEXresItemX 2 2" xfId="35037"/>
    <cellStyle name="SAPBEXresItemX 2 2 10" xfId="38186"/>
    <cellStyle name="SAPBEXresItemX 2 2 11" xfId="38458"/>
    <cellStyle name="SAPBEXresItemX 2 2 2" xfId="35964"/>
    <cellStyle name="SAPBEXresItemX 2 2 3" xfId="36246"/>
    <cellStyle name="SAPBEXresItemX 2 2 4" xfId="36526"/>
    <cellStyle name="SAPBEXresItemX 2 2 5" xfId="36807"/>
    <cellStyle name="SAPBEXresItemX 2 2 6" xfId="37085"/>
    <cellStyle name="SAPBEXresItemX 2 2 7" xfId="37364"/>
    <cellStyle name="SAPBEXresItemX 2 2 8" xfId="37639"/>
    <cellStyle name="SAPBEXresItemX 2 2 9" xfId="37913"/>
    <cellStyle name="SAPBEXresItemX 2 3" xfId="35749"/>
    <cellStyle name="SAPBEXresItemX 2 4" xfId="35767"/>
    <cellStyle name="SAPBEXresItemX 2 5" xfId="35663"/>
    <cellStyle name="SAPBEXresItemX 2 6" xfId="35308"/>
    <cellStyle name="SAPBEXresItemX 2 7" xfId="35628"/>
    <cellStyle name="SAPBEXresItemX 2 8" xfId="35843"/>
    <cellStyle name="SAPBEXresItemX 2 9" xfId="36125"/>
    <cellStyle name="SAPBEXresItemX 3" xfId="35038"/>
    <cellStyle name="SAPBEXresItemX 3 10" xfId="38185"/>
    <cellStyle name="SAPBEXresItemX 3 11" xfId="38457"/>
    <cellStyle name="SAPBEXresItemX 3 2" xfId="35963"/>
    <cellStyle name="SAPBEXresItemX 3 3" xfId="36245"/>
    <cellStyle name="SAPBEXresItemX 3 4" xfId="36525"/>
    <cellStyle name="SAPBEXresItemX 3 5" xfId="36806"/>
    <cellStyle name="SAPBEXresItemX 3 6" xfId="37084"/>
    <cellStyle name="SAPBEXresItemX 3 7" xfId="37363"/>
    <cellStyle name="SAPBEXresItemX 3 8" xfId="37638"/>
    <cellStyle name="SAPBEXresItemX 3 9" xfId="37912"/>
    <cellStyle name="SAPBEXstdData" xfId="27892"/>
    <cellStyle name="SAPBEXstdData 2" xfId="35039"/>
    <cellStyle name="SAPBEXstdData 2 10" xfId="35354"/>
    <cellStyle name="SAPBEXstdData 2 11" xfId="35632"/>
    <cellStyle name="SAPBEXstdData 2 12" xfId="36030"/>
    <cellStyle name="SAPBEXstdData 2 13" xfId="37806"/>
    <cellStyle name="SAPBEXstdData 2 14" xfId="38492"/>
    <cellStyle name="SAPBEXstdData 2 2" xfId="35040"/>
    <cellStyle name="SAPBEXstdData 2 2 10" xfId="38188"/>
    <cellStyle name="SAPBEXstdData 2 2 11" xfId="38460"/>
    <cellStyle name="SAPBEXstdData 2 2 2" xfId="35966"/>
    <cellStyle name="SAPBEXstdData 2 2 3" xfId="36248"/>
    <cellStyle name="SAPBEXstdData 2 2 4" xfId="36528"/>
    <cellStyle name="SAPBEXstdData 2 2 5" xfId="36809"/>
    <cellStyle name="SAPBEXstdData 2 2 6" xfId="37087"/>
    <cellStyle name="SAPBEXstdData 2 2 7" xfId="37366"/>
    <cellStyle name="SAPBEXstdData 2 2 8" xfId="37641"/>
    <cellStyle name="SAPBEXstdData 2 2 9" xfId="37915"/>
    <cellStyle name="SAPBEXstdData 2 3" xfId="35750"/>
    <cellStyle name="SAPBEXstdData 2 4" xfId="35380"/>
    <cellStyle name="SAPBEXstdData 2 5" xfId="35345"/>
    <cellStyle name="SAPBEXstdData 2 6" xfId="35239"/>
    <cellStyle name="SAPBEXstdData 2 7" xfId="35287"/>
    <cellStyle name="SAPBEXstdData 2 8" xfId="35399"/>
    <cellStyle name="SAPBEXstdData 2 9" xfId="35258"/>
    <cellStyle name="SAPBEXstdData 3" xfId="35041"/>
    <cellStyle name="SAPBEXstdData 3 10" xfId="38187"/>
    <cellStyle name="SAPBEXstdData 3 11" xfId="38459"/>
    <cellStyle name="SAPBEXstdData 3 2" xfId="35965"/>
    <cellStyle name="SAPBEXstdData 3 3" xfId="36247"/>
    <cellStyle name="SAPBEXstdData 3 4" xfId="36527"/>
    <cellStyle name="SAPBEXstdData 3 5" xfId="36808"/>
    <cellStyle name="SAPBEXstdData 3 6" xfId="37086"/>
    <cellStyle name="SAPBEXstdData 3 7" xfId="37365"/>
    <cellStyle name="SAPBEXstdData 3 8" xfId="37640"/>
    <cellStyle name="SAPBEXstdData 3 9" xfId="37914"/>
    <cellStyle name="SAPBEXstdDataEmph" xfId="27893"/>
    <cellStyle name="SAPBEXstdDataEmph 2" xfId="35042"/>
    <cellStyle name="SAPBEXstdDataEmph 2 10" xfId="37159"/>
    <cellStyle name="SAPBEXstdDataEmph 2 11" xfId="37437"/>
    <cellStyle name="SAPBEXstdDataEmph 2 12" xfId="37711"/>
    <cellStyle name="SAPBEXstdDataEmph 2 13" xfId="38210"/>
    <cellStyle name="SAPBEXstdDataEmph 2 14" xfId="37702"/>
    <cellStyle name="SAPBEXstdDataEmph 2 2" xfId="35043"/>
    <cellStyle name="SAPBEXstdDataEmph 2 2 10" xfId="38190"/>
    <cellStyle name="SAPBEXstdDataEmph 2 2 11" xfId="38462"/>
    <cellStyle name="SAPBEXstdDataEmph 2 2 2" xfId="35968"/>
    <cellStyle name="SAPBEXstdDataEmph 2 2 3" xfId="36250"/>
    <cellStyle name="SAPBEXstdDataEmph 2 2 4" xfId="36530"/>
    <cellStyle name="SAPBEXstdDataEmph 2 2 5" xfId="36811"/>
    <cellStyle name="SAPBEXstdDataEmph 2 2 6" xfId="37089"/>
    <cellStyle name="SAPBEXstdDataEmph 2 2 7" xfId="37368"/>
    <cellStyle name="SAPBEXstdDataEmph 2 2 8" xfId="37643"/>
    <cellStyle name="SAPBEXstdDataEmph 2 2 9" xfId="37917"/>
    <cellStyle name="SAPBEXstdDataEmph 2 3" xfId="35751"/>
    <cellStyle name="SAPBEXstdDataEmph 2 4" xfId="35381"/>
    <cellStyle name="SAPBEXstdDataEmph 2 5" xfId="35621"/>
    <cellStyle name="SAPBEXstdDataEmph 2 6" xfId="36041"/>
    <cellStyle name="SAPBEXstdDataEmph 2 7" xfId="36321"/>
    <cellStyle name="SAPBEXstdDataEmph 2 8" xfId="36603"/>
    <cellStyle name="SAPBEXstdDataEmph 2 9" xfId="36882"/>
    <cellStyle name="SAPBEXstdDataEmph 3" xfId="35044"/>
    <cellStyle name="SAPBEXstdDataEmph 3 10" xfId="38189"/>
    <cellStyle name="SAPBEXstdDataEmph 3 11" xfId="38461"/>
    <cellStyle name="SAPBEXstdDataEmph 3 2" xfId="35967"/>
    <cellStyle name="SAPBEXstdDataEmph 3 3" xfId="36249"/>
    <cellStyle name="SAPBEXstdDataEmph 3 4" xfId="36529"/>
    <cellStyle name="SAPBEXstdDataEmph 3 5" xfId="36810"/>
    <cellStyle name="SAPBEXstdDataEmph 3 6" xfId="37088"/>
    <cellStyle name="SAPBEXstdDataEmph 3 7" xfId="37367"/>
    <cellStyle name="SAPBEXstdDataEmph 3 8" xfId="37642"/>
    <cellStyle name="SAPBEXstdDataEmph 3 9" xfId="37916"/>
    <cellStyle name="SAPBEXstdItem" xfId="27894"/>
    <cellStyle name="SAPBEXstdItem 2" xfId="27895"/>
    <cellStyle name="SAPBEXstdItem 2 2" xfId="35045"/>
    <cellStyle name="SAPBEXstdItem 2 2 10" xfId="37225"/>
    <cellStyle name="SAPBEXstdItem 2 2 11" xfId="37503"/>
    <cellStyle name="SAPBEXstdItem 2 2 12" xfId="37777"/>
    <cellStyle name="SAPBEXstdItem 2 2 13" xfId="37800"/>
    <cellStyle name="SAPBEXstdItem 2 2 14" xfId="37941"/>
    <cellStyle name="SAPBEXstdItem 2 2 15" xfId="35438"/>
    <cellStyle name="SAPBEXstdItem 2 2 2" xfId="35046"/>
    <cellStyle name="SAPBEXstdItem 2 2 2 10" xfId="38193"/>
    <cellStyle name="SAPBEXstdItem 2 2 2 11" xfId="38465"/>
    <cellStyle name="SAPBEXstdItem 2 2 2 12" xfId="35542"/>
    <cellStyle name="SAPBEXstdItem 2 2 2 2" xfId="35971"/>
    <cellStyle name="SAPBEXstdItem 2 2 2 3" xfId="36253"/>
    <cellStyle name="SAPBEXstdItem 2 2 2 4" xfId="36533"/>
    <cellStyle name="SAPBEXstdItem 2 2 2 5" xfId="36814"/>
    <cellStyle name="SAPBEXstdItem 2 2 2 6" xfId="37092"/>
    <cellStyle name="SAPBEXstdItem 2 2 2 7" xfId="37371"/>
    <cellStyle name="SAPBEXstdItem 2 2 2 8" xfId="37646"/>
    <cellStyle name="SAPBEXstdItem 2 2 2 9" xfId="37920"/>
    <cellStyle name="SAPBEXstdItem 2 2 3" xfId="35753"/>
    <cellStyle name="SAPBEXstdItem 2 2 4" xfId="35668"/>
    <cellStyle name="SAPBEXstdItem 2 2 5" xfId="35825"/>
    <cellStyle name="SAPBEXstdItem 2 2 6" xfId="36107"/>
    <cellStyle name="SAPBEXstdItem 2 2 7" xfId="36387"/>
    <cellStyle name="SAPBEXstdItem 2 2 8" xfId="36669"/>
    <cellStyle name="SAPBEXstdItem 2 2 9" xfId="36948"/>
    <cellStyle name="SAPBEXstdItem 2 3" xfId="35047"/>
    <cellStyle name="SAPBEXstdItem 2 3 10" xfId="37768"/>
    <cellStyle name="SAPBEXstdItem 2 3 11" xfId="38038"/>
    <cellStyle name="SAPBEXstdItem 2 3 12" xfId="38303"/>
    <cellStyle name="SAPBEXstdItem 2 3 13" xfId="37778"/>
    <cellStyle name="SAPBEXstdItem 2 3 14" xfId="37968"/>
    <cellStyle name="SAPBEXstdItem 2 3 2" xfId="35048"/>
    <cellStyle name="SAPBEXstdItem 2 3 2 10" xfId="38284"/>
    <cellStyle name="SAPBEXstdItem 2 3 2 11" xfId="38533"/>
    <cellStyle name="SAPBEXstdItem 2 3 2 2" xfId="36079"/>
    <cellStyle name="SAPBEXstdItem 2 3 2 3" xfId="36359"/>
    <cellStyle name="SAPBEXstdItem 2 3 2 4" xfId="36641"/>
    <cellStyle name="SAPBEXstdItem 2 3 2 5" xfId="36920"/>
    <cellStyle name="SAPBEXstdItem 2 3 2 6" xfId="37197"/>
    <cellStyle name="SAPBEXstdItem 2 3 2 7" xfId="37475"/>
    <cellStyle name="SAPBEXstdItem 2 3 2 8" xfId="37749"/>
    <cellStyle name="SAPBEXstdItem 2 3 2 9" xfId="38019"/>
    <cellStyle name="SAPBEXstdItem 2 3 3" xfId="35815"/>
    <cellStyle name="SAPBEXstdItem 2 3 4" xfId="36098"/>
    <cellStyle name="SAPBEXstdItem 2 3 5" xfId="36378"/>
    <cellStyle name="SAPBEXstdItem 2 3 6" xfId="36660"/>
    <cellStyle name="SAPBEXstdItem 2 3 7" xfId="36939"/>
    <cellStyle name="SAPBEXstdItem 2 3 8" xfId="37216"/>
    <cellStyle name="SAPBEXstdItem 2 3 9" xfId="37494"/>
    <cellStyle name="SAPBEXstdItem 2 4" xfId="35049"/>
    <cellStyle name="SAPBEXstdItem 2 4 10" xfId="38192"/>
    <cellStyle name="SAPBEXstdItem 2 4 11" xfId="38464"/>
    <cellStyle name="SAPBEXstdItem 2 4 12" xfId="35541"/>
    <cellStyle name="SAPBEXstdItem 2 4 2" xfId="35970"/>
    <cellStyle name="SAPBEXstdItem 2 4 3" xfId="36252"/>
    <cellStyle name="SAPBEXstdItem 2 4 4" xfId="36532"/>
    <cellStyle name="SAPBEXstdItem 2 4 5" xfId="36813"/>
    <cellStyle name="SAPBEXstdItem 2 4 6" xfId="37091"/>
    <cellStyle name="SAPBEXstdItem 2 4 7" xfId="37370"/>
    <cellStyle name="SAPBEXstdItem 2 4 8" xfId="37645"/>
    <cellStyle name="SAPBEXstdItem 2 4 9" xfId="37919"/>
    <cellStyle name="SAPBEXstdItem 2 5" xfId="35289"/>
    <cellStyle name="SAPBEXstdItem 3" xfId="27896"/>
    <cellStyle name="SAPBEXstdItem 3 2" xfId="35050"/>
    <cellStyle name="SAPBEXstdItem 3 2 10" xfId="37428"/>
    <cellStyle name="SAPBEXstdItem 3 2 11" xfId="37701"/>
    <cellStyle name="SAPBEXstdItem 3 2 12" xfId="37975"/>
    <cellStyle name="SAPBEXstdItem 3 2 13" xfId="38326"/>
    <cellStyle name="SAPBEXstdItem 3 2 14" xfId="38070"/>
    <cellStyle name="SAPBEXstdItem 3 2 15" xfId="35439"/>
    <cellStyle name="SAPBEXstdItem 3 2 2" xfId="35051"/>
    <cellStyle name="SAPBEXstdItem 3 2 2 10" xfId="38195"/>
    <cellStyle name="SAPBEXstdItem 3 2 2 11" xfId="38467"/>
    <cellStyle name="SAPBEXstdItem 3 2 2 12" xfId="35544"/>
    <cellStyle name="SAPBEXstdItem 3 2 2 2" xfId="35973"/>
    <cellStyle name="SAPBEXstdItem 3 2 2 3" xfId="36255"/>
    <cellStyle name="SAPBEXstdItem 3 2 2 4" xfId="36535"/>
    <cellStyle name="SAPBEXstdItem 3 2 2 5" xfId="36816"/>
    <cellStyle name="SAPBEXstdItem 3 2 2 6" xfId="37094"/>
    <cellStyle name="SAPBEXstdItem 3 2 2 7" xfId="37373"/>
    <cellStyle name="SAPBEXstdItem 3 2 2 8" xfId="37648"/>
    <cellStyle name="SAPBEXstdItem 3 2 2 9" xfId="37922"/>
    <cellStyle name="SAPBEXstdItem 3 2 3" xfId="35754"/>
    <cellStyle name="SAPBEXstdItem 3 2 4" xfId="35317"/>
    <cellStyle name="SAPBEXstdItem 3 2 5" xfId="36029"/>
    <cellStyle name="SAPBEXstdItem 3 2 6" xfId="36310"/>
    <cellStyle name="SAPBEXstdItem 3 2 7" xfId="36591"/>
    <cellStyle name="SAPBEXstdItem 3 2 8" xfId="36872"/>
    <cellStyle name="SAPBEXstdItem 3 2 9" xfId="37148"/>
    <cellStyle name="SAPBEXstdItem 3 3" xfId="35052"/>
    <cellStyle name="SAPBEXstdItem 3 3 10" xfId="37769"/>
    <cellStyle name="SAPBEXstdItem 3 3 11" xfId="38039"/>
    <cellStyle name="SAPBEXstdItem 3 3 12" xfId="38304"/>
    <cellStyle name="SAPBEXstdItem 3 3 13" xfId="38054"/>
    <cellStyle name="SAPBEXstdItem 3 3 14" xfId="38541"/>
    <cellStyle name="SAPBEXstdItem 3 3 2" xfId="35053"/>
    <cellStyle name="SAPBEXstdItem 3 3 2 10" xfId="38285"/>
    <cellStyle name="SAPBEXstdItem 3 3 2 11" xfId="38534"/>
    <cellStyle name="SAPBEXstdItem 3 3 2 2" xfId="36080"/>
    <cellStyle name="SAPBEXstdItem 3 3 2 3" xfId="36360"/>
    <cellStyle name="SAPBEXstdItem 3 3 2 4" xfId="36642"/>
    <cellStyle name="SAPBEXstdItem 3 3 2 5" xfId="36921"/>
    <cellStyle name="SAPBEXstdItem 3 3 2 6" xfId="37198"/>
    <cellStyle name="SAPBEXstdItem 3 3 2 7" xfId="37476"/>
    <cellStyle name="SAPBEXstdItem 3 3 2 8" xfId="37750"/>
    <cellStyle name="SAPBEXstdItem 3 3 2 9" xfId="38020"/>
    <cellStyle name="SAPBEXstdItem 3 3 3" xfId="35816"/>
    <cellStyle name="SAPBEXstdItem 3 3 4" xfId="36099"/>
    <cellStyle name="SAPBEXstdItem 3 3 5" xfId="36379"/>
    <cellStyle name="SAPBEXstdItem 3 3 6" xfId="36661"/>
    <cellStyle name="SAPBEXstdItem 3 3 7" xfId="36940"/>
    <cellStyle name="SAPBEXstdItem 3 3 8" xfId="37217"/>
    <cellStyle name="SAPBEXstdItem 3 3 9" xfId="37495"/>
    <cellStyle name="SAPBEXstdItem 3 4" xfId="35054"/>
    <cellStyle name="SAPBEXstdItem 3 4 10" xfId="38194"/>
    <cellStyle name="SAPBEXstdItem 3 4 11" xfId="38466"/>
    <cellStyle name="SAPBEXstdItem 3 4 12" xfId="35543"/>
    <cellStyle name="SAPBEXstdItem 3 4 2" xfId="35972"/>
    <cellStyle name="SAPBEXstdItem 3 4 3" xfId="36254"/>
    <cellStyle name="SAPBEXstdItem 3 4 4" xfId="36534"/>
    <cellStyle name="SAPBEXstdItem 3 4 5" xfId="36815"/>
    <cellStyle name="SAPBEXstdItem 3 4 6" xfId="37093"/>
    <cellStyle name="SAPBEXstdItem 3 4 7" xfId="37372"/>
    <cellStyle name="SAPBEXstdItem 3 4 8" xfId="37647"/>
    <cellStyle name="SAPBEXstdItem 3 4 9" xfId="37921"/>
    <cellStyle name="SAPBEXstdItem 3 5" xfId="35290"/>
    <cellStyle name="SAPBEXstdItem 4" xfId="27897"/>
    <cellStyle name="SAPBEXstdItem 4 2" xfId="35055"/>
    <cellStyle name="SAPBEXstdItem 4 2 10" xfId="36143"/>
    <cellStyle name="SAPBEXstdItem 4 2 11" xfId="36423"/>
    <cellStyle name="SAPBEXstdItem 4 2 12" xfId="36704"/>
    <cellStyle name="SAPBEXstdItem 4 2 13" xfId="38432"/>
    <cellStyle name="SAPBEXstdItem 4 2 14" xfId="38491"/>
    <cellStyle name="SAPBEXstdItem 4 2 15" xfId="35440"/>
    <cellStyle name="SAPBEXstdItem 4 2 2" xfId="35056"/>
    <cellStyle name="SAPBEXstdItem 4 2 2 10" xfId="38197"/>
    <cellStyle name="SAPBEXstdItem 4 2 2 11" xfId="38469"/>
    <cellStyle name="SAPBEXstdItem 4 2 2 12" xfId="35546"/>
    <cellStyle name="SAPBEXstdItem 4 2 2 2" xfId="35975"/>
    <cellStyle name="SAPBEXstdItem 4 2 2 3" xfId="36257"/>
    <cellStyle name="SAPBEXstdItem 4 2 2 4" xfId="36537"/>
    <cellStyle name="SAPBEXstdItem 4 2 2 5" xfId="36818"/>
    <cellStyle name="SAPBEXstdItem 4 2 2 6" xfId="37096"/>
    <cellStyle name="SAPBEXstdItem 4 2 2 7" xfId="37375"/>
    <cellStyle name="SAPBEXstdItem 4 2 2 8" xfId="37650"/>
    <cellStyle name="SAPBEXstdItem 4 2 2 9" xfId="37924"/>
    <cellStyle name="SAPBEXstdItem 4 2 3" xfId="35755"/>
    <cellStyle name="SAPBEXstdItem 4 2 4" xfId="35382"/>
    <cellStyle name="SAPBEXstdItem 4 2 5" xfId="35304"/>
    <cellStyle name="SAPBEXstdItem 4 2 6" xfId="35334"/>
    <cellStyle name="SAPBEXstdItem 4 2 7" xfId="35286"/>
    <cellStyle name="SAPBEXstdItem 4 2 8" xfId="35624"/>
    <cellStyle name="SAPBEXstdItem 4 2 9" xfId="35861"/>
    <cellStyle name="SAPBEXstdItem 4 3" xfId="35057"/>
    <cellStyle name="SAPBEXstdItem 4 3 10" xfId="37770"/>
    <cellStyle name="SAPBEXstdItem 4 3 11" xfId="38040"/>
    <cellStyle name="SAPBEXstdItem 4 3 12" xfId="38305"/>
    <cellStyle name="SAPBEXstdItem 4 3 13" xfId="38251"/>
    <cellStyle name="SAPBEXstdItem 4 3 14" xfId="38542"/>
    <cellStyle name="SAPBEXstdItem 4 3 2" xfId="35058"/>
    <cellStyle name="SAPBEXstdItem 4 3 2 10" xfId="38286"/>
    <cellStyle name="SAPBEXstdItem 4 3 2 11" xfId="38535"/>
    <cellStyle name="SAPBEXstdItem 4 3 2 2" xfId="36081"/>
    <cellStyle name="SAPBEXstdItem 4 3 2 3" xfId="36361"/>
    <cellStyle name="SAPBEXstdItem 4 3 2 4" xfId="36643"/>
    <cellStyle name="SAPBEXstdItem 4 3 2 5" xfId="36922"/>
    <cellStyle name="SAPBEXstdItem 4 3 2 6" xfId="37199"/>
    <cellStyle name="SAPBEXstdItem 4 3 2 7" xfId="37477"/>
    <cellStyle name="SAPBEXstdItem 4 3 2 8" xfId="37751"/>
    <cellStyle name="SAPBEXstdItem 4 3 2 9" xfId="38021"/>
    <cellStyle name="SAPBEXstdItem 4 3 3" xfId="35817"/>
    <cellStyle name="SAPBEXstdItem 4 3 4" xfId="36100"/>
    <cellStyle name="SAPBEXstdItem 4 3 5" xfId="36380"/>
    <cellStyle name="SAPBEXstdItem 4 3 6" xfId="36662"/>
    <cellStyle name="SAPBEXstdItem 4 3 7" xfId="36941"/>
    <cellStyle name="SAPBEXstdItem 4 3 8" xfId="37218"/>
    <cellStyle name="SAPBEXstdItem 4 3 9" xfId="37496"/>
    <cellStyle name="SAPBEXstdItem 4 4" xfId="35059"/>
    <cellStyle name="SAPBEXstdItem 4 4 10" xfId="38196"/>
    <cellStyle name="SAPBEXstdItem 4 4 11" xfId="38468"/>
    <cellStyle name="SAPBEXstdItem 4 4 12" xfId="35545"/>
    <cellStyle name="SAPBEXstdItem 4 4 2" xfId="35974"/>
    <cellStyle name="SAPBEXstdItem 4 4 3" xfId="36256"/>
    <cellStyle name="SAPBEXstdItem 4 4 4" xfId="36536"/>
    <cellStyle name="SAPBEXstdItem 4 4 5" xfId="36817"/>
    <cellStyle name="SAPBEXstdItem 4 4 6" xfId="37095"/>
    <cellStyle name="SAPBEXstdItem 4 4 7" xfId="37374"/>
    <cellStyle name="SAPBEXstdItem 4 4 8" xfId="37649"/>
    <cellStyle name="SAPBEXstdItem 4 4 9" xfId="37923"/>
    <cellStyle name="SAPBEXstdItem 4 5" xfId="35291"/>
    <cellStyle name="SAPBEXstdItem 5" xfId="27898"/>
    <cellStyle name="SAPBEXstdItem 5 2" xfId="35060"/>
    <cellStyle name="SAPBEXstdItem 5 2 10" xfId="35643"/>
    <cellStyle name="SAPBEXstdItem 5 2 11" xfId="36031"/>
    <cellStyle name="SAPBEXstdItem 5 2 12" xfId="36312"/>
    <cellStyle name="SAPBEXstdItem 5 2 13" xfId="37254"/>
    <cellStyle name="SAPBEXstdItem 5 2 14" xfId="38381"/>
    <cellStyle name="SAPBEXstdItem 5 2 15" xfId="35441"/>
    <cellStyle name="SAPBEXstdItem 5 2 2" xfId="35061"/>
    <cellStyle name="SAPBEXstdItem 5 2 2 10" xfId="38199"/>
    <cellStyle name="SAPBEXstdItem 5 2 2 11" xfId="38471"/>
    <cellStyle name="SAPBEXstdItem 5 2 2 12" xfId="35548"/>
    <cellStyle name="SAPBEXstdItem 5 2 2 2" xfId="35977"/>
    <cellStyle name="SAPBEXstdItem 5 2 2 3" xfId="36259"/>
    <cellStyle name="SAPBEXstdItem 5 2 2 4" xfId="36539"/>
    <cellStyle name="SAPBEXstdItem 5 2 2 5" xfId="36820"/>
    <cellStyle name="SAPBEXstdItem 5 2 2 6" xfId="37098"/>
    <cellStyle name="SAPBEXstdItem 5 2 2 7" xfId="37377"/>
    <cellStyle name="SAPBEXstdItem 5 2 2 8" xfId="37652"/>
    <cellStyle name="SAPBEXstdItem 5 2 2 9" xfId="37926"/>
    <cellStyle name="SAPBEXstdItem 5 2 3" xfId="35756"/>
    <cellStyle name="SAPBEXstdItem 5 2 4" xfId="35383"/>
    <cellStyle name="SAPBEXstdItem 5 2 5" xfId="35303"/>
    <cellStyle name="SAPBEXstdItem 5 2 6" xfId="35240"/>
    <cellStyle name="SAPBEXstdItem 5 2 7" xfId="35285"/>
    <cellStyle name="SAPBEXstdItem 5 2 8" xfId="35245"/>
    <cellStyle name="SAPBEXstdItem 5 2 9" xfId="35256"/>
    <cellStyle name="SAPBEXstdItem 5 3" xfId="35062"/>
    <cellStyle name="SAPBEXstdItem 5 3 10" xfId="37771"/>
    <cellStyle name="SAPBEXstdItem 5 3 11" xfId="38041"/>
    <cellStyle name="SAPBEXstdItem 5 3 12" xfId="38306"/>
    <cellStyle name="SAPBEXstdItem 5 3 13" xfId="38246"/>
    <cellStyle name="SAPBEXstdItem 5 3 14" xfId="38543"/>
    <cellStyle name="SAPBEXstdItem 5 3 2" xfId="35063"/>
    <cellStyle name="SAPBEXstdItem 5 3 2 10" xfId="38287"/>
    <cellStyle name="SAPBEXstdItem 5 3 2 11" xfId="38536"/>
    <cellStyle name="SAPBEXstdItem 5 3 2 2" xfId="36082"/>
    <cellStyle name="SAPBEXstdItem 5 3 2 3" xfId="36362"/>
    <cellStyle name="SAPBEXstdItem 5 3 2 4" xfId="36644"/>
    <cellStyle name="SAPBEXstdItem 5 3 2 5" xfId="36923"/>
    <cellStyle name="SAPBEXstdItem 5 3 2 6" xfId="37200"/>
    <cellStyle name="SAPBEXstdItem 5 3 2 7" xfId="37478"/>
    <cellStyle name="SAPBEXstdItem 5 3 2 8" xfId="37752"/>
    <cellStyle name="SAPBEXstdItem 5 3 2 9" xfId="38022"/>
    <cellStyle name="SAPBEXstdItem 5 3 3" xfId="35818"/>
    <cellStyle name="SAPBEXstdItem 5 3 4" xfId="36101"/>
    <cellStyle name="SAPBEXstdItem 5 3 5" xfId="36381"/>
    <cellStyle name="SAPBEXstdItem 5 3 6" xfId="36663"/>
    <cellStyle name="SAPBEXstdItem 5 3 7" xfId="36942"/>
    <cellStyle name="SAPBEXstdItem 5 3 8" xfId="37219"/>
    <cellStyle name="SAPBEXstdItem 5 3 9" xfId="37497"/>
    <cellStyle name="SAPBEXstdItem 5 4" xfId="35064"/>
    <cellStyle name="SAPBEXstdItem 5 4 10" xfId="38198"/>
    <cellStyle name="SAPBEXstdItem 5 4 11" xfId="38470"/>
    <cellStyle name="SAPBEXstdItem 5 4 12" xfId="35547"/>
    <cellStyle name="SAPBEXstdItem 5 4 2" xfId="35976"/>
    <cellStyle name="SAPBEXstdItem 5 4 3" xfId="36258"/>
    <cellStyle name="SAPBEXstdItem 5 4 4" xfId="36538"/>
    <cellStyle name="SAPBEXstdItem 5 4 5" xfId="36819"/>
    <cellStyle name="SAPBEXstdItem 5 4 6" xfId="37097"/>
    <cellStyle name="SAPBEXstdItem 5 4 7" xfId="37376"/>
    <cellStyle name="SAPBEXstdItem 5 4 8" xfId="37651"/>
    <cellStyle name="SAPBEXstdItem 5 4 9" xfId="37925"/>
    <cellStyle name="SAPBEXstdItem 5 5" xfId="35292"/>
    <cellStyle name="SAPBEXstdItem 6" xfId="35065"/>
    <cellStyle name="SAPBEXstdItem 6 10" xfId="37678"/>
    <cellStyle name="SAPBEXstdItem 6 11" xfId="37952"/>
    <cellStyle name="SAPBEXstdItem 6 12" xfId="38225"/>
    <cellStyle name="SAPBEXstdItem 6 13" xfId="38213"/>
    <cellStyle name="SAPBEXstdItem 6 14" xfId="38057"/>
    <cellStyle name="SAPBEXstdItem 6 15" xfId="35437"/>
    <cellStyle name="SAPBEXstdItem 6 2" xfId="35066"/>
    <cellStyle name="SAPBEXstdItem 6 2 10" xfId="38200"/>
    <cellStyle name="SAPBEXstdItem 6 2 11" xfId="38472"/>
    <cellStyle name="SAPBEXstdItem 6 2 12" xfId="35549"/>
    <cellStyle name="SAPBEXstdItem 6 2 2" xfId="35978"/>
    <cellStyle name="SAPBEXstdItem 6 2 3" xfId="36260"/>
    <cellStyle name="SAPBEXstdItem 6 2 4" xfId="36540"/>
    <cellStyle name="SAPBEXstdItem 6 2 5" xfId="36821"/>
    <cellStyle name="SAPBEXstdItem 6 2 6" xfId="37099"/>
    <cellStyle name="SAPBEXstdItem 6 2 7" xfId="37378"/>
    <cellStyle name="SAPBEXstdItem 6 2 8" xfId="37653"/>
    <cellStyle name="SAPBEXstdItem 6 2 9" xfId="37927"/>
    <cellStyle name="SAPBEXstdItem 6 3" xfId="35752"/>
    <cellStyle name="SAPBEXstdItem 6 4" xfId="36006"/>
    <cellStyle name="SAPBEXstdItem 6 5" xfId="36287"/>
    <cellStyle name="SAPBEXstdItem 6 6" xfId="36568"/>
    <cellStyle name="SAPBEXstdItem 6 7" xfId="36849"/>
    <cellStyle name="SAPBEXstdItem 6 8" xfId="37125"/>
    <cellStyle name="SAPBEXstdItem 6 9" xfId="37405"/>
    <cellStyle name="SAPBEXstdItem 7" xfId="35067"/>
    <cellStyle name="SAPBEXstdItem 7 10" xfId="37767"/>
    <cellStyle name="SAPBEXstdItem 7 11" xfId="38037"/>
    <cellStyle name="SAPBEXstdItem 7 12" xfId="38302"/>
    <cellStyle name="SAPBEXstdItem 7 13" xfId="38312"/>
    <cellStyle name="SAPBEXstdItem 7 14" xfId="38214"/>
    <cellStyle name="SAPBEXstdItem 7 2" xfId="35068"/>
    <cellStyle name="SAPBEXstdItem 7 2 10" xfId="38288"/>
    <cellStyle name="SAPBEXstdItem 7 2 11" xfId="38537"/>
    <cellStyle name="SAPBEXstdItem 7 2 2" xfId="36083"/>
    <cellStyle name="SAPBEXstdItem 7 2 3" xfId="36363"/>
    <cellStyle name="SAPBEXstdItem 7 2 4" xfId="36645"/>
    <cellStyle name="SAPBEXstdItem 7 2 5" xfId="36924"/>
    <cellStyle name="SAPBEXstdItem 7 2 6" xfId="37201"/>
    <cellStyle name="SAPBEXstdItem 7 2 7" xfId="37479"/>
    <cellStyle name="SAPBEXstdItem 7 2 8" xfId="37753"/>
    <cellStyle name="SAPBEXstdItem 7 2 9" xfId="38023"/>
    <cellStyle name="SAPBEXstdItem 7 3" xfId="35814"/>
    <cellStyle name="SAPBEXstdItem 7 4" xfId="36097"/>
    <cellStyle name="SAPBEXstdItem 7 5" xfId="36377"/>
    <cellStyle name="SAPBEXstdItem 7 6" xfId="36659"/>
    <cellStyle name="SAPBEXstdItem 7 7" xfId="36938"/>
    <cellStyle name="SAPBEXstdItem 7 8" xfId="37215"/>
    <cellStyle name="SAPBEXstdItem 7 9" xfId="37493"/>
    <cellStyle name="SAPBEXstdItem 8" xfId="35069"/>
    <cellStyle name="SAPBEXstdItem 8 10" xfId="38191"/>
    <cellStyle name="SAPBEXstdItem 8 11" xfId="38463"/>
    <cellStyle name="SAPBEXstdItem 8 12" xfId="35540"/>
    <cellStyle name="SAPBEXstdItem 8 2" xfId="35969"/>
    <cellStyle name="SAPBEXstdItem 8 3" xfId="36251"/>
    <cellStyle name="SAPBEXstdItem 8 4" xfId="36531"/>
    <cellStyle name="SAPBEXstdItem 8 5" xfId="36812"/>
    <cellStyle name="SAPBEXstdItem 8 6" xfId="37090"/>
    <cellStyle name="SAPBEXstdItem 8 7" xfId="37369"/>
    <cellStyle name="SAPBEXstdItem 8 8" xfId="37644"/>
    <cellStyle name="SAPBEXstdItem 8 9" xfId="37918"/>
    <cellStyle name="SAPBEXstdItem 9" xfId="35288"/>
    <cellStyle name="SAPBEXstdItem_DVA_modelo 1" xfId="27899"/>
    <cellStyle name="SAPBEXstdItemX" xfId="27900"/>
    <cellStyle name="SAPBEXstdItemX 2" xfId="27901"/>
    <cellStyle name="SAPBEXstdItemX 2 2" xfId="35070"/>
    <cellStyle name="SAPBEXstdItemX 2 2 10" xfId="37677"/>
    <cellStyle name="SAPBEXstdItemX 2 2 11" xfId="37951"/>
    <cellStyle name="SAPBEXstdItemX 2 2 12" xfId="38224"/>
    <cellStyle name="SAPBEXstdItemX 2 2 13" xfId="38438"/>
    <cellStyle name="SAPBEXstdItemX 2 2 14" xfId="38435"/>
    <cellStyle name="SAPBEXstdItemX 2 2 15" xfId="35443"/>
    <cellStyle name="SAPBEXstdItemX 2 2 2" xfId="35071"/>
    <cellStyle name="SAPBEXstdItemX 2 2 2 10" xfId="38203"/>
    <cellStyle name="SAPBEXstdItemX 2 2 2 11" xfId="38475"/>
    <cellStyle name="SAPBEXstdItemX 2 2 2 12" xfId="35552"/>
    <cellStyle name="SAPBEXstdItemX 2 2 2 2" xfId="35981"/>
    <cellStyle name="SAPBEXstdItemX 2 2 2 3" xfId="36263"/>
    <cellStyle name="SAPBEXstdItemX 2 2 2 4" xfId="36543"/>
    <cellStyle name="SAPBEXstdItemX 2 2 2 5" xfId="36824"/>
    <cellStyle name="SAPBEXstdItemX 2 2 2 6" xfId="37102"/>
    <cellStyle name="SAPBEXstdItemX 2 2 2 7" xfId="37381"/>
    <cellStyle name="SAPBEXstdItemX 2 2 2 8" xfId="37656"/>
    <cellStyle name="SAPBEXstdItemX 2 2 2 9" xfId="37930"/>
    <cellStyle name="SAPBEXstdItemX 2 2 3" xfId="35758"/>
    <cellStyle name="SAPBEXstdItemX 2 2 4" xfId="36005"/>
    <cellStyle name="SAPBEXstdItemX 2 2 5" xfId="36286"/>
    <cellStyle name="SAPBEXstdItemX 2 2 6" xfId="36567"/>
    <cellStyle name="SAPBEXstdItemX 2 2 7" xfId="36848"/>
    <cellStyle name="SAPBEXstdItemX 2 2 8" xfId="37124"/>
    <cellStyle name="SAPBEXstdItemX 2 2 9" xfId="37404"/>
    <cellStyle name="SAPBEXstdItemX 2 3" xfId="35072"/>
    <cellStyle name="SAPBEXstdItemX 2 3 10" xfId="37773"/>
    <cellStyle name="SAPBEXstdItemX 2 3 11" xfId="38043"/>
    <cellStyle name="SAPBEXstdItemX 2 3 12" xfId="38308"/>
    <cellStyle name="SAPBEXstdItemX 2 3 13" xfId="37794"/>
    <cellStyle name="SAPBEXstdItemX 2 3 14" xfId="38545"/>
    <cellStyle name="SAPBEXstdItemX 2 3 2" xfId="35073"/>
    <cellStyle name="SAPBEXstdItemX 2 3 2 10" xfId="38289"/>
    <cellStyle name="SAPBEXstdItemX 2 3 2 11" xfId="38538"/>
    <cellStyle name="SAPBEXstdItemX 2 3 2 2" xfId="36084"/>
    <cellStyle name="SAPBEXstdItemX 2 3 2 3" xfId="36364"/>
    <cellStyle name="SAPBEXstdItemX 2 3 2 4" xfId="36646"/>
    <cellStyle name="SAPBEXstdItemX 2 3 2 5" xfId="36925"/>
    <cellStyle name="SAPBEXstdItemX 2 3 2 6" xfId="37202"/>
    <cellStyle name="SAPBEXstdItemX 2 3 2 7" xfId="37480"/>
    <cellStyle name="SAPBEXstdItemX 2 3 2 8" xfId="37754"/>
    <cellStyle name="SAPBEXstdItemX 2 3 2 9" xfId="38024"/>
    <cellStyle name="SAPBEXstdItemX 2 3 3" xfId="35820"/>
    <cellStyle name="SAPBEXstdItemX 2 3 4" xfId="36103"/>
    <cellStyle name="SAPBEXstdItemX 2 3 5" xfId="36383"/>
    <cellStyle name="SAPBEXstdItemX 2 3 6" xfId="36665"/>
    <cellStyle name="SAPBEXstdItemX 2 3 7" xfId="36944"/>
    <cellStyle name="SAPBEXstdItemX 2 3 8" xfId="37221"/>
    <cellStyle name="SAPBEXstdItemX 2 3 9" xfId="37499"/>
    <cellStyle name="SAPBEXstdItemX 2 4" xfId="35074"/>
    <cellStyle name="SAPBEXstdItemX 2 4 10" xfId="38202"/>
    <cellStyle name="SAPBEXstdItemX 2 4 11" xfId="38474"/>
    <cellStyle name="SAPBEXstdItemX 2 4 12" xfId="35551"/>
    <cellStyle name="SAPBEXstdItemX 2 4 2" xfId="35980"/>
    <cellStyle name="SAPBEXstdItemX 2 4 3" xfId="36262"/>
    <cellStyle name="SAPBEXstdItemX 2 4 4" xfId="36542"/>
    <cellStyle name="SAPBEXstdItemX 2 4 5" xfId="36823"/>
    <cellStyle name="SAPBEXstdItemX 2 4 6" xfId="37101"/>
    <cellStyle name="SAPBEXstdItemX 2 4 7" xfId="37380"/>
    <cellStyle name="SAPBEXstdItemX 2 4 8" xfId="37655"/>
    <cellStyle name="SAPBEXstdItemX 2 4 9" xfId="37929"/>
    <cellStyle name="SAPBEXstdItemX 2 5" xfId="35294"/>
    <cellStyle name="SAPBEXstdItemX 3" xfId="27902"/>
    <cellStyle name="SAPBEXstdItemX 3 2" xfId="35075"/>
    <cellStyle name="SAPBEXstdItemX 3 2 10" xfId="37444"/>
    <cellStyle name="SAPBEXstdItemX 3 2 11" xfId="37718"/>
    <cellStyle name="SAPBEXstdItemX 3 2 12" xfId="37988"/>
    <cellStyle name="SAPBEXstdItemX 3 2 13" xfId="38396"/>
    <cellStyle name="SAPBEXstdItemX 3 2 14" xfId="35242"/>
    <cellStyle name="SAPBEXstdItemX 3 2 15" xfId="35444"/>
    <cellStyle name="SAPBEXstdItemX 3 2 2" xfId="35076"/>
    <cellStyle name="SAPBEXstdItemX 3 2 2 10" xfId="38205"/>
    <cellStyle name="SAPBEXstdItemX 3 2 2 11" xfId="38477"/>
    <cellStyle name="SAPBEXstdItemX 3 2 2 12" xfId="35554"/>
    <cellStyle name="SAPBEXstdItemX 3 2 2 2" xfId="35983"/>
    <cellStyle name="SAPBEXstdItemX 3 2 2 3" xfId="36265"/>
    <cellStyle name="SAPBEXstdItemX 3 2 2 4" xfId="36545"/>
    <cellStyle name="SAPBEXstdItemX 3 2 2 5" xfId="36826"/>
    <cellStyle name="SAPBEXstdItemX 3 2 2 6" xfId="37104"/>
    <cellStyle name="SAPBEXstdItemX 3 2 2 7" xfId="37383"/>
    <cellStyle name="SAPBEXstdItemX 3 2 2 8" xfId="37658"/>
    <cellStyle name="SAPBEXstdItemX 3 2 2 9" xfId="37932"/>
    <cellStyle name="SAPBEXstdItemX 3 2 3" xfId="35759"/>
    <cellStyle name="SAPBEXstdItemX 3 2 4" xfId="35667"/>
    <cellStyle name="SAPBEXstdItemX 3 2 5" xfId="36048"/>
    <cellStyle name="SAPBEXstdItemX 3 2 6" xfId="36328"/>
    <cellStyle name="SAPBEXstdItemX 3 2 7" xfId="36610"/>
    <cellStyle name="SAPBEXstdItemX 3 2 8" xfId="36889"/>
    <cellStyle name="SAPBEXstdItemX 3 2 9" xfId="37166"/>
    <cellStyle name="SAPBEXstdItemX 3 3" xfId="35077"/>
    <cellStyle name="SAPBEXstdItemX 3 3 10" xfId="37774"/>
    <cellStyle name="SAPBEXstdItemX 3 3 11" xfId="38044"/>
    <cellStyle name="SAPBEXstdItemX 3 3 12" xfId="38309"/>
    <cellStyle name="SAPBEXstdItemX 3 3 13" xfId="38063"/>
    <cellStyle name="SAPBEXstdItemX 3 3 14" xfId="38546"/>
    <cellStyle name="SAPBEXstdItemX 3 3 2" xfId="35078"/>
    <cellStyle name="SAPBEXstdItemX 3 3 2 10" xfId="38290"/>
    <cellStyle name="SAPBEXstdItemX 3 3 2 11" xfId="38539"/>
    <cellStyle name="SAPBEXstdItemX 3 3 2 2" xfId="36085"/>
    <cellStyle name="SAPBEXstdItemX 3 3 2 3" xfId="36365"/>
    <cellStyle name="SAPBEXstdItemX 3 3 2 4" xfId="36647"/>
    <cellStyle name="SAPBEXstdItemX 3 3 2 5" xfId="36926"/>
    <cellStyle name="SAPBEXstdItemX 3 3 2 6" xfId="37203"/>
    <cellStyle name="SAPBEXstdItemX 3 3 2 7" xfId="37481"/>
    <cellStyle name="SAPBEXstdItemX 3 3 2 8" xfId="37755"/>
    <cellStyle name="SAPBEXstdItemX 3 3 2 9" xfId="38025"/>
    <cellStyle name="SAPBEXstdItemX 3 3 3" xfId="35821"/>
    <cellStyle name="SAPBEXstdItemX 3 3 4" xfId="36104"/>
    <cellStyle name="SAPBEXstdItemX 3 3 5" xfId="36384"/>
    <cellStyle name="SAPBEXstdItemX 3 3 6" xfId="36666"/>
    <cellStyle name="SAPBEXstdItemX 3 3 7" xfId="36945"/>
    <cellStyle name="SAPBEXstdItemX 3 3 8" xfId="37222"/>
    <cellStyle name="SAPBEXstdItemX 3 3 9" xfId="37500"/>
    <cellStyle name="SAPBEXstdItemX 3 4" xfId="35079"/>
    <cellStyle name="SAPBEXstdItemX 3 4 10" xfId="38204"/>
    <cellStyle name="SAPBEXstdItemX 3 4 11" xfId="38476"/>
    <cellStyle name="SAPBEXstdItemX 3 4 12" xfId="35553"/>
    <cellStyle name="SAPBEXstdItemX 3 4 2" xfId="35982"/>
    <cellStyle name="SAPBEXstdItemX 3 4 3" xfId="36264"/>
    <cellStyle name="SAPBEXstdItemX 3 4 4" xfId="36544"/>
    <cellStyle name="SAPBEXstdItemX 3 4 5" xfId="36825"/>
    <cellStyle name="SAPBEXstdItemX 3 4 6" xfId="37103"/>
    <cellStyle name="SAPBEXstdItemX 3 4 7" xfId="37382"/>
    <cellStyle name="SAPBEXstdItemX 3 4 8" xfId="37657"/>
    <cellStyle name="SAPBEXstdItemX 3 4 9" xfId="37931"/>
    <cellStyle name="SAPBEXstdItemX 3 5" xfId="35295"/>
    <cellStyle name="SAPBEXstdItemX 4" xfId="35080"/>
    <cellStyle name="SAPBEXstdItemX 4 10" xfId="36315"/>
    <cellStyle name="SAPBEXstdItemX 4 11" xfId="36596"/>
    <cellStyle name="SAPBEXstdItemX 4 12" xfId="36876"/>
    <cellStyle name="SAPBEXstdItemX 4 13" xfId="38253"/>
    <cellStyle name="SAPBEXstdItemX 4 14" xfId="35336"/>
    <cellStyle name="SAPBEXstdItemX 4 15" xfId="35442"/>
    <cellStyle name="SAPBEXstdItemX 4 2" xfId="35081"/>
    <cellStyle name="SAPBEXstdItemX 4 2 10" xfId="38206"/>
    <cellStyle name="SAPBEXstdItemX 4 2 11" xfId="38478"/>
    <cellStyle name="SAPBEXstdItemX 4 2 12" xfId="35555"/>
    <cellStyle name="SAPBEXstdItemX 4 2 2" xfId="35984"/>
    <cellStyle name="SAPBEXstdItemX 4 2 3" xfId="36266"/>
    <cellStyle name="SAPBEXstdItemX 4 2 4" xfId="36546"/>
    <cellStyle name="SAPBEXstdItemX 4 2 5" xfId="36827"/>
    <cellStyle name="SAPBEXstdItemX 4 2 6" xfId="37105"/>
    <cellStyle name="SAPBEXstdItemX 4 2 7" xfId="37384"/>
    <cellStyle name="SAPBEXstdItemX 4 2 8" xfId="37659"/>
    <cellStyle name="SAPBEXstdItemX 4 2 9" xfId="37933"/>
    <cellStyle name="SAPBEXstdItemX 4 3" xfId="35757"/>
    <cellStyle name="SAPBEXstdItemX 4 4" xfId="35384"/>
    <cellStyle name="SAPBEXstdItemX 4 5" xfId="35231"/>
    <cellStyle name="SAPBEXstdItemX 4 6" xfId="35358"/>
    <cellStyle name="SAPBEXstdItemX 4 7" xfId="35396"/>
    <cellStyle name="SAPBEXstdItemX 4 8" xfId="35261"/>
    <cellStyle name="SAPBEXstdItemX 4 9" xfId="36034"/>
    <cellStyle name="SAPBEXstdItemX 5" xfId="35082"/>
    <cellStyle name="SAPBEXstdItemX 5 10" xfId="37772"/>
    <cellStyle name="SAPBEXstdItemX 5 11" xfId="38042"/>
    <cellStyle name="SAPBEXstdItemX 5 12" xfId="38307"/>
    <cellStyle name="SAPBEXstdItemX 5 13" xfId="37978"/>
    <cellStyle name="SAPBEXstdItemX 5 14" xfId="38544"/>
    <cellStyle name="SAPBEXstdItemX 5 2" xfId="35083"/>
    <cellStyle name="SAPBEXstdItemX 5 2 10" xfId="38291"/>
    <cellStyle name="SAPBEXstdItemX 5 2 11" xfId="38540"/>
    <cellStyle name="SAPBEXstdItemX 5 2 2" xfId="36086"/>
    <cellStyle name="SAPBEXstdItemX 5 2 3" xfId="36366"/>
    <cellStyle name="SAPBEXstdItemX 5 2 4" xfId="36648"/>
    <cellStyle name="SAPBEXstdItemX 5 2 5" xfId="36927"/>
    <cellStyle name="SAPBEXstdItemX 5 2 6" xfId="37204"/>
    <cellStyle name="SAPBEXstdItemX 5 2 7" xfId="37482"/>
    <cellStyle name="SAPBEXstdItemX 5 2 8" xfId="37756"/>
    <cellStyle name="SAPBEXstdItemX 5 2 9" xfId="38026"/>
    <cellStyle name="SAPBEXstdItemX 5 3" xfId="35819"/>
    <cellStyle name="SAPBEXstdItemX 5 4" xfId="36102"/>
    <cellStyle name="SAPBEXstdItemX 5 5" xfId="36382"/>
    <cellStyle name="SAPBEXstdItemX 5 6" xfId="36664"/>
    <cellStyle name="SAPBEXstdItemX 5 7" xfId="36943"/>
    <cellStyle name="SAPBEXstdItemX 5 8" xfId="37220"/>
    <cellStyle name="SAPBEXstdItemX 5 9" xfId="37498"/>
    <cellStyle name="SAPBEXstdItemX 6" xfId="35084"/>
    <cellStyle name="SAPBEXstdItemX 6 10" xfId="38201"/>
    <cellStyle name="SAPBEXstdItemX 6 11" xfId="38473"/>
    <cellStyle name="SAPBEXstdItemX 6 12" xfId="35550"/>
    <cellStyle name="SAPBEXstdItemX 6 2" xfId="35979"/>
    <cellStyle name="SAPBEXstdItemX 6 3" xfId="36261"/>
    <cellStyle name="SAPBEXstdItemX 6 4" xfId="36541"/>
    <cellStyle name="SAPBEXstdItemX 6 5" xfId="36822"/>
    <cellStyle name="SAPBEXstdItemX 6 6" xfId="37100"/>
    <cellStyle name="SAPBEXstdItemX 6 7" xfId="37379"/>
    <cellStyle name="SAPBEXstdItemX 6 8" xfId="37654"/>
    <cellStyle name="SAPBEXstdItemX 6 9" xfId="37928"/>
    <cellStyle name="SAPBEXstdItemX 7" xfId="35293"/>
    <cellStyle name="SAPBEXstdItemX_DVA_modelo 1" xfId="27903"/>
    <cellStyle name="SAPBEXtitle" xfId="27904"/>
    <cellStyle name="SAPBEXtitle 2" xfId="27905"/>
    <cellStyle name="SAPBEXtitle 2 2" xfId="35085"/>
    <cellStyle name="SAPBEXtitle 2 3" xfId="35297"/>
    <cellStyle name="SAPBEXtitle 3" xfId="35086"/>
    <cellStyle name="SAPBEXtitle 4" xfId="35296"/>
    <cellStyle name="SAPBEXundefined" xfId="27906"/>
    <cellStyle name="SAPBEXundefined 2" xfId="35087"/>
    <cellStyle name="SAPBEXundefined 2 10" xfId="37676"/>
    <cellStyle name="SAPBEXundefined 2 11" xfId="37950"/>
    <cellStyle name="SAPBEXundefined 2 12" xfId="38223"/>
    <cellStyle name="SAPBEXundefined 2 13" xfId="38327"/>
    <cellStyle name="SAPBEXundefined 2 14" xfId="38391"/>
    <cellStyle name="SAPBEXundefined 2 2" xfId="35088"/>
    <cellStyle name="SAPBEXundefined 2 2 10" xfId="38208"/>
    <cellStyle name="SAPBEXundefined 2 2 11" xfId="38480"/>
    <cellStyle name="SAPBEXundefined 2 2 2" xfId="35986"/>
    <cellStyle name="SAPBEXundefined 2 2 3" xfId="36268"/>
    <cellStyle name="SAPBEXundefined 2 2 4" xfId="36548"/>
    <cellStyle name="SAPBEXundefined 2 2 5" xfId="36829"/>
    <cellStyle name="SAPBEXundefined 2 2 6" xfId="37107"/>
    <cellStyle name="SAPBEXundefined 2 2 7" xfId="37386"/>
    <cellStyle name="SAPBEXundefined 2 2 8" xfId="37661"/>
    <cellStyle name="SAPBEXundefined 2 2 9" xfId="37935"/>
    <cellStyle name="SAPBEXundefined 2 3" xfId="35760"/>
    <cellStyle name="SAPBEXundefined 2 4" xfId="36004"/>
    <cellStyle name="SAPBEXundefined 2 5" xfId="36285"/>
    <cellStyle name="SAPBEXundefined 2 6" xfId="36566"/>
    <cellStyle name="SAPBEXundefined 2 7" xfId="36847"/>
    <cellStyle name="SAPBEXundefined 2 8" xfId="37123"/>
    <cellStyle name="SAPBEXundefined 2 9" xfId="37403"/>
    <cellStyle name="SAPBEXundefined 3" xfId="35089"/>
    <cellStyle name="SAPBEXundefined 3 10" xfId="38207"/>
    <cellStyle name="SAPBEXundefined 3 11" xfId="38479"/>
    <cellStyle name="SAPBEXundefined 3 2" xfId="35985"/>
    <cellStyle name="SAPBEXundefined 3 3" xfId="36267"/>
    <cellStyle name="SAPBEXundefined 3 4" xfId="36547"/>
    <cellStyle name="SAPBEXundefined 3 5" xfId="36828"/>
    <cellStyle name="SAPBEXundefined 3 6" xfId="37106"/>
    <cellStyle name="SAPBEXundefined 3 7" xfId="37385"/>
    <cellStyle name="SAPBEXundefined 3 8" xfId="37660"/>
    <cellStyle name="SAPBEXundefined 3 9" xfId="37934"/>
    <cellStyle name="ScripFactor" xfId="27907"/>
    <cellStyle name="Section" xfId="27908"/>
    <cellStyle name="SectionHeading" xfId="27909"/>
    <cellStyle name="SectionHeading 10" xfId="27910"/>
    <cellStyle name="SectionHeading 11" xfId="27911"/>
    <cellStyle name="SectionHeading 12" xfId="27912"/>
    <cellStyle name="SectionHeading 13" xfId="27913"/>
    <cellStyle name="SectionHeading 14" xfId="27914"/>
    <cellStyle name="SectionHeading 15" xfId="27915"/>
    <cellStyle name="SectionHeading 16" xfId="27916"/>
    <cellStyle name="SectionHeading 17" xfId="27917"/>
    <cellStyle name="SectionHeading 18" xfId="27918"/>
    <cellStyle name="SectionHeading 19" xfId="27919"/>
    <cellStyle name="SectionHeading 2" xfId="27920"/>
    <cellStyle name="SectionHeading 20" xfId="27921"/>
    <cellStyle name="SectionHeading 21" xfId="27922"/>
    <cellStyle name="SectionHeading 22" xfId="27923"/>
    <cellStyle name="SectionHeading 23" xfId="27924"/>
    <cellStyle name="SectionHeading 24" xfId="27925"/>
    <cellStyle name="SectionHeading 3" xfId="27926"/>
    <cellStyle name="SectionHeading 4" xfId="27927"/>
    <cellStyle name="SectionHeading 5" xfId="27928"/>
    <cellStyle name="SectionHeading 6" xfId="27929"/>
    <cellStyle name="SectionHeading 7" xfId="27930"/>
    <cellStyle name="SectionHeading 8" xfId="27931"/>
    <cellStyle name="SectionHeading 9" xfId="27932"/>
    <cellStyle name="SectionHeading_Base Excel_Release 3T08_MASTER" xfId="27933"/>
    <cellStyle name="Sem Amarrar" xfId="27934"/>
    <cellStyle name="Sep. milhar [0]" xfId="27935"/>
    <cellStyle name="Separador de milhares 10" xfId="27936"/>
    <cellStyle name="Separador de milhares 10 2" xfId="27937"/>
    <cellStyle name="Separador de milhares 10 2 10" xfId="27938"/>
    <cellStyle name="Separador de milhares 10 2 11" xfId="27939"/>
    <cellStyle name="Separador de milhares 10 2 12" xfId="27940"/>
    <cellStyle name="Separador de milhares 10 2 13" xfId="27941"/>
    <cellStyle name="Separador de milhares 10 2 14" xfId="27942"/>
    <cellStyle name="Separador de milhares 10 2 15" xfId="27943"/>
    <cellStyle name="Separador de milhares 10 2 16" xfId="27944"/>
    <cellStyle name="Separador de milhares 10 2 17" xfId="27945"/>
    <cellStyle name="Separador de milhares 10 2 18" xfId="27946"/>
    <cellStyle name="Separador de milhares 10 2 19" xfId="27947"/>
    <cellStyle name="Separador de milhares 10 2 2" xfId="27948"/>
    <cellStyle name="Separador de milhares 10 2 20" xfId="27949"/>
    <cellStyle name="Separador de milhares 10 2 21" xfId="27950"/>
    <cellStyle name="Separador de milhares 10 2 22" xfId="27951"/>
    <cellStyle name="Separador de milhares 10 2 23" xfId="27952"/>
    <cellStyle name="Separador de milhares 10 2 24" xfId="27953"/>
    <cellStyle name="Separador de milhares 10 2 3" xfId="27954"/>
    <cellStyle name="Separador de milhares 10 2 4" xfId="27955"/>
    <cellStyle name="Separador de milhares 10 2 5" xfId="27956"/>
    <cellStyle name="Separador de milhares 10 2 6" xfId="27957"/>
    <cellStyle name="Separador de milhares 10 2 7" xfId="27958"/>
    <cellStyle name="Separador de milhares 10 2 8" xfId="27959"/>
    <cellStyle name="Separador de milhares 10 2 9" xfId="27960"/>
    <cellStyle name="Separador de milhares 10 3" xfId="27961"/>
    <cellStyle name="Separador de milhares 10 3 10" xfId="27962"/>
    <cellStyle name="Separador de milhares 10 3 11" xfId="27963"/>
    <cellStyle name="Separador de milhares 10 3 12" xfId="27964"/>
    <cellStyle name="Separador de milhares 10 3 13" xfId="27965"/>
    <cellStyle name="Separador de milhares 10 3 14" xfId="27966"/>
    <cellStyle name="Separador de milhares 10 3 15" xfId="27967"/>
    <cellStyle name="Separador de milhares 10 3 16" xfId="27968"/>
    <cellStyle name="Separador de milhares 10 3 17" xfId="27969"/>
    <cellStyle name="Separador de milhares 10 3 18" xfId="27970"/>
    <cellStyle name="Separador de milhares 10 3 19" xfId="27971"/>
    <cellStyle name="Separador de milhares 10 3 2" xfId="27972"/>
    <cellStyle name="Separador de milhares 10 3 20" xfId="27973"/>
    <cellStyle name="Separador de milhares 10 3 21" xfId="27974"/>
    <cellStyle name="Separador de milhares 10 3 22" xfId="27975"/>
    <cellStyle name="Separador de milhares 10 3 23" xfId="27976"/>
    <cellStyle name="Separador de milhares 10 3 3" xfId="27977"/>
    <cellStyle name="Separador de milhares 10 3 4" xfId="27978"/>
    <cellStyle name="Separador de milhares 10 3 5" xfId="27979"/>
    <cellStyle name="Separador de milhares 10 3 6" xfId="27980"/>
    <cellStyle name="Separador de milhares 10 3 7" xfId="27981"/>
    <cellStyle name="Separador de milhares 10 3 8" xfId="27982"/>
    <cellStyle name="Separador de milhares 10 3 9" xfId="27983"/>
    <cellStyle name="Separador de milhares 10 4" xfId="27984"/>
    <cellStyle name="Separador de milhares 11" xfId="27985"/>
    <cellStyle name="Separador de milhares 11 10" xfId="27986"/>
    <cellStyle name="Separador de milhares 11 10 2" xfId="27987"/>
    <cellStyle name="Separador de milhares 11 11" xfId="27988"/>
    <cellStyle name="Separador de milhares 11 12" xfId="27989"/>
    <cellStyle name="Separador de milhares 11 13" xfId="27990"/>
    <cellStyle name="Separador de milhares 11 14" xfId="27991"/>
    <cellStyle name="Separador de milhares 11 15" xfId="27992"/>
    <cellStyle name="Separador de milhares 11 16" xfId="27993"/>
    <cellStyle name="Separador de milhares 11 17" xfId="27994"/>
    <cellStyle name="Separador de milhares 11 18" xfId="27995"/>
    <cellStyle name="Separador de milhares 11 19" xfId="27996"/>
    <cellStyle name="Separador de milhares 11 2" xfId="27997"/>
    <cellStyle name="Separador de milhares 11 2 2" xfId="27998"/>
    <cellStyle name="Separador de milhares 11 2 2 10" xfId="27999"/>
    <cellStyle name="Separador de milhares 11 2 2 11" xfId="28000"/>
    <cellStyle name="Separador de milhares 11 2 2 12" xfId="28001"/>
    <cellStyle name="Separador de milhares 11 2 2 13" xfId="28002"/>
    <cellStyle name="Separador de milhares 11 2 2 14" xfId="28003"/>
    <cellStyle name="Separador de milhares 11 2 2 15" xfId="28004"/>
    <cellStyle name="Separador de milhares 11 2 2 16" xfId="28005"/>
    <cellStyle name="Separador de milhares 11 2 2 17" xfId="28006"/>
    <cellStyle name="Separador de milhares 11 2 2 18" xfId="28007"/>
    <cellStyle name="Separador de milhares 11 2 2 19" xfId="28008"/>
    <cellStyle name="Separador de milhares 11 2 2 2" xfId="28009"/>
    <cellStyle name="Separador de milhares 11 2 2 20" xfId="28010"/>
    <cellStyle name="Separador de milhares 11 2 2 21" xfId="28011"/>
    <cellStyle name="Separador de milhares 11 2 2 22" xfId="28012"/>
    <cellStyle name="Separador de milhares 11 2 2 23" xfId="28013"/>
    <cellStyle name="Separador de milhares 11 2 2 3" xfId="28014"/>
    <cellStyle name="Separador de milhares 11 2 2 4" xfId="28015"/>
    <cellStyle name="Separador de milhares 11 2 2 5" xfId="28016"/>
    <cellStyle name="Separador de milhares 11 2 2 6" xfId="28017"/>
    <cellStyle name="Separador de milhares 11 2 2 7" xfId="28018"/>
    <cellStyle name="Separador de milhares 11 2 2 8" xfId="28019"/>
    <cellStyle name="Separador de milhares 11 2 2 9" xfId="28020"/>
    <cellStyle name="Separador de milhares 11 20" xfId="28021"/>
    <cellStyle name="Separador de milhares 11 21" xfId="28022"/>
    <cellStyle name="Separador de milhares 11 22" xfId="28023"/>
    <cellStyle name="Separador de milhares 11 23" xfId="28024"/>
    <cellStyle name="Separador de milhares 11 24" xfId="28025"/>
    <cellStyle name="Separador de milhares 11 25" xfId="28026"/>
    <cellStyle name="Separador de milhares 11 26" xfId="28027"/>
    <cellStyle name="Separador de milhares 11 27" xfId="28028"/>
    <cellStyle name="Separador de milhares 11 28" xfId="28029"/>
    <cellStyle name="Separador de milhares 11 29" xfId="28030"/>
    <cellStyle name="Separador de milhares 11 3" xfId="28031"/>
    <cellStyle name="Separador de milhares 11 3 2" xfId="28032"/>
    <cellStyle name="Separador de milhares 11 3 2 10" xfId="28033"/>
    <cellStyle name="Separador de milhares 11 3 2 11" xfId="28034"/>
    <cellStyle name="Separador de milhares 11 3 2 12" xfId="28035"/>
    <cellStyle name="Separador de milhares 11 3 2 13" xfId="28036"/>
    <cellStyle name="Separador de milhares 11 3 2 14" xfId="28037"/>
    <cellStyle name="Separador de milhares 11 3 2 15" xfId="28038"/>
    <cellStyle name="Separador de milhares 11 3 2 16" xfId="28039"/>
    <cellStyle name="Separador de milhares 11 3 2 17" xfId="28040"/>
    <cellStyle name="Separador de milhares 11 3 2 18" xfId="28041"/>
    <cellStyle name="Separador de milhares 11 3 2 19" xfId="28042"/>
    <cellStyle name="Separador de milhares 11 3 2 2" xfId="28043"/>
    <cellStyle name="Separador de milhares 11 3 2 20" xfId="28044"/>
    <cellStyle name="Separador de milhares 11 3 2 21" xfId="28045"/>
    <cellStyle name="Separador de milhares 11 3 2 22" xfId="28046"/>
    <cellStyle name="Separador de milhares 11 3 2 23" xfId="28047"/>
    <cellStyle name="Separador de milhares 11 3 2 3" xfId="28048"/>
    <cellStyle name="Separador de milhares 11 3 2 4" xfId="28049"/>
    <cellStyle name="Separador de milhares 11 3 2 5" xfId="28050"/>
    <cellStyle name="Separador de milhares 11 3 2 6" xfId="28051"/>
    <cellStyle name="Separador de milhares 11 3 2 7" xfId="28052"/>
    <cellStyle name="Separador de milhares 11 3 2 8" xfId="28053"/>
    <cellStyle name="Separador de milhares 11 3 2 9" xfId="28054"/>
    <cellStyle name="Separador de milhares 11 30" xfId="35165"/>
    <cellStyle name="Separador de milhares 11 4" xfId="28055"/>
    <cellStyle name="Separador de milhares 11 5" xfId="28056"/>
    <cellStyle name="Separador de milhares 11 6" xfId="28057"/>
    <cellStyle name="Separador de milhares 11 7" xfId="28058"/>
    <cellStyle name="Separador de milhares 11 7 10" xfId="28059"/>
    <cellStyle name="Separador de milhares 11 7 10 2" xfId="28060"/>
    <cellStyle name="Separador de milhares 11 7 10 2 2" xfId="28061"/>
    <cellStyle name="Separador de milhares 11 7 2" xfId="28062"/>
    <cellStyle name="Separador de milhares 11 7 2 2" xfId="28063"/>
    <cellStyle name="Separador de milhares 11 7 2 2 2" xfId="28064"/>
    <cellStyle name="Separador de milhares 11 7 2 3" xfId="28065"/>
    <cellStyle name="Separador de milhares 11 7 2 4" xfId="28066"/>
    <cellStyle name="Separador de milhares 11 7 2 5" xfId="28067"/>
    <cellStyle name="Separador de milhares 11 7 2 6" xfId="28068"/>
    <cellStyle name="Separador de milhares 11 7 2 7" xfId="28069"/>
    <cellStyle name="Separador de milhares 11 7 2 8" xfId="28070"/>
    <cellStyle name="Separador de milhares 11 7 2 9" xfId="28071"/>
    <cellStyle name="Separador de milhares 11 7 3" xfId="28072"/>
    <cellStyle name="Separador de milhares 11 7 3 2" xfId="28073"/>
    <cellStyle name="Separador de milhares 11 7 3 2 2" xfId="28074"/>
    <cellStyle name="Separador de milhares 11 7 3 3" xfId="28075"/>
    <cellStyle name="Separador de milhares 11 7 3 4" xfId="28076"/>
    <cellStyle name="Separador de milhares 11 7 3 5" xfId="28077"/>
    <cellStyle name="Separador de milhares 11 7 3 6" xfId="28078"/>
    <cellStyle name="Separador de milhares 11 7 3 7" xfId="28079"/>
    <cellStyle name="Separador de milhares 11 7 3 8" xfId="28080"/>
    <cellStyle name="Separador de milhares 11 7 3 9" xfId="28081"/>
    <cellStyle name="Separador de milhares 11 7 4" xfId="28082"/>
    <cellStyle name="Separador de milhares 11 7 4 2" xfId="28083"/>
    <cellStyle name="Separador de milhares 11 7 4 2 2" xfId="28084"/>
    <cellStyle name="Separador de milhares 11 7 4 3" xfId="28085"/>
    <cellStyle name="Separador de milhares 11 7 4 4" xfId="28086"/>
    <cellStyle name="Separador de milhares 11 7 4 5" xfId="28087"/>
    <cellStyle name="Separador de milhares 11 7 4 6" xfId="28088"/>
    <cellStyle name="Separador de milhares 11 7 4 7" xfId="28089"/>
    <cellStyle name="Separador de milhares 11 7 4 8" xfId="28090"/>
    <cellStyle name="Separador de milhares 11 7 4 9" xfId="28091"/>
    <cellStyle name="Separador de milhares 11 7 5" xfId="28092"/>
    <cellStyle name="Separador de milhares 11 7 6" xfId="28093"/>
    <cellStyle name="Separador de milhares 11 7 7" xfId="28094"/>
    <cellStyle name="Separador de milhares 11 7 8" xfId="28095"/>
    <cellStyle name="Separador de milhares 11 7 9" xfId="28096"/>
    <cellStyle name="Separador de milhares 11 8" xfId="28097"/>
    <cellStyle name="Separador de milhares 11 9" xfId="28098"/>
    <cellStyle name="Separador de milhares 12" xfId="28099"/>
    <cellStyle name="Separador de milhares 12 10" xfId="28100"/>
    <cellStyle name="Separador de milhares 12 11" xfId="28101"/>
    <cellStyle name="Separador de milhares 12 12" xfId="28102"/>
    <cellStyle name="Separador de milhares 12 13" xfId="28103"/>
    <cellStyle name="Separador de milhares 12 14" xfId="28104"/>
    <cellStyle name="Separador de milhares 12 15" xfId="28105"/>
    <cellStyle name="Separador de milhares 12 16" xfId="28106"/>
    <cellStyle name="Separador de milhares 12 17" xfId="35190"/>
    <cellStyle name="Separador de milhares 12 2" xfId="28107"/>
    <cellStyle name="Separador de milhares 12 2 2" xfId="28108"/>
    <cellStyle name="Separador de milhares 12 2 2 10" xfId="28109"/>
    <cellStyle name="Separador de milhares 12 2 2 11" xfId="28110"/>
    <cellStyle name="Separador de milhares 12 2 2 12" xfId="28111"/>
    <cellStyle name="Separador de milhares 12 2 2 13" xfId="28112"/>
    <cellStyle name="Separador de milhares 12 2 2 14" xfId="28113"/>
    <cellStyle name="Separador de milhares 12 2 2 15" xfId="28114"/>
    <cellStyle name="Separador de milhares 12 2 2 16" xfId="28115"/>
    <cellStyle name="Separador de milhares 12 2 2 17" xfId="28116"/>
    <cellStyle name="Separador de milhares 12 2 2 18" xfId="28117"/>
    <cellStyle name="Separador de milhares 12 2 2 19" xfId="28118"/>
    <cellStyle name="Separador de milhares 12 2 2 2" xfId="28119"/>
    <cellStyle name="Separador de milhares 12 2 2 20" xfId="28120"/>
    <cellStyle name="Separador de milhares 12 2 2 21" xfId="28121"/>
    <cellStyle name="Separador de milhares 12 2 2 22" xfId="28122"/>
    <cellStyle name="Separador de milhares 12 2 2 23" xfId="28123"/>
    <cellStyle name="Separador de milhares 12 2 2 3" xfId="28124"/>
    <cellStyle name="Separador de milhares 12 2 2 4" xfId="28125"/>
    <cellStyle name="Separador de milhares 12 2 2 5" xfId="28126"/>
    <cellStyle name="Separador de milhares 12 2 2 6" xfId="28127"/>
    <cellStyle name="Separador de milhares 12 2 2 7" xfId="28128"/>
    <cellStyle name="Separador de milhares 12 2 2 8" xfId="28129"/>
    <cellStyle name="Separador de milhares 12 2 2 9" xfId="28130"/>
    <cellStyle name="Separador de milhares 12 2 3" xfId="35403"/>
    <cellStyle name="Separador de milhares 12 3" xfId="28131"/>
    <cellStyle name="Separador de milhares 12 3 2" xfId="28132"/>
    <cellStyle name="Separador de milhares 12 3 2 10" xfId="28133"/>
    <cellStyle name="Separador de milhares 12 3 2 11" xfId="28134"/>
    <cellStyle name="Separador de milhares 12 3 2 12" xfId="28135"/>
    <cellStyle name="Separador de milhares 12 3 2 13" xfId="28136"/>
    <cellStyle name="Separador de milhares 12 3 2 14" xfId="28137"/>
    <cellStyle name="Separador de milhares 12 3 2 15" xfId="28138"/>
    <cellStyle name="Separador de milhares 12 3 2 16" xfId="28139"/>
    <cellStyle name="Separador de milhares 12 3 2 17" xfId="28140"/>
    <cellStyle name="Separador de milhares 12 3 2 18" xfId="28141"/>
    <cellStyle name="Separador de milhares 12 3 2 19" xfId="28142"/>
    <cellStyle name="Separador de milhares 12 3 2 2" xfId="28143"/>
    <cellStyle name="Separador de milhares 12 3 2 20" xfId="28144"/>
    <cellStyle name="Separador de milhares 12 3 2 21" xfId="28145"/>
    <cellStyle name="Separador de milhares 12 3 2 22" xfId="28146"/>
    <cellStyle name="Separador de milhares 12 3 2 23" xfId="28147"/>
    <cellStyle name="Separador de milhares 12 3 2 3" xfId="28148"/>
    <cellStyle name="Separador de milhares 12 3 2 4" xfId="28149"/>
    <cellStyle name="Separador de milhares 12 3 2 5" xfId="28150"/>
    <cellStyle name="Separador de milhares 12 3 2 6" xfId="28151"/>
    <cellStyle name="Separador de milhares 12 3 2 7" xfId="28152"/>
    <cellStyle name="Separador de milhares 12 3 2 8" xfId="28153"/>
    <cellStyle name="Separador de milhares 12 3 2 9" xfId="28154"/>
    <cellStyle name="Separador de milhares 12 4" xfId="28155"/>
    <cellStyle name="Separador de milhares 12 5" xfId="28156"/>
    <cellStyle name="Separador de milhares 12 6" xfId="28157"/>
    <cellStyle name="Separador de milhares 12 7" xfId="28158"/>
    <cellStyle name="Separador de milhares 12 8" xfId="28159"/>
    <cellStyle name="Separador de milhares 12 8 2" xfId="28160"/>
    <cellStyle name="Separador de milhares 12 9" xfId="28161"/>
    <cellStyle name="Separador de milhares 13" xfId="28162"/>
    <cellStyle name="Separador de milhares 13 10" xfId="28163"/>
    <cellStyle name="Separador de milhares 13 10 2" xfId="28164"/>
    <cellStyle name="Separador de milhares 13 10 3" xfId="28165"/>
    <cellStyle name="Separador de milhares 13 10 4" xfId="28166"/>
    <cellStyle name="Separador de milhares 13 10 5" xfId="28167"/>
    <cellStyle name="Separador de milhares 13 10 6" xfId="28168"/>
    <cellStyle name="Separador de milhares 13 11" xfId="28169"/>
    <cellStyle name="Separador de milhares 13 11 2" xfId="28170"/>
    <cellStyle name="Separador de milhares 13 11 3" xfId="28171"/>
    <cellStyle name="Separador de milhares 13 11 4" xfId="28172"/>
    <cellStyle name="Separador de milhares 13 12" xfId="28173"/>
    <cellStyle name="Separador de milhares 13 12 2" xfId="28174"/>
    <cellStyle name="Separador de milhares 13 12 2 2" xfId="28175"/>
    <cellStyle name="Separador de milhares 13 12 3" xfId="28176"/>
    <cellStyle name="Separador de milhares 13 12 4" xfId="28177"/>
    <cellStyle name="Separador de milhares 13 12 5" xfId="28178"/>
    <cellStyle name="Separador de milhares 13 12 6" xfId="28179"/>
    <cellStyle name="Separador de milhares 13 12 7" xfId="28180"/>
    <cellStyle name="Separador de milhares 13 12 8" xfId="28181"/>
    <cellStyle name="Separador de milhares 13 12 9" xfId="28182"/>
    <cellStyle name="Separador de milhares 13 13" xfId="28183"/>
    <cellStyle name="Separador de milhares 13 13 2" xfId="28184"/>
    <cellStyle name="Separador de milhares 13 13 2 2" xfId="28185"/>
    <cellStyle name="Separador de milhares 13 13 3" xfId="28186"/>
    <cellStyle name="Separador de milhares 13 13 4" xfId="28187"/>
    <cellStyle name="Separador de milhares 13 13 5" xfId="28188"/>
    <cellStyle name="Separador de milhares 13 13 6" xfId="28189"/>
    <cellStyle name="Separador de milhares 13 13 7" xfId="28190"/>
    <cellStyle name="Separador de milhares 13 13 8" xfId="28191"/>
    <cellStyle name="Separador de milhares 13 13 9" xfId="28192"/>
    <cellStyle name="Separador de milhares 13 14" xfId="28193"/>
    <cellStyle name="Separador de milhares 13 14 2" xfId="28194"/>
    <cellStyle name="Separador de milhares 13 14 2 2" xfId="28195"/>
    <cellStyle name="Separador de milhares 13 14 3" xfId="28196"/>
    <cellStyle name="Separador de milhares 13 14 4" xfId="28197"/>
    <cellStyle name="Separador de milhares 13 14 5" xfId="28198"/>
    <cellStyle name="Separador de milhares 13 14 6" xfId="28199"/>
    <cellStyle name="Separador de milhares 13 14 7" xfId="28200"/>
    <cellStyle name="Separador de milhares 13 14 8" xfId="28201"/>
    <cellStyle name="Separador de milhares 13 14 9" xfId="28202"/>
    <cellStyle name="Separador de milhares 13 15" xfId="28203"/>
    <cellStyle name="Separador de milhares 13 15 2" xfId="28204"/>
    <cellStyle name="Separador de milhares 13 15 2 2" xfId="28205"/>
    <cellStyle name="Separador de milhares 13 16" xfId="28206"/>
    <cellStyle name="Separador de milhares 13 17" xfId="28207"/>
    <cellStyle name="Separador de milhares 13 18" xfId="28208"/>
    <cellStyle name="Separador de milhares 13 19" xfId="28209"/>
    <cellStyle name="Separador de milhares 13 2" xfId="28210"/>
    <cellStyle name="Separador de milhares 13 2 10" xfId="28211"/>
    <cellStyle name="Separador de milhares 13 2 10 2" xfId="28212"/>
    <cellStyle name="Separador de milhares 13 2 10 3" xfId="28213"/>
    <cellStyle name="Separador de milhares 13 2 10 4" xfId="28214"/>
    <cellStyle name="Separador de milhares 13 2 11" xfId="28215"/>
    <cellStyle name="Separador de milhares 13 2 12" xfId="28216"/>
    <cellStyle name="Separador de milhares 13 2 12 2" xfId="28217"/>
    <cellStyle name="Separador de milhares 13 2 12 2 2" xfId="28218"/>
    <cellStyle name="Separador de milhares 13 2 12 3" xfId="28219"/>
    <cellStyle name="Separador de milhares 13 2 12 4" xfId="28220"/>
    <cellStyle name="Separador de milhares 13 2 12 5" xfId="28221"/>
    <cellStyle name="Separador de milhares 13 2 12 6" xfId="28222"/>
    <cellStyle name="Separador de milhares 13 2 12 7" xfId="28223"/>
    <cellStyle name="Separador de milhares 13 2 12 8" xfId="28224"/>
    <cellStyle name="Separador de milhares 13 2 12 9" xfId="28225"/>
    <cellStyle name="Separador de milhares 13 2 13" xfId="28226"/>
    <cellStyle name="Separador de milhares 13 2 13 2" xfId="28227"/>
    <cellStyle name="Separador de milhares 13 2 14" xfId="28228"/>
    <cellStyle name="Separador de milhares 13 2 2" xfId="28229"/>
    <cellStyle name="Separador de milhares 13 2 2 2" xfId="28230"/>
    <cellStyle name="Separador de milhares 13 2 2 3" xfId="28231"/>
    <cellStyle name="Separador de milhares 13 2 2 4" xfId="28232"/>
    <cellStyle name="Separador de milhares 13 2 3" xfId="28233"/>
    <cellStyle name="Separador de milhares 13 2 3 2" xfId="28234"/>
    <cellStyle name="Separador de milhares 13 2 3 2 2" xfId="28235"/>
    <cellStyle name="Separador de milhares 13 2 3 2 2 10" xfId="28236"/>
    <cellStyle name="Separador de milhares 13 2 3 2 2 2" xfId="28237"/>
    <cellStyle name="Separador de milhares 13 2 3 2 2 2 2" xfId="28238"/>
    <cellStyle name="Separador de milhares 13 2 3 2 2 2 3" xfId="28239"/>
    <cellStyle name="Separador de milhares 13 2 3 2 2 2 4" xfId="28240"/>
    <cellStyle name="Separador de milhares 13 2 3 2 2 2 5" xfId="28241"/>
    <cellStyle name="Separador de milhares 13 2 3 2 2 3" xfId="28242"/>
    <cellStyle name="Separador de milhares 13 2 3 2 2 4" xfId="28243"/>
    <cellStyle name="Separador de milhares 13 2 3 2 2 5" xfId="28244"/>
    <cellStyle name="Separador de milhares 13 2 3 2 2 6" xfId="28245"/>
    <cellStyle name="Separador de milhares 13 2 3 2 2 7" xfId="28246"/>
    <cellStyle name="Separador de milhares 13 2 3 2 2 8" xfId="28247"/>
    <cellStyle name="Separador de milhares 13 2 3 2 2 9" xfId="28248"/>
    <cellStyle name="Separador de milhares 13 2 3 2 3" xfId="28249"/>
    <cellStyle name="Separador de milhares 13 2 3 2 4" xfId="28250"/>
    <cellStyle name="Separador de milhares 13 2 3 3" xfId="28251"/>
    <cellStyle name="Separador de milhares 13 2 3 4" xfId="28252"/>
    <cellStyle name="Separador de milhares 13 2 3 5" xfId="28253"/>
    <cellStyle name="Separador de milhares 13 2 4" xfId="28254"/>
    <cellStyle name="Separador de milhares 13 2 4 2" xfId="28255"/>
    <cellStyle name="Separador de milhares 13 2 4 3" xfId="28256"/>
    <cellStyle name="Separador de milhares 13 2 4 4" xfId="28257"/>
    <cellStyle name="Separador de milhares 13 2 5" xfId="28258"/>
    <cellStyle name="Separador de milhares 13 2 5 2" xfId="28259"/>
    <cellStyle name="Separador de milhares 13 2 5 3" xfId="28260"/>
    <cellStyle name="Separador de milhares 13 2 5 4" xfId="28261"/>
    <cellStyle name="Separador de milhares 13 2 6" xfId="28262"/>
    <cellStyle name="Separador de milhares 13 2 6 2" xfId="28263"/>
    <cellStyle name="Separador de milhares 13 2 6 3" xfId="28264"/>
    <cellStyle name="Separador de milhares 13 2 6 4" xfId="28265"/>
    <cellStyle name="Separador de milhares 13 2 7" xfId="28266"/>
    <cellStyle name="Separador de milhares 13 2 7 2" xfId="28267"/>
    <cellStyle name="Separador de milhares 13 2 7 3" xfId="28268"/>
    <cellStyle name="Separador de milhares 13 2 7 4" xfId="28269"/>
    <cellStyle name="Separador de milhares 13 2 8" xfId="28270"/>
    <cellStyle name="Separador de milhares 13 2 8 2" xfId="28271"/>
    <cellStyle name="Separador de milhares 13 2 8 3" xfId="28272"/>
    <cellStyle name="Separador de milhares 13 2 8 4" xfId="28273"/>
    <cellStyle name="Separador de milhares 13 2 9" xfId="28274"/>
    <cellStyle name="Separador de milhares 13 2 9 2" xfId="28275"/>
    <cellStyle name="Separador de milhares 13 2 9 3" xfId="28276"/>
    <cellStyle name="Separador de milhares 13 2 9 4" xfId="28277"/>
    <cellStyle name="Separador de milhares 13 20" xfId="28278"/>
    <cellStyle name="Separador de milhares 13 21" xfId="28279"/>
    <cellStyle name="Separador de milhares 13 22" xfId="28280"/>
    <cellStyle name="Separador de milhares 13 23" xfId="28281"/>
    <cellStyle name="Separador de milhares 13 24" xfId="28282"/>
    <cellStyle name="Separador de milhares 13 25" xfId="28283"/>
    <cellStyle name="Separador de milhares 13 26" xfId="28284"/>
    <cellStyle name="Separador de milhares 13 27" xfId="28285"/>
    <cellStyle name="Separador de milhares 13 28" xfId="28286"/>
    <cellStyle name="Separador de milhares 13 29" xfId="28287"/>
    <cellStyle name="Separador de milhares 13 3" xfId="28288"/>
    <cellStyle name="Separador de milhares 13 3 2" xfId="28289"/>
    <cellStyle name="Separador de milhares 13 3 2 10" xfId="28290"/>
    <cellStyle name="Separador de milhares 13 3 2 11" xfId="28291"/>
    <cellStyle name="Separador de milhares 13 3 2 12" xfId="28292"/>
    <cellStyle name="Separador de milhares 13 3 2 13" xfId="28293"/>
    <cellStyle name="Separador de milhares 13 3 2 14" xfId="28294"/>
    <cellStyle name="Separador de milhares 13 3 2 15" xfId="28295"/>
    <cellStyle name="Separador de milhares 13 3 2 16" xfId="28296"/>
    <cellStyle name="Separador de milhares 13 3 2 17" xfId="28297"/>
    <cellStyle name="Separador de milhares 13 3 2 18" xfId="28298"/>
    <cellStyle name="Separador de milhares 13 3 2 19" xfId="28299"/>
    <cellStyle name="Separador de milhares 13 3 2 2" xfId="28300"/>
    <cellStyle name="Separador de milhares 13 3 2 20" xfId="28301"/>
    <cellStyle name="Separador de milhares 13 3 2 21" xfId="28302"/>
    <cellStyle name="Separador de milhares 13 3 2 22" xfId="28303"/>
    <cellStyle name="Separador de milhares 13 3 2 23" xfId="28304"/>
    <cellStyle name="Separador de milhares 13 3 2 24" xfId="28305"/>
    <cellStyle name="Separador de milhares 13 3 2 25" xfId="28306"/>
    <cellStyle name="Separador de milhares 13 3 2 26" xfId="28307"/>
    <cellStyle name="Separador de milhares 13 3 2 27" xfId="28308"/>
    <cellStyle name="Separador de milhares 13 3 2 28" xfId="28309"/>
    <cellStyle name="Separador de milhares 13 3 2 29" xfId="28310"/>
    <cellStyle name="Separador de milhares 13 3 2 3" xfId="28311"/>
    <cellStyle name="Separador de milhares 13 3 2 30" xfId="28312"/>
    <cellStyle name="Separador de milhares 13 3 2 31" xfId="28313"/>
    <cellStyle name="Separador de milhares 13 3 2 4" xfId="28314"/>
    <cellStyle name="Separador de milhares 13 3 2 5" xfId="28315"/>
    <cellStyle name="Separador de milhares 13 3 2 6" xfId="28316"/>
    <cellStyle name="Separador de milhares 13 3 2 7" xfId="28317"/>
    <cellStyle name="Separador de milhares 13 3 2 8" xfId="28318"/>
    <cellStyle name="Separador de milhares 13 3 2 9" xfId="28319"/>
    <cellStyle name="Separador de milhares 13 3 3" xfId="28320"/>
    <cellStyle name="Separador de milhares 13 3 4" xfId="28321"/>
    <cellStyle name="Separador de milhares 13 30" xfId="28322"/>
    <cellStyle name="Separador de milhares 13 31" xfId="28323"/>
    <cellStyle name="Separador de milhares 13 32" xfId="28324"/>
    <cellStyle name="Separador de milhares 13 33" xfId="28325"/>
    <cellStyle name="Separador de milhares 13 34" xfId="28326"/>
    <cellStyle name="Separador de milhares 13 35" xfId="28327"/>
    <cellStyle name="Separador de milhares 13 36" xfId="28328"/>
    <cellStyle name="Separador de milhares 13 37" xfId="28329"/>
    <cellStyle name="Separador de milhares 13 38" xfId="28330"/>
    <cellStyle name="Separador de milhares 13 39" xfId="35191"/>
    <cellStyle name="Separador de milhares 13 4" xfId="28331"/>
    <cellStyle name="Separador de milhares 13 4 2" xfId="28332"/>
    <cellStyle name="Separador de milhares 13 4 2 10" xfId="28333"/>
    <cellStyle name="Separador de milhares 13 4 2 11" xfId="28334"/>
    <cellStyle name="Separador de milhares 13 4 2 12" xfId="28335"/>
    <cellStyle name="Separador de milhares 13 4 2 13" xfId="28336"/>
    <cellStyle name="Separador de milhares 13 4 2 14" xfId="28337"/>
    <cellStyle name="Separador de milhares 13 4 2 15" xfId="28338"/>
    <cellStyle name="Separador de milhares 13 4 2 16" xfId="28339"/>
    <cellStyle name="Separador de milhares 13 4 2 17" xfId="28340"/>
    <cellStyle name="Separador de milhares 13 4 2 18" xfId="28341"/>
    <cellStyle name="Separador de milhares 13 4 2 19" xfId="28342"/>
    <cellStyle name="Separador de milhares 13 4 2 2" xfId="28343"/>
    <cellStyle name="Separador de milhares 13 4 2 2 10" xfId="28344"/>
    <cellStyle name="Separador de milhares 13 4 2 2 2" xfId="28345"/>
    <cellStyle name="Separador de milhares 13 4 2 2 2 2" xfId="28346"/>
    <cellStyle name="Separador de milhares 13 4 2 2 2 3" xfId="28347"/>
    <cellStyle name="Separador de milhares 13 4 2 2 2 4" xfId="28348"/>
    <cellStyle name="Separador de milhares 13 4 2 2 2 5" xfId="28349"/>
    <cellStyle name="Separador de milhares 13 4 2 2 3" xfId="28350"/>
    <cellStyle name="Separador de milhares 13 4 2 2 4" xfId="28351"/>
    <cellStyle name="Separador de milhares 13 4 2 2 5" xfId="28352"/>
    <cellStyle name="Separador de milhares 13 4 2 2 6" xfId="28353"/>
    <cellStyle name="Separador de milhares 13 4 2 2 7" xfId="28354"/>
    <cellStyle name="Separador de milhares 13 4 2 2 8" xfId="28355"/>
    <cellStyle name="Separador de milhares 13 4 2 2 9" xfId="28356"/>
    <cellStyle name="Separador de milhares 13 4 2 20" xfId="28357"/>
    <cellStyle name="Separador de milhares 13 4 2 21" xfId="28358"/>
    <cellStyle name="Separador de milhares 13 4 2 22" xfId="28359"/>
    <cellStyle name="Separador de milhares 13 4 2 23" xfId="28360"/>
    <cellStyle name="Separador de milhares 13 4 2 3" xfId="28361"/>
    <cellStyle name="Separador de milhares 13 4 2 3 2" xfId="28362"/>
    <cellStyle name="Separador de milhares 13 4 2 3 2 2" xfId="28363"/>
    <cellStyle name="Separador de milhares 13 4 2 3 3" xfId="28364"/>
    <cellStyle name="Separador de milhares 13 4 2 3 4" xfId="28365"/>
    <cellStyle name="Separador de milhares 13 4 2 3 5" xfId="28366"/>
    <cellStyle name="Separador de milhares 13 4 2 3 6" xfId="28367"/>
    <cellStyle name="Separador de milhares 13 4 2 3 7" xfId="28368"/>
    <cellStyle name="Separador de milhares 13 4 2 3 8" xfId="28369"/>
    <cellStyle name="Separador de milhares 13 4 2 3 9" xfId="28370"/>
    <cellStyle name="Separador de milhares 13 4 2 4" xfId="28371"/>
    <cellStyle name="Separador de milhares 13 4 2 4 2" xfId="28372"/>
    <cellStyle name="Separador de milhares 13 4 2 4 2 2" xfId="28373"/>
    <cellStyle name="Separador de milhares 13 4 2 4 3" xfId="28374"/>
    <cellStyle name="Separador de milhares 13 4 2 4 4" xfId="28375"/>
    <cellStyle name="Separador de milhares 13 4 2 4 5" xfId="28376"/>
    <cellStyle name="Separador de milhares 13 4 2 4 6" xfId="28377"/>
    <cellStyle name="Separador de milhares 13 4 2 4 7" xfId="28378"/>
    <cellStyle name="Separador de milhares 13 4 2 4 8" xfId="28379"/>
    <cellStyle name="Separador de milhares 13 4 2 4 9" xfId="28380"/>
    <cellStyle name="Separador de milhares 13 4 2 5" xfId="28381"/>
    <cellStyle name="Separador de milhares 13 4 2 6" xfId="28382"/>
    <cellStyle name="Separador de milhares 13 4 2 7" xfId="28383"/>
    <cellStyle name="Separador de milhares 13 4 2 8" xfId="28384"/>
    <cellStyle name="Separador de milhares 13 4 2 9" xfId="28385"/>
    <cellStyle name="Separador de milhares 13 4 3" xfId="28386"/>
    <cellStyle name="Separador de milhares 13 4 4" xfId="28387"/>
    <cellStyle name="Separador de milhares 13 4 5" xfId="28388"/>
    <cellStyle name="Separador de milhares 13 5" xfId="28389"/>
    <cellStyle name="Separador de milhares 13 5 2" xfId="28390"/>
    <cellStyle name="Separador de milhares 13 5 3" xfId="28391"/>
    <cellStyle name="Separador de milhares 13 5 4" xfId="28392"/>
    <cellStyle name="Separador de milhares 13 6" xfId="28393"/>
    <cellStyle name="Separador de milhares 13 6 2" xfId="28394"/>
    <cellStyle name="Separador de milhares 13 6 3" xfId="28395"/>
    <cellStyle name="Separador de milhares 13 6 4" xfId="28396"/>
    <cellStyle name="Separador de milhares 13 7" xfId="28397"/>
    <cellStyle name="Separador de milhares 13 7 2" xfId="28398"/>
    <cellStyle name="Separador de milhares 13 7 3" xfId="28399"/>
    <cellStyle name="Separador de milhares 13 7 4" xfId="28400"/>
    <cellStyle name="Separador de milhares 13 8" xfId="28401"/>
    <cellStyle name="Separador de milhares 13 8 2" xfId="28402"/>
    <cellStyle name="Separador de milhares 13 8 3" xfId="28403"/>
    <cellStyle name="Separador de milhares 13 8 4" xfId="28404"/>
    <cellStyle name="Separador de milhares 13 9" xfId="28405"/>
    <cellStyle name="Separador de milhares 13 9 2" xfId="28406"/>
    <cellStyle name="Separador de milhares 13 9 3" xfId="28407"/>
    <cellStyle name="Separador de milhares 13 9 4" xfId="28408"/>
    <cellStyle name="Separador de milhares 14" xfId="28409"/>
    <cellStyle name="Separador de milhares 14 10" xfId="28410"/>
    <cellStyle name="Separador de milhares 14 10 2" xfId="28411"/>
    <cellStyle name="Separador de milhares 14 10 3" xfId="28412"/>
    <cellStyle name="Separador de milhares 14 10 4" xfId="28413"/>
    <cellStyle name="Separador de milhares 14 11" xfId="28414"/>
    <cellStyle name="Separador de milhares 14 11 2" xfId="28415"/>
    <cellStyle name="Separador de milhares 14 11 2 2" xfId="28416"/>
    <cellStyle name="Separador de milhares 14 11 3" xfId="28417"/>
    <cellStyle name="Separador de milhares 14 11 4" xfId="28418"/>
    <cellStyle name="Separador de milhares 14 11 5" xfId="28419"/>
    <cellStyle name="Separador de milhares 14 11 6" xfId="28420"/>
    <cellStyle name="Separador de milhares 14 11 7" xfId="28421"/>
    <cellStyle name="Separador de milhares 14 11 8" xfId="28422"/>
    <cellStyle name="Separador de milhares 14 11 9" xfId="28423"/>
    <cellStyle name="Separador de milhares 14 12" xfId="28424"/>
    <cellStyle name="Separador de milhares 14 12 2" xfId="28425"/>
    <cellStyle name="Separador de milhares 14 12 2 2" xfId="28426"/>
    <cellStyle name="Separador de milhares 14 12 3" xfId="28427"/>
    <cellStyle name="Separador de milhares 14 12 4" xfId="28428"/>
    <cellStyle name="Separador de milhares 14 12 5" xfId="28429"/>
    <cellStyle name="Separador de milhares 14 12 6" xfId="28430"/>
    <cellStyle name="Separador de milhares 14 12 7" xfId="28431"/>
    <cellStyle name="Separador de milhares 14 12 8" xfId="28432"/>
    <cellStyle name="Separador de milhares 14 12 9" xfId="28433"/>
    <cellStyle name="Separador de milhares 14 13" xfId="28434"/>
    <cellStyle name="Separador de milhares 14 13 2" xfId="28435"/>
    <cellStyle name="Separador de milhares 14 13 2 2" xfId="28436"/>
    <cellStyle name="Separador de milhares 14 13 3" xfId="28437"/>
    <cellStyle name="Separador de milhares 14 13 4" xfId="28438"/>
    <cellStyle name="Separador de milhares 14 13 5" xfId="28439"/>
    <cellStyle name="Separador de milhares 14 13 6" xfId="28440"/>
    <cellStyle name="Separador de milhares 14 13 7" xfId="28441"/>
    <cellStyle name="Separador de milhares 14 13 8" xfId="28442"/>
    <cellStyle name="Separador de milhares 14 13 9" xfId="28443"/>
    <cellStyle name="Separador de milhares 14 14" xfId="28444"/>
    <cellStyle name="Separador de milhares 14 14 2" xfId="28445"/>
    <cellStyle name="Separador de milhares 14 14 2 2" xfId="28446"/>
    <cellStyle name="Separador de milhares 14 15" xfId="28447"/>
    <cellStyle name="Separador de milhares 14 16" xfId="28448"/>
    <cellStyle name="Separador de milhares 14 17" xfId="28449"/>
    <cellStyle name="Separador de milhares 14 18" xfId="28450"/>
    <cellStyle name="Separador de milhares 14 19" xfId="28451"/>
    <cellStyle name="Separador de milhares 14 2" xfId="28452"/>
    <cellStyle name="Separador de milhares 14 2 2" xfId="28453"/>
    <cellStyle name="Separador de milhares 14 2 2 2" xfId="28454"/>
    <cellStyle name="Separador de milhares 14 2 2 2 2" xfId="28455"/>
    <cellStyle name="Separador de milhares 14 2 2 3" xfId="28456"/>
    <cellStyle name="Separador de milhares 14 2 2 4" xfId="28457"/>
    <cellStyle name="Separador de milhares 14 2 2 5" xfId="28458"/>
    <cellStyle name="Separador de milhares 14 2 2 6" xfId="28459"/>
    <cellStyle name="Separador de milhares 14 2 2 7" xfId="28460"/>
    <cellStyle name="Separador de milhares 14 2 2 8" xfId="28461"/>
    <cellStyle name="Separador de milhares 14 2 2 9" xfId="28462"/>
    <cellStyle name="Separador de milhares 14 2 3" xfId="28463"/>
    <cellStyle name="Separador de milhares 14 2 4" xfId="28464"/>
    <cellStyle name="Separador de milhares 14 20" xfId="28465"/>
    <cellStyle name="Separador de milhares 14 21" xfId="28466"/>
    <cellStyle name="Separador de milhares 14 22" xfId="28467"/>
    <cellStyle name="Separador de milhares 14 23" xfId="28468"/>
    <cellStyle name="Separador de milhares 14 24" xfId="28469"/>
    <cellStyle name="Separador de milhares 14 25" xfId="28470"/>
    <cellStyle name="Separador de milhares 14 26" xfId="28471"/>
    <cellStyle name="Separador de milhares 14 27" xfId="28472"/>
    <cellStyle name="Separador de milhares 14 28" xfId="28473"/>
    <cellStyle name="Separador de milhares 14 29" xfId="28474"/>
    <cellStyle name="Separador de milhares 14 3" xfId="28475"/>
    <cellStyle name="Separador de milhares 14 3 2" xfId="28476"/>
    <cellStyle name="Separador de milhares 14 3 2 2" xfId="28477"/>
    <cellStyle name="Separador de milhares 14 3 2 2 2" xfId="28478"/>
    <cellStyle name="Separador de milhares 14 3 2 3" xfId="28479"/>
    <cellStyle name="Separador de milhares 14 3 2 4" xfId="28480"/>
    <cellStyle name="Separador de milhares 14 3 2 5" xfId="28481"/>
    <cellStyle name="Separador de milhares 14 3 2 6" xfId="28482"/>
    <cellStyle name="Separador de milhares 14 3 2 7" xfId="28483"/>
    <cellStyle name="Separador de milhares 14 3 2 8" xfId="28484"/>
    <cellStyle name="Separador de milhares 14 3 2 9" xfId="28485"/>
    <cellStyle name="Separador de milhares 14 3 3" xfId="28486"/>
    <cellStyle name="Separador de milhares 14 3 4" xfId="28487"/>
    <cellStyle name="Separador de milhares 14 30" xfId="28488"/>
    <cellStyle name="Separador de milhares 14 31" xfId="28489"/>
    <cellStyle name="Separador de milhares 14 32" xfId="28490"/>
    <cellStyle name="Separador de milhares 14 33" xfId="28491"/>
    <cellStyle name="Separador de milhares 14 34" xfId="28492"/>
    <cellStyle name="Separador de milhares 14 35" xfId="28493"/>
    <cellStyle name="Separador de milhares 14 36" xfId="28494"/>
    <cellStyle name="Separador de milhares 14 37" xfId="28495"/>
    <cellStyle name="Separador de milhares 14 4" xfId="28496"/>
    <cellStyle name="Separador de milhares 14 4 2" xfId="28497"/>
    <cellStyle name="Separador de milhares 14 4 3" xfId="28498"/>
    <cellStyle name="Separador de milhares 14 4 4" xfId="28499"/>
    <cellStyle name="Separador de milhares 14 5" xfId="28500"/>
    <cellStyle name="Separador de milhares 14 5 2" xfId="28501"/>
    <cellStyle name="Separador de milhares 14 5 3" xfId="28502"/>
    <cellStyle name="Separador de milhares 14 5 4" xfId="28503"/>
    <cellStyle name="Separador de milhares 14 6" xfId="28504"/>
    <cellStyle name="Separador de milhares 14 6 2" xfId="28505"/>
    <cellStyle name="Separador de milhares 14 6 3" xfId="28506"/>
    <cellStyle name="Separador de milhares 14 6 4" xfId="28507"/>
    <cellStyle name="Separador de milhares 14 7" xfId="28508"/>
    <cellStyle name="Separador de milhares 14 7 2" xfId="28509"/>
    <cellStyle name="Separador de milhares 14 7 3" xfId="28510"/>
    <cellStyle name="Separador de milhares 14 7 4" xfId="28511"/>
    <cellStyle name="Separador de milhares 14 8" xfId="28512"/>
    <cellStyle name="Separador de milhares 14 8 2" xfId="28513"/>
    <cellStyle name="Separador de milhares 14 8 3" xfId="28514"/>
    <cellStyle name="Separador de milhares 14 8 4" xfId="28515"/>
    <cellStyle name="Separador de milhares 14 9" xfId="28516"/>
    <cellStyle name="Separador de milhares 14 9 2" xfId="28517"/>
    <cellStyle name="Separador de milhares 14 9 3" xfId="28518"/>
    <cellStyle name="Separador de milhares 14 9 4" xfId="28519"/>
    <cellStyle name="Separador de milhares 15" xfId="28520"/>
    <cellStyle name="Separador de milhares 15 10" xfId="28521"/>
    <cellStyle name="Separador de milhares 15 10 2" xfId="28522"/>
    <cellStyle name="Separador de milhares 15 10 3" xfId="28523"/>
    <cellStyle name="Separador de milhares 15 10 4" xfId="28524"/>
    <cellStyle name="Separador de milhares 15 10 5" xfId="28525"/>
    <cellStyle name="Separador de milhares 15 11" xfId="28526"/>
    <cellStyle name="Separador de milhares 15 11 2" xfId="28527"/>
    <cellStyle name="Separador de milhares 15 11 2 2" xfId="28528"/>
    <cellStyle name="Separador de milhares 15 11 3" xfId="28529"/>
    <cellStyle name="Separador de milhares 15 11 4" xfId="28530"/>
    <cellStyle name="Separador de milhares 15 11 5" xfId="28531"/>
    <cellStyle name="Separador de milhares 15 11 6" xfId="28532"/>
    <cellStyle name="Separador de milhares 15 11 7" xfId="28533"/>
    <cellStyle name="Separador de milhares 15 11 8" xfId="28534"/>
    <cellStyle name="Separador de milhares 15 11 9" xfId="28535"/>
    <cellStyle name="Separador de milhares 15 12" xfId="28536"/>
    <cellStyle name="Separador de milhares 15 13" xfId="28537"/>
    <cellStyle name="Separador de milhares 15 14" xfId="28538"/>
    <cellStyle name="Separador de milhares 15 14 2" xfId="28539"/>
    <cellStyle name="Separador de milhares 15 15" xfId="28540"/>
    <cellStyle name="Separador de milhares 15 16" xfId="28541"/>
    <cellStyle name="Separador de milhares 15 17" xfId="28542"/>
    <cellStyle name="Separador de milhares 15 18" xfId="28543"/>
    <cellStyle name="Separador de milhares 15 19" xfId="28544"/>
    <cellStyle name="Separador de milhares 15 2" xfId="28545"/>
    <cellStyle name="Separador de milhares 15 2 2" xfId="28546"/>
    <cellStyle name="Separador de milhares 15 2 2 2" xfId="28547"/>
    <cellStyle name="Separador de milhares 15 2 2 2 2" xfId="28548"/>
    <cellStyle name="Separador de milhares 15 2 2 3" xfId="28549"/>
    <cellStyle name="Separador de milhares 15 2 2 4" xfId="28550"/>
    <cellStyle name="Separador de milhares 15 2 2 5" xfId="28551"/>
    <cellStyle name="Separador de milhares 15 2 2 6" xfId="28552"/>
    <cellStyle name="Separador de milhares 15 2 2 7" xfId="28553"/>
    <cellStyle name="Separador de milhares 15 2 2 8" xfId="28554"/>
    <cellStyle name="Separador de milhares 15 2 2 9" xfId="28555"/>
    <cellStyle name="Separador de milhares 15 2 3" xfId="28556"/>
    <cellStyle name="Separador de milhares 15 2 4" xfId="28557"/>
    <cellStyle name="Separador de milhares 15 20" xfId="28558"/>
    <cellStyle name="Separador de milhares 15 3" xfId="28559"/>
    <cellStyle name="Separador de milhares 15 3 2" xfId="28560"/>
    <cellStyle name="Separador de milhares 15 3 2 2" xfId="28561"/>
    <cellStyle name="Separador de milhares 15 3 2 2 2" xfId="28562"/>
    <cellStyle name="Separador de milhares 15 3 2 3" xfId="28563"/>
    <cellStyle name="Separador de milhares 15 3 2 4" xfId="28564"/>
    <cellStyle name="Separador de milhares 15 3 2 5" xfId="28565"/>
    <cellStyle name="Separador de milhares 15 3 2 6" xfId="28566"/>
    <cellStyle name="Separador de milhares 15 3 2 7" xfId="28567"/>
    <cellStyle name="Separador de milhares 15 3 2 8" xfId="28568"/>
    <cellStyle name="Separador de milhares 15 3 2 9" xfId="28569"/>
    <cellStyle name="Separador de milhares 15 3 3" xfId="28570"/>
    <cellStyle name="Separador de milhares 15 3 4" xfId="28571"/>
    <cellStyle name="Separador de milhares 15 4" xfId="28572"/>
    <cellStyle name="Separador de milhares 15 4 2" xfId="28573"/>
    <cellStyle name="Separador de milhares 15 4 3" xfId="28574"/>
    <cellStyle name="Separador de milhares 15 4 4" xfId="28575"/>
    <cellStyle name="Separador de milhares 15 5" xfId="28576"/>
    <cellStyle name="Separador de milhares 15 5 2" xfId="28577"/>
    <cellStyle name="Separador de milhares 15 5 3" xfId="28578"/>
    <cellStyle name="Separador de milhares 15 5 4" xfId="28579"/>
    <cellStyle name="Separador de milhares 15 6" xfId="28580"/>
    <cellStyle name="Separador de milhares 15 6 2" xfId="28581"/>
    <cellStyle name="Separador de milhares 15 6 3" xfId="28582"/>
    <cellStyle name="Separador de milhares 15 6 4" xfId="28583"/>
    <cellStyle name="Separador de milhares 15 7" xfId="28584"/>
    <cellStyle name="Separador de milhares 15 7 2" xfId="28585"/>
    <cellStyle name="Separador de milhares 15 7 3" xfId="28586"/>
    <cellStyle name="Separador de milhares 15 7 4" xfId="28587"/>
    <cellStyle name="Separador de milhares 15 8" xfId="28588"/>
    <cellStyle name="Separador de milhares 15 8 2" xfId="28589"/>
    <cellStyle name="Separador de milhares 15 8 3" xfId="28590"/>
    <cellStyle name="Separador de milhares 15 8 4" xfId="28591"/>
    <cellStyle name="Separador de milhares 15 9" xfId="28592"/>
    <cellStyle name="Separador de milhares 15 9 2" xfId="28593"/>
    <cellStyle name="Separador de milhares 15 9 3" xfId="28594"/>
    <cellStyle name="Separador de milhares 15 9 4" xfId="28595"/>
    <cellStyle name="Separador de milhares 16" xfId="28596"/>
    <cellStyle name="Separador de milhares 16 10" xfId="28597"/>
    <cellStyle name="Separador de milhares 16 10 2" xfId="28598"/>
    <cellStyle name="Separador de milhares 16 10 3" xfId="28599"/>
    <cellStyle name="Separador de milhares 16 10 4" xfId="28600"/>
    <cellStyle name="Separador de milhares 16 11" xfId="28601"/>
    <cellStyle name="Separador de milhares 16 12" xfId="28602"/>
    <cellStyle name="Separador de milhares 16 13" xfId="28603"/>
    <cellStyle name="Separador de milhares 16 14" xfId="28604"/>
    <cellStyle name="Separador de milhares 16 14 2" xfId="28605"/>
    <cellStyle name="Separador de milhares 16 14 2 2" xfId="28606"/>
    <cellStyle name="Separador de milhares 16 15" xfId="28607"/>
    <cellStyle name="Separador de milhares 16 16" xfId="28608"/>
    <cellStyle name="Separador de milhares 16 17" xfId="28609"/>
    <cellStyle name="Separador de milhares 16 18" xfId="28610"/>
    <cellStyle name="Separador de milhares 16 19" xfId="28611"/>
    <cellStyle name="Separador de milhares 16 2" xfId="28612"/>
    <cellStyle name="Separador de milhares 16 2 2" xfId="28613"/>
    <cellStyle name="Separador de milhares 16 2 2 2" xfId="28614"/>
    <cellStyle name="Separador de milhares 16 2 2 2 2" xfId="28615"/>
    <cellStyle name="Separador de milhares 16 2 2 3" xfId="28616"/>
    <cellStyle name="Separador de milhares 16 2 2 4" xfId="28617"/>
    <cellStyle name="Separador de milhares 16 2 2 5" xfId="28618"/>
    <cellStyle name="Separador de milhares 16 2 2 6" xfId="28619"/>
    <cellStyle name="Separador de milhares 16 2 2 7" xfId="28620"/>
    <cellStyle name="Separador de milhares 16 2 2 8" xfId="28621"/>
    <cellStyle name="Separador de milhares 16 2 2 9" xfId="28622"/>
    <cellStyle name="Separador de milhares 16 2 3" xfId="28623"/>
    <cellStyle name="Separador de milhares 16 2 4" xfId="28624"/>
    <cellStyle name="Separador de milhares 16 20" xfId="28625"/>
    <cellStyle name="Separador de milhares 16 3" xfId="28626"/>
    <cellStyle name="Separador de milhares 16 3 2" xfId="28627"/>
    <cellStyle name="Separador de milhares 16 3 2 2" xfId="28628"/>
    <cellStyle name="Separador de milhares 16 3 2 2 2" xfId="28629"/>
    <cellStyle name="Separador de milhares 16 3 2 3" xfId="28630"/>
    <cellStyle name="Separador de milhares 16 3 2 4" xfId="28631"/>
    <cellStyle name="Separador de milhares 16 3 2 5" xfId="28632"/>
    <cellStyle name="Separador de milhares 16 3 2 6" xfId="28633"/>
    <cellStyle name="Separador de milhares 16 3 2 7" xfId="28634"/>
    <cellStyle name="Separador de milhares 16 3 2 8" xfId="28635"/>
    <cellStyle name="Separador de milhares 16 3 2 9" xfId="28636"/>
    <cellStyle name="Separador de milhares 16 3 3" xfId="28637"/>
    <cellStyle name="Separador de milhares 16 3 4" xfId="28638"/>
    <cellStyle name="Separador de milhares 16 4" xfId="28639"/>
    <cellStyle name="Separador de milhares 16 4 2" xfId="28640"/>
    <cellStyle name="Separador de milhares 16 4 2 2" xfId="28641"/>
    <cellStyle name="Separador de milhares 16 4 2 2 2" xfId="28642"/>
    <cellStyle name="Separador de milhares 16 4 2 3" xfId="28643"/>
    <cellStyle name="Separador de milhares 16 4 2 4" xfId="28644"/>
    <cellStyle name="Separador de milhares 16 4 2 5" xfId="28645"/>
    <cellStyle name="Separador de milhares 16 4 2 6" xfId="28646"/>
    <cellStyle name="Separador de milhares 16 4 2 7" xfId="28647"/>
    <cellStyle name="Separador de milhares 16 4 2 8" xfId="28648"/>
    <cellStyle name="Separador de milhares 16 4 2 9" xfId="28649"/>
    <cellStyle name="Separador de milhares 16 4 3" xfId="28650"/>
    <cellStyle name="Separador de milhares 16 4 4" xfId="28651"/>
    <cellStyle name="Separador de milhares 16 5" xfId="28652"/>
    <cellStyle name="Separador de milhares 16 5 2" xfId="28653"/>
    <cellStyle name="Separador de milhares 16 5 3" xfId="28654"/>
    <cellStyle name="Separador de milhares 16 5 4" xfId="28655"/>
    <cellStyle name="Separador de milhares 16 6" xfId="28656"/>
    <cellStyle name="Separador de milhares 16 6 2" xfId="28657"/>
    <cellStyle name="Separador de milhares 16 6 3" xfId="28658"/>
    <cellStyle name="Separador de milhares 16 6 4" xfId="28659"/>
    <cellStyle name="Separador de milhares 16 7" xfId="28660"/>
    <cellStyle name="Separador de milhares 16 7 2" xfId="28661"/>
    <cellStyle name="Separador de milhares 16 7 3" xfId="28662"/>
    <cellStyle name="Separador de milhares 16 7 4" xfId="28663"/>
    <cellStyle name="Separador de milhares 16 8" xfId="28664"/>
    <cellStyle name="Separador de milhares 16 8 2" xfId="28665"/>
    <cellStyle name="Separador de milhares 16 8 3" xfId="28666"/>
    <cellStyle name="Separador de milhares 16 8 4" xfId="28667"/>
    <cellStyle name="Separador de milhares 16 9" xfId="28668"/>
    <cellStyle name="Separador de milhares 16 9 2" xfId="28669"/>
    <cellStyle name="Separador de milhares 16 9 3" xfId="28670"/>
    <cellStyle name="Separador de milhares 16 9 4" xfId="28671"/>
    <cellStyle name="Separador de milhares 17" xfId="28672"/>
    <cellStyle name="Separador de milhares 17 10" xfId="28673"/>
    <cellStyle name="Separador de milhares 17 10 2" xfId="28674"/>
    <cellStyle name="Separador de milhares 17 10 3" xfId="28675"/>
    <cellStyle name="Separador de milhares 17 10 4" xfId="28676"/>
    <cellStyle name="Separador de milhares 17 11" xfId="28677"/>
    <cellStyle name="Separador de milhares 17 12" xfId="28678"/>
    <cellStyle name="Separador de milhares 17 13" xfId="28679"/>
    <cellStyle name="Separador de milhares 17 14" xfId="28680"/>
    <cellStyle name="Separador de milhares 17 15" xfId="28681"/>
    <cellStyle name="Separador de milhares 17 16" xfId="28682"/>
    <cellStyle name="Separador de milhares 17 17" xfId="28683"/>
    <cellStyle name="Separador de milhares 17 18" xfId="28684"/>
    <cellStyle name="Separador de milhares 17 19" xfId="28685"/>
    <cellStyle name="Separador de milhares 17 2" xfId="28686"/>
    <cellStyle name="Separador de milhares 17 2 2" xfId="28687"/>
    <cellStyle name="Separador de milhares 17 2 2 2" xfId="28688"/>
    <cellStyle name="Separador de milhares 17 2 2 2 2" xfId="28689"/>
    <cellStyle name="Separador de milhares 17 2 2 3" xfId="28690"/>
    <cellStyle name="Separador de milhares 17 2 2 4" xfId="28691"/>
    <cellStyle name="Separador de milhares 17 2 2 5" xfId="28692"/>
    <cellStyle name="Separador de milhares 17 2 2 6" xfId="28693"/>
    <cellStyle name="Separador de milhares 17 2 2 7" xfId="28694"/>
    <cellStyle name="Separador de milhares 17 2 2 8" xfId="28695"/>
    <cellStyle name="Separador de milhares 17 2 2 9" xfId="28696"/>
    <cellStyle name="Separador de milhares 17 2 3" xfId="28697"/>
    <cellStyle name="Separador de milhares 17 2 4" xfId="28698"/>
    <cellStyle name="Separador de milhares 17 20" xfId="28699"/>
    <cellStyle name="Separador de milhares 17 21" xfId="28700"/>
    <cellStyle name="Separador de milhares 17 22" xfId="28701"/>
    <cellStyle name="Separador de milhares 17 23" xfId="28702"/>
    <cellStyle name="Separador de milhares 17 24" xfId="28703"/>
    <cellStyle name="Separador de milhares 17 25" xfId="28704"/>
    <cellStyle name="Separador de milhares 17 26" xfId="28705"/>
    <cellStyle name="Separador de milhares 17 27" xfId="28706"/>
    <cellStyle name="Separador de milhares 17 28" xfId="28707"/>
    <cellStyle name="Separador de milhares 17 29" xfId="28708"/>
    <cellStyle name="Separador de milhares 17 3" xfId="28709"/>
    <cellStyle name="Separador de milhares 17 3 2" xfId="28710"/>
    <cellStyle name="Separador de milhares 17 3 2 2" xfId="28711"/>
    <cellStyle name="Separador de milhares 17 3 2 2 2" xfId="28712"/>
    <cellStyle name="Separador de milhares 17 3 2 3" xfId="28713"/>
    <cellStyle name="Separador de milhares 17 3 2 4" xfId="28714"/>
    <cellStyle name="Separador de milhares 17 3 2 5" xfId="28715"/>
    <cellStyle name="Separador de milhares 17 3 2 6" xfId="28716"/>
    <cellStyle name="Separador de milhares 17 3 2 7" xfId="28717"/>
    <cellStyle name="Separador de milhares 17 3 2 8" xfId="28718"/>
    <cellStyle name="Separador de milhares 17 3 2 9" xfId="28719"/>
    <cellStyle name="Separador de milhares 17 3 3" xfId="28720"/>
    <cellStyle name="Separador de milhares 17 3 4" xfId="28721"/>
    <cellStyle name="Separador de milhares 17 30" xfId="28722"/>
    <cellStyle name="Separador de milhares 17 31" xfId="28723"/>
    <cellStyle name="Separador de milhares 17 32" xfId="28724"/>
    <cellStyle name="Separador de milhares 17 33" xfId="28725"/>
    <cellStyle name="Separador de milhares 17 34" xfId="28726"/>
    <cellStyle name="Separador de milhares 17 35" xfId="28727"/>
    <cellStyle name="Separador de milhares 17 36" xfId="28728"/>
    <cellStyle name="Separador de milhares 17 37" xfId="28729"/>
    <cellStyle name="Separador de milhares 17 38" xfId="28730"/>
    <cellStyle name="Separador de milhares 17 4" xfId="28731"/>
    <cellStyle name="Separador de milhares 17 4 2" xfId="28732"/>
    <cellStyle name="Separador de milhares 17 4 3" xfId="28733"/>
    <cellStyle name="Separador de milhares 17 4 4" xfId="28734"/>
    <cellStyle name="Separador de milhares 17 5" xfId="28735"/>
    <cellStyle name="Separador de milhares 17 5 2" xfId="28736"/>
    <cellStyle name="Separador de milhares 17 5 3" xfId="28737"/>
    <cellStyle name="Separador de milhares 17 5 4" xfId="28738"/>
    <cellStyle name="Separador de milhares 17 6" xfId="28739"/>
    <cellStyle name="Separador de milhares 17 6 2" xfId="28740"/>
    <cellStyle name="Separador de milhares 17 6 3" xfId="28741"/>
    <cellStyle name="Separador de milhares 17 6 4" xfId="28742"/>
    <cellStyle name="Separador de milhares 17 7" xfId="28743"/>
    <cellStyle name="Separador de milhares 17 7 10" xfId="28744"/>
    <cellStyle name="Separador de milhares 17 7 10 2" xfId="28745"/>
    <cellStyle name="Separador de milhares 17 7 10 2 2" xfId="28746"/>
    <cellStyle name="Separador de milhares 17 7 11" xfId="28747"/>
    <cellStyle name="Separador de milhares 17 7 12" xfId="28748"/>
    <cellStyle name="Separador de milhares 17 7 13" xfId="28749"/>
    <cellStyle name="Separador de milhares 17 7 14" xfId="28750"/>
    <cellStyle name="Separador de milhares 17 7 15" xfId="28751"/>
    <cellStyle name="Separador de milhares 17 7 16" xfId="28752"/>
    <cellStyle name="Separador de milhares 17 7 17" xfId="28753"/>
    <cellStyle name="Separador de milhares 17 7 18" xfId="28754"/>
    <cellStyle name="Separador de milhares 17 7 19" xfId="28755"/>
    <cellStyle name="Separador de milhares 17 7 2" xfId="28756"/>
    <cellStyle name="Separador de milhares 17 7 2 2" xfId="28757"/>
    <cellStyle name="Separador de milhares 17 7 2 2 2" xfId="28758"/>
    <cellStyle name="Separador de milhares 17 7 2 3" xfId="28759"/>
    <cellStyle name="Separador de milhares 17 7 2 4" xfId="28760"/>
    <cellStyle name="Separador de milhares 17 7 2 5" xfId="28761"/>
    <cellStyle name="Separador de milhares 17 7 2 6" xfId="28762"/>
    <cellStyle name="Separador de milhares 17 7 2 7" xfId="28763"/>
    <cellStyle name="Separador de milhares 17 7 2 8" xfId="28764"/>
    <cellStyle name="Separador de milhares 17 7 2 9" xfId="28765"/>
    <cellStyle name="Separador de milhares 17 7 20" xfId="28766"/>
    <cellStyle name="Separador de milhares 17 7 21" xfId="28767"/>
    <cellStyle name="Separador de milhares 17 7 22" xfId="28768"/>
    <cellStyle name="Separador de milhares 17 7 23" xfId="28769"/>
    <cellStyle name="Separador de milhares 17 7 24" xfId="28770"/>
    <cellStyle name="Separador de milhares 17 7 25" xfId="28771"/>
    <cellStyle name="Separador de milhares 17 7 25 2" xfId="28772"/>
    <cellStyle name="Separador de milhares 17 7 3" xfId="28773"/>
    <cellStyle name="Separador de milhares 17 7 3 2" xfId="28774"/>
    <cellStyle name="Separador de milhares 17 7 3 2 2" xfId="28775"/>
    <cellStyle name="Separador de milhares 17 7 3 3" xfId="28776"/>
    <cellStyle name="Separador de milhares 17 7 3 4" xfId="28777"/>
    <cellStyle name="Separador de milhares 17 7 3 5" xfId="28778"/>
    <cellStyle name="Separador de milhares 17 7 3 6" xfId="28779"/>
    <cellStyle name="Separador de milhares 17 7 3 7" xfId="28780"/>
    <cellStyle name="Separador de milhares 17 7 3 8" xfId="28781"/>
    <cellStyle name="Separador de milhares 17 7 3 9" xfId="28782"/>
    <cellStyle name="Separador de milhares 17 7 4" xfId="28783"/>
    <cellStyle name="Separador de milhares 17 7 4 2" xfId="28784"/>
    <cellStyle name="Separador de milhares 17 7 4 2 2" xfId="28785"/>
    <cellStyle name="Separador de milhares 17 7 4 3" xfId="28786"/>
    <cellStyle name="Separador de milhares 17 7 4 4" xfId="28787"/>
    <cellStyle name="Separador de milhares 17 7 4 5" xfId="28788"/>
    <cellStyle name="Separador de milhares 17 7 4 6" xfId="28789"/>
    <cellStyle name="Separador de milhares 17 7 4 7" xfId="28790"/>
    <cellStyle name="Separador de milhares 17 7 4 8" xfId="28791"/>
    <cellStyle name="Separador de milhares 17 7 4 9" xfId="28792"/>
    <cellStyle name="Separador de milhares 17 7 5" xfId="28793"/>
    <cellStyle name="Separador de milhares 17 7 6" xfId="28794"/>
    <cellStyle name="Separador de milhares 17 7 7" xfId="28795"/>
    <cellStyle name="Separador de milhares 17 7 8" xfId="28796"/>
    <cellStyle name="Separador de milhares 17 7 9" xfId="28797"/>
    <cellStyle name="Separador de milhares 17 8" xfId="28798"/>
    <cellStyle name="Separador de milhares 17 8 2" xfId="28799"/>
    <cellStyle name="Separador de milhares 17 8 3" xfId="28800"/>
    <cellStyle name="Separador de milhares 17 8 4" xfId="28801"/>
    <cellStyle name="Separador de milhares 17 9" xfId="28802"/>
    <cellStyle name="Separador de milhares 17 9 2" xfId="28803"/>
    <cellStyle name="Separador de milhares 17 9 3" xfId="28804"/>
    <cellStyle name="Separador de milhares 17 9 4" xfId="28805"/>
    <cellStyle name="Separador de milhares 18" xfId="28806"/>
    <cellStyle name="Separador de milhares 18 10" xfId="28807"/>
    <cellStyle name="Separador de milhares 18 11" xfId="28808"/>
    <cellStyle name="Separador de milhares 18 12" xfId="28809"/>
    <cellStyle name="Separador de milhares 18 13" xfId="28810"/>
    <cellStyle name="Separador de milhares 18 14" xfId="28811"/>
    <cellStyle name="Separador de milhares 18 15" xfId="28812"/>
    <cellStyle name="Separador de milhares 18 16" xfId="28813"/>
    <cellStyle name="Separador de milhares 18 17" xfId="28814"/>
    <cellStyle name="Separador de milhares 18 18" xfId="28815"/>
    <cellStyle name="Separador de milhares 18 19" xfId="28816"/>
    <cellStyle name="Separador de milhares 18 2" xfId="28817"/>
    <cellStyle name="Separador de milhares 18 2 10" xfId="28818"/>
    <cellStyle name="Separador de milhares 18 2 10 2" xfId="28819"/>
    <cellStyle name="Separador de milhares 18 2 2" xfId="28820"/>
    <cellStyle name="Separador de milhares 18 2 2 2" xfId="28821"/>
    <cellStyle name="Separador de milhares 18 2 2 3" xfId="28822"/>
    <cellStyle name="Separador de milhares 18 2 2 4" xfId="28823"/>
    <cellStyle name="Separador de milhares 18 2 3" xfId="28824"/>
    <cellStyle name="Separador de milhares 18 2 3 2" xfId="28825"/>
    <cellStyle name="Separador de milhares 18 2 3 3" xfId="28826"/>
    <cellStyle name="Separador de milhares 18 2 3 4" xfId="28827"/>
    <cellStyle name="Separador de milhares 18 2 4" xfId="28828"/>
    <cellStyle name="Separador de milhares 18 2 4 2" xfId="28829"/>
    <cellStyle name="Separador de milhares 18 2 4 3" xfId="28830"/>
    <cellStyle name="Separador de milhares 18 2 4 4" xfId="28831"/>
    <cellStyle name="Separador de milhares 18 2 5" xfId="28832"/>
    <cellStyle name="Separador de milhares 18 2 5 2" xfId="28833"/>
    <cellStyle name="Separador de milhares 18 2 5 3" xfId="28834"/>
    <cellStyle name="Separador de milhares 18 2 5 4" xfId="28835"/>
    <cellStyle name="Separador de milhares 18 2 6" xfId="28836"/>
    <cellStyle name="Separador de milhares 18 2 7" xfId="28837"/>
    <cellStyle name="Separador de milhares 18 2 8" xfId="28838"/>
    <cellStyle name="Separador de milhares 18 2 9" xfId="28839"/>
    <cellStyle name="Separador de milhares 18 2 9 2" xfId="28840"/>
    <cellStyle name="Separador de milhares 18 20" xfId="28841"/>
    <cellStyle name="Separador de milhares 18 21" xfId="28842"/>
    <cellStyle name="Separador de milhares 18 22" xfId="28843"/>
    <cellStyle name="Separador de milhares 18 23" xfId="28844"/>
    <cellStyle name="Separador de milhares 18 24" xfId="28845"/>
    <cellStyle name="Separador de milhares 18 25" xfId="28846"/>
    <cellStyle name="Separador de milhares 18 26" xfId="28847"/>
    <cellStyle name="Separador de milhares 18 27" xfId="28848"/>
    <cellStyle name="Separador de milhares 18 28" xfId="28849"/>
    <cellStyle name="Separador de milhares 18 29" xfId="28850"/>
    <cellStyle name="Separador de milhares 18 3" xfId="28851"/>
    <cellStyle name="Separador de milhares 18 3 2" xfId="28852"/>
    <cellStyle name="Separador de milhares 18 30" xfId="28853"/>
    <cellStyle name="Separador de milhares 18 31" xfId="28854"/>
    <cellStyle name="Separador de milhares 18 32" xfId="28855"/>
    <cellStyle name="Separador de milhares 18 33" xfId="28856"/>
    <cellStyle name="Separador de milhares 18 34" xfId="28857"/>
    <cellStyle name="Separador de milhares 18 35" xfId="28858"/>
    <cellStyle name="Separador de milhares 18 36" xfId="28859"/>
    <cellStyle name="Separador de milhares 18 37" xfId="28860"/>
    <cellStyle name="Separador de milhares 18 4" xfId="28861"/>
    <cellStyle name="Separador de milhares 18 5" xfId="28862"/>
    <cellStyle name="Separador de milhares 18 6" xfId="28863"/>
    <cellStyle name="Separador de milhares 18 7" xfId="28864"/>
    <cellStyle name="Separador de milhares 18 8" xfId="28865"/>
    <cellStyle name="Separador de milhares 18 9" xfId="28866"/>
    <cellStyle name="Separador de milhares 19" xfId="28867"/>
    <cellStyle name="Separador de milhares 19 10" xfId="28868"/>
    <cellStyle name="Separador de milhares 19 11" xfId="28869"/>
    <cellStyle name="Separador de milhares 19 11 2" xfId="28870"/>
    <cellStyle name="Separador de milhares 19 12" xfId="28871"/>
    <cellStyle name="Separador de milhares 19 13" xfId="28872"/>
    <cellStyle name="Separador de milhares 19 14" xfId="28873"/>
    <cellStyle name="Separador de milhares 19 15" xfId="28874"/>
    <cellStyle name="Separador de milhares 19 16" xfId="28875"/>
    <cellStyle name="Separador de milhares 19 17" xfId="28876"/>
    <cellStyle name="Separador de milhares 19 18" xfId="28877"/>
    <cellStyle name="Separador de milhares 19 19" xfId="28878"/>
    <cellStyle name="Separador de milhares 19 2" xfId="28879"/>
    <cellStyle name="Separador de milhares 19 2 2" xfId="28880"/>
    <cellStyle name="Separador de milhares 19 2 3" xfId="28881"/>
    <cellStyle name="Separador de milhares 19 2 4" xfId="28882"/>
    <cellStyle name="Separador de milhares 19 20" xfId="28883"/>
    <cellStyle name="Separador de milhares 19 21" xfId="28884"/>
    <cellStyle name="Separador de milhares 19 22" xfId="28885"/>
    <cellStyle name="Separador de milhares 19 23" xfId="28886"/>
    <cellStyle name="Separador de milhares 19 24" xfId="28887"/>
    <cellStyle name="Separador de milhares 19 25" xfId="28888"/>
    <cellStyle name="Separador de milhares 19 26" xfId="28889"/>
    <cellStyle name="Separador de milhares 19 27" xfId="28890"/>
    <cellStyle name="Separador de milhares 19 28" xfId="28891"/>
    <cellStyle name="Separador de milhares 19 29" xfId="28892"/>
    <cellStyle name="Separador de milhares 19 3" xfId="28893"/>
    <cellStyle name="Separador de milhares 19 3 2" xfId="28894"/>
    <cellStyle name="Separador de milhares 19 3 3" xfId="28895"/>
    <cellStyle name="Separador de milhares 19 3 4" xfId="28896"/>
    <cellStyle name="Separador de milhares 19 30" xfId="28897"/>
    <cellStyle name="Separador de milhares 19 31" xfId="28898"/>
    <cellStyle name="Separador de milhares 19 32" xfId="28899"/>
    <cellStyle name="Separador de milhares 19 4" xfId="28900"/>
    <cellStyle name="Separador de milhares 19 4 2" xfId="28901"/>
    <cellStyle name="Separador de milhares 19 4 3" xfId="28902"/>
    <cellStyle name="Separador de milhares 19 4 4" xfId="28903"/>
    <cellStyle name="Separador de milhares 19 5" xfId="28904"/>
    <cellStyle name="Separador de milhares 19 5 2" xfId="28905"/>
    <cellStyle name="Separador de milhares 19 5 3" xfId="28906"/>
    <cellStyle name="Separador de milhares 19 5 4" xfId="28907"/>
    <cellStyle name="Separador de milhares 19 6" xfId="28908"/>
    <cellStyle name="Separador de milhares 19 6 2" xfId="28909"/>
    <cellStyle name="Separador de milhares 19 6 2 2" xfId="28910"/>
    <cellStyle name="Separador de milhares 19 6 3" xfId="28911"/>
    <cellStyle name="Separador de milhares 19 6 4" xfId="28912"/>
    <cellStyle name="Separador de milhares 19 6 5" xfId="28913"/>
    <cellStyle name="Separador de milhares 19 6 6" xfId="28914"/>
    <cellStyle name="Separador de milhares 19 6 7" xfId="28915"/>
    <cellStyle name="Separador de milhares 19 6 8" xfId="28916"/>
    <cellStyle name="Separador de milhares 19 6 9" xfId="28917"/>
    <cellStyle name="Separador de milhares 19 7" xfId="28918"/>
    <cellStyle name="Separador de milhares 19 7 2" xfId="28919"/>
    <cellStyle name="Separador de milhares 19 7 2 2" xfId="28920"/>
    <cellStyle name="Separador de milhares 19 7 3" xfId="28921"/>
    <cellStyle name="Separador de milhares 19 7 4" xfId="28922"/>
    <cellStyle name="Separador de milhares 19 7 5" xfId="28923"/>
    <cellStyle name="Separador de milhares 19 7 6" xfId="28924"/>
    <cellStyle name="Separador de milhares 19 7 7" xfId="28925"/>
    <cellStyle name="Separador de milhares 19 7 8" xfId="28926"/>
    <cellStyle name="Separador de milhares 19 7 9" xfId="28927"/>
    <cellStyle name="Separador de milhares 19 8" xfId="28928"/>
    <cellStyle name="Separador de milhares 19 8 2" xfId="28929"/>
    <cellStyle name="Separador de milhares 19 8 2 2" xfId="28930"/>
    <cellStyle name="Separador de milhares 19 8 3" xfId="28931"/>
    <cellStyle name="Separador de milhares 19 8 4" xfId="28932"/>
    <cellStyle name="Separador de milhares 19 8 5" xfId="28933"/>
    <cellStyle name="Separador de milhares 19 8 6" xfId="28934"/>
    <cellStyle name="Separador de milhares 19 8 7" xfId="28935"/>
    <cellStyle name="Separador de milhares 19 8 8" xfId="28936"/>
    <cellStyle name="Separador de milhares 19 8 9" xfId="28937"/>
    <cellStyle name="Separador de milhares 19 9" xfId="28938"/>
    <cellStyle name="Separador de milhares 19 9 2" xfId="28939"/>
    <cellStyle name="Separador de milhares 19 9 3" xfId="28940"/>
    <cellStyle name="Separador de milhares 19 9 4" xfId="28941"/>
    <cellStyle name="Separador de milhares 19 9 5" xfId="28942"/>
    <cellStyle name="Separador de milhares 19 9 6" xfId="28943"/>
    <cellStyle name="Separador de milhares 19 9 7" xfId="28944"/>
    <cellStyle name="Separador de milhares 19 9 8" xfId="28945"/>
    <cellStyle name="Separador de milhares 19 9 9" xfId="28946"/>
    <cellStyle name="Separador de milhares 2" xfId="8"/>
    <cellStyle name="Separador de milhares 2 10" xfId="28948"/>
    <cellStyle name="Separador de milhares 2 10 2" xfId="28949"/>
    <cellStyle name="Separador de milhares 2 11" xfId="28950"/>
    <cellStyle name="Separador de milhares 2 11 10" xfId="28951"/>
    <cellStyle name="Separador de milhares 2 11 10 2" xfId="28952"/>
    <cellStyle name="Separador de milhares 2 11 10 3" xfId="28953"/>
    <cellStyle name="Separador de milhares 2 11 10 4" xfId="28954"/>
    <cellStyle name="Separador de milhares 2 11 11" xfId="28955"/>
    <cellStyle name="Separador de milhares 2 11 11 2" xfId="28956"/>
    <cellStyle name="Separador de milhares 2 11 11 2 2" xfId="28957"/>
    <cellStyle name="Separador de milhares 2 11 11 3" xfId="28958"/>
    <cellStyle name="Separador de milhares 2 11 11 4" xfId="28959"/>
    <cellStyle name="Separador de milhares 2 11 11 5" xfId="28960"/>
    <cellStyle name="Separador de milhares 2 11 11 6" xfId="28961"/>
    <cellStyle name="Separador de milhares 2 11 11 7" xfId="28962"/>
    <cellStyle name="Separador de milhares 2 11 11 8" xfId="28963"/>
    <cellStyle name="Separador de milhares 2 11 11 9" xfId="28964"/>
    <cellStyle name="Separador de milhares 2 11 12" xfId="28965"/>
    <cellStyle name="Separador de milhares 2 11 12 2" xfId="28966"/>
    <cellStyle name="Separador de milhares 2 11 12 2 2" xfId="28967"/>
    <cellStyle name="Separador de milhares 2 11 12 3" xfId="28968"/>
    <cellStyle name="Separador de milhares 2 11 12 4" xfId="28969"/>
    <cellStyle name="Separador de milhares 2 11 12 5" xfId="28970"/>
    <cellStyle name="Separador de milhares 2 11 12 6" xfId="28971"/>
    <cellStyle name="Separador de milhares 2 11 12 7" xfId="28972"/>
    <cellStyle name="Separador de milhares 2 11 12 8" xfId="28973"/>
    <cellStyle name="Separador de milhares 2 11 12 9" xfId="28974"/>
    <cellStyle name="Separador de milhares 2 11 13" xfId="28975"/>
    <cellStyle name="Separador de milhares 2 11 13 2" xfId="28976"/>
    <cellStyle name="Separador de milhares 2 11 13 2 2" xfId="28977"/>
    <cellStyle name="Separador de milhares 2 11 13 3" xfId="28978"/>
    <cellStyle name="Separador de milhares 2 11 13 4" xfId="28979"/>
    <cellStyle name="Separador de milhares 2 11 13 5" xfId="28980"/>
    <cellStyle name="Separador de milhares 2 11 13 6" xfId="28981"/>
    <cellStyle name="Separador de milhares 2 11 13 7" xfId="28982"/>
    <cellStyle name="Separador de milhares 2 11 13 8" xfId="28983"/>
    <cellStyle name="Separador de milhares 2 11 13 9" xfId="28984"/>
    <cellStyle name="Separador de milhares 2 11 14" xfId="28985"/>
    <cellStyle name="Separador de milhares 2 11 15" xfId="28986"/>
    <cellStyle name="Separador de milhares 2 11 16" xfId="28987"/>
    <cellStyle name="Separador de milhares 2 11 17" xfId="28988"/>
    <cellStyle name="Separador de milhares 2 11 18" xfId="28989"/>
    <cellStyle name="Separador de milhares 2 11 19" xfId="28990"/>
    <cellStyle name="Separador de milhares 2 11 2" xfId="28991"/>
    <cellStyle name="Separador de milhares 2 11 2 2" xfId="28992"/>
    <cellStyle name="Separador de milhares 2 11 2 3" xfId="28993"/>
    <cellStyle name="Separador de milhares 2 11 2 4" xfId="28994"/>
    <cellStyle name="Separador de milhares 2 11 20" xfId="28995"/>
    <cellStyle name="Separador de milhares 2 11 21" xfId="28996"/>
    <cellStyle name="Separador de milhares 2 11 22" xfId="28997"/>
    <cellStyle name="Separador de milhares 2 11 23" xfId="28998"/>
    <cellStyle name="Separador de milhares 2 11 24" xfId="28999"/>
    <cellStyle name="Separador de milhares 2 11 25" xfId="29000"/>
    <cellStyle name="Separador de milhares 2 11 26" xfId="29001"/>
    <cellStyle name="Separador de milhares 2 11 27" xfId="29002"/>
    <cellStyle name="Separador de milhares 2 11 28" xfId="29003"/>
    <cellStyle name="Separador de milhares 2 11 29" xfId="29004"/>
    <cellStyle name="Separador de milhares 2 11 3" xfId="29005"/>
    <cellStyle name="Separador de milhares 2 11 3 2" xfId="29006"/>
    <cellStyle name="Separador de milhares 2 11 3 3" xfId="29007"/>
    <cellStyle name="Separador de milhares 2 11 3 4" xfId="29008"/>
    <cellStyle name="Separador de milhares 2 11 4" xfId="29009"/>
    <cellStyle name="Separador de milhares 2 11 4 2" xfId="29010"/>
    <cellStyle name="Separador de milhares 2 11 4 3" xfId="29011"/>
    <cellStyle name="Separador de milhares 2 11 4 4" xfId="29012"/>
    <cellStyle name="Separador de milhares 2 11 5" xfId="29013"/>
    <cellStyle name="Separador de milhares 2 11 5 2" xfId="29014"/>
    <cellStyle name="Separador de milhares 2 11 5 3" xfId="29015"/>
    <cellStyle name="Separador de milhares 2 11 5 4" xfId="29016"/>
    <cellStyle name="Separador de milhares 2 11 6" xfId="29017"/>
    <cellStyle name="Separador de milhares 2 11 6 2" xfId="29018"/>
    <cellStyle name="Separador de milhares 2 11 6 3" xfId="29019"/>
    <cellStyle name="Separador de milhares 2 11 6 4" xfId="29020"/>
    <cellStyle name="Separador de milhares 2 11 7" xfId="29021"/>
    <cellStyle name="Separador de milhares 2 11 7 2" xfId="29022"/>
    <cellStyle name="Separador de milhares 2 11 7 3" xfId="29023"/>
    <cellStyle name="Separador de milhares 2 11 7 4" xfId="29024"/>
    <cellStyle name="Separador de milhares 2 11 8" xfId="29025"/>
    <cellStyle name="Separador de milhares 2 11 8 2" xfId="29026"/>
    <cellStyle name="Separador de milhares 2 11 8 3" xfId="29027"/>
    <cellStyle name="Separador de milhares 2 11 8 4" xfId="29028"/>
    <cellStyle name="Separador de milhares 2 11 9" xfId="29029"/>
    <cellStyle name="Separador de milhares 2 11 9 2" xfId="29030"/>
    <cellStyle name="Separador de milhares 2 11 9 3" xfId="29031"/>
    <cellStyle name="Separador de milhares 2 11 9 4" xfId="29032"/>
    <cellStyle name="Separador de milhares 2 12" xfId="29033"/>
    <cellStyle name="Separador de milhares 2 12 10" xfId="29034"/>
    <cellStyle name="Separador de milhares 2 12 11" xfId="29035"/>
    <cellStyle name="Separador de milhares 2 12 12" xfId="29036"/>
    <cellStyle name="Separador de milhares 2 12 13" xfId="29037"/>
    <cellStyle name="Separador de milhares 2 12 14" xfId="29038"/>
    <cellStyle name="Separador de milhares 2 12 15" xfId="29039"/>
    <cellStyle name="Separador de milhares 2 12 16" xfId="29040"/>
    <cellStyle name="Separador de milhares 2 12 17" xfId="29041"/>
    <cellStyle name="Separador de milhares 2 12 18" xfId="29042"/>
    <cellStyle name="Separador de milhares 2 12 19" xfId="29043"/>
    <cellStyle name="Separador de milhares 2 12 2" xfId="29044"/>
    <cellStyle name="Separador de milhares 2 12 2 2" xfId="29045"/>
    <cellStyle name="Separador de milhares 2 12 20" xfId="29046"/>
    <cellStyle name="Separador de milhares 2 12 21" xfId="29047"/>
    <cellStyle name="Separador de milhares 2 12 22" xfId="29048"/>
    <cellStyle name="Separador de milhares 2 12 23" xfId="29049"/>
    <cellStyle name="Separador de milhares 2 12 24" xfId="29050"/>
    <cellStyle name="Separador de milhares 2 12 25" xfId="29051"/>
    <cellStyle name="Separador de milhares 2 12 26" xfId="29052"/>
    <cellStyle name="Separador de milhares 2 12 27" xfId="29053"/>
    <cellStyle name="Separador de milhares 2 12 28" xfId="29054"/>
    <cellStyle name="Separador de milhares 2 12 29" xfId="29055"/>
    <cellStyle name="Separador de milhares 2 12 3" xfId="29056"/>
    <cellStyle name="Separador de milhares 2 12 30" xfId="29057"/>
    <cellStyle name="Separador de milhares 2 12 31" xfId="29058"/>
    <cellStyle name="Separador de milhares 2 12 32" xfId="29059"/>
    <cellStyle name="Separador de milhares 2 12 4" xfId="29060"/>
    <cellStyle name="Separador de milhares 2 12 5" xfId="29061"/>
    <cellStyle name="Separador de milhares 2 12 6" xfId="29062"/>
    <cellStyle name="Separador de milhares 2 12 7" xfId="29063"/>
    <cellStyle name="Separador de milhares 2 12 8" xfId="29064"/>
    <cellStyle name="Separador de milhares 2 12 9" xfId="29065"/>
    <cellStyle name="Separador de milhares 2 13" xfId="29066"/>
    <cellStyle name="Separador de milhares 2 13 10" xfId="29067"/>
    <cellStyle name="Separador de milhares 2 13 11" xfId="29068"/>
    <cellStyle name="Separador de milhares 2 13 12" xfId="29069"/>
    <cellStyle name="Separador de milhares 2 13 13" xfId="29070"/>
    <cellStyle name="Separador de milhares 2 13 14" xfId="29071"/>
    <cellStyle name="Separador de milhares 2 13 15" xfId="29072"/>
    <cellStyle name="Separador de milhares 2 13 16" xfId="29073"/>
    <cellStyle name="Separador de milhares 2 13 17" xfId="29074"/>
    <cellStyle name="Separador de milhares 2 13 18" xfId="29075"/>
    <cellStyle name="Separador de milhares 2 13 19" xfId="29076"/>
    <cellStyle name="Separador de milhares 2 13 2" xfId="29077"/>
    <cellStyle name="Separador de milhares 2 13 2 2" xfId="29078"/>
    <cellStyle name="Separador de milhares 2 13 2 2 2" xfId="29079"/>
    <cellStyle name="Separador de milhares 2 13 2 3" xfId="29080"/>
    <cellStyle name="Separador de milhares 2 13 2 4" xfId="29081"/>
    <cellStyle name="Separador de milhares 2 13 2 5" xfId="29082"/>
    <cellStyle name="Separador de milhares 2 13 2 6" xfId="29083"/>
    <cellStyle name="Separador de milhares 2 13 2 7" xfId="29084"/>
    <cellStyle name="Separador de milhares 2 13 2 8" xfId="29085"/>
    <cellStyle name="Separador de milhares 2 13 2 9" xfId="29086"/>
    <cellStyle name="Separador de milhares 2 13 20" xfId="29087"/>
    <cellStyle name="Separador de milhares 2 13 21" xfId="29088"/>
    <cellStyle name="Separador de milhares 2 13 22" xfId="29089"/>
    <cellStyle name="Separador de milhares 2 13 23" xfId="29090"/>
    <cellStyle name="Separador de milhares 2 13 3" xfId="29091"/>
    <cellStyle name="Separador de milhares 2 13 3 2" xfId="29092"/>
    <cellStyle name="Separador de milhares 2 13 3 2 2" xfId="29093"/>
    <cellStyle name="Separador de milhares 2 13 3 3" xfId="29094"/>
    <cellStyle name="Separador de milhares 2 13 3 4" xfId="29095"/>
    <cellStyle name="Separador de milhares 2 13 3 5" xfId="29096"/>
    <cellStyle name="Separador de milhares 2 13 3 6" xfId="29097"/>
    <cellStyle name="Separador de milhares 2 13 3 7" xfId="29098"/>
    <cellStyle name="Separador de milhares 2 13 3 8" xfId="29099"/>
    <cellStyle name="Separador de milhares 2 13 3 9" xfId="29100"/>
    <cellStyle name="Separador de milhares 2 13 4" xfId="29101"/>
    <cellStyle name="Separador de milhares 2 13 4 2" xfId="29102"/>
    <cellStyle name="Separador de milhares 2 13 4 2 2" xfId="29103"/>
    <cellStyle name="Separador de milhares 2 13 4 3" xfId="29104"/>
    <cellStyle name="Separador de milhares 2 13 4 4" xfId="29105"/>
    <cellStyle name="Separador de milhares 2 13 4 5" xfId="29106"/>
    <cellStyle name="Separador de milhares 2 13 4 6" xfId="29107"/>
    <cellStyle name="Separador de milhares 2 13 4 7" xfId="29108"/>
    <cellStyle name="Separador de milhares 2 13 4 8" xfId="29109"/>
    <cellStyle name="Separador de milhares 2 13 4 9" xfId="29110"/>
    <cellStyle name="Separador de milhares 2 13 5" xfId="29111"/>
    <cellStyle name="Separador de milhares 2 13 6" xfId="29112"/>
    <cellStyle name="Separador de milhares 2 13 7" xfId="29113"/>
    <cellStyle name="Separador de milhares 2 13 8" xfId="29114"/>
    <cellStyle name="Separador de milhares 2 13 9" xfId="29115"/>
    <cellStyle name="Separador de milhares 2 14" xfId="29116"/>
    <cellStyle name="Separador de milhares 2 14 10" xfId="29117"/>
    <cellStyle name="Separador de milhares 2 14 11" xfId="29118"/>
    <cellStyle name="Separador de milhares 2 14 12" xfId="29119"/>
    <cellStyle name="Separador de milhares 2 14 13" xfId="29120"/>
    <cellStyle name="Separador de milhares 2 14 14" xfId="29121"/>
    <cellStyle name="Separador de milhares 2 14 15" xfId="29122"/>
    <cellStyle name="Separador de milhares 2 14 16" xfId="29123"/>
    <cellStyle name="Separador de milhares 2 14 17" xfId="29124"/>
    <cellStyle name="Separador de milhares 2 14 18" xfId="29125"/>
    <cellStyle name="Separador de milhares 2 14 19" xfId="29126"/>
    <cellStyle name="Separador de milhares 2 14 2" xfId="29127"/>
    <cellStyle name="Separador de milhares 2 14 2 2" xfId="29128"/>
    <cellStyle name="Separador de milhares 2 14 2 2 2" xfId="29129"/>
    <cellStyle name="Separador de milhares 2 14 2 3" xfId="29130"/>
    <cellStyle name="Separador de milhares 2 14 2 4" xfId="29131"/>
    <cellStyle name="Separador de milhares 2 14 2 5" xfId="29132"/>
    <cellStyle name="Separador de milhares 2 14 2 6" xfId="29133"/>
    <cellStyle name="Separador de milhares 2 14 2 7" xfId="29134"/>
    <cellStyle name="Separador de milhares 2 14 2 8" xfId="29135"/>
    <cellStyle name="Separador de milhares 2 14 2 9" xfId="29136"/>
    <cellStyle name="Separador de milhares 2 14 20" xfId="29137"/>
    <cellStyle name="Separador de milhares 2 14 21" xfId="29138"/>
    <cellStyle name="Separador de milhares 2 14 22" xfId="29139"/>
    <cellStyle name="Separador de milhares 2 14 23" xfId="29140"/>
    <cellStyle name="Separador de milhares 2 14 3" xfId="29141"/>
    <cellStyle name="Separador de milhares 2 14 3 2" xfId="29142"/>
    <cellStyle name="Separador de milhares 2 14 3 2 2" xfId="29143"/>
    <cellStyle name="Separador de milhares 2 14 3 3" xfId="29144"/>
    <cellStyle name="Separador de milhares 2 14 3 4" xfId="29145"/>
    <cellStyle name="Separador de milhares 2 14 3 5" xfId="29146"/>
    <cellStyle name="Separador de milhares 2 14 3 6" xfId="29147"/>
    <cellStyle name="Separador de milhares 2 14 3 7" xfId="29148"/>
    <cellStyle name="Separador de milhares 2 14 3 8" xfId="29149"/>
    <cellStyle name="Separador de milhares 2 14 3 9" xfId="29150"/>
    <cellStyle name="Separador de milhares 2 14 4" xfId="29151"/>
    <cellStyle name="Separador de milhares 2 14 4 2" xfId="29152"/>
    <cellStyle name="Separador de milhares 2 14 4 2 2" xfId="29153"/>
    <cellStyle name="Separador de milhares 2 14 4 3" xfId="29154"/>
    <cellStyle name="Separador de milhares 2 14 4 4" xfId="29155"/>
    <cellStyle name="Separador de milhares 2 14 4 5" xfId="29156"/>
    <cellStyle name="Separador de milhares 2 14 4 6" xfId="29157"/>
    <cellStyle name="Separador de milhares 2 14 4 7" xfId="29158"/>
    <cellStyle name="Separador de milhares 2 14 4 8" xfId="29159"/>
    <cellStyle name="Separador de milhares 2 14 4 9" xfId="29160"/>
    <cellStyle name="Separador de milhares 2 14 5" xfId="29161"/>
    <cellStyle name="Separador de milhares 2 14 6" xfId="29162"/>
    <cellStyle name="Separador de milhares 2 14 7" xfId="29163"/>
    <cellStyle name="Separador de milhares 2 14 8" xfId="29164"/>
    <cellStyle name="Separador de milhares 2 14 9" xfId="29165"/>
    <cellStyle name="Separador de milhares 2 15" xfId="29166"/>
    <cellStyle name="Separador de milhares 2 15 10" xfId="29167"/>
    <cellStyle name="Separador de milhares 2 15 11" xfId="29168"/>
    <cellStyle name="Separador de milhares 2 15 12" xfId="29169"/>
    <cellStyle name="Separador de milhares 2 15 13" xfId="29170"/>
    <cellStyle name="Separador de milhares 2 15 14" xfId="29171"/>
    <cellStyle name="Separador de milhares 2 15 15" xfId="29172"/>
    <cellStyle name="Separador de milhares 2 15 16" xfId="29173"/>
    <cellStyle name="Separador de milhares 2 15 17" xfId="29174"/>
    <cellStyle name="Separador de milhares 2 15 18" xfId="29175"/>
    <cellStyle name="Separador de milhares 2 15 19" xfId="29176"/>
    <cellStyle name="Separador de milhares 2 15 2" xfId="29177"/>
    <cellStyle name="Separador de milhares 2 15 2 2" xfId="29178"/>
    <cellStyle name="Separador de milhares 2 15 2 2 2" xfId="29179"/>
    <cellStyle name="Separador de milhares 2 15 2 3" xfId="29180"/>
    <cellStyle name="Separador de milhares 2 15 2 4" xfId="29181"/>
    <cellStyle name="Separador de milhares 2 15 2 5" xfId="29182"/>
    <cellStyle name="Separador de milhares 2 15 2 6" xfId="29183"/>
    <cellStyle name="Separador de milhares 2 15 2 7" xfId="29184"/>
    <cellStyle name="Separador de milhares 2 15 2 8" xfId="29185"/>
    <cellStyle name="Separador de milhares 2 15 2 9" xfId="29186"/>
    <cellStyle name="Separador de milhares 2 15 20" xfId="29187"/>
    <cellStyle name="Separador de milhares 2 15 21" xfId="29188"/>
    <cellStyle name="Separador de milhares 2 15 22" xfId="29189"/>
    <cellStyle name="Separador de milhares 2 15 23" xfId="29190"/>
    <cellStyle name="Separador de milhares 2 15 3" xfId="29191"/>
    <cellStyle name="Separador de milhares 2 15 3 2" xfId="29192"/>
    <cellStyle name="Separador de milhares 2 15 3 2 2" xfId="29193"/>
    <cellStyle name="Separador de milhares 2 15 3 3" xfId="29194"/>
    <cellStyle name="Separador de milhares 2 15 3 4" xfId="29195"/>
    <cellStyle name="Separador de milhares 2 15 3 5" xfId="29196"/>
    <cellStyle name="Separador de milhares 2 15 3 6" xfId="29197"/>
    <cellStyle name="Separador de milhares 2 15 3 7" xfId="29198"/>
    <cellStyle name="Separador de milhares 2 15 3 8" xfId="29199"/>
    <cellStyle name="Separador de milhares 2 15 3 9" xfId="29200"/>
    <cellStyle name="Separador de milhares 2 15 4" xfId="29201"/>
    <cellStyle name="Separador de milhares 2 15 4 2" xfId="29202"/>
    <cellStyle name="Separador de milhares 2 15 4 2 2" xfId="29203"/>
    <cellStyle name="Separador de milhares 2 15 4 3" xfId="29204"/>
    <cellStyle name="Separador de milhares 2 15 4 4" xfId="29205"/>
    <cellStyle name="Separador de milhares 2 15 4 5" xfId="29206"/>
    <cellStyle name="Separador de milhares 2 15 4 6" xfId="29207"/>
    <cellStyle name="Separador de milhares 2 15 4 7" xfId="29208"/>
    <cellStyle name="Separador de milhares 2 15 4 8" xfId="29209"/>
    <cellStyle name="Separador de milhares 2 15 4 9" xfId="29210"/>
    <cellStyle name="Separador de milhares 2 15 5" xfId="29211"/>
    <cellStyle name="Separador de milhares 2 15 6" xfId="29212"/>
    <cellStyle name="Separador de milhares 2 15 7" xfId="29213"/>
    <cellStyle name="Separador de milhares 2 15 8" xfId="29214"/>
    <cellStyle name="Separador de milhares 2 15 9" xfId="29215"/>
    <cellStyle name="Separador de milhares 2 16" xfId="29216"/>
    <cellStyle name="Separador de milhares 2 16 10" xfId="29217"/>
    <cellStyle name="Separador de milhares 2 16 11" xfId="29218"/>
    <cellStyle name="Separador de milhares 2 16 12" xfId="29219"/>
    <cellStyle name="Separador de milhares 2 16 13" xfId="29220"/>
    <cellStyle name="Separador de milhares 2 16 14" xfId="29221"/>
    <cellStyle name="Separador de milhares 2 16 15" xfId="29222"/>
    <cellStyle name="Separador de milhares 2 16 16" xfId="29223"/>
    <cellStyle name="Separador de milhares 2 16 17" xfId="29224"/>
    <cellStyle name="Separador de milhares 2 16 18" xfId="29225"/>
    <cellStyle name="Separador de milhares 2 16 19" xfId="29226"/>
    <cellStyle name="Separador de milhares 2 16 2" xfId="29227"/>
    <cellStyle name="Separador de milhares 2 16 2 2" xfId="29228"/>
    <cellStyle name="Separador de milhares 2 16 2 2 2" xfId="29229"/>
    <cellStyle name="Separador de milhares 2 16 2 3" xfId="29230"/>
    <cellStyle name="Separador de milhares 2 16 2 4" xfId="29231"/>
    <cellStyle name="Separador de milhares 2 16 2 5" xfId="29232"/>
    <cellStyle name="Separador de milhares 2 16 2 6" xfId="29233"/>
    <cellStyle name="Separador de milhares 2 16 2 7" xfId="29234"/>
    <cellStyle name="Separador de milhares 2 16 2 8" xfId="29235"/>
    <cellStyle name="Separador de milhares 2 16 2 9" xfId="29236"/>
    <cellStyle name="Separador de milhares 2 16 20" xfId="29237"/>
    <cellStyle name="Separador de milhares 2 16 21" xfId="29238"/>
    <cellStyle name="Separador de milhares 2 16 22" xfId="29239"/>
    <cellStyle name="Separador de milhares 2 16 23" xfId="29240"/>
    <cellStyle name="Separador de milhares 2 16 3" xfId="29241"/>
    <cellStyle name="Separador de milhares 2 16 3 2" xfId="29242"/>
    <cellStyle name="Separador de milhares 2 16 3 2 2" xfId="29243"/>
    <cellStyle name="Separador de milhares 2 16 3 3" xfId="29244"/>
    <cellStyle name="Separador de milhares 2 16 3 4" xfId="29245"/>
    <cellStyle name="Separador de milhares 2 16 3 5" xfId="29246"/>
    <cellStyle name="Separador de milhares 2 16 3 6" xfId="29247"/>
    <cellStyle name="Separador de milhares 2 16 3 7" xfId="29248"/>
    <cellStyle name="Separador de milhares 2 16 3 8" xfId="29249"/>
    <cellStyle name="Separador de milhares 2 16 3 9" xfId="29250"/>
    <cellStyle name="Separador de milhares 2 16 4" xfId="29251"/>
    <cellStyle name="Separador de milhares 2 16 4 2" xfId="29252"/>
    <cellStyle name="Separador de milhares 2 16 4 2 2" xfId="29253"/>
    <cellStyle name="Separador de milhares 2 16 4 3" xfId="29254"/>
    <cellStyle name="Separador de milhares 2 16 4 4" xfId="29255"/>
    <cellStyle name="Separador de milhares 2 16 4 5" xfId="29256"/>
    <cellStyle name="Separador de milhares 2 16 4 6" xfId="29257"/>
    <cellStyle name="Separador de milhares 2 16 4 7" xfId="29258"/>
    <cellStyle name="Separador de milhares 2 16 4 8" xfId="29259"/>
    <cellStyle name="Separador de milhares 2 16 4 9" xfId="29260"/>
    <cellStyle name="Separador de milhares 2 16 5" xfId="29261"/>
    <cellStyle name="Separador de milhares 2 16 6" xfId="29262"/>
    <cellStyle name="Separador de milhares 2 16 7" xfId="29263"/>
    <cellStyle name="Separador de milhares 2 16 8" xfId="29264"/>
    <cellStyle name="Separador de milhares 2 16 9" xfId="29265"/>
    <cellStyle name="Separador de milhares 2 17" xfId="29266"/>
    <cellStyle name="Separador de milhares 2 17 10" xfId="29267"/>
    <cellStyle name="Separador de milhares 2 17 11" xfId="29268"/>
    <cellStyle name="Separador de milhares 2 17 12" xfId="29269"/>
    <cellStyle name="Separador de milhares 2 17 13" xfId="29270"/>
    <cellStyle name="Separador de milhares 2 17 14" xfId="29271"/>
    <cellStyle name="Separador de milhares 2 17 15" xfId="29272"/>
    <cellStyle name="Separador de milhares 2 17 16" xfId="29273"/>
    <cellStyle name="Separador de milhares 2 17 17" xfId="29274"/>
    <cellStyle name="Separador de milhares 2 17 18" xfId="29275"/>
    <cellStyle name="Separador de milhares 2 17 19" xfId="29276"/>
    <cellStyle name="Separador de milhares 2 17 2" xfId="29277"/>
    <cellStyle name="Separador de milhares 2 17 2 2" xfId="29278"/>
    <cellStyle name="Separador de milhares 2 17 2 2 2" xfId="29279"/>
    <cellStyle name="Separador de milhares 2 17 2 3" xfId="29280"/>
    <cellStyle name="Separador de milhares 2 17 2 4" xfId="29281"/>
    <cellStyle name="Separador de milhares 2 17 2 5" xfId="29282"/>
    <cellStyle name="Separador de milhares 2 17 2 6" xfId="29283"/>
    <cellStyle name="Separador de milhares 2 17 2 7" xfId="29284"/>
    <cellStyle name="Separador de milhares 2 17 2 8" xfId="29285"/>
    <cellStyle name="Separador de milhares 2 17 2 9" xfId="29286"/>
    <cellStyle name="Separador de milhares 2 17 20" xfId="29287"/>
    <cellStyle name="Separador de milhares 2 17 21" xfId="29288"/>
    <cellStyle name="Separador de milhares 2 17 22" xfId="29289"/>
    <cellStyle name="Separador de milhares 2 17 23" xfId="29290"/>
    <cellStyle name="Separador de milhares 2 17 3" xfId="29291"/>
    <cellStyle name="Separador de milhares 2 17 3 2" xfId="29292"/>
    <cellStyle name="Separador de milhares 2 17 3 2 2" xfId="29293"/>
    <cellStyle name="Separador de milhares 2 17 3 3" xfId="29294"/>
    <cellStyle name="Separador de milhares 2 17 3 4" xfId="29295"/>
    <cellStyle name="Separador de milhares 2 17 3 5" xfId="29296"/>
    <cellStyle name="Separador de milhares 2 17 3 6" xfId="29297"/>
    <cellStyle name="Separador de milhares 2 17 3 7" xfId="29298"/>
    <cellStyle name="Separador de milhares 2 17 3 8" xfId="29299"/>
    <cellStyle name="Separador de milhares 2 17 3 9" xfId="29300"/>
    <cellStyle name="Separador de milhares 2 17 4" xfId="29301"/>
    <cellStyle name="Separador de milhares 2 17 4 2" xfId="29302"/>
    <cellStyle name="Separador de milhares 2 17 4 2 2" xfId="29303"/>
    <cellStyle name="Separador de milhares 2 17 4 3" xfId="29304"/>
    <cellStyle name="Separador de milhares 2 17 4 4" xfId="29305"/>
    <cellStyle name="Separador de milhares 2 17 4 5" xfId="29306"/>
    <cellStyle name="Separador de milhares 2 17 4 6" xfId="29307"/>
    <cellStyle name="Separador de milhares 2 17 4 7" xfId="29308"/>
    <cellStyle name="Separador de milhares 2 17 4 8" xfId="29309"/>
    <cellStyle name="Separador de milhares 2 17 4 9" xfId="29310"/>
    <cellStyle name="Separador de milhares 2 17 5" xfId="29311"/>
    <cellStyle name="Separador de milhares 2 17 6" xfId="29312"/>
    <cellStyle name="Separador de milhares 2 17 7" xfId="29313"/>
    <cellStyle name="Separador de milhares 2 17 8" xfId="29314"/>
    <cellStyle name="Separador de milhares 2 17 9" xfId="29315"/>
    <cellStyle name="Separador de milhares 2 18" xfId="29316"/>
    <cellStyle name="Separador de milhares 2 18 10" xfId="29317"/>
    <cellStyle name="Separador de milhares 2 18 11" xfId="29318"/>
    <cellStyle name="Separador de milhares 2 18 12" xfId="29319"/>
    <cellStyle name="Separador de milhares 2 18 13" xfId="29320"/>
    <cellStyle name="Separador de milhares 2 18 14" xfId="29321"/>
    <cellStyle name="Separador de milhares 2 18 15" xfId="29322"/>
    <cellStyle name="Separador de milhares 2 18 16" xfId="29323"/>
    <cellStyle name="Separador de milhares 2 18 17" xfId="29324"/>
    <cellStyle name="Separador de milhares 2 18 18" xfId="29325"/>
    <cellStyle name="Separador de milhares 2 18 19" xfId="29326"/>
    <cellStyle name="Separador de milhares 2 18 2" xfId="29327"/>
    <cellStyle name="Separador de milhares 2 18 2 2" xfId="29328"/>
    <cellStyle name="Separador de milhares 2 18 2 2 2" xfId="29329"/>
    <cellStyle name="Separador de milhares 2 18 2 3" xfId="29330"/>
    <cellStyle name="Separador de milhares 2 18 2 4" xfId="29331"/>
    <cellStyle name="Separador de milhares 2 18 2 5" xfId="29332"/>
    <cellStyle name="Separador de milhares 2 18 2 6" xfId="29333"/>
    <cellStyle name="Separador de milhares 2 18 2 7" xfId="29334"/>
    <cellStyle name="Separador de milhares 2 18 2 8" xfId="29335"/>
    <cellStyle name="Separador de milhares 2 18 2 9" xfId="29336"/>
    <cellStyle name="Separador de milhares 2 18 20" xfId="29337"/>
    <cellStyle name="Separador de milhares 2 18 21" xfId="29338"/>
    <cellStyle name="Separador de milhares 2 18 22" xfId="29339"/>
    <cellStyle name="Separador de milhares 2 18 23" xfId="29340"/>
    <cellStyle name="Separador de milhares 2 18 3" xfId="29341"/>
    <cellStyle name="Separador de milhares 2 18 3 2" xfId="29342"/>
    <cellStyle name="Separador de milhares 2 18 3 2 2" xfId="29343"/>
    <cellStyle name="Separador de milhares 2 18 3 3" xfId="29344"/>
    <cellStyle name="Separador de milhares 2 18 3 4" xfId="29345"/>
    <cellStyle name="Separador de milhares 2 18 3 5" xfId="29346"/>
    <cellStyle name="Separador de milhares 2 18 3 6" xfId="29347"/>
    <cellStyle name="Separador de milhares 2 18 3 7" xfId="29348"/>
    <cellStyle name="Separador de milhares 2 18 3 8" xfId="29349"/>
    <cellStyle name="Separador de milhares 2 18 3 9" xfId="29350"/>
    <cellStyle name="Separador de milhares 2 18 4" xfId="29351"/>
    <cellStyle name="Separador de milhares 2 18 4 2" xfId="29352"/>
    <cellStyle name="Separador de milhares 2 18 4 2 2" xfId="29353"/>
    <cellStyle name="Separador de milhares 2 18 4 3" xfId="29354"/>
    <cellStyle name="Separador de milhares 2 18 4 4" xfId="29355"/>
    <cellStyle name="Separador de milhares 2 18 4 5" xfId="29356"/>
    <cellStyle name="Separador de milhares 2 18 4 6" xfId="29357"/>
    <cellStyle name="Separador de milhares 2 18 4 7" xfId="29358"/>
    <cellStyle name="Separador de milhares 2 18 4 8" xfId="29359"/>
    <cellStyle name="Separador de milhares 2 18 4 9" xfId="29360"/>
    <cellStyle name="Separador de milhares 2 18 5" xfId="29361"/>
    <cellStyle name="Separador de milhares 2 18 6" xfId="29362"/>
    <cellStyle name="Separador de milhares 2 18 7" xfId="29363"/>
    <cellStyle name="Separador de milhares 2 18 8" xfId="29364"/>
    <cellStyle name="Separador de milhares 2 18 9" xfId="29365"/>
    <cellStyle name="Separador de milhares 2 19" xfId="29366"/>
    <cellStyle name="Separador de milhares 2 19 10" xfId="29367"/>
    <cellStyle name="Separador de milhares 2 19 11" xfId="29368"/>
    <cellStyle name="Separador de milhares 2 19 12" xfId="29369"/>
    <cellStyle name="Separador de milhares 2 19 13" xfId="29370"/>
    <cellStyle name="Separador de milhares 2 19 14" xfId="29371"/>
    <cellStyle name="Separador de milhares 2 19 15" xfId="29372"/>
    <cellStyle name="Separador de milhares 2 19 16" xfId="29373"/>
    <cellStyle name="Separador de milhares 2 19 17" xfId="29374"/>
    <cellStyle name="Separador de milhares 2 19 18" xfId="29375"/>
    <cellStyle name="Separador de milhares 2 19 19" xfId="29376"/>
    <cellStyle name="Separador de milhares 2 19 2" xfId="29377"/>
    <cellStyle name="Separador de milhares 2 19 2 2" xfId="29378"/>
    <cellStyle name="Separador de milhares 2 19 20" xfId="29379"/>
    <cellStyle name="Separador de milhares 2 19 21" xfId="29380"/>
    <cellStyle name="Separador de milhares 2 19 22" xfId="29381"/>
    <cellStyle name="Separador de milhares 2 19 23" xfId="29382"/>
    <cellStyle name="Separador de milhares 2 19 24" xfId="29383"/>
    <cellStyle name="Separador de milhares 2 19 25" xfId="29384"/>
    <cellStyle name="Separador de milhares 2 19 26" xfId="29385"/>
    <cellStyle name="Separador de milhares 2 19 27" xfId="29386"/>
    <cellStyle name="Separador de milhares 2 19 28" xfId="29387"/>
    <cellStyle name="Separador de milhares 2 19 29" xfId="29388"/>
    <cellStyle name="Separador de milhares 2 19 3" xfId="29389"/>
    <cellStyle name="Separador de milhares 2 19 30" xfId="29390"/>
    <cellStyle name="Separador de milhares 2 19 31" xfId="29391"/>
    <cellStyle name="Separador de milhares 2 19 4" xfId="29392"/>
    <cellStyle name="Separador de milhares 2 19 5" xfId="29393"/>
    <cellStyle name="Separador de milhares 2 19 6" xfId="29394"/>
    <cellStyle name="Separador de milhares 2 19 7" xfId="29395"/>
    <cellStyle name="Separador de milhares 2 19 8" xfId="29396"/>
    <cellStyle name="Separador de milhares 2 19 9" xfId="29397"/>
    <cellStyle name="Separador de milhares 2 2" xfId="29398"/>
    <cellStyle name="Separador de milhares 2 2 10" xfId="29399"/>
    <cellStyle name="Separador de milhares 2 2 11" xfId="29400"/>
    <cellStyle name="Separador de milhares 2 2 12" xfId="29401"/>
    <cellStyle name="Separador de milhares 2 2 13" xfId="29402"/>
    <cellStyle name="Separador de milhares 2 2 14" xfId="29403"/>
    <cellStyle name="Separador de milhares 2 2 15" xfId="29404"/>
    <cellStyle name="Separador de milhares 2 2 16" xfId="29405"/>
    <cellStyle name="Separador de milhares 2 2 16 10" xfId="29406"/>
    <cellStyle name="Separador de milhares 2 2 16 11" xfId="29407"/>
    <cellStyle name="Separador de milhares 2 2 16 12" xfId="29408"/>
    <cellStyle name="Separador de milhares 2 2 16 13" xfId="29409"/>
    <cellStyle name="Separador de milhares 2 2 16 14" xfId="29410"/>
    <cellStyle name="Separador de milhares 2 2 16 15" xfId="29411"/>
    <cellStyle name="Separador de milhares 2 2 16 2" xfId="29412"/>
    <cellStyle name="Separador de milhares 2 2 16 3" xfId="29413"/>
    <cellStyle name="Separador de milhares 2 2 16 4" xfId="29414"/>
    <cellStyle name="Separador de milhares 2 2 16 5" xfId="29415"/>
    <cellStyle name="Separador de milhares 2 2 16 6" xfId="29416"/>
    <cellStyle name="Separador de milhares 2 2 16 7" xfId="29417"/>
    <cellStyle name="Separador de milhares 2 2 16 8" xfId="29418"/>
    <cellStyle name="Separador de milhares 2 2 16 9" xfId="29419"/>
    <cellStyle name="Separador de milhares 2 2 17" xfId="29420"/>
    <cellStyle name="Separador de milhares 2 2 18" xfId="29421"/>
    <cellStyle name="Separador de milhares 2 2 19" xfId="29422"/>
    <cellStyle name="Separador de milhares 2 2 2" xfId="29423"/>
    <cellStyle name="Separador de milhares 2 2 2 2" xfId="29424"/>
    <cellStyle name="Separador de milhares 2 2 2 2 2" xfId="29425"/>
    <cellStyle name="Separador de milhares 2 2 2 3" xfId="29426"/>
    <cellStyle name="Separador de milhares 2 2 2 3 10" xfId="29427"/>
    <cellStyle name="Separador de milhares 2 2 2 3 11" xfId="29428"/>
    <cellStyle name="Separador de milhares 2 2 2 3 12" xfId="29429"/>
    <cellStyle name="Separador de milhares 2 2 2 3 13" xfId="29430"/>
    <cellStyle name="Separador de milhares 2 2 2 3 14" xfId="29431"/>
    <cellStyle name="Separador de milhares 2 2 2 3 15" xfId="29432"/>
    <cellStyle name="Separador de milhares 2 2 2 3 16" xfId="29433"/>
    <cellStyle name="Separador de milhares 2 2 2 3 17" xfId="29434"/>
    <cellStyle name="Separador de milhares 2 2 2 3 18" xfId="29435"/>
    <cellStyle name="Separador de milhares 2 2 2 3 19" xfId="29436"/>
    <cellStyle name="Separador de milhares 2 2 2 3 2" xfId="29437"/>
    <cellStyle name="Separador de milhares 2 2 2 3 2 2" xfId="29438"/>
    <cellStyle name="Separador de milhares 2 2 2 3 20" xfId="29439"/>
    <cellStyle name="Separador de milhares 2 2 2 3 21" xfId="29440"/>
    <cellStyle name="Separador de milhares 2 2 2 3 22" xfId="29441"/>
    <cellStyle name="Separador de milhares 2 2 2 3 23" xfId="29442"/>
    <cellStyle name="Separador de milhares 2 2 2 3 24" xfId="29443"/>
    <cellStyle name="Separador de milhares 2 2 2 3 25" xfId="29444"/>
    <cellStyle name="Separador de milhares 2 2 2 3 26" xfId="29445"/>
    <cellStyle name="Separador de milhares 2 2 2 3 27" xfId="29446"/>
    <cellStyle name="Separador de milhares 2 2 2 3 28" xfId="29447"/>
    <cellStyle name="Separador de milhares 2 2 2 3 29" xfId="29448"/>
    <cellStyle name="Separador de milhares 2 2 2 3 3" xfId="29449"/>
    <cellStyle name="Separador de milhares 2 2 2 3 30" xfId="29450"/>
    <cellStyle name="Separador de milhares 2 2 2 3 31" xfId="29451"/>
    <cellStyle name="Separador de milhares 2 2 2 3 32" xfId="29452"/>
    <cellStyle name="Separador de milhares 2 2 2 3 4" xfId="29453"/>
    <cellStyle name="Separador de milhares 2 2 2 3 5" xfId="29454"/>
    <cellStyle name="Separador de milhares 2 2 2 3 6" xfId="29455"/>
    <cellStyle name="Separador de milhares 2 2 2 3 7" xfId="29456"/>
    <cellStyle name="Separador de milhares 2 2 2 3 8" xfId="29457"/>
    <cellStyle name="Separador de milhares 2 2 2 3 9" xfId="29458"/>
    <cellStyle name="Separador de milhares 2 2 2 4" xfId="29459"/>
    <cellStyle name="Separador de milhares 2 2 2 5" xfId="29460"/>
    <cellStyle name="Separador de milhares 2 2 20" xfId="29461"/>
    <cellStyle name="Separador de milhares 2 2 21" xfId="29462"/>
    <cellStyle name="Separador de milhares 2 2 22" xfId="29463"/>
    <cellStyle name="Separador de milhares 2 2 23" xfId="29464"/>
    <cellStyle name="Separador de milhares 2 2 24" xfId="29465"/>
    <cellStyle name="Separador de milhares 2 2 25" xfId="29466"/>
    <cellStyle name="Separador de milhares 2 2 26" xfId="29467"/>
    <cellStyle name="Separador de milhares 2 2 27" xfId="29468"/>
    <cellStyle name="Separador de milhares 2 2 28" xfId="29469"/>
    <cellStyle name="Separador de milhares 2 2 29" xfId="29470"/>
    <cellStyle name="Separador de milhares 2 2 3" xfId="29471"/>
    <cellStyle name="Separador de milhares 2 2 3 2" xfId="29472"/>
    <cellStyle name="Separador de milhares 2 2 3 2 10" xfId="29473"/>
    <cellStyle name="Separador de milhares 2 2 3 2 11" xfId="29474"/>
    <cellStyle name="Separador de milhares 2 2 3 2 12" xfId="29475"/>
    <cellStyle name="Separador de milhares 2 2 3 2 13" xfId="29476"/>
    <cellStyle name="Separador de milhares 2 2 3 2 14" xfId="29477"/>
    <cellStyle name="Separador de milhares 2 2 3 2 15" xfId="29478"/>
    <cellStyle name="Separador de milhares 2 2 3 2 16" xfId="29479"/>
    <cellStyle name="Separador de milhares 2 2 3 2 17" xfId="29480"/>
    <cellStyle name="Separador de milhares 2 2 3 2 18" xfId="29481"/>
    <cellStyle name="Separador de milhares 2 2 3 2 19" xfId="29482"/>
    <cellStyle name="Separador de milhares 2 2 3 2 2" xfId="29483"/>
    <cellStyle name="Separador de milhares 2 2 3 2 20" xfId="29484"/>
    <cellStyle name="Separador de milhares 2 2 3 2 21" xfId="29485"/>
    <cellStyle name="Separador de milhares 2 2 3 2 22" xfId="29486"/>
    <cellStyle name="Separador de milhares 2 2 3 2 23" xfId="29487"/>
    <cellStyle name="Separador de milhares 2 2 3 2 24" xfId="29488"/>
    <cellStyle name="Separador de milhares 2 2 3 2 3" xfId="29489"/>
    <cellStyle name="Separador de milhares 2 2 3 2 4" xfId="29490"/>
    <cellStyle name="Separador de milhares 2 2 3 2 5" xfId="29491"/>
    <cellStyle name="Separador de milhares 2 2 3 2 6" xfId="29492"/>
    <cellStyle name="Separador de milhares 2 2 3 2 7" xfId="29493"/>
    <cellStyle name="Separador de milhares 2 2 3 2 8" xfId="29494"/>
    <cellStyle name="Separador de milhares 2 2 3 2 9" xfId="29495"/>
    <cellStyle name="Separador de milhares 2 2 3 3" xfId="29496"/>
    <cellStyle name="Separador de milhares 2 2 30" xfId="29497"/>
    <cellStyle name="Separador de milhares 2 2 31" xfId="29498"/>
    <cellStyle name="Separador de milhares 2 2 32" xfId="35166"/>
    <cellStyle name="Separador de milhares 2 2 4" xfId="29499"/>
    <cellStyle name="Separador de milhares 2 2 5" xfId="29500"/>
    <cellStyle name="Separador de milhares 2 2 6" xfId="29501"/>
    <cellStyle name="Separador de milhares 2 2 7" xfId="29502"/>
    <cellStyle name="Separador de milhares 2 2 7 10" xfId="29503"/>
    <cellStyle name="Separador de milhares 2 2 7 11" xfId="29504"/>
    <cellStyle name="Separador de milhares 2 2 7 12" xfId="29505"/>
    <cellStyle name="Separador de milhares 2 2 7 13" xfId="29506"/>
    <cellStyle name="Separador de milhares 2 2 7 14" xfId="29507"/>
    <cellStyle name="Separador de milhares 2 2 7 15" xfId="29508"/>
    <cellStyle name="Separador de milhares 2 2 7 16" xfId="29509"/>
    <cellStyle name="Separador de milhares 2 2 7 17" xfId="29510"/>
    <cellStyle name="Separador de milhares 2 2 7 18" xfId="29511"/>
    <cellStyle name="Separador de milhares 2 2 7 19" xfId="29512"/>
    <cellStyle name="Separador de milhares 2 2 7 2" xfId="29513"/>
    <cellStyle name="Separador de milhares 2 2 7 20" xfId="29514"/>
    <cellStyle name="Separador de milhares 2 2 7 21" xfId="29515"/>
    <cellStyle name="Separador de milhares 2 2 7 22" xfId="29516"/>
    <cellStyle name="Separador de milhares 2 2 7 23" xfId="29517"/>
    <cellStyle name="Separador de milhares 2 2 7 3" xfId="29518"/>
    <cellStyle name="Separador de milhares 2 2 7 4" xfId="29519"/>
    <cellStyle name="Separador de milhares 2 2 7 5" xfId="29520"/>
    <cellStyle name="Separador de milhares 2 2 7 6" xfId="29521"/>
    <cellStyle name="Separador de milhares 2 2 7 7" xfId="29522"/>
    <cellStyle name="Separador de milhares 2 2 7 8" xfId="29523"/>
    <cellStyle name="Separador de milhares 2 2 7 9" xfId="29524"/>
    <cellStyle name="Separador de milhares 2 2 8" xfId="29525"/>
    <cellStyle name="Separador de milhares 2 2 8 10" xfId="29526"/>
    <cellStyle name="Separador de milhares 2 2 8 11" xfId="29527"/>
    <cellStyle name="Separador de milhares 2 2 8 12" xfId="29528"/>
    <cellStyle name="Separador de milhares 2 2 8 13" xfId="29529"/>
    <cellStyle name="Separador de milhares 2 2 8 14" xfId="29530"/>
    <cellStyle name="Separador de milhares 2 2 8 15" xfId="29531"/>
    <cellStyle name="Separador de milhares 2 2 8 16" xfId="29532"/>
    <cellStyle name="Separador de milhares 2 2 8 17" xfId="29533"/>
    <cellStyle name="Separador de milhares 2 2 8 18" xfId="29534"/>
    <cellStyle name="Separador de milhares 2 2 8 2" xfId="29535"/>
    <cellStyle name="Separador de milhares 2 2 8 2 10" xfId="29536"/>
    <cellStyle name="Separador de milhares 2 2 8 2 11" xfId="29537"/>
    <cellStyle name="Separador de milhares 2 2 8 2 12" xfId="29538"/>
    <cellStyle name="Separador de milhares 2 2 8 2 13" xfId="29539"/>
    <cellStyle name="Separador de milhares 2 2 8 2 14" xfId="29540"/>
    <cellStyle name="Separador de milhares 2 2 8 2 15" xfId="29541"/>
    <cellStyle name="Separador de milhares 2 2 8 2 2" xfId="29542"/>
    <cellStyle name="Separador de milhares 2 2 8 2 3" xfId="29543"/>
    <cellStyle name="Separador de milhares 2 2 8 2 4" xfId="29544"/>
    <cellStyle name="Separador de milhares 2 2 8 2 5" xfId="29545"/>
    <cellStyle name="Separador de milhares 2 2 8 2 6" xfId="29546"/>
    <cellStyle name="Separador de milhares 2 2 8 2 7" xfId="29547"/>
    <cellStyle name="Separador de milhares 2 2 8 2 8" xfId="29548"/>
    <cellStyle name="Separador de milhares 2 2 8 2 9" xfId="29549"/>
    <cellStyle name="Separador de milhares 2 2 8 3" xfId="29550"/>
    <cellStyle name="Separador de milhares 2 2 8 4" xfId="29551"/>
    <cellStyle name="Separador de milhares 2 2 8 5" xfId="29552"/>
    <cellStyle name="Separador de milhares 2 2 8 6" xfId="29553"/>
    <cellStyle name="Separador de milhares 2 2 8 7" xfId="29554"/>
    <cellStyle name="Separador de milhares 2 2 8 8" xfId="29555"/>
    <cellStyle name="Separador de milhares 2 2 8 9" xfId="29556"/>
    <cellStyle name="Separador de milhares 2 2 9" xfId="29557"/>
    <cellStyle name="Separador de milhares 2 20" xfId="29558"/>
    <cellStyle name="Separador de milhares 2 20 2" xfId="29559"/>
    <cellStyle name="Separador de milhares 2 20 2 2" xfId="29560"/>
    <cellStyle name="Separador de milhares 2 20 3" xfId="29561"/>
    <cellStyle name="Separador de milhares 2 20 4" xfId="29562"/>
    <cellStyle name="Separador de milhares 2 20 5" xfId="29563"/>
    <cellStyle name="Separador de milhares 2 20 6" xfId="29564"/>
    <cellStyle name="Separador de milhares 2 20 7" xfId="29565"/>
    <cellStyle name="Separador de milhares 2 20 8" xfId="29566"/>
    <cellStyle name="Separador de milhares 2 20 9" xfId="29567"/>
    <cellStyle name="Separador de milhares 2 21" xfId="29568"/>
    <cellStyle name="Separador de milhares 2 21 2" xfId="29569"/>
    <cellStyle name="Separador de milhares 2 21 2 2" xfId="29570"/>
    <cellStyle name="Separador de milhares 2 21 3" xfId="29571"/>
    <cellStyle name="Separador de milhares 2 21 4" xfId="29572"/>
    <cellStyle name="Separador de milhares 2 21 5" xfId="29573"/>
    <cellStyle name="Separador de milhares 2 21 6" xfId="29574"/>
    <cellStyle name="Separador de milhares 2 21 7" xfId="29575"/>
    <cellStyle name="Separador de milhares 2 21 8" xfId="29576"/>
    <cellStyle name="Separador de milhares 2 21 9" xfId="29577"/>
    <cellStyle name="Separador de milhares 2 22" xfId="29578"/>
    <cellStyle name="Separador de milhares 2 22 2" xfId="29579"/>
    <cellStyle name="Separador de milhares 2 23" xfId="29580"/>
    <cellStyle name="Separador de milhares 2 24" xfId="29581"/>
    <cellStyle name="Separador de milhares 2 25" xfId="29582"/>
    <cellStyle name="Separador de milhares 2 26" xfId="29583"/>
    <cellStyle name="Separador de milhares 2 27" xfId="29584"/>
    <cellStyle name="Separador de milhares 2 27 2" xfId="29585"/>
    <cellStyle name="Separador de milhares 2 28" xfId="29586"/>
    <cellStyle name="Separador de milhares 2 29" xfId="29587"/>
    <cellStyle name="Separador de milhares 2 3" xfId="29588"/>
    <cellStyle name="Separador de milhares 2 3 10" xfId="29589"/>
    <cellStyle name="Separador de milhares 2 3 10 2" xfId="29590"/>
    <cellStyle name="Separador de milhares 2 3 10 3" xfId="29591"/>
    <cellStyle name="Separador de milhares 2 3 10 4" xfId="29592"/>
    <cellStyle name="Separador de milhares 2 3 11" xfId="29593"/>
    <cellStyle name="Separador de milhares 2 3 11 2" xfId="29594"/>
    <cellStyle name="Separador de milhares 2 3 11 3" xfId="29595"/>
    <cellStyle name="Separador de milhares 2 3 11 4" xfId="29596"/>
    <cellStyle name="Separador de milhares 2 3 12" xfId="29597"/>
    <cellStyle name="Separador de milhares 2 3 12 2" xfId="29598"/>
    <cellStyle name="Separador de milhares 2 3 12 2 2" xfId="29599"/>
    <cellStyle name="Separador de milhares 2 3 12 3" xfId="29600"/>
    <cellStyle name="Separador de milhares 2 3 12 4" xfId="29601"/>
    <cellStyle name="Separador de milhares 2 3 12 5" xfId="29602"/>
    <cellStyle name="Separador de milhares 2 3 12 6" xfId="29603"/>
    <cellStyle name="Separador de milhares 2 3 12 7" xfId="29604"/>
    <cellStyle name="Separador de milhares 2 3 12 8" xfId="29605"/>
    <cellStyle name="Separador de milhares 2 3 12 9" xfId="29606"/>
    <cellStyle name="Separador de milhares 2 3 13" xfId="29607"/>
    <cellStyle name="Separador de milhares 2 3 14" xfId="29608"/>
    <cellStyle name="Separador de milhares 2 3 15" xfId="29609"/>
    <cellStyle name="Separador de milhares 2 3 15 2" xfId="29610"/>
    <cellStyle name="Separador de milhares 2 3 16" xfId="29611"/>
    <cellStyle name="Separador de milhares 2 3 17" xfId="29612"/>
    <cellStyle name="Separador de milhares 2 3 18" xfId="29613"/>
    <cellStyle name="Separador de milhares 2 3 19" xfId="29614"/>
    <cellStyle name="Separador de milhares 2 3 2" xfId="29615"/>
    <cellStyle name="Separador de milhares 2 3 2 2" xfId="29616"/>
    <cellStyle name="Separador de milhares 2 3 2 2 10" xfId="29617"/>
    <cellStyle name="Separador de milhares 2 3 2 2 11" xfId="29618"/>
    <cellStyle name="Separador de milhares 2 3 2 2 12" xfId="29619"/>
    <cellStyle name="Separador de milhares 2 3 2 2 13" xfId="29620"/>
    <cellStyle name="Separador de milhares 2 3 2 2 14" xfId="29621"/>
    <cellStyle name="Separador de milhares 2 3 2 2 15" xfId="29622"/>
    <cellStyle name="Separador de milhares 2 3 2 2 16" xfId="29623"/>
    <cellStyle name="Separador de milhares 2 3 2 2 17" xfId="29624"/>
    <cellStyle name="Separador de milhares 2 3 2 2 18" xfId="29625"/>
    <cellStyle name="Separador de milhares 2 3 2 2 19" xfId="29626"/>
    <cellStyle name="Separador de milhares 2 3 2 2 2" xfId="29627"/>
    <cellStyle name="Separador de milhares 2 3 2 2 20" xfId="29628"/>
    <cellStyle name="Separador de milhares 2 3 2 2 21" xfId="29629"/>
    <cellStyle name="Separador de milhares 2 3 2 2 22" xfId="29630"/>
    <cellStyle name="Separador de milhares 2 3 2 2 23" xfId="29631"/>
    <cellStyle name="Separador de milhares 2 3 2 2 24" xfId="29632"/>
    <cellStyle name="Separador de milhares 2 3 2 2 25" xfId="29633"/>
    <cellStyle name="Separador de milhares 2 3 2 2 26" xfId="29634"/>
    <cellStyle name="Separador de milhares 2 3 2 2 27" xfId="29635"/>
    <cellStyle name="Separador de milhares 2 3 2 2 28" xfId="29636"/>
    <cellStyle name="Separador de milhares 2 3 2 2 29" xfId="29637"/>
    <cellStyle name="Separador de milhares 2 3 2 2 3" xfId="29638"/>
    <cellStyle name="Separador de milhares 2 3 2 2 30" xfId="29639"/>
    <cellStyle name="Separador de milhares 2 3 2 2 31" xfId="29640"/>
    <cellStyle name="Separador de milhares 2 3 2 2 4" xfId="29641"/>
    <cellStyle name="Separador de milhares 2 3 2 2 5" xfId="29642"/>
    <cellStyle name="Separador de milhares 2 3 2 2 6" xfId="29643"/>
    <cellStyle name="Separador de milhares 2 3 2 2 7" xfId="29644"/>
    <cellStyle name="Separador de milhares 2 3 2 2 8" xfId="29645"/>
    <cellStyle name="Separador de milhares 2 3 2 2 9" xfId="29646"/>
    <cellStyle name="Separador de milhares 2 3 2 3" xfId="29647"/>
    <cellStyle name="Separador de milhares 2 3 2 4" xfId="29648"/>
    <cellStyle name="Separador de milhares 2 3 20" xfId="29649"/>
    <cellStyle name="Separador de milhares 2 3 21" xfId="29650"/>
    <cellStyle name="Separador de milhares 2 3 22" xfId="35192"/>
    <cellStyle name="Separador de milhares 2 3 3" xfId="11"/>
    <cellStyle name="Separador de milhares 2 3 3 2" xfId="29652"/>
    <cellStyle name="Separador de milhares 2 3 3 2 10" xfId="29653"/>
    <cellStyle name="Separador de milhares 2 3 3 2 11" xfId="29654"/>
    <cellStyle name="Separador de milhares 2 3 3 2 12" xfId="29655"/>
    <cellStyle name="Separador de milhares 2 3 3 2 13" xfId="29656"/>
    <cellStyle name="Separador de milhares 2 3 3 2 14" xfId="29657"/>
    <cellStyle name="Separador de milhares 2 3 3 2 15" xfId="29658"/>
    <cellStyle name="Separador de milhares 2 3 3 2 16" xfId="29659"/>
    <cellStyle name="Separador de milhares 2 3 3 2 17" xfId="29660"/>
    <cellStyle name="Separador de milhares 2 3 3 2 18" xfId="29661"/>
    <cellStyle name="Separador de milhares 2 3 3 2 19" xfId="29662"/>
    <cellStyle name="Separador de milhares 2 3 3 2 2" xfId="29663"/>
    <cellStyle name="Separador de milhares 2 3 3 2 20" xfId="29664"/>
    <cellStyle name="Separador de milhares 2 3 3 2 21" xfId="29665"/>
    <cellStyle name="Separador de milhares 2 3 3 2 22" xfId="29666"/>
    <cellStyle name="Separador de milhares 2 3 3 2 23" xfId="29667"/>
    <cellStyle name="Separador de milhares 2 3 3 2 24" xfId="29668"/>
    <cellStyle name="Separador de milhares 2 3 3 2 25" xfId="29669"/>
    <cellStyle name="Separador de milhares 2 3 3 2 26" xfId="29670"/>
    <cellStyle name="Separador de milhares 2 3 3 2 27" xfId="29671"/>
    <cellStyle name="Separador de milhares 2 3 3 2 28" xfId="29672"/>
    <cellStyle name="Separador de milhares 2 3 3 2 29" xfId="29673"/>
    <cellStyle name="Separador de milhares 2 3 3 2 3" xfId="29674"/>
    <cellStyle name="Separador de milhares 2 3 3 2 30" xfId="29675"/>
    <cellStyle name="Separador de milhares 2 3 3 2 31" xfId="29676"/>
    <cellStyle name="Separador de milhares 2 3 3 2 4" xfId="29677"/>
    <cellStyle name="Separador de milhares 2 3 3 2 5" xfId="29678"/>
    <cellStyle name="Separador de milhares 2 3 3 2 6" xfId="29679"/>
    <cellStyle name="Separador de milhares 2 3 3 2 7" xfId="29680"/>
    <cellStyle name="Separador de milhares 2 3 3 2 8" xfId="29681"/>
    <cellStyle name="Separador de milhares 2 3 3 2 9" xfId="29682"/>
    <cellStyle name="Separador de milhares 2 3 3 3" xfId="29683"/>
    <cellStyle name="Separador de milhares 2 3 3 4" xfId="29684"/>
    <cellStyle name="Separador de milhares 2 3 3 5" xfId="29651"/>
    <cellStyle name="Separador de milhares 2 3 4" xfId="29685"/>
    <cellStyle name="Separador de milhares 2 3 4 2" xfId="29686"/>
    <cellStyle name="Separador de milhares 2 3 4 3" xfId="29687"/>
    <cellStyle name="Separador de milhares 2 3 4 4" xfId="29688"/>
    <cellStyle name="Separador de milhares 2 3 5" xfId="29689"/>
    <cellStyle name="Separador de milhares 2 3 5 2" xfId="29690"/>
    <cellStyle name="Separador de milhares 2 3 5 3" xfId="29691"/>
    <cellStyle name="Separador de milhares 2 3 5 4" xfId="29692"/>
    <cellStyle name="Separador de milhares 2 3 6" xfId="29693"/>
    <cellStyle name="Separador de milhares 2 3 6 2" xfId="29694"/>
    <cellStyle name="Separador de milhares 2 3 6 3" xfId="29695"/>
    <cellStyle name="Separador de milhares 2 3 6 4" xfId="29696"/>
    <cellStyle name="Separador de milhares 2 3 7" xfId="29697"/>
    <cellStyle name="Separador de milhares 2 3 7 2" xfId="29698"/>
    <cellStyle name="Separador de milhares 2 3 7 3" xfId="29699"/>
    <cellStyle name="Separador de milhares 2 3 7 4" xfId="29700"/>
    <cellStyle name="Separador de milhares 2 3 8" xfId="29701"/>
    <cellStyle name="Separador de milhares 2 3 8 2" xfId="29702"/>
    <cellStyle name="Separador de milhares 2 3 8 3" xfId="29703"/>
    <cellStyle name="Separador de milhares 2 3 8 4" xfId="29704"/>
    <cellStyle name="Separador de milhares 2 3 9" xfId="29705"/>
    <cellStyle name="Separador de milhares 2 3 9 2" xfId="29706"/>
    <cellStyle name="Separador de milhares 2 3 9 3" xfId="29707"/>
    <cellStyle name="Separador de milhares 2 3 9 4" xfId="29708"/>
    <cellStyle name="Separador de milhares 2 30" xfId="29709"/>
    <cellStyle name="Separador de milhares 2 31" xfId="29710"/>
    <cellStyle name="Separador de milhares 2 32" xfId="29711"/>
    <cellStyle name="Separador de milhares 2 33" xfId="29712"/>
    <cellStyle name="Separador de milhares 2 34" xfId="35107"/>
    <cellStyle name="Separador de milhares 2 35" xfId="28947"/>
    <cellStyle name="Separador de milhares 2 4" xfId="29713"/>
    <cellStyle name="Separador de milhares 2 4 10" xfId="29714"/>
    <cellStyle name="Separador de milhares 2 4 2" xfId="29715"/>
    <cellStyle name="Separador de milhares 2 4 2 2" xfId="29716"/>
    <cellStyle name="Separador de milhares 2 4 2 2 10" xfId="29717"/>
    <cellStyle name="Separador de milhares 2 4 2 2 11" xfId="29718"/>
    <cellStyle name="Separador de milhares 2 4 2 2 12" xfId="29719"/>
    <cellStyle name="Separador de milhares 2 4 2 2 13" xfId="29720"/>
    <cellStyle name="Separador de milhares 2 4 2 2 14" xfId="29721"/>
    <cellStyle name="Separador de milhares 2 4 2 2 15" xfId="29722"/>
    <cellStyle name="Separador de milhares 2 4 2 2 16" xfId="29723"/>
    <cellStyle name="Separador de milhares 2 4 2 2 17" xfId="29724"/>
    <cellStyle name="Separador de milhares 2 4 2 2 18" xfId="29725"/>
    <cellStyle name="Separador de milhares 2 4 2 2 19" xfId="29726"/>
    <cellStyle name="Separador de milhares 2 4 2 2 2" xfId="29727"/>
    <cellStyle name="Separador de milhares 2 4 2 2 20" xfId="29728"/>
    <cellStyle name="Separador de milhares 2 4 2 2 21" xfId="29729"/>
    <cellStyle name="Separador de milhares 2 4 2 2 22" xfId="29730"/>
    <cellStyle name="Separador de milhares 2 4 2 2 23" xfId="29731"/>
    <cellStyle name="Separador de milhares 2 4 2 2 24" xfId="29732"/>
    <cellStyle name="Separador de milhares 2 4 2 2 25" xfId="29733"/>
    <cellStyle name="Separador de milhares 2 4 2 2 26" xfId="29734"/>
    <cellStyle name="Separador de milhares 2 4 2 2 27" xfId="29735"/>
    <cellStyle name="Separador de milhares 2 4 2 2 28" xfId="29736"/>
    <cellStyle name="Separador de milhares 2 4 2 2 29" xfId="29737"/>
    <cellStyle name="Separador de milhares 2 4 2 2 3" xfId="29738"/>
    <cellStyle name="Separador de milhares 2 4 2 2 30" xfId="29739"/>
    <cellStyle name="Separador de milhares 2 4 2 2 31" xfId="29740"/>
    <cellStyle name="Separador de milhares 2 4 2 2 4" xfId="29741"/>
    <cellStyle name="Separador de milhares 2 4 2 2 5" xfId="29742"/>
    <cellStyle name="Separador de milhares 2 4 2 2 6" xfId="29743"/>
    <cellStyle name="Separador de milhares 2 4 2 2 7" xfId="29744"/>
    <cellStyle name="Separador de milhares 2 4 2 2 8" xfId="29745"/>
    <cellStyle name="Separador de milhares 2 4 2 2 9" xfId="29746"/>
    <cellStyle name="Separador de milhares 2 4 2 3" xfId="29747"/>
    <cellStyle name="Separador de milhares 2 4 2 4" xfId="29748"/>
    <cellStyle name="Separador de milhares 2 4 2 5" xfId="35606"/>
    <cellStyle name="Separador de milhares 2 4 3" xfId="29749"/>
    <cellStyle name="Separador de milhares 2 4 3 2" xfId="29750"/>
    <cellStyle name="Separador de milhares 2 4 3 2 10" xfId="29751"/>
    <cellStyle name="Separador de milhares 2 4 3 2 11" xfId="29752"/>
    <cellStyle name="Separador de milhares 2 4 3 2 12" xfId="29753"/>
    <cellStyle name="Separador de milhares 2 4 3 2 13" xfId="29754"/>
    <cellStyle name="Separador de milhares 2 4 3 2 14" xfId="29755"/>
    <cellStyle name="Separador de milhares 2 4 3 2 15" xfId="29756"/>
    <cellStyle name="Separador de milhares 2 4 3 2 16" xfId="29757"/>
    <cellStyle name="Separador de milhares 2 4 3 2 17" xfId="29758"/>
    <cellStyle name="Separador de milhares 2 4 3 2 18" xfId="29759"/>
    <cellStyle name="Separador de milhares 2 4 3 2 19" xfId="29760"/>
    <cellStyle name="Separador de milhares 2 4 3 2 2" xfId="29761"/>
    <cellStyle name="Separador de milhares 2 4 3 2 20" xfId="29762"/>
    <cellStyle name="Separador de milhares 2 4 3 2 21" xfId="29763"/>
    <cellStyle name="Separador de milhares 2 4 3 2 22" xfId="29764"/>
    <cellStyle name="Separador de milhares 2 4 3 2 23" xfId="29765"/>
    <cellStyle name="Separador de milhares 2 4 3 2 24" xfId="29766"/>
    <cellStyle name="Separador de milhares 2 4 3 2 25" xfId="29767"/>
    <cellStyle name="Separador de milhares 2 4 3 2 26" xfId="29768"/>
    <cellStyle name="Separador de milhares 2 4 3 2 27" xfId="29769"/>
    <cellStyle name="Separador de milhares 2 4 3 2 28" xfId="29770"/>
    <cellStyle name="Separador de milhares 2 4 3 2 29" xfId="29771"/>
    <cellStyle name="Separador de milhares 2 4 3 2 3" xfId="29772"/>
    <cellStyle name="Separador de milhares 2 4 3 2 30" xfId="29773"/>
    <cellStyle name="Separador de milhares 2 4 3 2 31" xfId="29774"/>
    <cellStyle name="Separador de milhares 2 4 3 2 4" xfId="29775"/>
    <cellStyle name="Separador de milhares 2 4 3 2 5" xfId="29776"/>
    <cellStyle name="Separador de milhares 2 4 3 2 6" xfId="29777"/>
    <cellStyle name="Separador de milhares 2 4 3 2 7" xfId="29778"/>
    <cellStyle name="Separador de milhares 2 4 3 2 8" xfId="29779"/>
    <cellStyle name="Separador de milhares 2 4 3 2 9" xfId="29780"/>
    <cellStyle name="Separador de milhares 2 4 3 3" xfId="29781"/>
    <cellStyle name="Separador de milhares 2 4 3 4" xfId="29782"/>
    <cellStyle name="Separador de milhares 2 4 3 5" xfId="35464"/>
    <cellStyle name="Separador de milhares 2 4 4" xfId="29783"/>
    <cellStyle name="Separador de milhares 2 4 4 2" xfId="29784"/>
    <cellStyle name="Separador de milhares 2 4 4 3" xfId="29785"/>
    <cellStyle name="Separador de milhares 2 4 4 4" xfId="29786"/>
    <cellStyle name="Separador de milhares 2 4 5" xfId="29787"/>
    <cellStyle name="Separador de milhares 2 4 5 2" xfId="29788"/>
    <cellStyle name="Separador de milhares 2 4 5 3" xfId="29789"/>
    <cellStyle name="Separador de milhares 2 4 5 4" xfId="29790"/>
    <cellStyle name="Separador de milhares 2 4 6" xfId="29791"/>
    <cellStyle name="Separador de milhares 2 4 6 2" xfId="29792"/>
    <cellStyle name="Separador de milhares 2 4 6 3" xfId="29793"/>
    <cellStyle name="Separador de milhares 2 4 6 4" xfId="29794"/>
    <cellStyle name="Separador de milhares 2 4 7" xfId="29795"/>
    <cellStyle name="Separador de milhares 2 4 7 2" xfId="29796"/>
    <cellStyle name="Separador de milhares 2 4 7 2 2" xfId="29797"/>
    <cellStyle name="Separador de milhares 2 4 7 3" xfId="29798"/>
    <cellStyle name="Separador de milhares 2 4 7 4" xfId="29799"/>
    <cellStyle name="Separador de milhares 2 4 7 5" xfId="29800"/>
    <cellStyle name="Separador de milhares 2 4 7 6" xfId="29801"/>
    <cellStyle name="Separador de milhares 2 4 7 7" xfId="29802"/>
    <cellStyle name="Separador de milhares 2 4 7 8" xfId="29803"/>
    <cellStyle name="Separador de milhares 2 4 7 9" xfId="29804"/>
    <cellStyle name="Separador de milhares 2 4 8" xfId="29805"/>
    <cellStyle name="Separador de milhares 2 4 9" xfId="29806"/>
    <cellStyle name="Separador de milhares 2 5" xfId="29807"/>
    <cellStyle name="Separador de milhares 2 5 2" xfId="29808"/>
    <cellStyle name="Separador de milhares 2 5 2 2" xfId="29809"/>
    <cellStyle name="Separador de milhares 2 5 2 2 10" xfId="29810"/>
    <cellStyle name="Separador de milhares 2 5 2 2 11" xfId="29811"/>
    <cellStyle name="Separador de milhares 2 5 2 2 12" xfId="29812"/>
    <cellStyle name="Separador de milhares 2 5 2 2 13" xfId="29813"/>
    <cellStyle name="Separador de milhares 2 5 2 2 14" xfId="29814"/>
    <cellStyle name="Separador de milhares 2 5 2 2 15" xfId="29815"/>
    <cellStyle name="Separador de milhares 2 5 2 2 16" xfId="29816"/>
    <cellStyle name="Separador de milhares 2 5 2 2 17" xfId="29817"/>
    <cellStyle name="Separador de milhares 2 5 2 2 18" xfId="29818"/>
    <cellStyle name="Separador de milhares 2 5 2 2 19" xfId="29819"/>
    <cellStyle name="Separador de milhares 2 5 2 2 2" xfId="29820"/>
    <cellStyle name="Separador de milhares 2 5 2 2 20" xfId="29821"/>
    <cellStyle name="Separador de milhares 2 5 2 2 21" xfId="29822"/>
    <cellStyle name="Separador de milhares 2 5 2 2 22" xfId="29823"/>
    <cellStyle name="Separador de milhares 2 5 2 2 23" xfId="29824"/>
    <cellStyle name="Separador de milhares 2 5 2 2 24" xfId="29825"/>
    <cellStyle name="Separador de milhares 2 5 2 2 25" xfId="29826"/>
    <cellStyle name="Separador de milhares 2 5 2 2 26" xfId="29827"/>
    <cellStyle name="Separador de milhares 2 5 2 2 27" xfId="29828"/>
    <cellStyle name="Separador de milhares 2 5 2 2 28" xfId="29829"/>
    <cellStyle name="Separador de milhares 2 5 2 2 29" xfId="29830"/>
    <cellStyle name="Separador de milhares 2 5 2 2 3" xfId="29831"/>
    <cellStyle name="Separador de milhares 2 5 2 2 30" xfId="29832"/>
    <cellStyle name="Separador de milhares 2 5 2 2 31" xfId="29833"/>
    <cellStyle name="Separador de milhares 2 5 2 2 4" xfId="29834"/>
    <cellStyle name="Separador de milhares 2 5 2 2 5" xfId="29835"/>
    <cellStyle name="Separador de milhares 2 5 2 2 6" xfId="29836"/>
    <cellStyle name="Separador de milhares 2 5 2 2 7" xfId="29837"/>
    <cellStyle name="Separador de milhares 2 5 2 2 8" xfId="29838"/>
    <cellStyle name="Separador de milhares 2 5 2 2 9" xfId="29839"/>
    <cellStyle name="Separador de milhares 2 5 2 3" xfId="29840"/>
    <cellStyle name="Separador de milhares 2 5 2 4" xfId="29841"/>
    <cellStyle name="Separador de milhares 2 5 3" xfId="29842"/>
    <cellStyle name="Separador de milhares 2 5 3 2" xfId="29843"/>
    <cellStyle name="Separador de milhares 2 5 3 2 10" xfId="29844"/>
    <cellStyle name="Separador de milhares 2 5 3 2 11" xfId="29845"/>
    <cellStyle name="Separador de milhares 2 5 3 2 12" xfId="29846"/>
    <cellStyle name="Separador de milhares 2 5 3 2 13" xfId="29847"/>
    <cellStyle name="Separador de milhares 2 5 3 2 14" xfId="29848"/>
    <cellStyle name="Separador de milhares 2 5 3 2 15" xfId="29849"/>
    <cellStyle name="Separador de milhares 2 5 3 2 16" xfId="29850"/>
    <cellStyle name="Separador de milhares 2 5 3 2 17" xfId="29851"/>
    <cellStyle name="Separador de milhares 2 5 3 2 18" xfId="29852"/>
    <cellStyle name="Separador de milhares 2 5 3 2 19" xfId="29853"/>
    <cellStyle name="Separador de milhares 2 5 3 2 2" xfId="29854"/>
    <cellStyle name="Separador de milhares 2 5 3 2 20" xfId="29855"/>
    <cellStyle name="Separador de milhares 2 5 3 2 21" xfId="29856"/>
    <cellStyle name="Separador de milhares 2 5 3 2 22" xfId="29857"/>
    <cellStyle name="Separador de milhares 2 5 3 2 23" xfId="29858"/>
    <cellStyle name="Separador de milhares 2 5 3 2 24" xfId="29859"/>
    <cellStyle name="Separador de milhares 2 5 3 2 25" xfId="29860"/>
    <cellStyle name="Separador de milhares 2 5 3 2 26" xfId="29861"/>
    <cellStyle name="Separador de milhares 2 5 3 2 27" xfId="29862"/>
    <cellStyle name="Separador de milhares 2 5 3 2 28" xfId="29863"/>
    <cellStyle name="Separador de milhares 2 5 3 2 29" xfId="29864"/>
    <cellStyle name="Separador de milhares 2 5 3 2 3" xfId="29865"/>
    <cellStyle name="Separador de milhares 2 5 3 2 30" xfId="29866"/>
    <cellStyle name="Separador de milhares 2 5 3 2 31" xfId="29867"/>
    <cellStyle name="Separador de milhares 2 5 3 2 4" xfId="29868"/>
    <cellStyle name="Separador de milhares 2 5 3 2 5" xfId="29869"/>
    <cellStyle name="Separador de milhares 2 5 3 2 6" xfId="29870"/>
    <cellStyle name="Separador de milhares 2 5 3 2 7" xfId="29871"/>
    <cellStyle name="Separador de milhares 2 5 3 2 8" xfId="29872"/>
    <cellStyle name="Separador de milhares 2 5 3 2 9" xfId="29873"/>
    <cellStyle name="Separador de milhares 2 5 3 3" xfId="29874"/>
    <cellStyle name="Separador de milhares 2 5 3 4" xfId="29875"/>
    <cellStyle name="Separador de milhares 2 5 4" xfId="29876"/>
    <cellStyle name="Separador de milhares 2 5 4 2" xfId="29877"/>
    <cellStyle name="Separador de milhares 2 5 4 3" xfId="29878"/>
    <cellStyle name="Separador de milhares 2 5 4 4" xfId="29879"/>
    <cellStyle name="Separador de milhares 2 5 5" xfId="29880"/>
    <cellStyle name="Separador de milhares 2 5 5 2" xfId="29881"/>
    <cellStyle name="Separador de milhares 2 5 5 3" xfId="29882"/>
    <cellStyle name="Separador de milhares 2 5 5 4" xfId="29883"/>
    <cellStyle name="Separador de milhares 2 5 6" xfId="29884"/>
    <cellStyle name="Separador de milhares 2 5 6 2" xfId="29885"/>
    <cellStyle name="Separador de milhares 2 5 6 3" xfId="29886"/>
    <cellStyle name="Separador de milhares 2 5 6 4" xfId="29887"/>
    <cellStyle name="Separador de milhares 2 5 7" xfId="29888"/>
    <cellStyle name="Separador de milhares 2 5 8" xfId="29889"/>
    <cellStyle name="Separador de milhares 2 5 9" xfId="29890"/>
    <cellStyle name="Separador de milhares 2 6" xfId="29891"/>
    <cellStyle name="Separador de milhares 2 6 2" xfId="29892"/>
    <cellStyle name="Separador de milhares 2 6 2 2" xfId="29893"/>
    <cellStyle name="Separador de milhares 2 6 2 2 10" xfId="29894"/>
    <cellStyle name="Separador de milhares 2 6 2 2 11" xfId="29895"/>
    <cellStyle name="Separador de milhares 2 6 2 2 12" xfId="29896"/>
    <cellStyle name="Separador de milhares 2 6 2 2 13" xfId="29897"/>
    <cellStyle name="Separador de milhares 2 6 2 2 14" xfId="29898"/>
    <cellStyle name="Separador de milhares 2 6 2 2 15" xfId="29899"/>
    <cellStyle name="Separador de milhares 2 6 2 2 16" xfId="29900"/>
    <cellStyle name="Separador de milhares 2 6 2 2 17" xfId="29901"/>
    <cellStyle name="Separador de milhares 2 6 2 2 18" xfId="29902"/>
    <cellStyle name="Separador de milhares 2 6 2 2 19" xfId="29903"/>
    <cellStyle name="Separador de milhares 2 6 2 2 2" xfId="29904"/>
    <cellStyle name="Separador de milhares 2 6 2 2 20" xfId="29905"/>
    <cellStyle name="Separador de milhares 2 6 2 2 21" xfId="29906"/>
    <cellStyle name="Separador de milhares 2 6 2 2 22" xfId="29907"/>
    <cellStyle name="Separador de milhares 2 6 2 2 23" xfId="29908"/>
    <cellStyle name="Separador de milhares 2 6 2 2 24" xfId="29909"/>
    <cellStyle name="Separador de milhares 2 6 2 2 25" xfId="29910"/>
    <cellStyle name="Separador de milhares 2 6 2 2 26" xfId="29911"/>
    <cellStyle name="Separador de milhares 2 6 2 2 27" xfId="29912"/>
    <cellStyle name="Separador de milhares 2 6 2 2 28" xfId="29913"/>
    <cellStyle name="Separador de milhares 2 6 2 2 29" xfId="29914"/>
    <cellStyle name="Separador de milhares 2 6 2 2 3" xfId="29915"/>
    <cellStyle name="Separador de milhares 2 6 2 2 30" xfId="29916"/>
    <cellStyle name="Separador de milhares 2 6 2 2 31" xfId="29917"/>
    <cellStyle name="Separador de milhares 2 6 2 2 4" xfId="29918"/>
    <cellStyle name="Separador de milhares 2 6 2 2 5" xfId="29919"/>
    <cellStyle name="Separador de milhares 2 6 2 2 6" xfId="29920"/>
    <cellStyle name="Separador de milhares 2 6 2 2 7" xfId="29921"/>
    <cellStyle name="Separador de milhares 2 6 2 2 8" xfId="29922"/>
    <cellStyle name="Separador de milhares 2 6 2 2 9" xfId="29923"/>
    <cellStyle name="Separador de milhares 2 6 2 3" xfId="29924"/>
    <cellStyle name="Separador de milhares 2 6 2 4" xfId="29925"/>
    <cellStyle name="Separador de milhares 2 6 3" xfId="29926"/>
    <cellStyle name="Separador de milhares 2 6 3 2" xfId="29927"/>
    <cellStyle name="Separador de milhares 2 6 3 2 10" xfId="29928"/>
    <cellStyle name="Separador de milhares 2 6 3 2 11" xfId="29929"/>
    <cellStyle name="Separador de milhares 2 6 3 2 12" xfId="29930"/>
    <cellStyle name="Separador de milhares 2 6 3 2 13" xfId="29931"/>
    <cellStyle name="Separador de milhares 2 6 3 2 14" xfId="29932"/>
    <cellStyle name="Separador de milhares 2 6 3 2 15" xfId="29933"/>
    <cellStyle name="Separador de milhares 2 6 3 2 16" xfId="29934"/>
    <cellStyle name="Separador de milhares 2 6 3 2 17" xfId="29935"/>
    <cellStyle name="Separador de milhares 2 6 3 2 18" xfId="29936"/>
    <cellStyle name="Separador de milhares 2 6 3 2 19" xfId="29937"/>
    <cellStyle name="Separador de milhares 2 6 3 2 2" xfId="29938"/>
    <cellStyle name="Separador de milhares 2 6 3 2 20" xfId="29939"/>
    <cellStyle name="Separador de milhares 2 6 3 2 21" xfId="29940"/>
    <cellStyle name="Separador de milhares 2 6 3 2 22" xfId="29941"/>
    <cellStyle name="Separador de milhares 2 6 3 2 23" xfId="29942"/>
    <cellStyle name="Separador de milhares 2 6 3 2 24" xfId="29943"/>
    <cellStyle name="Separador de milhares 2 6 3 2 25" xfId="29944"/>
    <cellStyle name="Separador de milhares 2 6 3 2 26" xfId="29945"/>
    <cellStyle name="Separador de milhares 2 6 3 2 27" xfId="29946"/>
    <cellStyle name="Separador de milhares 2 6 3 2 28" xfId="29947"/>
    <cellStyle name="Separador de milhares 2 6 3 2 29" xfId="29948"/>
    <cellStyle name="Separador de milhares 2 6 3 2 3" xfId="29949"/>
    <cellStyle name="Separador de milhares 2 6 3 2 30" xfId="29950"/>
    <cellStyle name="Separador de milhares 2 6 3 2 31" xfId="29951"/>
    <cellStyle name="Separador de milhares 2 6 3 2 4" xfId="29952"/>
    <cellStyle name="Separador de milhares 2 6 3 2 5" xfId="29953"/>
    <cellStyle name="Separador de milhares 2 6 3 2 6" xfId="29954"/>
    <cellStyle name="Separador de milhares 2 6 3 2 7" xfId="29955"/>
    <cellStyle name="Separador de milhares 2 6 3 2 8" xfId="29956"/>
    <cellStyle name="Separador de milhares 2 6 3 2 9" xfId="29957"/>
    <cellStyle name="Separador de milhares 2 6 3 3" xfId="29958"/>
    <cellStyle name="Separador de milhares 2 6 3 4" xfId="29959"/>
    <cellStyle name="Separador de milhares 2 6 4" xfId="29960"/>
    <cellStyle name="Separador de milhares 2 6 4 2" xfId="29961"/>
    <cellStyle name="Separador de milhares 2 6 4 3" xfId="29962"/>
    <cellStyle name="Separador de milhares 2 6 4 4" xfId="29963"/>
    <cellStyle name="Separador de milhares 2 6 5" xfId="29964"/>
    <cellStyle name="Separador de milhares 2 6 5 2" xfId="29965"/>
    <cellStyle name="Separador de milhares 2 6 5 3" xfId="29966"/>
    <cellStyle name="Separador de milhares 2 6 5 4" xfId="29967"/>
    <cellStyle name="Separador de milhares 2 6 6" xfId="29968"/>
    <cellStyle name="Separador de milhares 2 6 6 2" xfId="29969"/>
    <cellStyle name="Separador de milhares 2 6 6 3" xfId="29970"/>
    <cellStyle name="Separador de milhares 2 6 6 4" xfId="29971"/>
    <cellStyle name="Separador de milhares 2 6 7" xfId="29972"/>
    <cellStyle name="Separador de milhares 2 6 8" xfId="29973"/>
    <cellStyle name="Separador de milhares 2 6 9" xfId="29974"/>
    <cellStyle name="Separador de milhares 2 7" xfId="29975"/>
    <cellStyle name="Separador de milhares 2 7 2" xfId="29976"/>
    <cellStyle name="Separador de milhares 2 7 2 2" xfId="29977"/>
    <cellStyle name="Separador de milhares 2 7 2 3" xfId="29978"/>
    <cellStyle name="Separador de milhares 2 7 2 4" xfId="29979"/>
    <cellStyle name="Separador de milhares 2 7 3" xfId="29980"/>
    <cellStyle name="Separador de milhares 2 7 3 2" xfId="29981"/>
    <cellStyle name="Separador de milhares 2 7 3 3" xfId="29982"/>
    <cellStyle name="Separador de milhares 2 7 3 4" xfId="29983"/>
    <cellStyle name="Separador de milhares 2 7 4" xfId="29984"/>
    <cellStyle name="Separador de milhares 2 7 4 2" xfId="29985"/>
    <cellStyle name="Separador de milhares 2 7 4 3" xfId="29986"/>
    <cellStyle name="Separador de milhares 2 7 4 4" xfId="29987"/>
    <cellStyle name="Separador de milhares 2 7 5" xfId="29988"/>
    <cellStyle name="Separador de milhares 2 7 5 2" xfId="29989"/>
    <cellStyle name="Separador de milhares 2 7 5 3" xfId="29990"/>
    <cellStyle name="Separador de milhares 2 7 5 4" xfId="29991"/>
    <cellStyle name="Separador de milhares 2 7 6" xfId="29992"/>
    <cellStyle name="Separador de milhares 2 7 6 2" xfId="29993"/>
    <cellStyle name="Separador de milhares 2 7 6 3" xfId="29994"/>
    <cellStyle name="Separador de milhares 2 7 6 4" xfId="29995"/>
    <cellStyle name="Separador de milhares 2 7 7" xfId="29996"/>
    <cellStyle name="Separador de milhares 2 7 8" xfId="29997"/>
    <cellStyle name="Separador de milhares 2 7 9" xfId="29998"/>
    <cellStyle name="Separador de milhares 2 8" xfId="29999"/>
    <cellStyle name="Separador de milhares 2 8 2" xfId="30000"/>
    <cellStyle name="Separador de milhares 2 8 2 2" xfId="30001"/>
    <cellStyle name="Separador de milhares 2 8 2 3" xfId="30002"/>
    <cellStyle name="Separador de milhares 2 8 2 4" xfId="30003"/>
    <cellStyle name="Separador de milhares 2 8 3" xfId="30004"/>
    <cellStyle name="Separador de milhares 2 8 3 2" xfId="30005"/>
    <cellStyle name="Separador de milhares 2 8 3 3" xfId="30006"/>
    <cellStyle name="Separador de milhares 2 8 3 4" xfId="30007"/>
    <cellStyle name="Separador de milhares 2 8 4" xfId="30008"/>
    <cellStyle name="Separador de milhares 2 8 4 2" xfId="30009"/>
    <cellStyle name="Separador de milhares 2 8 4 3" xfId="30010"/>
    <cellStyle name="Separador de milhares 2 8 4 4" xfId="30011"/>
    <cellStyle name="Separador de milhares 2 8 5" xfId="30012"/>
    <cellStyle name="Separador de milhares 2 8 5 2" xfId="30013"/>
    <cellStyle name="Separador de milhares 2 8 5 3" xfId="30014"/>
    <cellStyle name="Separador de milhares 2 8 5 4" xfId="30015"/>
    <cellStyle name="Separador de milhares 2 8 6" xfId="30016"/>
    <cellStyle name="Separador de milhares 2 8 6 2" xfId="30017"/>
    <cellStyle name="Separador de milhares 2 8 6 3" xfId="30018"/>
    <cellStyle name="Separador de milhares 2 8 6 4" xfId="30019"/>
    <cellStyle name="Separador de milhares 2 8 7" xfId="30020"/>
    <cellStyle name="Separador de milhares 2 8 8" xfId="30021"/>
    <cellStyle name="Separador de milhares 2 8 9" xfId="30022"/>
    <cellStyle name="Separador de milhares 2 9" xfId="30023"/>
    <cellStyle name="Separador de milhares 2 9 10" xfId="30024"/>
    <cellStyle name="Separador de milhares 2 9 11" xfId="30025"/>
    <cellStyle name="Separador de milhares 2 9 12" xfId="30026"/>
    <cellStyle name="Separador de milhares 2 9 13" xfId="30027"/>
    <cellStyle name="Separador de milhares 2 9 14" xfId="30028"/>
    <cellStyle name="Separador de milhares 2 9 15" xfId="30029"/>
    <cellStyle name="Separador de milhares 2 9 16" xfId="30030"/>
    <cellStyle name="Separador de milhares 2 9 17" xfId="30031"/>
    <cellStyle name="Separador de milhares 2 9 18" xfId="30032"/>
    <cellStyle name="Separador de milhares 2 9 19" xfId="30033"/>
    <cellStyle name="Separador de milhares 2 9 2" xfId="30034"/>
    <cellStyle name="Separador de milhares 2 9 2 10" xfId="30035"/>
    <cellStyle name="Separador de milhares 2 9 2 11" xfId="30036"/>
    <cellStyle name="Separador de milhares 2 9 2 12" xfId="30037"/>
    <cellStyle name="Separador de milhares 2 9 2 13" xfId="30038"/>
    <cellStyle name="Separador de milhares 2 9 2 14" xfId="30039"/>
    <cellStyle name="Separador de milhares 2 9 2 15" xfId="30040"/>
    <cellStyle name="Separador de milhares 2 9 2 16" xfId="30041"/>
    <cellStyle name="Separador de milhares 2 9 2 17" xfId="30042"/>
    <cellStyle name="Separador de milhares 2 9 2 18" xfId="30043"/>
    <cellStyle name="Separador de milhares 2 9 2 19" xfId="30044"/>
    <cellStyle name="Separador de milhares 2 9 2 2" xfId="30045"/>
    <cellStyle name="Separador de milhares 2 9 2 20" xfId="30046"/>
    <cellStyle name="Separador de milhares 2 9 2 21" xfId="30047"/>
    <cellStyle name="Separador de milhares 2 9 2 22" xfId="30048"/>
    <cellStyle name="Separador de milhares 2 9 2 23" xfId="30049"/>
    <cellStyle name="Separador de milhares 2 9 2 24" xfId="30050"/>
    <cellStyle name="Separador de milhares 2 9 2 25" xfId="30051"/>
    <cellStyle name="Separador de milhares 2 9 2 26" xfId="30052"/>
    <cellStyle name="Separador de milhares 2 9 2 27" xfId="30053"/>
    <cellStyle name="Separador de milhares 2 9 2 28" xfId="30054"/>
    <cellStyle name="Separador de milhares 2 9 2 29" xfId="30055"/>
    <cellStyle name="Separador de milhares 2 9 2 3" xfId="30056"/>
    <cellStyle name="Separador de milhares 2 9 2 30" xfId="30057"/>
    <cellStyle name="Separador de milhares 2 9 2 31" xfId="30058"/>
    <cellStyle name="Separador de milhares 2 9 2 4" xfId="30059"/>
    <cellStyle name="Separador de milhares 2 9 2 5" xfId="30060"/>
    <cellStyle name="Separador de milhares 2 9 2 6" xfId="30061"/>
    <cellStyle name="Separador de milhares 2 9 2 7" xfId="30062"/>
    <cellStyle name="Separador de milhares 2 9 2 8" xfId="30063"/>
    <cellStyle name="Separador de milhares 2 9 2 9" xfId="30064"/>
    <cellStyle name="Separador de milhares 2 9 20" xfId="30065"/>
    <cellStyle name="Separador de milhares 2 9 21" xfId="30066"/>
    <cellStyle name="Separador de milhares 2 9 22" xfId="30067"/>
    <cellStyle name="Separador de milhares 2 9 23" xfId="30068"/>
    <cellStyle name="Separador de milhares 2 9 24" xfId="30069"/>
    <cellStyle name="Separador de milhares 2 9 3" xfId="30070"/>
    <cellStyle name="Separador de milhares 2 9 3 2" xfId="30071"/>
    <cellStyle name="Separador de milhares 2 9 3 2 2" xfId="30072"/>
    <cellStyle name="Separador de milhares 2 9 3 3" xfId="30073"/>
    <cellStyle name="Separador de milhares 2 9 3 4" xfId="30074"/>
    <cellStyle name="Separador de milhares 2 9 3 5" xfId="30075"/>
    <cellStyle name="Separador de milhares 2 9 3 6" xfId="30076"/>
    <cellStyle name="Separador de milhares 2 9 3 7" xfId="30077"/>
    <cellStyle name="Separador de milhares 2 9 3 8" xfId="30078"/>
    <cellStyle name="Separador de milhares 2 9 3 9" xfId="30079"/>
    <cellStyle name="Separador de milhares 2 9 4" xfId="30080"/>
    <cellStyle name="Separador de milhares 2 9 4 2" xfId="30081"/>
    <cellStyle name="Separador de milhares 2 9 4 2 2" xfId="30082"/>
    <cellStyle name="Separador de milhares 2 9 4 3" xfId="30083"/>
    <cellStyle name="Separador de milhares 2 9 4 4" xfId="30084"/>
    <cellStyle name="Separador de milhares 2 9 4 5" xfId="30085"/>
    <cellStyle name="Separador de milhares 2 9 4 6" xfId="30086"/>
    <cellStyle name="Separador de milhares 2 9 4 7" xfId="30087"/>
    <cellStyle name="Separador de milhares 2 9 4 8" xfId="30088"/>
    <cellStyle name="Separador de milhares 2 9 4 9" xfId="30089"/>
    <cellStyle name="Separador de milhares 2 9 5" xfId="30090"/>
    <cellStyle name="Separador de milhares 2 9 6" xfId="30091"/>
    <cellStyle name="Separador de milhares 2 9 7" xfId="30092"/>
    <cellStyle name="Separador de milhares 2 9 8" xfId="30093"/>
    <cellStyle name="Separador de milhares 2 9 9" xfId="30094"/>
    <cellStyle name="Separador de milhares 2_Pasta2" xfId="34771"/>
    <cellStyle name="Separador de milhares 20" xfId="30095"/>
    <cellStyle name="Separador de milhares 20 2" xfId="30096"/>
    <cellStyle name="Separador de milhares 20 2 10" xfId="30097"/>
    <cellStyle name="Separador de milhares 20 2 11" xfId="30098"/>
    <cellStyle name="Separador de milhares 20 2 2" xfId="30099"/>
    <cellStyle name="Separador de milhares 20 2 3" xfId="30100"/>
    <cellStyle name="Separador de milhares 20 2 4" xfId="30101"/>
    <cellStyle name="Separador de milhares 20 2 4 2" xfId="30102"/>
    <cellStyle name="Separador de milhares 20 2 5" xfId="30103"/>
    <cellStyle name="Separador de milhares 20 2 6" xfId="30104"/>
    <cellStyle name="Separador de milhares 20 2 7" xfId="30105"/>
    <cellStyle name="Separador de milhares 20 2 8" xfId="30106"/>
    <cellStyle name="Separador de milhares 20 2 9" xfId="30107"/>
    <cellStyle name="Separador de milhares 20 2_Pacote Financeiro Abr-09A" xfId="30108"/>
    <cellStyle name="Separador de milhares 20 3" xfId="30109"/>
    <cellStyle name="Separador de milhares 20 4" xfId="30110"/>
    <cellStyle name="Separador de milhares 20 5" xfId="30111"/>
    <cellStyle name="Separador de milhares 20 6" xfId="30112"/>
    <cellStyle name="Separador de milhares 20_Pacote Financeiro Abr-09A" xfId="30113"/>
    <cellStyle name="Separador de milhares 21" xfId="30114"/>
    <cellStyle name="Separador de milhares 21 10" xfId="30115"/>
    <cellStyle name="Separador de milhares 21 10 2" xfId="30116"/>
    <cellStyle name="Separador de milhares 21 10 2 2" xfId="30117"/>
    <cellStyle name="Separador de milhares 21 11" xfId="30118"/>
    <cellStyle name="Separador de milhares 21 12" xfId="30119"/>
    <cellStyle name="Separador de milhares 21 13" xfId="30120"/>
    <cellStyle name="Separador de milhares 21 14" xfId="30121"/>
    <cellStyle name="Separador de milhares 21 15" xfId="30122"/>
    <cellStyle name="Separador de milhares 21 16" xfId="30123"/>
    <cellStyle name="Separador de milhares 21 2" xfId="30124"/>
    <cellStyle name="Separador de milhares 21 2 10" xfId="30125"/>
    <cellStyle name="Separador de milhares 21 2 11" xfId="30126"/>
    <cellStyle name="Separador de milhares 21 2 2" xfId="30127"/>
    <cellStyle name="Separador de milhares 21 2 2 2" xfId="30128"/>
    <cellStyle name="Separador de milhares 21 2 2 2 2" xfId="30129"/>
    <cellStyle name="Separador de milhares 21 2 2 3" xfId="30130"/>
    <cellStyle name="Separador de milhares 21 2 2 4" xfId="30131"/>
    <cellStyle name="Separador de milhares 21 2 2 5" xfId="30132"/>
    <cellStyle name="Separador de milhares 21 2 2 6" xfId="30133"/>
    <cellStyle name="Separador de milhares 21 2 2 7" xfId="30134"/>
    <cellStyle name="Separador de milhares 21 2 2 8" xfId="30135"/>
    <cellStyle name="Separador de milhares 21 2 2 9" xfId="30136"/>
    <cellStyle name="Separador de milhares 21 2 3" xfId="30137"/>
    <cellStyle name="Separador de milhares 21 2 4" xfId="30138"/>
    <cellStyle name="Separador de milhares 21 2 5" xfId="30139"/>
    <cellStyle name="Separador de milhares 21 2 5 2" xfId="30140"/>
    <cellStyle name="Separador de milhares 21 2 6" xfId="30141"/>
    <cellStyle name="Separador de milhares 21 2 7" xfId="30142"/>
    <cellStyle name="Separador de milhares 21 2 8" xfId="30143"/>
    <cellStyle name="Separador de milhares 21 2 9" xfId="30144"/>
    <cellStyle name="Separador de milhares 21 3" xfId="30145"/>
    <cellStyle name="Separador de milhares 21 4" xfId="30146"/>
    <cellStyle name="Separador de milhares 21 5" xfId="30147"/>
    <cellStyle name="Separador de milhares 21 6" xfId="30148"/>
    <cellStyle name="Separador de milhares 21 7" xfId="30149"/>
    <cellStyle name="Separador de milhares 21 7 2" xfId="30150"/>
    <cellStyle name="Separador de milhares 21 7 2 2" xfId="30151"/>
    <cellStyle name="Separador de milhares 21 7 3" xfId="30152"/>
    <cellStyle name="Separador de milhares 21 7 4" xfId="30153"/>
    <cellStyle name="Separador de milhares 21 7 5" xfId="30154"/>
    <cellStyle name="Separador de milhares 21 7 6" xfId="30155"/>
    <cellStyle name="Separador de milhares 21 7 7" xfId="30156"/>
    <cellStyle name="Separador de milhares 21 7 8" xfId="30157"/>
    <cellStyle name="Separador de milhares 21 7 9" xfId="30158"/>
    <cellStyle name="Separador de milhares 21 8" xfId="30159"/>
    <cellStyle name="Separador de milhares 21 8 2" xfId="30160"/>
    <cellStyle name="Separador de milhares 21 8 2 2" xfId="30161"/>
    <cellStyle name="Separador de milhares 21 8 3" xfId="30162"/>
    <cellStyle name="Separador de milhares 21 8 4" xfId="30163"/>
    <cellStyle name="Separador de milhares 21 8 5" xfId="30164"/>
    <cellStyle name="Separador de milhares 21 8 6" xfId="30165"/>
    <cellStyle name="Separador de milhares 21 8 7" xfId="30166"/>
    <cellStyle name="Separador de milhares 21 8 8" xfId="30167"/>
    <cellStyle name="Separador de milhares 21 8 9" xfId="30168"/>
    <cellStyle name="Separador de milhares 21 9" xfId="30169"/>
    <cellStyle name="Separador de milhares 22" xfId="30170"/>
    <cellStyle name="Separador de milhares 22 2" xfId="30171"/>
    <cellStyle name="Separador de milhares 22 3" xfId="30172"/>
    <cellStyle name="Separador de milhares 22 4" xfId="30173"/>
    <cellStyle name="Separador de milhares 23" xfId="30174"/>
    <cellStyle name="Separador de milhares 23 10" xfId="30175"/>
    <cellStyle name="Separador de milhares 23 11" xfId="30176"/>
    <cellStyle name="Separador de milhares 23 12" xfId="30177"/>
    <cellStyle name="Separador de milhares 23 13" xfId="30178"/>
    <cellStyle name="Separador de milhares 23 14" xfId="30179"/>
    <cellStyle name="Separador de milhares 23 15" xfId="30180"/>
    <cellStyle name="Separador de milhares 23 16" xfId="30181"/>
    <cellStyle name="Separador de milhares 23 17" xfId="30182"/>
    <cellStyle name="Separador de milhares 23 18" xfId="30183"/>
    <cellStyle name="Separador de milhares 23 19" xfId="30184"/>
    <cellStyle name="Separador de milhares 23 2" xfId="30185"/>
    <cellStyle name="Separador de milhares 23 2 10" xfId="30186"/>
    <cellStyle name="Separador de milhares 23 2 11" xfId="30187"/>
    <cellStyle name="Separador de milhares 23 2 12" xfId="30188"/>
    <cellStyle name="Separador de milhares 23 2 13" xfId="30189"/>
    <cellStyle name="Separador de milhares 23 2 14" xfId="30190"/>
    <cellStyle name="Separador de milhares 23 2 15" xfId="30191"/>
    <cellStyle name="Separador de milhares 23 2 16" xfId="30192"/>
    <cellStyle name="Separador de milhares 23 2 17" xfId="30193"/>
    <cellStyle name="Separador de milhares 23 2 18" xfId="30194"/>
    <cellStyle name="Separador de milhares 23 2 19" xfId="30195"/>
    <cellStyle name="Separador de milhares 23 2 2" xfId="30196"/>
    <cellStyle name="Separador de milhares 23 2 20" xfId="30197"/>
    <cellStyle name="Separador de milhares 23 2 21" xfId="30198"/>
    <cellStyle name="Separador de milhares 23 2 22" xfId="30199"/>
    <cellStyle name="Separador de milhares 23 2 23" xfId="30200"/>
    <cellStyle name="Separador de milhares 23 2 3" xfId="30201"/>
    <cellStyle name="Separador de milhares 23 2 4" xfId="30202"/>
    <cellStyle name="Separador de milhares 23 2 5" xfId="30203"/>
    <cellStyle name="Separador de milhares 23 2 6" xfId="30204"/>
    <cellStyle name="Separador de milhares 23 2 7" xfId="30205"/>
    <cellStyle name="Separador de milhares 23 2 8" xfId="30206"/>
    <cellStyle name="Separador de milhares 23 2 9" xfId="30207"/>
    <cellStyle name="Separador de milhares 23 20" xfId="30208"/>
    <cellStyle name="Separador de milhares 23 21" xfId="30209"/>
    <cellStyle name="Separador de milhares 23 22" xfId="30210"/>
    <cellStyle name="Separador de milhares 23 23" xfId="30211"/>
    <cellStyle name="Separador de milhares 23 24" xfId="30212"/>
    <cellStyle name="Separador de milhares 23 25" xfId="30213"/>
    <cellStyle name="Separador de milhares 23 26" xfId="30214"/>
    <cellStyle name="Separador de milhares 23 27" xfId="30215"/>
    <cellStyle name="Separador de milhares 23 28" xfId="30216"/>
    <cellStyle name="Separador de milhares 23 29" xfId="30217"/>
    <cellStyle name="Separador de milhares 23 3" xfId="30218"/>
    <cellStyle name="Separador de milhares 23 3 10" xfId="30219"/>
    <cellStyle name="Separador de milhares 23 3 11" xfId="30220"/>
    <cellStyle name="Separador de milhares 23 3 12" xfId="30221"/>
    <cellStyle name="Separador de milhares 23 3 13" xfId="30222"/>
    <cellStyle name="Separador de milhares 23 3 14" xfId="30223"/>
    <cellStyle name="Separador de milhares 23 3 15" xfId="30224"/>
    <cellStyle name="Separador de milhares 23 3 16" xfId="30225"/>
    <cellStyle name="Separador de milhares 23 3 17" xfId="30226"/>
    <cellStyle name="Separador de milhares 23 3 18" xfId="30227"/>
    <cellStyle name="Separador de milhares 23 3 19" xfId="30228"/>
    <cellStyle name="Separador de milhares 23 3 2" xfId="30229"/>
    <cellStyle name="Separador de milhares 23 3 20" xfId="30230"/>
    <cellStyle name="Separador de milhares 23 3 21" xfId="30231"/>
    <cellStyle name="Separador de milhares 23 3 22" xfId="30232"/>
    <cellStyle name="Separador de milhares 23 3 23" xfId="30233"/>
    <cellStyle name="Separador de milhares 23 3 3" xfId="30234"/>
    <cellStyle name="Separador de milhares 23 3 4" xfId="30235"/>
    <cellStyle name="Separador de milhares 23 3 5" xfId="30236"/>
    <cellStyle name="Separador de milhares 23 3 6" xfId="30237"/>
    <cellStyle name="Separador de milhares 23 3 7" xfId="30238"/>
    <cellStyle name="Separador de milhares 23 3 8" xfId="30239"/>
    <cellStyle name="Separador de milhares 23 3 9" xfId="30240"/>
    <cellStyle name="Separador de milhares 23 30" xfId="30241"/>
    <cellStyle name="Separador de milhares 23 31" xfId="30242"/>
    <cellStyle name="Separador de milhares 23 32" xfId="30243"/>
    <cellStyle name="Separador de milhares 23 33" xfId="30244"/>
    <cellStyle name="Separador de milhares 23 34" xfId="30245"/>
    <cellStyle name="Separador de milhares 23 4" xfId="30246"/>
    <cellStyle name="Separador de milhares 23 4 2" xfId="30247"/>
    <cellStyle name="Separador de milhares 23 4 2 2" xfId="30248"/>
    <cellStyle name="Separador de milhares 23 5" xfId="30249"/>
    <cellStyle name="Separador de milhares 23 6" xfId="30250"/>
    <cellStyle name="Separador de milhares 23 7" xfId="30251"/>
    <cellStyle name="Separador de milhares 23 8" xfId="30252"/>
    <cellStyle name="Separador de milhares 23 9" xfId="30253"/>
    <cellStyle name="Separador de milhares 23_Despesas Financeira_abril 2009" xfId="30254"/>
    <cellStyle name="Separador de milhares 24" xfId="30255"/>
    <cellStyle name="Separador de milhares 24 10" xfId="30256"/>
    <cellStyle name="Separador de milhares 24 11" xfId="30257"/>
    <cellStyle name="Separador de milhares 24 12" xfId="30258"/>
    <cellStyle name="Separador de milhares 24 13" xfId="30259"/>
    <cellStyle name="Separador de milhares 24 14" xfId="30260"/>
    <cellStyle name="Separador de milhares 24 15" xfId="30261"/>
    <cellStyle name="Separador de milhares 24 16" xfId="30262"/>
    <cellStyle name="Separador de milhares 24 17" xfId="30263"/>
    <cellStyle name="Separador de milhares 24 18" xfId="30264"/>
    <cellStyle name="Separador de milhares 24 19" xfId="30265"/>
    <cellStyle name="Separador de milhares 24 2" xfId="30266"/>
    <cellStyle name="Separador de milhares 24 20" xfId="30267"/>
    <cellStyle name="Separador de milhares 24 21" xfId="30268"/>
    <cellStyle name="Separador de milhares 24 22" xfId="30269"/>
    <cellStyle name="Separador de milhares 24 23" xfId="30270"/>
    <cellStyle name="Separador de milhares 24 3" xfId="30271"/>
    <cellStyle name="Separador de milhares 24 4" xfId="30272"/>
    <cellStyle name="Separador de milhares 24 5" xfId="30273"/>
    <cellStyle name="Separador de milhares 24 6" xfId="30274"/>
    <cellStyle name="Separador de milhares 24 7" xfId="30275"/>
    <cellStyle name="Separador de milhares 24 8" xfId="30276"/>
    <cellStyle name="Separador de milhares 24 9" xfId="30277"/>
    <cellStyle name="Separador de milhares 25" xfId="30278"/>
    <cellStyle name="Separador de milhares 25 10" xfId="30279"/>
    <cellStyle name="Separador de milhares 25 11" xfId="30280"/>
    <cellStyle name="Separador de milhares 25 12" xfId="30281"/>
    <cellStyle name="Separador de milhares 25 13" xfId="30282"/>
    <cellStyle name="Separador de milhares 25 14" xfId="30283"/>
    <cellStyle name="Separador de milhares 25 15" xfId="30284"/>
    <cellStyle name="Separador de milhares 25 16" xfId="30285"/>
    <cellStyle name="Separador de milhares 25 17" xfId="30286"/>
    <cellStyle name="Separador de milhares 25 18" xfId="30287"/>
    <cellStyle name="Separador de milhares 25 19" xfId="30288"/>
    <cellStyle name="Separador de milhares 25 2" xfId="30289"/>
    <cellStyle name="Separador de milhares 25 2 10" xfId="30290"/>
    <cellStyle name="Separador de milhares 25 2 11" xfId="30291"/>
    <cellStyle name="Separador de milhares 25 2 12" xfId="30292"/>
    <cellStyle name="Separador de milhares 25 2 13" xfId="30293"/>
    <cellStyle name="Separador de milhares 25 2 14" xfId="30294"/>
    <cellStyle name="Separador de milhares 25 2 15" xfId="30295"/>
    <cellStyle name="Separador de milhares 25 2 16" xfId="30296"/>
    <cellStyle name="Separador de milhares 25 2 17" xfId="30297"/>
    <cellStyle name="Separador de milhares 25 2 18" xfId="30298"/>
    <cellStyle name="Separador de milhares 25 2 19" xfId="30299"/>
    <cellStyle name="Separador de milhares 25 2 2" xfId="30300"/>
    <cellStyle name="Separador de milhares 25 2 20" xfId="30301"/>
    <cellStyle name="Separador de milhares 25 2 21" xfId="30302"/>
    <cellStyle name="Separador de milhares 25 2 22" xfId="30303"/>
    <cellStyle name="Separador de milhares 25 2 23" xfId="30304"/>
    <cellStyle name="Separador de milhares 25 2 24" xfId="30305"/>
    <cellStyle name="Separador de milhares 25 2 25" xfId="30306"/>
    <cellStyle name="Separador de milhares 25 2 26" xfId="30307"/>
    <cellStyle name="Separador de milhares 25 2 27" xfId="30308"/>
    <cellStyle name="Separador de milhares 25 2 28" xfId="30309"/>
    <cellStyle name="Separador de milhares 25 2 29" xfId="30310"/>
    <cellStyle name="Separador de milhares 25 2 3" xfId="30311"/>
    <cellStyle name="Separador de milhares 25 2 30" xfId="30312"/>
    <cellStyle name="Separador de milhares 25 2 31" xfId="30313"/>
    <cellStyle name="Separador de milhares 25 2 4" xfId="30314"/>
    <cellStyle name="Separador de milhares 25 2 5" xfId="30315"/>
    <cellStyle name="Separador de milhares 25 2 6" xfId="30316"/>
    <cellStyle name="Separador de milhares 25 2 7" xfId="30317"/>
    <cellStyle name="Separador de milhares 25 2 8" xfId="30318"/>
    <cellStyle name="Separador de milhares 25 2 9" xfId="30319"/>
    <cellStyle name="Separador de milhares 25 20" xfId="30320"/>
    <cellStyle name="Separador de milhares 25 21" xfId="30321"/>
    <cellStyle name="Separador de milhares 25 22" xfId="30322"/>
    <cellStyle name="Separador de milhares 25 23" xfId="30323"/>
    <cellStyle name="Separador de milhares 25 24" xfId="30324"/>
    <cellStyle name="Separador de milhares 25 3" xfId="30325"/>
    <cellStyle name="Separador de milhares 25 3 2" xfId="30326"/>
    <cellStyle name="Separador de milhares 25 3 2 2" xfId="30327"/>
    <cellStyle name="Separador de milhares 25 3 3" xfId="30328"/>
    <cellStyle name="Separador de milhares 25 3 4" xfId="30329"/>
    <cellStyle name="Separador de milhares 25 3 5" xfId="30330"/>
    <cellStyle name="Separador de milhares 25 3 6" xfId="30331"/>
    <cellStyle name="Separador de milhares 25 3 7" xfId="30332"/>
    <cellStyle name="Separador de milhares 25 3 8" xfId="30333"/>
    <cellStyle name="Separador de milhares 25 3 9" xfId="30334"/>
    <cellStyle name="Separador de milhares 25 4" xfId="30335"/>
    <cellStyle name="Separador de milhares 25 4 2" xfId="30336"/>
    <cellStyle name="Separador de milhares 25 4 2 2" xfId="30337"/>
    <cellStyle name="Separador de milhares 25 4 3" xfId="30338"/>
    <cellStyle name="Separador de milhares 25 4 4" xfId="30339"/>
    <cellStyle name="Separador de milhares 25 4 5" xfId="30340"/>
    <cellStyle name="Separador de milhares 25 4 6" xfId="30341"/>
    <cellStyle name="Separador de milhares 25 4 7" xfId="30342"/>
    <cellStyle name="Separador de milhares 25 4 8" xfId="30343"/>
    <cellStyle name="Separador de milhares 25 4 9" xfId="30344"/>
    <cellStyle name="Separador de milhares 25 5" xfId="30345"/>
    <cellStyle name="Separador de milhares 25 6" xfId="30346"/>
    <cellStyle name="Separador de milhares 25 7" xfId="30347"/>
    <cellStyle name="Separador de milhares 25 8" xfId="30348"/>
    <cellStyle name="Separador de milhares 25 9" xfId="30349"/>
    <cellStyle name="Separador de milhares 26" xfId="30350"/>
    <cellStyle name="Separador de milhares 26 10" xfId="30351"/>
    <cellStyle name="Separador de milhares 26 11" xfId="30352"/>
    <cellStyle name="Separador de milhares 26 12" xfId="30353"/>
    <cellStyle name="Separador de milhares 26 13" xfId="30354"/>
    <cellStyle name="Separador de milhares 26 14" xfId="30355"/>
    <cellStyle name="Separador de milhares 26 15" xfId="30356"/>
    <cellStyle name="Separador de milhares 26 16" xfId="30357"/>
    <cellStyle name="Separador de milhares 26 17" xfId="30358"/>
    <cellStyle name="Separador de milhares 26 18" xfId="30359"/>
    <cellStyle name="Separador de milhares 26 19" xfId="30360"/>
    <cellStyle name="Separador de milhares 26 2" xfId="30361"/>
    <cellStyle name="Separador de milhares 26 2 2" xfId="30362"/>
    <cellStyle name="Separador de milhares 26 2 2 2" xfId="30363"/>
    <cellStyle name="Separador de milhares 26 2 2 2 2" xfId="30364"/>
    <cellStyle name="Separador de milhares 26 2 2 2 2 2" xfId="30365"/>
    <cellStyle name="Separador de milhares 26 20" xfId="30366"/>
    <cellStyle name="Separador de milhares 26 21" xfId="30367"/>
    <cellStyle name="Separador de milhares 26 22" xfId="30368"/>
    <cellStyle name="Separador de milhares 26 23" xfId="30369"/>
    <cellStyle name="Separador de milhares 26 24" xfId="30370"/>
    <cellStyle name="Separador de milhares 26 3" xfId="30371"/>
    <cellStyle name="Separador de milhares 26 4" xfId="30372"/>
    <cellStyle name="Separador de milhares 26 5" xfId="30373"/>
    <cellStyle name="Separador de milhares 26 6" xfId="30374"/>
    <cellStyle name="Separador de milhares 26 7" xfId="30375"/>
    <cellStyle name="Separador de milhares 26 8" xfId="30376"/>
    <cellStyle name="Separador de milhares 26 9" xfId="30377"/>
    <cellStyle name="Separador de milhares 27" xfId="30378"/>
    <cellStyle name="Separador de milhares 27 10" xfId="30379"/>
    <cellStyle name="Separador de milhares 27 11" xfId="30380"/>
    <cellStyle name="Separador de milhares 27 12" xfId="30381"/>
    <cellStyle name="Separador de milhares 27 13" xfId="30382"/>
    <cellStyle name="Separador de milhares 27 14" xfId="30383"/>
    <cellStyle name="Separador de milhares 27 15" xfId="30384"/>
    <cellStyle name="Separador de milhares 27 16" xfId="30385"/>
    <cellStyle name="Separador de milhares 27 17" xfId="30386"/>
    <cellStyle name="Separador de milhares 27 18" xfId="30387"/>
    <cellStyle name="Separador de milhares 27 19" xfId="30388"/>
    <cellStyle name="Separador de milhares 27 2" xfId="30389"/>
    <cellStyle name="Separador de milhares 27 20" xfId="30390"/>
    <cellStyle name="Separador de milhares 27 21" xfId="30391"/>
    <cellStyle name="Separador de milhares 27 22" xfId="30392"/>
    <cellStyle name="Separador de milhares 27 23" xfId="30393"/>
    <cellStyle name="Separador de milhares 27 24" xfId="30394"/>
    <cellStyle name="Separador de milhares 27 25" xfId="30395"/>
    <cellStyle name="Separador de milhares 27 25 2" xfId="30396"/>
    <cellStyle name="Separador de milhares 27 26" xfId="30397"/>
    <cellStyle name="Separador de milhares 27 26 2" xfId="30398"/>
    <cellStyle name="Separador de milhares 27 26 3" xfId="30399"/>
    <cellStyle name="Separador de milhares 27 26 4" xfId="30400"/>
    <cellStyle name="Separador de milhares 27 3" xfId="30401"/>
    <cellStyle name="Separador de milhares 27 4" xfId="30402"/>
    <cellStyle name="Separador de milhares 27 5" xfId="30403"/>
    <cellStyle name="Separador de milhares 27 6" xfId="30404"/>
    <cellStyle name="Separador de milhares 27 7" xfId="30405"/>
    <cellStyle name="Separador de milhares 27 8" xfId="30406"/>
    <cellStyle name="Separador de milhares 27 9" xfId="30407"/>
    <cellStyle name="Separador de milhares 28" xfId="30408"/>
    <cellStyle name="Separador de milhares 28 10" xfId="30409"/>
    <cellStyle name="Separador de milhares 28 11" xfId="30410"/>
    <cellStyle name="Separador de milhares 28 12" xfId="30411"/>
    <cellStyle name="Separador de milhares 28 13" xfId="30412"/>
    <cellStyle name="Separador de milhares 28 14" xfId="30413"/>
    <cellStyle name="Separador de milhares 28 15" xfId="30414"/>
    <cellStyle name="Separador de milhares 28 16" xfId="30415"/>
    <cellStyle name="Separador de milhares 28 17" xfId="30416"/>
    <cellStyle name="Separador de milhares 28 18" xfId="30417"/>
    <cellStyle name="Separador de milhares 28 19" xfId="30418"/>
    <cellStyle name="Separador de milhares 28 2" xfId="30419"/>
    <cellStyle name="Separador de milhares 28 20" xfId="30420"/>
    <cellStyle name="Separador de milhares 28 21" xfId="30421"/>
    <cellStyle name="Separador de milhares 28 22" xfId="30422"/>
    <cellStyle name="Separador de milhares 28 23" xfId="30423"/>
    <cellStyle name="Separador de milhares 28 24" xfId="30424"/>
    <cellStyle name="Separador de milhares 28 24 2" xfId="30425"/>
    <cellStyle name="Separador de milhares 28 25" xfId="30426"/>
    <cellStyle name="Separador de milhares 28 25 2" xfId="30427"/>
    <cellStyle name="Separador de milhares 28 25 3" xfId="30428"/>
    <cellStyle name="Separador de milhares 28 25 4" xfId="30429"/>
    <cellStyle name="Separador de milhares 28 3" xfId="30430"/>
    <cellStyle name="Separador de milhares 28 4" xfId="30431"/>
    <cellStyle name="Separador de milhares 28 5" xfId="30432"/>
    <cellStyle name="Separador de milhares 28 6" xfId="30433"/>
    <cellStyle name="Separador de milhares 28 7" xfId="30434"/>
    <cellStyle name="Separador de milhares 28 8" xfId="30435"/>
    <cellStyle name="Separador de milhares 28 9" xfId="30436"/>
    <cellStyle name="Separador de milhares 29" xfId="30437"/>
    <cellStyle name="Separador de milhares 29 2" xfId="30438"/>
    <cellStyle name="Separador de milhares 3" xfId="9"/>
    <cellStyle name="Separador de milhares 3 10" xfId="30439"/>
    <cellStyle name="Separador de milhares 3 11" xfId="30440"/>
    <cellStyle name="Separador de milhares 3 12" xfId="30441"/>
    <cellStyle name="Separador de milhares 3 13" xfId="30442"/>
    <cellStyle name="Separador de milhares 3 14" xfId="30443"/>
    <cellStyle name="Separador de milhares 3 15" xfId="30444"/>
    <cellStyle name="Separador de milhares 3 16" xfId="30445"/>
    <cellStyle name="Separador de milhares 3 16 2" xfId="30446"/>
    <cellStyle name="Separador de milhares 3 17" xfId="30447"/>
    <cellStyle name="Separador de milhares 3 18" xfId="30448"/>
    <cellStyle name="Separador de milhares 3 19" xfId="30449"/>
    <cellStyle name="Separador de milhares 3 2" xfId="10"/>
    <cellStyle name="Separador de milhares 3 2 10" xfId="30450"/>
    <cellStyle name="Separador de milhares 3 2 11" xfId="30451"/>
    <cellStyle name="Separador de milhares 3 2 12" xfId="30452"/>
    <cellStyle name="Separador de milhares 3 2 13" xfId="30453"/>
    <cellStyle name="Separador de milhares 3 2 14" xfId="30454"/>
    <cellStyle name="Separador de milhares 3 2 15" xfId="30455"/>
    <cellStyle name="Separador de milhares 3 2 16" xfId="30456"/>
    <cellStyle name="Separador de milhares 3 2 17" xfId="30457"/>
    <cellStyle name="Separador de milhares 3 2 18" xfId="30458"/>
    <cellStyle name="Separador de milhares 3 2 19" xfId="30459"/>
    <cellStyle name="Separador de milhares 3 2 2" xfId="30460"/>
    <cellStyle name="Separador de milhares 3 2 2 2" xfId="30461"/>
    <cellStyle name="Separador de milhares 3 2 2 2 2" xfId="30462"/>
    <cellStyle name="Separador de milhares 3 2 2 3" xfId="30463"/>
    <cellStyle name="Separador de milhares 3 2 2 4" xfId="35609"/>
    <cellStyle name="Separador de milhares 3 2 20" xfId="30464"/>
    <cellStyle name="Separador de milhares 3 2 21" xfId="30465"/>
    <cellStyle name="Separador de milhares 3 2 22" xfId="30466"/>
    <cellStyle name="Separador de milhares 3 2 23" xfId="30467"/>
    <cellStyle name="Separador de milhares 3 2 24" xfId="30468"/>
    <cellStyle name="Separador de milhares 3 2 25" xfId="30469"/>
    <cellStyle name="Separador de milhares 3 2 26" xfId="30470"/>
    <cellStyle name="Separador de milhares 3 2 27" xfId="30471"/>
    <cellStyle name="Separador de milhares 3 2 28" xfId="30472"/>
    <cellStyle name="Separador de milhares 3 2 29" xfId="30473"/>
    <cellStyle name="Separador de milhares 3 2 3" xfId="30474"/>
    <cellStyle name="Separador de milhares 3 2 3 2" xfId="30475"/>
    <cellStyle name="Separador de milhares 3 2 3 3" xfId="30476"/>
    <cellStyle name="Separador de milhares 3 2 3 4" xfId="35602"/>
    <cellStyle name="Separador de milhares 3 2 30" xfId="30477"/>
    <cellStyle name="Separador de milhares 3 2 31" xfId="30478"/>
    <cellStyle name="Separador de milhares 3 2 4" xfId="30479"/>
    <cellStyle name="Separador de milhares 3 2 4 10" xfId="30480"/>
    <cellStyle name="Separador de milhares 3 2 4 11" xfId="30481"/>
    <cellStyle name="Separador de milhares 3 2 4 11 2" xfId="30482"/>
    <cellStyle name="Separador de milhares 3 2 4 12" xfId="30483"/>
    <cellStyle name="Separador de milhares 3 2 4 13" xfId="30484"/>
    <cellStyle name="Separador de milhares 3 2 4 14" xfId="30485"/>
    <cellStyle name="Separador de milhares 3 2 4 15" xfId="30486"/>
    <cellStyle name="Separador de milhares 3 2 4 16" xfId="30487"/>
    <cellStyle name="Separador de milhares 3 2 4 17" xfId="30488"/>
    <cellStyle name="Separador de milhares 3 2 4 18" xfId="30489"/>
    <cellStyle name="Separador de milhares 3 2 4 2" xfId="30490"/>
    <cellStyle name="Separador de milhares 3 2 4 2 2" xfId="30491"/>
    <cellStyle name="Separador de milhares 3 2 4 3" xfId="30492"/>
    <cellStyle name="Separador de milhares 3 2 4 3 2" xfId="30493"/>
    <cellStyle name="Separador de milhares 3 2 4 4" xfId="30494"/>
    <cellStyle name="Separador de milhares 3 2 4 5" xfId="30495"/>
    <cellStyle name="Separador de milhares 3 2 4 6" xfId="30496"/>
    <cellStyle name="Separador de milhares 3 2 4 7" xfId="30497"/>
    <cellStyle name="Separador de milhares 3 2 4 8" xfId="30498"/>
    <cellStyle name="Separador de milhares 3 2 4 9" xfId="30499"/>
    <cellStyle name="Separador de milhares 3 2 5" xfId="30500"/>
    <cellStyle name="Separador de milhares 3 2 5 2" xfId="30501"/>
    <cellStyle name="Separador de milhares 3 2 5 2 10" xfId="30502"/>
    <cellStyle name="Separador de milhares 3 2 5 2 11" xfId="30503"/>
    <cellStyle name="Separador de milhares 3 2 5 2 12" xfId="30504"/>
    <cellStyle name="Separador de milhares 3 2 5 2 13" xfId="30505"/>
    <cellStyle name="Separador de milhares 3 2 5 2 14" xfId="30506"/>
    <cellStyle name="Separador de milhares 3 2 5 2 15" xfId="30507"/>
    <cellStyle name="Separador de milhares 3 2 5 2 16" xfId="30508"/>
    <cellStyle name="Separador de milhares 3 2 5 2 17" xfId="30509"/>
    <cellStyle name="Separador de milhares 3 2 5 2 18" xfId="30510"/>
    <cellStyle name="Separador de milhares 3 2 5 2 19" xfId="30511"/>
    <cellStyle name="Separador de milhares 3 2 5 2 2" xfId="30512"/>
    <cellStyle name="Separador de milhares 3 2 5 2 20" xfId="30513"/>
    <cellStyle name="Separador de milhares 3 2 5 2 21" xfId="30514"/>
    <cellStyle name="Separador de milhares 3 2 5 2 22" xfId="30515"/>
    <cellStyle name="Separador de milhares 3 2 5 2 23" xfId="30516"/>
    <cellStyle name="Separador de milhares 3 2 5 2 24" xfId="30517"/>
    <cellStyle name="Separador de milhares 3 2 5 2 3" xfId="30518"/>
    <cellStyle name="Separador de milhares 3 2 5 2 4" xfId="30519"/>
    <cellStyle name="Separador de milhares 3 2 5 2 5" xfId="30520"/>
    <cellStyle name="Separador de milhares 3 2 5 2 6" xfId="30521"/>
    <cellStyle name="Separador de milhares 3 2 5 2 7" xfId="30522"/>
    <cellStyle name="Separador de milhares 3 2 5 2 8" xfId="30523"/>
    <cellStyle name="Separador de milhares 3 2 5 2 9" xfId="30524"/>
    <cellStyle name="Separador de milhares 3 2 5 3" xfId="30525"/>
    <cellStyle name="Separador de milhares 3 2 6" xfId="30526"/>
    <cellStyle name="Separador de milhares 3 2 6 2" xfId="30527"/>
    <cellStyle name="Separador de milhares 3 2 7" xfId="30528"/>
    <cellStyle name="Separador de milhares 3 2 7 2" xfId="30529"/>
    <cellStyle name="Separador de milhares 3 2 7 2 10" xfId="30530"/>
    <cellStyle name="Separador de milhares 3 2 7 2 11" xfId="30531"/>
    <cellStyle name="Separador de milhares 3 2 7 2 12" xfId="30532"/>
    <cellStyle name="Separador de milhares 3 2 7 2 13" xfId="30533"/>
    <cellStyle name="Separador de milhares 3 2 7 2 14" xfId="30534"/>
    <cellStyle name="Separador de milhares 3 2 7 2 15" xfId="30535"/>
    <cellStyle name="Separador de milhares 3 2 7 2 16" xfId="30536"/>
    <cellStyle name="Separador de milhares 3 2 7 2 17" xfId="30537"/>
    <cellStyle name="Separador de milhares 3 2 7 2 18" xfId="30538"/>
    <cellStyle name="Separador de milhares 3 2 7 2 19" xfId="30539"/>
    <cellStyle name="Separador de milhares 3 2 7 2 2" xfId="30540"/>
    <cellStyle name="Separador de milhares 3 2 7 2 20" xfId="30541"/>
    <cellStyle name="Separador de milhares 3 2 7 2 21" xfId="30542"/>
    <cellStyle name="Separador de milhares 3 2 7 2 22" xfId="30543"/>
    <cellStyle name="Separador de milhares 3 2 7 2 23" xfId="30544"/>
    <cellStyle name="Separador de milhares 3 2 7 2 3" xfId="30545"/>
    <cellStyle name="Separador de milhares 3 2 7 2 4" xfId="30546"/>
    <cellStyle name="Separador de milhares 3 2 7 2 5" xfId="30547"/>
    <cellStyle name="Separador de milhares 3 2 7 2 6" xfId="30548"/>
    <cellStyle name="Separador de milhares 3 2 7 2 7" xfId="30549"/>
    <cellStyle name="Separador de milhares 3 2 7 2 8" xfId="30550"/>
    <cellStyle name="Separador de milhares 3 2 7 2 9" xfId="30551"/>
    <cellStyle name="Separador de milhares 3 2 8" xfId="30552"/>
    <cellStyle name="Separador de milhares 3 2 9" xfId="30553"/>
    <cellStyle name="Separador de milhares 3 2_Estudo VC fev" xfId="30554"/>
    <cellStyle name="Separador de milhares 3 20" xfId="30555"/>
    <cellStyle name="Separador de milhares 3 21" xfId="30556"/>
    <cellStyle name="Separador de milhares 3 22" xfId="30557"/>
    <cellStyle name="Separador de milhares 3 23" xfId="30558"/>
    <cellStyle name="Separador de milhares 3 24" xfId="30559"/>
    <cellStyle name="Separador de milhares 3 25" xfId="30560"/>
    <cellStyle name="Separador de milhares 3 26" xfId="30561"/>
    <cellStyle name="Separador de milhares 3 27" xfId="30562"/>
    <cellStyle name="Separador de milhares 3 28" xfId="30563"/>
    <cellStyle name="Separador de milhares 3 29" xfId="30564"/>
    <cellStyle name="Separador de milhares 3 3" xfId="30565"/>
    <cellStyle name="Separador de milhares 3 3 10" xfId="30566"/>
    <cellStyle name="Separador de milhares 3 3 11" xfId="30567"/>
    <cellStyle name="Separador de milhares 3 3 12" xfId="35114"/>
    <cellStyle name="Separador de milhares 3 3 2" xfId="30568"/>
    <cellStyle name="Separador de milhares 3 3 2 2" xfId="30569"/>
    <cellStyle name="Separador de milhares 3 3 2 2 10" xfId="30570"/>
    <cellStyle name="Separador de milhares 3 3 2 2 11" xfId="30571"/>
    <cellStyle name="Separador de milhares 3 3 2 2 12" xfId="30572"/>
    <cellStyle name="Separador de milhares 3 3 2 2 13" xfId="30573"/>
    <cellStyle name="Separador de milhares 3 3 2 2 14" xfId="30574"/>
    <cellStyle name="Separador de milhares 3 3 2 2 15" xfId="30575"/>
    <cellStyle name="Separador de milhares 3 3 2 2 16" xfId="30576"/>
    <cellStyle name="Separador de milhares 3 3 2 2 17" xfId="30577"/>
    <cellStyle name="Separador de milhares 3 3 2 2 18" xfId="30578"/>
    <cellStyle name="Separador de milhares 3 3 2 2 19" xfId="30579"/>
    <cellStyle name="Separador de milhares 3 3 2 2 2" xfId="30580"/>
    <cellStyle name="Separador de milhares 3 3 2 2 20" xfId="30581"/>
    <cellStyle name="Separador de milhares 3 3 2 2 21" xfId="30582"/>
    <cellStyle name="Separador de milhares 3 3 2 2 22" xfId="30583"/>
    <cellStyle name="Separador de milhares 3 3 2 2 23" xfId="30584"/>
    <cellStyle name="Separador de milhares 3 3 2 2 24" xfId="35607"/>
    <cellStyle name="Separador de milhares 3 3 2 2 3" xfId="30585"/>
    <cellStyle name="Separador de milhares 3 3 2 2 4" xfId="30586"/>
    <cellStyle name="Separador de milhares 3 3 2 2 5" xfId="30587"/>
    <cellStyle name="Separador de milhares 3 3 2 2 6" xfId="30588"/>
    <cellStyle name="Separador de milhares 3 3 2 2 7" xfId="30589"/>
    <cellStyle name="Separador de milhares 3 3 2 2 8" xfId="30590"/>
    <cellStyle name="Separador de milhares 3 3 2 2 9" xfId="30591"/>
    <cellStyle name="Separador de milhares 3 3 2 3" xfId="35209"/>
    <cellStyle name="Separador de milhares 3 3 3" xfId="30592"/>
    <cellStyle name="Separador de milhares 3 3 3 10" xfId="30593"/>
    <cellStyle name="Separador de milhares 3 3 3 11" xfId="30594"/>
    <cellStyle name="Separador de milhares 3 3 3 12" xfId="30595"/>
    <cellStyle name="Separador de milhares 3 3 3 13" xfId="30596"/>
    <cellStyle name="Separador de milhares 3 3 3 14" xfId="30597"/>
    <cellStyle name="Separador de milhares 3 3 3 15" xfId="30598"/>
    <cellStyle name="Separador de milhares 3 3 3 16" xfId="30599"/>
    <cellStyle name="Separador de milhares 3 3 3 17" xfId="30600"/>
    <cellStyle name="Separador de milhares 3 3 3 18" xfId="30601"/>
    <cellStyle name="Separador de milhares 3 3 3 19" xfId="30602"/>
    <cellStyle name="Separador de milhares 3 3 3 2" xfId="30603"/>
    <cellStyle name="Separador de milhares 3 3 3 20" xfId="30604"/>
    <cellStyle name="Separador de milhares 3 3 3 21" xfId="30605"/>
    <cellStyle name="Separador de milhares 3 3 3 22" xfId="30606"/>
    <cellStyle name="Separador de milhares 3 3 3 23" xfId="30607"/>
    <cellStyle name="Separador de milhares 3 3 3 3" xfId="30608"/>
    <cellStyle name="Separador de milhares 3 3 3 4" xfId="30609"/>
    <cellStyle name="Separador de milhares 3 3 3 5" xfId="30610"/>
    <cellStyle name="Separador de milhares 3 3 3 6" xfId="30611"/>
    <cellStyle name="Separador de milhares 3 3 3 7" xfId="30612"/>
    <cellStyle name="Separador de milhares 3 3 3 8" xfId="30613"/>
    <cellStyle name="Separador de milhares 3 3 3 9" xfId="30614"/>
    <cellStyle name="Separador de milhares 3 3 4" xfId="30615"/>
    <cellStyle name="Separador de milhares 3 3 5" xfId="30616"/>
    <cellStyle name="Separador de milhares 3 3 6" xfId="30617"/>
    <cellStyle name="Separador de milhares 3 3 7" xfId="30618"/>
    <cellStyle name="Separador de milhares 3 3 8" xfId="30619"/>
    <cellStyle name="Separador de milhares 3 3 9" xfId="30620"/>
    <cellStyle name="Separador de milhares 3 30" xfId="30621"/>
    <cellStyle name="Separador de milhares 3 31" xfId="30622"/>
    <cellStyle name="Separador de milhares 3 32" xfId="30623"/>
    <cellStyle name="Separador de milhares 3 33" xfId="30624"/>
    <cellStyle name="Separador de milhares 3 34" xfId="30625"/>
    <cellStyle name="Separador de milhares 3 35" xfId="30626"/>
    <cellStyle name="Separador de milhares 3 36" xfId="30627"/>
    <cellStyle name="Separador de milhares 3 37" xfId="30628"/>
    <cellStyle name="Separador de milhares 3 38" xfId="30629"/>
    <cellStyle name="Separador de milhares 3 39" xfId="30630"/>
    <cellStyle name="Separador de milhares 3 4" xfId="30631"/>
    <cellStyle name="Separador de milhares 3 4 2" xfId="30632"/>
    <cellStyle name="Separador de milhares 3 4 2 10" xfId="30633"/>
    <cellStyle name="Separador de milhares 3 4 2 11" xfId="30634"/>
    <cellStyle name="Separador de milhares 3 4 2 12" xfId="30635"/>
    <cellStyle name="Separador de milhares 3 4 2 13" xfId="30636"/>
    <cellStyle name="Separador de milhares 3 4 2 14" xfId="30637"/>
    <cellStyle name="Separador de milhares 3 4 2 15" xfId="30638"/>
    <cellStyle name="Separador de milhares 3 4 2 16" xfId="30639"/>
    <cellStyle name="Separador de milhares 3 4 2 17" xfId="30640"/>
    <cellStyle name="Separador de milhares 3 4 2 18" xfId="30641"/>
    <cellStyle name="Separador de milhares 3 4 2 19" xfId="30642"/>
    <cellStyle name="Separador de milhares 3 4 2 2" xfId="30643"/>
    <cellStyle name="Separador de milhares 3 4 2 20" xfId="30644"/>
    <cellStyle name="Separador de milhares 3 4 2 21" xfId="30645"/>
    <cellStyle name="Separador de milhares 3 4 2 22" xfId="30646"/>
    <cellStyle name="Separador de milhares 3 4 2 23" xfId="30647"/>
    <cellStyle name="Separador de milhares 3 4 2 24" xfId="35460"/>
    <cellStyle name="Separador de milhares 3 4 2 3" xfId="30648"/>
    <cellStyle name="Separador de milhares 3 4 2 4" xfId="30649"/>
    <cellStyle name="Separador de milhares 3 4 2 5" xfId="30650"/>
    <cellStyle name="Separador de milhares 3 4 2 6" xfId="30651"/>
    <cellStyle name="Separador de milhares 3 4 2 7" xfId="30652"/>
    <cellStyle name="Separador de milhares 3 4 2 8" xfId="30653"/>
    <cellStyle name="Separador de milhares 3 4 2 9" xfId="30654"/>
    <cellStyle name="Separador de milhares 3 4 3" xfId="35200"/>
    <cellStyle name="Separador de milhares 3 40" xfId="30655"/>
    <cellStyle name="Separador de milhares 3 41" xfId="30656"/>
    <cellStyle name="Separador de milhares 3 42" xfId="30657"/>
    <cellStyle name="Separador de milhares 3 43" xfId="30658"/>
    <cellStyle name="Separador de milhares 3 44" xfId="34772"/>
    <cellStyle name="Separador de milhares 3 45" xfId="34773"/>
    <cellStyle name="Separador de milhares 3 46" xfId="34774"/>
    <cellStyle name="Separador de milhares 3 47" xfId="34775"/>
    <cellStyle name="Separador de milhares 3 48" xfId="34776"/>
    <cellStyle name="Separador de milhares 3 49" xfId="35103"/>
    <cellStyle name="Separador de milhares 3 5" xfId="30659"/>
    <cellStyle name="Separador de milhares 3 5 2" xfId="30660"/>
    <cellStyle name="Separador de milhares 3 5 2 10" xfId="30661"/>
    <cellStyle name="Separador de milhares 3 5 2 11" xfId="30662"/>
    <cellStyle name="Separador de milhares 3 5 2 12" xfId="30663"/>
    <cellStyle name="Separador de milhares 3 5 2 13" xfId="30664"/>
    <cellStyle name="Separador de milhares 3 5 2 14" xfId="30665"/>
    <cellStyle name="Separador de milhares 3 5 2 15" xfId="30666"/>
    <cellStyle name="Separador de milhares 3 5 2 16" xfId="30667"/>
    <cellStyle name="Separador de milhares 3 5 2 17" xfId="30668"/>
    <cellStyle name="Separador de milhares 3 5 2 18" xfId="30669"/>
    <cellStyle name="Separador de milhares 3 5 2 19" xfId="30670"/>
    <cellStyle name="Separador de milhares 3 5 2 2" xfId="30671"/>
    <cellStyle name="Separador de milhares 3 5 2 20" xfId="30672"/>
    <cellStyle name="Separador de milhares 3 5 2 21" xfId="30673"/>
    <cellStyle name="Separador de milhares 3 5 2 22" xfId="30674"/>
    <cellStyle name="Separador de milhares 3 5 2 23" xfId="30675"/>
    <cellStyle name="Separador de milhares 3 5 2 3" xfId="30676"/>
    <cellStyle name="Separador de milhares 3 5 2 4" xfId="30677"/>
    <cellStyle name="Separador de milhares 3 5 2 5" xfId="30678"/>
    <cellStyle name="Separador de milhares 3 5 2 6" xfId="30679"/>
    <cellStyle name="Separador de milhares 3 5 2 7" xfId="30680"/>
    <cellStyle name="Separador de milhares 3 5 2 8" xfId="30681"/>
    <cellStyle name="Separador de milhares 3 5 2 9" xfId="30682"/>
    <cellStyle name="Separador de milhares 3 5 3" xfId="35204"/>
    <cellStyle name="Separador de milhares 3 6" xfId="30683"/>
    <cellStyle name="Separador de milhares 3 6 10" xfId="30684"/>
    <cellStyle name="Separador de milhares 3 6 2" xfId="30685"/>
    <cellStyle name="Separador de milhares 3 6 3" xfId="30686"/>
    <cellStyle name="Separador de milhares 3 6 4" xfId="30687"/>
    <cellStyle name="Separador de milhares 3 6 5" xfId="30688"/>
    <cellStyle name="Separador de milhares 3 6 6" xfId="30689"/>
    <cellStyle name="Separador de milhares 3 6 7" xfId="30690"/>
    <cellStyle name="Separador de milhares 3 6 7 10" xfId="30691"/>
    <cellStyle name="Separador de milhares 3 6 7 11" xfId="30692"/>
    <cellStyle name="Separador de milhares 3 6 7 12" xfId="30693"/>
    <cellStyle name="Separador de milhares 3 6 7 13" xfId="30694"/>
    <cellStyle name="Separador de milhares 3 6 7 14" xfId="30695"/>
    <cellStyle name="Separador de milhares 3 6 7 15" xfId="30696"/>
    <cellStyle name="Separador de milhares 3 6 7 16" xfId="30697"/>
    <cellStyle name="Separador de milhares 3 6 7 17" xfId="30698"/>
    <cellStyle name="Separador de milhares 3 6 7 18" xfId="30699"/>
    <cellStyle name="Separador de milhares 3 6 7 19" xfId="30700"/>
    <cellStyle name="Separador de milhares 3 6 7 2" xfId="30701"/>
    <cellStyle name="Separador de milhares 3 6 7 20" xfId="30702"/>
    <cellStyle name="Separador de milhares 3 6 7 21" xfId="30703"/>
    <cellStyle name="Separador de milhares 3 6 7 22" xfId="30704"/>
    <cellStyle name="Separador de milhares 3 6 7 23" xfId="30705"/>
    <cellStyle name="Separador de milhares 3 6 7 3" xfId="30706"/>
    <cellStyle name="Separador de milhares 3 6 7 4" xfId="30707"/>
    <cellStyle name="Separador de milhares 3 6 7 5" xfId="30708"/>
    <cellStyle name="Separador de milhares 3 6 7 6" xfId="30709"/>
    <cellStyle name="Separador de milhares 3 6 7 7" xfId="30710"/>
    <cellStyle name="Separador de milhares 3 6 7 8" xfId="30711"/>
    <cellStyle name="Separador de milhares 3 6 7 9" xfId="30712"/>
    <cellStyle name="Separador de milhares 3 6 8" xfId="30713"/>
    <cellStyle name="Separador de milhares 3 6 9" xfId="30714"/>
    <cellStyle name="Separador de milhares 3 7" xfId="30715"/>
    <cellStyle name="Separador de milhares 3 7 10" xfId="35113"/>
    <cellStyle name="Separador de milhares 3 7 2" xfId="30716"/>
    <cellStyle name="Separador de milhares 3 7 3" xfId="30717"/>
    <cellStyle name="Separador de milhares 3 7 4" xfId="30718"/>
    <cellStyle name="Separador de milhares 3 7 5" xfId="30719"/>
    <cellStyle name="Separador de milhares 3 7 6" xfId="30720"/>
    <cellStyle name="Separador de milhares 3 7 7" xfId="30721"/>
    <cellStyle name="Separador de milhares 3 7 8" xfId="30722"/>
    <cellStyle name="Separador de milhares 3 7 9" xfId="30723"/>
    <cellStyle name="Separador de milhares 3 8" xfId="30724"/>
    <cellStyle name="Separador de milhares 3 8 2" xfId="35108"/>
    <cellStyle name="Separador de milhares 3 9" xfId="30725"/>
    <cellStyle name="Separador de milhares 3 9 2" xfId="35221"/>
    <cellStyle name="Separador de milhares 30" xfId="30726"/>
    <cellStyle name="Separador de milhares 31" xfId="30727"/>
    <cellStyle name="Separador de milhares 32" xfId="30728"/>
    <cellStyle name="Separador de milhares 32 2" xfId="30729"/>
    <cellStyle name="Separador de milhares 32 3" xfId="30730"/>
    <cellStyle name="Separador de milhares 32 3 2" xfId="30731"/>
    <cellStyle name="Separador de milhares 32 4" xfId="30732"/>
    <cellStyle name="Separador de milhares 32 5" xfId="30733"/>
    <cellStyle name="Separador de milhares 32 5 2" xfId="30734"/>
    <cellStyle name="Separador de milhares 32 5 3" xfId="30735"/>
    <cellStyle name="Separador de milhares 32 5 4" xfId="30736"/>
    <cellStyle name="Separador de milhares 32 5 5" xfId="30737"/>
    <cellStyle name="Separador de milhares 32 5 5 2" xfId="30738"/>
    <cellStyle name="Separador de milhares 32 5 5 3" xfId="30739"/>
    <cellStyle name="Separador de milhares 32 5 5 3 2" xfId="30740"/>
    <cellStyle name="Separador de milhares 32 5 5 3 3" xfId="30741"/>
    <cellStyle name="Separador de milhares 32 5 5 3 4" xfId="30742"/>
    <cellStyle name="Separador de milhares 33" xfId="30743"/>
    <cellStyle name="Separador de milhares 34" xfId="30744"/>
    <cellStyle name="Separador de milhares 34 2" xfId="30745"/>
    <cellStyle name="Separador de milhares 34 3" xfId="30746"/>
    <cellStyle name="Separador de milhares 35" xfId="30747"/>
    <cellStyle name="Separador de milhares 35 2" xfId="30748"/>
    <cellStyle name="Separador de milhares 36" xfId="30749"/>
    <cellStyle name="Separador de milhares 36 2" xfId="30750"/>
    <cellStyle name="Separador de milhares 37" xfId="30751"/>
    <cellStyle name="Separador de milhares 37 10" xfId="30752"/>
    <cellStyle name="Separador de milhares 37 11" xfId="30753"/>
    <cellStyle name="Separador de milhares 37 2" xfId="30754"/>
    <cellStyle name="Separador de milhares 37 2 2" xfId="30755"/>
    <cellStyle name="Separador de milhares 37 2 2 2" xfId="30756"/>
    <cellStyle name="Separador de milhares 37 3" xfId="30757"/>
    <cellStyle name="Separador de milhares 37 3 2" xfId="30758"/>
    <cellStyle name="Separador de milhares 37 4" xfId="30759"/>
    <cellStyle name="Separador de milhares 37 5" xfId="30760"/>
    <cellStyle name="Separador de milhares 37 6" xfId="30761"/>
    <cellStyle name="Separador de milhares 37 7" xfId="30762"/>
    <cellStyle name="Separador de milhares 37 8" xfId="30763"/>
    <cellStyle name="Separador de milhares 37 9" xfId="30764"/>
    <cellStyle name="Separador de milhares 38" xfId="30765"/>
    <cellStyle name="Separador de milhares 38 2" xfId="30766"/>
    <cellStyle name="Separador de milhares 39" xfId="30767"/>
    <cellStyle name="Separador de milhares 39 2" xfId="30768"/>
    <cellStyle name="Separador de milhares 4" xfId="30769"/>
    <cellStyle name="Separador de milhares 4 10" xfId="30770"/>
    <cellStyle name="Separador de milhares 4 11" xfId="30771"/>
    <cellStyle name="Separador de milhares 4 12" xfId="30772"/>
    <cellStyle name="Separador de milhares 4 13" xfId="30773"/>
    <cellStyle name="Separador de milhares 4 14" xfId="30774"/>
    <cellStyle name="Separador de milhares 4 15" xfId="30775"/>
    <cellStyle name="Separador de milhares 4 16" xfId="30776"/>
    <cellStyle name="Separador de milhares 4 17" xfId="30777"/>
    <cellStyle name="Separador de milhares 4 18" xfId="30778"/>
    <cellStyle name="Separador de milhares 4 19" xfId="30779"/>
    <cellStyle name="Separador de milhares 4 2" xfId="30780"/>
    <cellStyle name="Separador de milhares 4 2 10" xfId="30781"/>
    <cellStyle name="Separador de milhares 4 2 10 2" xfId="30782"/>
    <cellStyle name="Separador de milhares 4 2 10 3" xfId="30783"/>
    <cellStyle name="Separador de milhares 4 2 10 4" xfId="30784"/>
    <cellStyle name="Separador de milhares 4 2 11" xfId="30785"/>
    <cellStyle name="Separador de milhares 4 2 11 2" xfId="30786"/>
    <cellStyle name="Separador de milhares 4 2 11 3" xfId="30787"/>
    <cellStyle name="Separador de milhares 4 2 11 4" xfId="30788"/>
    <cellStyle name="Separador de milhares 4 2 12" xfId="30789"/>
    <cellStyle name="Separador de milhares 4 2 12 2" xfId="30790"/>
    <cellStyle name="Separador de milhares 4 2 12 2 2" xfId="30791"/>
    <cellStyle name="Separador de milhares 4 2 12 3" xfId="30792"/>
    <cellStyle name="Separador de milhares 4 2 12 4" xfId="30793"/>
    <cellStyle name="Separador de milhares 4 2 12 5" xfId="30794"/>
    <cellStyle name="Separador de milhares 4 2 12 6" xfId="30795"/>
    <cellStyle name="Separador de milhares 4 2 12 7" xfId="30796"/>
    <cellStyle name="Separador de milhares 4 2 12 8" xfId="30797"/>
    <cellStyle name="Separador de milhares 4 2 12 9" xfId="30798"/>
    <cellStyle name="Separador de milhares 4 2 13" xfId="30799"/>
    <cellStyle name="Separador de milhares 4 2 14" xfId="30800"/>
    <cellStyle name="Separador de milhares 4 2 15" xfId="30801"/>
    <cellStyle name="Separador de milhares 4 2 15 2" xfId="30802"/>
    <cellStyle name="Separador de milhares 4 2 16" xfId="30803"/>
    <cellStyle name="Separador de milhares 4 2 17" xfId="30804"/>
    <cellStyle name="Separador de milhares 4 2 18" xfId="30805"/>
    <cellStyle name="Separador de milhares 4 2 19" xfId="30806"/>
    <cellStyle name="Separador de milhares 4 2 2" xfId="30807"/>
    <cellStyle name="Separador de milhares 4 2 2 2" xfId="30808"/>
    <cellStyle name="Separador de milhares 4 2 2 2 2" xfId="30809"/>
    <cellStyle name="Separador de milhares 4 2 2 2 2 2" xfId="30810"/>
    <cellStyle name="Separador de milhares 4 2 2 2 2 2 2" xfId="30811"/>
    <cellStyle name="Separador de milhares 4 2 2 2 2 3" xfId="30812"/>
    <cellStyle name="Separador de milhares 4 2 2 2 2 4" xfId="30813"/>
    <cellStyle name="Separador de milhares 4 2 2 2 2 5" xfId="30814"/>
    <cellStyle name="Separador de milhares 4 2 2 2 2 6" xfId="30815"/>
    <cellStyle name="Separador de milhares 4 2 2 2 2 7" xfId="30816"/>
    <cellStyle name="Separador de milhares 4 2 2 2 2 8" xfId="30817"/>
    <cellStyle name="Separador de milhares 4 2 2 2 2 9" xfId="30818"/>
    <cellStyle name="Separador de milhares 4 2 2 2 3" xfId="30819"/>
    <cellStyle name="Separador de milhares 4 2 2 2 4" xfId="30820"/>
    <cellStyle name="Separador de milhares 4 2 2 3" xfId="30821"/>
    <cellStyle name="Separador de milhares 4 2 2 3 2" xfId="30822"/>
    <cellStyle name="Separador de milhares 4 2 2 3 2 2" xfId="30823"/>
    <cellStyle name="Separador de milhares 4 2 2 3 2 2 2" xfId="30824"/>
    <cellStyle name="Separador de milhares 4 2 2 3 2 3" xfId="30825"/>
    <cellStyle name="Separador de milhares 4 2 2 3 2 4" xfId="30826"/>
    <cellStyle name="Separador de milhares 4 2 2 3 2 5" xfId="30827"/>
    <cellStyle name="Separador de milhares 4 2 2 3 2 6" xfId="30828"/>
    <cellStyle name="Separador de milhares 4 2 2 3 2 7" xfId="30829"/>
    <cellStyle name="Separador de milhares 4 2 2 3 2 8" xfId="30830"/>
    <cellStyle name="Separador de milhares 4 2 2 3 2 9" xfId="30831"/>
    <cellStyle name="Separador de milhares 4 2 2 3 3" xfId="30832"/>
    <cellStyle name="Separador de milhares 4 2 2 3 4" xfId="30833"/>
    <cellStyle name="Separador de milhares 4 2 2 4" xfId="30834"/>
    <cellStyle name="Separador de milhares 4 2 2 4 2" xfId="30835"/>
    <cellStyle name="Separador de milhares 4 2 2 4 3" xfId="30836"/>
    <cellStyle name="Separador de milhares 4 2 2 4 4" xfId="30837"/>
    <cellStyle name="Separador de milhares 4 2 2 5" xfId="30838"/>
    <cellStyle name="Separador de milhares 4 2 2 5 2" xfId="30839"/>
    <cellStyle name="Separador de milhares 4 2 2 5 3" xfId="30840"/>
    <cellStyle name="Separador de milhares 4 2 2 5 4" xfId="30841"/>
    <cellStyle name="Separador de milhares 4 2 2 6" xfId="30842"/>
    <cellStyle name="Separador de milhares 4 2 2 6 2" xfId="30843"/>
    <cellStyle name="Separador de milhares 4 2 2 6 3" xfId="30844"/>
    <cellStyle name="Separador de milhares 4 2 2 6 4" xfId="30845"/>
    <cellStyle name="Separador de milhares 4 2 2 7" xfId="30846"/>
    <cellStyle name="Separador de milhares 4 2 2 8" xfId="30847"/>
    <cellStyle name="Separador de milhares 4 2 2 9" xfId="30848"/>
    <cellStyle name="Separador de milhares 4 2 20" xfId="30849"/>
    <cellStyle name="Separador de milhares 4 2 21" xfId="30850"/>
    <cellStyle name="Separador de milhares 4 2 3" xfId="30851"/>
    <cellStyle name="Separador de milhares 4 2 3 2" xfId="30852"/>
    <cellStyle name="Separador de milhares 4 2 3 2 10" xfId="30853"/>
    <cellStyle name="Separador de milhares 4 2 3 2 11" xfId="30854"/>
    <cellStyle name="Separador de milhares 4 2 3 2 12" xfId="30855"/>
    <cellStyle name="Separador de milhares 4 2 3 2 13" xfId="30856"/>
    <cellStyle name="Separador de milhares 4 2 3 2 14" xfId="30857"/>
    <cellStyle name="Separador de milhares 4 2 3 2 15" xfId="30858"/>
    <cellStyle name="Separador de milhares 4 2 3 2 16" xfId="30859"/>
    <cellStyle name="Separador de milhares 4 2 3 2 17" xfId="30860"/>
    <cellStyle name="Separador de milhares 4 2 3 2 18" xfId="30861"/>
    <cellStyle name="Separador de milhares 4 2 3 2 19" xfId="30862"/>
    <cellStyle name="Separador de milhares 4 2 3 2 2" xfId="30863"/>
    <cellStyle name="Separador de milhares 4 2 3 2 2 2" xfId="30864"/>
    <cellStyle name="Separador de milhares 4 2 3 2 20" xfId="30865"/>
    <cellStyle name="Separador de milhares 4 2 3 2 21" xfId="30866"/>
    <cellStyle name="Separador de milhares 4 2 3 2 22" xfId="30867"/>
    <cellStyle name="Separador de milhares 4 2 3 2 23" xfId="30868"/>
    <cellStyle name="Separador de milhares 4 2 3 2 24" xfId="30869"/>
    <cellStyle name="Separador de milhares 4 2 3 2 25" xfId="30870"/>
    <cellStyle name="Separador de milhares 4 2 3 2 26" xfId="30871"/>
    <cellStyle name="Separador de milhares 4 2 3 2 27" xfId="30872"/>
    <cellStyle name="Separador de milhares 4 2 3 2 28" xfId="30873"/>
    <cellStyle name="Separador de milhares 4 2 3 2 29" xfId="30874"/>
    <cellStyle name="Separador de milhares 4 2 3 2 3" xfId="30875"/>
    <cellStyle name="Separador de milhares 4 2 3 2 30" xfId="30876"/>
    <cellStyle name="Separador de milhares 4 2 3 2 31" xfId="30877"/>
    <cellStyle name="Separador de milhares 4 2 3 2 32" xfId="30878"/>
    <cellStyle name="Separador de milhares 4 2 3 2 4" xfId="30879"/>
    <cellStyle name="Separador de milhares 4 2 3 2 5" xfId="30880"/>
    <cellStyle name="Separador de milhares 4 2 3 2 6" xfId="30881"/>
    <cellStyle name="Separador de milhares 4 2 3 2 7" xfId="30882"/>
    <cellStyle name="Separador de milhares 4 2 3 2 8" xfId="30883"/>
    <cellStyle name="Separador de milhares 4 2 3 2 9" xfId="30884"/>
    <cellStyle name="Separador de milhares 4 2 3 3" xfId="30885"/>
    <cellStyle name="Separador de milhares 4 2 3 3 2" xfId="30886"/>
    <cellStyle name="Separador de milhares 4 2 3 3 2 2" xfId="30887"/>
    <cellStyle name="Separador de milhares 4 2 3 3 3" xfId="30888"/>
    <cellStyle name="Separador de milhares 4 2 3 3 4" xfId="30889"/>
    <cellStyle name="Separador de milhares 4 2 3 3 5" xfId="30890"/>
    <cellStyle name="Separador de milhares 4 2 3 3 6" xfId="30891"/>
    <cellStyle name="Separador de milhares 4 2 3 3 7" xfId="30892"/>
    <cellStyle name="Separador de milhares 4 2 3 3 8" xfId="30893"/>
    <cellStyle name="Separador de milhares 4 2 3 3 9" xfId="30894"/>
    <cellStyle name="Separador de milhares 4 2 3 4" xfId="30895"/>
    <cellStyle name="Separador de milhares 4 2 4" xfId="30896"/>
    <cellStyle name="Separador de milhares 4 2 4 2" xfId="30897"/>
    <cellStyle name="Separador de milhares 4 2 4 2 2" xfId="30898"/>
    <cellStyle name="Separador de milhares 4 2 4 2 2 2" xfId="30899"/>
    <cellStyle name="Separador de milhares 4 2 4 2 3" xfId="30900"/>
    <cellStyle name="Separador de milhares 4 2 4 2 4" xfId="30901"/>
    <cellStyle name="Separador de milhares 4 2 4 2 5" xfId="30902"/>
    <cellStyle name="Separador de milhares 4 2 4 2 6" xfId="30903"/>
    <cellStyle name="Separador de milhares 4 2 4 2 7" xfId="30904"/>
    <cellStyle name="Separador de milhares 4 2 4 2 8" xfId="30905"/>
    <cellStyle name="Separador de milhares 4 2 4 2 9" xfId="30906"/>
    <cellStyle name="Separador de milhares 4 2 4 3" xfId="30907"/>
    <cellStyle name="Separador de milhares 4 2 4 4" xfId="30908"/>
    <cellStyle name="Separador de milhares 4 2 5" xfId="30909"/>
    <cellStyle name="Separador de milhares 4 2 5 2" xfId="30910"/>
    <cellStyle name="Separador de milhares 4 2 5 2 2" xfId="30911"/>
    <cellStyle name="Separador de milhares 4 2 5 2 2 2" xfId="30912"/>
    <cellStyle name="Separador de milhares 4 2 5 2 3" xfId="30913"/>
    <cellStyle name="Separador de milhares 4 2 5 2 4" xfId="30914"/>
    <cellStyle name="Separador de milhares 4 2 5 2 5" xfId="30915"/>
    <cellStyle name="Separador de milhares 4 2 5 2 6" xfId="30916"/>
    <cellStyle name="Separador de milhares 4 2 5 2 7" xfId="30917"/>
    <cellStyle name="Separador de milhares 4 2 5 2 8" xfId="30918"/>
    <cellStyle name="Separador de milhares 4 2 5 2 9" xfId="30919"/>
    <cellStyle name="Separador de milhares 4 2 5 3" xfId="30920"/>
    <cellStyle name="Separador de milhares 4 2 5 4" xfId="30921"/>
    <cellStyle name="Separador de milhares 4 2 6" xfId="30922"/>
    <cellStyle name="Separador de milhares 4 2 6 2" xfId="30923"/>
    <cellStyle name="Separador de milhares 4 2 6 2 2" xfId="30924"/>
    <cellStyle name="Separador de milhares 4 2 6 2 2 2" xfId="30925"/>
    <cellStyle name="Separador de milhares 4 2 6 2 3" xfId="30926"/>
    <cellStyle name="Separador de milhares 4 2 6 2 4" xfId="30927"/>
    <cellStyle name="Separador de milhares 4 2 6 2 5" xfId="30928"/>
    <cellStyle name="Separador de milhares 4 2 6 2 6" xfId="30929"/>
    <cellStyle name="Separador de milhares 4 2 6 2 7" xfId="30930"/>
    <cellStyle name="Separador de milhares 4 2 6 2 8" xfId="30931"/>
    <cellStyle name="Separador de milhares 4 2 6 2 9" xfId="30932"/>
    <cellStyle name="Separador de milhares 4 2 6 3" xfId="30933"/>
    <cellStyle name="Separador de milhares 4 2 6 4" xfId="30934"/>
    <cellStyle name="Separador de milhares 4 2 7" xfId="30935"/>
    <cellStyle name="Separador de milhares 4 2 7 2" xfId="30936"/>
    <cellStyle name="Separador de milhares 4 2 7 2 10" xfId="30937"/>
    <cellStyle name="Separador de milhares 4 2 7 2 11" xfId="30938"/>
    <cellStyle name="Separador de milhares 4 2 7 2 12" xfId="30939"/>
    <cellStyle name="Separador de milhares 4 2 7 2 13" xfId="30940"/>
    <cellStyle name="Separador de milhares 4 2 7 2 14" xfId="30941"/>
    <cellStyle name="Separador de milhares 4 2 7 2 15" xfId="30942"/>
    <cellStyle name="Separador de milhares 4 2 7 2 16" xfId="30943"/>
    <cellStyle name="Separador de milhares 4 2 7 2 17" xfId="30944"/>
    <cellStyle name="Separador de milhares 4 2 7 2 18" xfId="30945"/>
    <cellStyle name="Separador de milhares 4 2 7 2 19" xfId="30946"/>
    <cellStyle name="Separador de milhares 4 2 7 2 2" xfId="30947"/>
    <cellStyle name="Separador de milhares 4 2 7 2 20" xfId="30948"/>
    <cellStyle name="Separador de milhares 4 2 7 2 21" xfId="30949"/>
    <cellStyle name="Separador de milhares 4 2 7 2 22" xfId="30950"/>
    <cellStyle name="Separador de milhares 4 2 7 2 23" xfId="30951"/>
    <cellStyle name="Separador de milhares 4 2 7 2 24" xfId="30952"/>
    <cellStyle name="Separador de milhares 4 2 7 2 25" xfId="30953"/>
    <cellStyle name="Separador de milhares 4 2 7 2 26" xfId="30954"/>
    <cellStyle name="Separador de milhares 4 2 7 2 27" xfId="30955"/>
    <cellStyle name="Separador de milhares 4 2 7 2 28" xfId="30956"/>
    <cellStyle name="Separador de milhares 4 2 7 2 29" xfId="30957"/>
    <cellStyle name="Separador de milhares 4 2 7 2 3" xfId="30958"/>
    <cellStyle name="Separador de milhares 4 2 7 2 30" xfId="30959"/>
    <cellStyle name="Separador de milhares 4 2 7 2 31" xfId="30960"/>
    <cellStyle name="Separador de milhares 4 2 7 2 4" xfId="30961"/>
    <cellStyle name="Separador de milhares 4 2 7 2 5" xfId="30962"/>
    <cellStyle name="Separador de milhares 4 2 7 2 6" xfId="30963"/>
    <cellStyle name="Separador de milhares 4 2 7 2 7" xfId="30964"/>
    <cellStyle name="Separador de milhares 4 2 7 2 8" xfId="30965"/>
    <cellStyle name="Separador de milhares 4 2 7 2 9" xfId="30966"/>
    <cellStyle name="Separador de milhares 4 2 7 3" xfId="30967"/>
    <cellStyle name="Separador de milhares 4 2 7 4" xfId="30968"/>
    <cellStyle name="Separador de milhares 4 2 8" xfId="30969"/>
    <cellStyle name="Separador de milhares 4 2 8 2" xfId="30970"/>
    <cellStyle name="Separador de milhares 4 2 8 3" xfId="30971"/>
    <cellStyle name="Separador de milhares 4 2 8 4" xfId="30972"/>
    <cellStyle name="Separador de milhares 4 2 9" xfId="30973"/>
    <cellStyle name="Separador de milhares 4 2 9 2" xfId="30974"/>
    <cellStyle name="Separador de milhares 4 2 9 3" xfId="30975"/>
    <cellStyle name="Separador de milhares 4 2 9 4" xfId="30976"/>
    <cellStyle name="Separador de milhares 4 20" xfId="30977"/>
    <cellStyle name="Separador de milhares 4 21" xfId="30978"/>
    <cellStyle name="Separador de milhares 4 22" xfId="30979"/>
    <cellStyle name="Separador de milhares 4 23" xfId="30980"/>
    <cellStyle name="Separador de milhares 4 24" xfId="30981"/>
    <cellStyle name="Separador de milhares 4 25" xfId="30982"/>
    <cellStyle name="Separador de milhares 4 26" xfId="30983"/>
    <cellStyle name="Separador de milhares 4 27" xfId="30984"/>
    <cellStyle name="Separador de milhares 4 28" xfId="30985"/>
    <cellStyle name="Separador de milhares 4 29" xfId="30986"/>
    <cellStyle name="Separador de milhares 4 3" xfId="30987"/>
    <cellStyle name="Separador de milhares 4 3 10" xfId="30988"/>
    <cellStyle name="Separador de milhares 4 3 11" xfId="30989"/>
    <cellStyle name="Separador de milhares 4 3 12" xfId="30990"/>
    <cellStyle name="Separador de milhares 4 3 13" xfId="30991"/>
    <cellStyle name="Separador de milhares 4 3 14" xfId="30992"/>
    <cellStyle name="Separador de milhares 4 3 15" xfId="30993"/>
    <cellStyle name="Separador de milhares 4 3 16" xfId="30994"/>
    <cellStyle name="Separador de milhares 4 3 17" xfId="30995"/>
    <cellStyle name="Separador de milhares 4 3 18" xfId="30996"/>
    <cellStyle name="Separador de milhares 4 3 19" xfId="30997"/>
    <cellStyle name="Separador de milhares 4 3 2" xfId="30998"/>
    <cellStyle name="Separador de milhares 4 3 2 10" xfId="30999"/>
    <cellStyle name="Separador de milhares 4 3 2 11" xfId="31000"/>
    <cellStyle name="Separador de milhares 4 3 2 12" xfId="31001"/>
    <cellStyle name="Separador de milhares 4 3 2 13" xfId="31002"/>
    <cellStyle name="Separador de milhares 4 3 2 14" xfId="31003"/>
    <cellStyle name="Separador de milhares 4 3 2 15" xfId="31004"/>
    <cellStyle name="Separador de milhares 4 3 2 16" xfId="31005"/>
    <cellStyle name="Separador de milhares 4 3 2 17" xfId="31006"/>
    <cellStyle name="Separador de milhares 4 3 2 18" xfId="31007"/>
    <cellStyle name="Separador de milhares 4 3 2 19" xfId="31008"/>
    <cellStyle name="Separador de milhares 4 3 2 2" xfId="31009"/>
    <cellStyle name="Separador de milhares 4 3 2 20" xfId="31010"/>
    <cellStyle name="Separador de milhares 4 3 2 21" xfId="31011"/>
    <cellStyle name="Separador de milhares 4 3 2 22" xfId="31012"/>
    <cellStyle name="Separador de milhares 4 3 2 23" xfId="31013"/>
    <cellStyle name="Separador de milhares 4 3 2 3" xfId="31014"/>
    <cellStyle name="Separador de milhares 4 3 2 4" xfId="31015"/>
    <cellStyle name="Separador de milhares 4 3 2 5" xfId="31016"/>
    <cellStyle name="Separador de milhares 4 3 2 6" xfId="31017"/>
    <cellStyle name="Separador de milhares 4 3 2 7" xfId="31018"/>
    <cellStyle name="Separador de milhares 4 3 2 8" xfId="31019"/>
    <cellStyle name="Separador de milhares 4 3 2 9" xfId="31020"/>
    <cellStyle name="Separador de milhares 4 3 20" xfId="31021"/>
    <cellStyle name="Separador de milhares 4 3 21" xfId="31022"/>
    <cellStyle name="Separador de milhares 4 3 22" xfId="31023"/>
    <cellStyle name="Separador de milhares 4 3 23" xfId="31024"/>
    <cellStyle name="Separador de milhares 4 3 24" xfId="31025"/>
    <cellStyle name="Separador de milhares 4 3 25" xfId="31026"/>
    <cellStyle name="Separador de milhares 4 3 26" xfId="31027"/>
    <cellStyle name="Separador de milhares 4 3 27" xfId="31028"/>
    <cellStyle name="Separador de milhares 4 3 28" xfId="31029"/>
    <cellStyle name="Separador de milhares 4 3 29" xfId="31030"/>
    <cellStyle name="Separador de milhares 4 3 3" xfId="31031"/>
    <cellStyle name="Separador de milhares 4 3 30" xfId="31032"/>
    <cellStyle name="Separador de milhares 4 3 31" xfId="31033"/>
    <cellStyle name="Separador de milhares 4 3 32" xfId="31034"/>
    <cellStyle name="Separador de milhares 4 3 4" xfId="31035"/>
    <cellStyle name="Separador de milhares 4 3 5" xfId="31036"/>
    <cellStyle name="Separador de milhares 4 3 6" xfId="31037"/>
    <cellStyle name="Separador de milhares 4 3 7" xfId="31038"/>
    <cellStyle name="Separador de milhares 4 3 8" xfId="31039"/>
    <cellStyle name="Separador de milhares 4 3 9" xfId="31040"/>
    <cellStyle name="Separador de milhares 4 30" xfId="31041"/>
    <cellStyle name="Separador de milhares 4 31" xfId="35109"/>
    <cellStyle name="Separador de milhares 4 4" xfId="31042"/>
    <cellStyle name="Separador de milhares 4 4 10" xfId="31043"/>
    <cellStyle name="Separador de milhares 4 4 11" xfId="31044"/>
    <cellStyle name="Separador de milhares 4 4 12" xfId="31045"/>
    <cellStyle name="Separador de milhares 4 4 13" xfId="31046"/>
    <cellStyle name="Separador de milhares 4 4 14" xfId="31047"/>
    <cellStyle name="Separador de milhares 4 4 15" xfId="31048"/>
    <cellStyle name="Separador de milhares 4 4 16" xfId="31049"/>
    <cellStyle name="Separador de milhares 4 4 17" xfId="31050"/>
    <cellStyle name="Separador de milhares 4 4 18" xfId="31051"/>
    <cellStyle name="Separador de milhares 4 4 19" xfId="31052"/>
    <cellStyle name="Separador de milhares 4 4 2" xfId="31053"/>
    <cellStyle name="Separador de milhares 4 4 20" xfId="31054"/>
    <cellStyle name="Separador de milhares 4 4 21" xfId="31055"/>
    <cellStyle name="Separador de milhares 4 4 22" xfId="31056"/>
    <cellStyle name="Separador de milhares 4 4 23" xfId="31057"/>
    <cellStyle name="Separador de milhares 4 4 24" xfId="31058"/>
    <cellStyle name="Separador de milhares 4 4 25" xfId="31059"/>
    <cellStyle name="Separador de milhares 4 4 26" xfId="31060"/>
    <cellStyle name="Separador de milhares 4 4 27" xfId="31061"/>
    <cellStyle name="Separador de milhares 4 4 28" xfId="31062"/>
    <cellStyle name="Separador de milhares 4 4 29" xfId="31063"/>
    <cellStyle name="Separador de milhares 4 4 3" xfId="31064"/>
    <cellStyle name="Separador de milhares 4 4 30" xfId="31065"/>
    <cellStyle name="Separador de milhares 4 4 31" xfId="31066"/>
    <cellStyle name="Separador de milhares 4 4 32" xfId="35458"/>
    <cellStyle name="Separador de milhares 4 4 4" xfId="31067"/>
    <cellStyle name="Separador de milhares 4 4 5" xfId="31068"/>
    <cellStyle name="Separador de milhares 4 4 6" xfId="31069"/>
    <cellStyle name="Separador de milhares 4 4 7" xfId="31070"/>
    <cellStyle name="Separador de milhares 4 4 8" xfId="31071"/>
    <cellStyle name="Separador de milhares 4 4 9" xfId="31072"/>
    <cellStyle name="Separador de milhares 4 5" xfId="31073"/>
    <cellStyle name="Separador de milhares 4 5 10" xfId="31074"/>
    <cellStyle name="Separador de milhares 4 5 11" xfId="31075"/>
    <cellStyle name="Separador de milhares 4 5 12" xfId="31076"/>
    <cellStyle name="Separador de milhares 4 5 13" xfId="31077"/>
    <cellStyle name="Separador de milhares 4 5 14" xfId="31078"/>
    <cellStyle name="Separador de milhares 4 5 15" xfId="31079"/>
    <cellStyle name="Separador de milhares 4 5 16" xfId="31080"/>
    <cellStyle name="Separador de milhares 4 5 17" xfId="31081"/>
    <cellStyle name="Separador de milhares 4 5 18" xfId="31082"/>
    <cellStyle name="Separador de milhares 4 5 19" xfId="31083"/>
    <cellStyle name="Separador de milhares 4 5 2" xfId="31084"/>
    <cellStyle name="Separador de milhares 4 5 20" xfId="31085"/>
    <cellStyle name="Separador de milhares 4 5 21" xfId="31086"/>
    <cellStyle name="Separador de milhares 4 5 22" xfId="31087"/>
    <cellStyle name="Separador de milhares 4 5 23" xfId="31088"/>
    <cellStyle name="Separador de milhares 4 5 24" xfId="31089"/>
    <cellStyle name="Separador de milhares 4 5 25" xfId="31090"/>
    <cellStyle name="Separador de milhares 4 5 26" xfId="31091"/>
    <cellStyle name="Separador de milhares 4 5 27" xfId="31092"/>
    <cellStyle name="Separador de milhares 4 5 28" xfId="31093"/>
    <cellStyle name="Separador de milhares 4 5 29" xfId="31094"/>
    <cellStyle name="Separador de milhares 4 5 3" xfId="31095"/>
    <cellStyle name="Separador de milhares 4 5 30" xfId="31096"/>
    <cellStyle name="Separador de milhares 4 5 31" xfId="31097"/>
    <cellStyle name="Separador de milhares 4 5 4" xfId="31098"/>
    <cellStyle name="Separador de milhares 4 5 5" xfId="31099"/>
    <cellStyle name="Separador de milhares 4 5 6" xfId="31100"/>
    <cellStyle name="Separador de milhares 4 5 7" xfId="31101"/>
    <cellStyle name="Separador de milhares 4 5 8" xfId="31102"/>
    <cellStyle name="Separador de milhares 4 5 9" xfId="31103"/>
    <cellStyle name="Separador de milhares 4 6" xfId="31104"/>
    <cellStyle name="Separador de milhares 4 6 10" xfId="31105"/>
    <cellStyle name="Separador de milhares 4 6 11" xfId="31106"/>
    <cellStyle name="Separador de milhares 4 6 12" xfId="31107"/>
    <cellStyle name="Separador de milhares 4 6 13" xfId="31108"/>
    <cellStyle name="Separador de milhares 4 6 14" xfId="31109"/>
    <cellStyle name="Separador de milhares 4 6 15" xfId="31110"/>
    <cellStyle name="Separador de milhares 4 6 16" xfId="31111"/>
    <cellStyle name="Separador de milhares 4 6 17" xfId="31112"/>
    <cellStyle name="Separador de milhares 4 6 18" xfId="31113"/>
    <cellStyle name="Separador de milhares 4 6 19" xfId="31114"/>
    <cellStyle name="Separador de milhares 4 6 2" xfId="31115"/>
    <cellStyle name="Separador de milhares 4 6 20" xfId="31116"/>
    <cellStyle name="Separador de milhares 4 6 21" xfId="31117"/>
    <cellStyle name="Separador de milhares 4 6 22" xfId="31118"/>
    <cellStyle name="Separador de milhares 4 6 23" xfId="31119"/>
    <cellStyle name="Separador de milhares 4 6 3" xfId="31120"/>
    <cellStyle name="Separador de milhares 4 6 4" xfId="31121"/>
    <cellStyle name="Separador de milhares 4 6 5" xfId="31122"/>
    <cellStyle name="Separador de milhares 4 6 6" xfId="31123"/>
    <cellStyle name="Separador de milhares 4 6 7" xfId="31124"/>
    <cellStyle name="Separador de milhares 4 6 8" xfId="31125"/>
    <cellStyle name="Separador de milhares 4 6 9" xfId="31126"/>
    <cellStyle name="Separador de milhares 4 7" xfId="31127"/>
    <cellStyle name="Separador de milhares 4 8" xfId="31128"/>
    <cellStyle name="Separador de milhares 4 9" xfId="31129"/>
    <cellStyle name="Separador de milhares 40" xfId="31130"/>
    <cellStyle name="Separador de milhares 40 2" xfId="31131"/>
    <cellStyle name="Separador de milhares 40 3" xfId="31132"/>
    <cellStyle name="Separador de milhares 40 3 2" xfId="31133"/>
    <cellStyle name="Separador de milhares 41" xfId="31134"/>
    <cellStyle name="Separador de milhares 41 2" xfId="31135"/>
    <cellStyle name="Separador de milhares 41 2 2" xfId="31136"/>
    <cellStyle name="Separador de milhares 42" xfId="31137"/>
    <cellStyle name="Separador de milhares 43" xfId="31138"/>
    <cellStyle name="Separador de milhares 43 2" xfId="31139"/>
    <cellStyle name="Separador de milhares 44" xfId="31140"/>
    <cellStyle name="Separador de milhares 45" xfId="31141"/>
    <cellStyle name="Separador de milhares 46" xfId="31142"/>
    <cellStyle name="Separador de milhares 47" xfId="31143"/>
    <cellStyle name="Separador de milhares 48" xfId="31144"/>
    <cellStyle name="Separador de milhares 49" xfId="31145"/>
    <cellStyle name="Separador de milhares 5" xfId="31146"/>
    <cellStyle name="Separador de milhares 5 10" xfId="31147"/>
    <cellStyle name="Separador de milhares 5 11" xfId="31148"/>
    <cellStyle name="Separador de milhares 5 12" xfId="31149"/>
    <cellStyle name="Separador de milhares 5 13" xfId="31150"/>
    <cellStyle name="Separador de milhares 5 14" xfId="31151"/>
    <cellStyle name="Separador de milhares 5 15" xfId="31152"/>
    <cellStyle name="Separador de milhares 5 16" xfId="31153"/>
    <cellStyle name="Separador de milhares 5 17" xfId="31154"/>
    <cellStyle name="Separador de milhares 5 18" xfId="31155"/>
    <cellStyle name="Separador de milhares 5 19" xfId="31156"/>
    <cellStyle name="Separador de milhares 5 2" xfId="31157"/>
    <cellStyle name="Separador de milhares 5 2 2" xfId="31158"/>
    <cellStyle name="Separador de milhares 5 2 2 10" xfId="31159"/>
    <cellStyle name="Separador de milhares 5 2 2 11" xfId="31160"/>
    <cellStyle name="Separador de milhares 5 2 2 12" xfId="31161"/>
    <cellStyle name="Separador de milhares 5 2 2 13" xfId="31162"/>
    <cellStyle name="Separador de milhares 5 2 2 14" xfId="31163"/>
    <cellStyle name="Separador de milhares 5 2 2 15" xfId="31164"/>
    <cellStyle name="Separador de milhares 5 2 2 16" xfId="31165"/>
    <cellStyle name="Separador de milhares 5 2 2 17" xfId="31166"/>
    <cellStyle name="Separador de milhares 5 2 2 18" xfId="31167"/>
    <cellStyle name="Separador de milhares 5 2 2 19" xfId="31168"/>
    <cellStyle name="Separador de milhares 5 2 2 2" xfId="31169"/>
    <cellStyle name="Separador de milhares 5 2 2 20" xfId="31170"/>
    <cellStyle name="Separador de milhares 5 2 2 21" xfId="31171"/>
    <cellStyle name="Separador de milhares 5 2 2 22" xfId="31172"/>
    <cellStyle name="Separador de milhares 5 2 2 23" xfId="31173"/>
    <cellStyle name="Separador de milhares 5 2 2 3" xfId="31174"/>
    <cellStyle name="Separador de milhares 5 2 2 4" xfId="31175"/>
    <cellStyle name="Separador de milhares 5 2 2 5" xfId="31176"/>
    <cellStyle name="Separador de milhares 5 2 2 6" xfId="31177"/>
    <cellStyle name="Separador de milhares 5 2 2 7" xfId="31178"/>
    <cellStyle name="Separador de milhares 5 2 2 8" xfId="31179"/>
    <cellStyle name="Separador de milhares 5 2 2 9" xfId="31180"/>
    <cellStyle name="Separador de milhares 5 20" xfId="31181"/>
    <cellStyle name="Separador de milhares 5 21" xfId="31182"/>
    <cellStyle name="Separador de milhares 5 22" xfId="31183"/>
    <cellStyle name="Separador de milhares 5 23" xfId="31184"/>
    <cellStyle name="Separador de milhares 5 24" xfId="31185"/>
    <cellStyle name="Separador de milhares 5 25" xfId="31186"/>
    <cellStyle name="Separador de milhares 5 26" xfId="20"/>
    <cellStyle name="Separador de milhares 5 27" xfId="35110"/>
    <cellStyle name="Separador de milhares 5 3" xfId="31187"/>
    <cellStyle name="Separador de milhares 5 3 2" xfId="31188"/>
    <cellStyle name="Separador de milhares 5 3 2 10" xfId="31189"/>
    <cellStyle name="Separador de milhares 5 3 2 11" xfId="31190"/>
    <cellStyle name="Separador de milhares 5 3 2 12" xfId="31191"/>
    <cellStyle name="Separador de milhares 5 3 2 13" xfId="31192"/>
    <cellStyle name="Separador de milhares 5 3 2 14" xfId="31193"/>
    <cellStyle name="Separador de milhares 5 3 2 15" xfId="31194"/>
    <cellStyle name="Separador de milhares 5 3 2 16" xfId="31195"/>
    <cellStyle name="Separador de milhares 5 3 2 17" xfId="31196"/>
    <cellStyle name="Separador de milhares 5 3 2 18" xfId="31197"/>
    <cellStyle name="Separador de milhares 5 3 2 19" xfId="31198"/>
    <cellStyle name="Separador de milhares 5 3 2 2" xfId="31199"/>
    <cellStyle name="Separador de milhares 5 3 2 20" xfId="31200"/>
    <cellStyle name="Separador de milhares 5 3 2 21" xfId="31201"/>
    <cellStyle name="Separador de milhares 5 3 2 22" xfId="31202"/>
    <cellStyle name="Separador de milhares 5 3 2 23" xfId="31203"/>
    <cellStyle name="Separador de milhares 5 3 2 24" xfId="35484"/>
    <cellStyle name="Separador de milhares 5 3 2 3" xfId="31204"/>
    <cellStyle name="Separador de milhares 5 3 2 4" xfId="31205"/>
    <cellStyle name="Separador de milhares 5 3 2 5" xfId="31206"/>
    <cellStyle name="Separador de milhares 5 3 2 6" xfId="31207"/>
    <cellStyle name="Separador de milhares 5 3 2 7" xfId="31208"/>
    <cellStyle name="Separador de milhares 5 3 2 8" xfId="31209"/>
    <cellStyle name="Separador de milhares 5 3 2 9" xfId="31210"/>
    <cellStyle name="Separador de milhares 5 3 3" xfId="35201"/>
    <cellStyle name="Separador de milhares 5 4" xfId="31211"/>
    <cellStyle name="Separador de milhares 5 4 2" xfId="35198"/>
    <cellStyle name="Separador de milhares 5 5" xfId="31212"/>
    <cellStyle name="Separador de milhares 5 5 2" xfId="35205"/>
    <cellStyle name="Separador de milhares 5 6" xfId="31213"/>
    <cellStyle name="Separador de milhares 5 6 2" xfId="35167"/>
    <cellStyle name="Separador de milhares 5 7" xfId="31214"/>
    <cellStyle name="Separador de milhares 5 8" xfId="31215"/>
    <cellStyle name="Separador de milhares 5 9" xfId="31216"/>
    <cellStyle name="Separador de milhares 50" xfId="31217"/>
    <cellStyle name="Separador de milhares 50 2" xfId="31218"/>
    <cellStyle name="Separador de milhares 50 2 2" xfId="31219"/>
    <cellStyle name="Separador de milhares 51" xfId="31220"/>
    <cellStyle name="Separador de milhares 52" xfId="31221"/>
    <cellStyle name="Separador de milhares 53" xfId="31222"/>
    <cellStyle name="Separador de milhares 54" xfId="31223"/>
    <cellStyle name="Separador de milhares 55" xfId="31224"/>
    <cellStyle name="Separador de milhares 56" xfId="31225"/>
    <cellStyle name="Separador de milhares 57" xfId="31226"/>
    <cellStyle name="Separador de milhares 58" xfId="31227"/>
    <cellStyle name="Separador de milhares 59" xfId="31228"/>
    <cellStyle name="Separador de milhares 59 2" xfId="31229"/>
    <cellStyle name="Separador de milhares 59 2 2" xfId="31230"/>
    <cellStyle name="Separador de milhares 59 2 3" xfId="31231"/>
    <cellStyle name="Separador de milhares 59 2 4" xfId="31232"/>
    <cellStyle name="Separador de milhares 6" xfId="31233"/>
    <cellStyle name="Separador de milhares 6 10" xfId="31234"/>
    <cellStyle name="Separador de milhares 6 11" xfId="31235"/>
    <cellStyle name="Separador de milhares 6 12" xfId="31236"/>
    <cellStyle name="Separador de milhares 6 13" xfId="31237"/>
    <cellStyle name="Separador de milhares 6 14" xfId="31238"/>
    <cellStyle name="Separador de milhares 6 15" xfId="31239"/>
    <cellStyle name="Separador de milhares 6 16" xfId="31240"/>
    <cellStyle name="Separador de milhares 6 17" xfId="31241"/>
    <cellStyle name="Separador de milhares 6 18" xfId="31242"/>
    <cellStyle name="Separador de milhares 6 19" xfId="31243"/>
    <cellStyle name="Separador de milhares 6 2" xfId="31244"/>
    <cellStyle name="Separador de milhares 6 2 2" xfId="31245"/>
    <cellStyle name="Separador de milhares 6 2 2 10" xfId="31246"/>
    <cellStyle name="Separador de milhares 6 2 2 11" xfId="31247"/>
    <cellStyle name="Separador de milhares 6 2 2 12" xfId="31248"/>
    <cellStyle name="Separador de milhares 6 2 2 13" xfId="31249"/>
    <cellStyle name="Separador de milhares 6 2 2 14" xfId="31250"/>
    <cellStyle name="Separador de milhares 6 2 2 15" xfId="31251"/>
    <cellStyle name="Separador de milhares 6 2 2 16" xfId="31252"/>
    <cellStyle name="Separador de milhares 6 2 2 17" xfId="31253"/>
    <cellStyle name="Separador de milhares 6 2 2 18" xfId="31254"/>
    <cellStyle name="Separador de milhares 6 2 2 19" xfId="31255"/>
    <cellStyle name="Separador de milhares 6 2 2 2" xfId="31256"/>
    <cellStyle name="Separador de milhares 6 2 2 20" xfId="31257"/>
    <cellStyle name="Separador de milhares 6 2 2 21" xfId="31258"/>
    <cellStyle name="Separador de milhares 6 2 2 22" xfId="31259"/>
    <cellStyle name="Separador de milhares 6 2 2 23" xfId="31260"/>
    <cellStyle name="Separador de milhares 6 2 2 24" xfId="31261"/>
    <cellStyle name="Separador de milhares 6 2 2 25" xfId="31262"/>
    <cellStyle name="Separador de milhares 6 2 2 26" xfId="31263"/>
    <cellStyle name="Separador de milhares 6 2 2 27" xfId="31264"/>
    <cellStyle name="Separador de milhares 6 2 2 28" xfId="31265"/>
    <cellStyle name="Separador de milhares 6 2 2 29" xfId="31266"/>
    <cellStyle name="Separador de milhares 6 2 2 3" xfId="31267"/>
    <cellStyle name="Separador de milhares 6 2 2 30" xfId="31268"/>
    <cellStyle name="Separador de milhares 6 2 2 31" xfId="31269"/>
    <cellStyle name="Separador de milhares 6 2 2 4" xfId="31270"/>
    <cellStyle name="Separador de milhares 6 2 2 5" xfId="31271"/>
    <cellStyle name="Separador de milhares 6 2 2 6" xfId="31272"/>
    <cellStyle name="Separador de milhares 6 2 2 7" xfId="31273"/>
    <cellStyle name="Separador de milhares 6 2 2 8" xfId="31274"/>
    <cellStyle name="Separador de milhares 6 2 2 9" xfId="31275"/>
    <cellStyle name="Separador de milhares 6 2 3" xfId="31276"/>
    <cellStyle name="Separador de milhares 6 2 4" xfId="31277"/>
    <cellStyle name="Separador de milhares 6 20" xfId="31278"/>
    <cellStyle name="Separador de milhares 6 21" xfId="31279"/>
    <cellStyle name="Separador de milhares 6 22" xfId="31280"/>
    <cellStyle name="Separador de milhares 6 23" xfId="31281"/>
    <cellStyle name="Separador de milhares 6 24" xfId="31282"/>
    <cellStyle name="Separador de milhares 6 25" xfId="31283"/>
    <cellStyle name="Separador de milhares 6 26" xfId="35111"/>
    <cellStyle name="Separador de milhares 6 3" xfId="31284"/>
    <cellStyle name="Separador de milhares 6 3 2" xfId="31285"/>
    <cellStyle name="Separador de milhares 6 3 2 10" xfId="31286"/>
    <cellStyle name="Separador de milhares 6 3 2 11" xfId="31287"/>
    <cellStyle name="Separador de milhares 6 3 2 12" xfId="31288"/>
    <cellStyle name="Separador de milhares 6 3 2 13" xfId="31289"/>
    <cellStyle name="Separador de milhares 6 3 2 14" xfId="31290"/>
    <cellStyle name="Separador de milhares 6 3 2 15" xfId="31291"/>
    <cellStyle name="Separador de milhares 6 3 2 16" xfId="31292"/>
    <cellStyle name="Separador de milhares 6 3 2 17" xfId="31293"/>
    <cellStyle name="Separador de milhares 6 3 2 18" xfId="31294"/>
    <cellStyle name="Separador de milhares 6 3 2 19" xfId="31295"/>
    <cellStyle name="Separador de milhares 6 3 2 2" xfId="31296"/>
    <cellStyle name="Separador de milhares 6 3 2 20" xfId="31297"/>
    <cellStyle name="Separador de milhares 6 3 2 21" xfId="31298"/>
    <cellStyle name="Separador de milhares 6 3 2 22" xfId="31299"/>
    <cellStyle name="Separador de milhares 6 3 2 23" xfId="31300"/>
    <cellStyle name="Separador de milhares 6 3 2 3" xfId="31301"/>
    <cellStyle name="Separador de milhares 6 3 2 4" xfId="31302"/>
    <cellStyle name="Separador de milhares 6 3 2 5" xfId="31303"/>
    <cellStyle name="Separador de milhares 6 3 2 6" xfId="31304"/>
    <cellStyle name="Separador de milhares 6 3 2 7" xfId="31305"/>
    <cellStyle name="Separador de milhares 6 3 2 8" xfId="31306"/>
    <cellStyle name="Separador de milhares 6 3 2 9" xfId="31307"/>
    <cellStyle name="Separador de milhares 6 4" xfId="31308"/>
    <cellStyle name="Separador de milhares 6 4 2" xfId="35485"/>
    <cellStyle name="Separador de milhares 6 5" xfId="31309"/>
    <cellStyle name="Separador de milhares 6 5 2" xfId="35202"/>
    <cellStyle name="Separador de milhares 6 6" xfId="31310"/>
    <cellStyle name="Separador de milhares 6 7" xfId="31311"/>
    <cellStyle name="Separador de milhares 6 8" xfId="31312"/>
    <cellStyle name="Separador de milhares 6 9" xfId="31313"/>
    <cellStyle name="Separador de milhares 60" xfId="31314"/>
    <cellStyle name="Separador de milhares 60 2" xfId="31315"/>
    <cellStyle name="Separador de milhares 60 2 2" xfId="31316"/>
    <cellStyle name="Separador de milhares 60 2 2 2" xfId="31317"/>
    <cellStyle name="Separador de milhares 60 3" xfId="31318"/>
    <cellStyle name="Separador de milhares 60 3 2" xfId="31319"/>
    <cellStyle name="Separador de milhares 60 3 3" xfId="31320"/>
    <cellStyle name="Separador de milhares 60 3 4" xfId="31321"/>
    <cellStyle name="Separador de milhares 60 3 5" xfId="31322"/>
    <cellStyle name="Separador de milhares 61" xfId="31323"/>
    <cellStyle name="Separador de milhares 61 2" xfId="31324"/>
    <cellStyle name="Separador de milhares 61 2 2" xfId="31325"/>
    <cellStyle name="Separador de milhares 62" xfId="31326"/>
    <cellStyle name="Separador de milhares 63" xfId="31327"/>
    <cellStyle name="Separador de milhares 64" xfId="31328"/>
    <cellStyle name="Separador de milhares 65" xfId="31329"/>
    <cellStyle name="Separador de milhares 65 2" xfId="31330"/>
    <cellStyle name="Separador de milhares 66" xfId="31331"/>
    <cellStyle name="Separador de milhares 67" xfId="31332"/>
    <cellStyle name="Separador de milhares 68" xfId="31333"/>
    <cellStyle name="Separador de milhares 69" xfId="31334"/>
    <cellStyle name="Separador de milhares 7" xfId="31335"/>
    <cellStyle name="Separador de milhares 7 10" xfId="31336"/>
    <cellStyle name="Separador de milhares 7 11" xfId="31337"/>
    <cellStyle name="Separador de milhares 7 12" xfId="31338"/>
    <cellStyle name="Separador de milhares 7 13" xfId="31339"/>
    <cellStyle name="Separador de milhares 7 14" xfId="31340"/>
    <cellStyle name="Separador de milhares 7 15" xfId="31341"/>
    <cellStyle name="Separador de milhares 7 16" xfId="31342"/>
    <cellStyle name="Separador de milhares 7 17" xfId="31343"/>
    <cellStyle name="Separador de milhares 7 18" xfId="31344"/>
    <cellStyle name="Separador de milhares 7 19" xfId="31345"/>
    <cellStyle name="Separador de milhares 7 2" xfId="31346"/>
    <cellStyle name="Separador de milhares 7 2 2" xfId="31347"/>
    <cellStyle name="Separador de milhares 7 2 2 10" xfId="31348"/>
    <cellStyle name="Separador de milhares 7 2 2 11" xfId="31349"/>
    <cellStyle name="Separador de milhares 7 2 2 12" xfId="31350"/>
    <cellStyle name="Separador de milhares 7 2 2 13" xfId="31351"/>
    <cellStyle name="Separador de milhares 7 2 2 14" xfId="31352"/>
    <cellStyle name="Separador de milhares 7 2 2 15" xfId="31353"/>
    <cellStyle name="Separador de milhares 7 2 2 16" xfId="31354"/>
    <cellStyle name="Separador de milhares 7 2 2 17" xfId="31355"/>
    <cellStyle name="Separador de milhares 7 2 2 18" xfId="31356"/>
    <cellStyle name="Separador de milhares 7 2 2 19" xfId="31357"/>
    <cellStyle name="Separador de milhares 7 2 2 2" xfId="31358"/>
    <cellStyle name="Separador de milhares 7 2 2 20" xfId="31359"/>
    <cellStyle name="Separador de milhares 7 2 2 21" xfId="31360"/>
    <cellStyle name="Separador de milhares 7 2 2 22" xfId="31361"/>
    <cellStyle name="Separador de milhares 7 2 2 23" xfId="31362"/>
    <cellStyle name="Separador de milhares 7 2 2 3" xfId="31363"/>
    <cellStyle name="Separador de milhares 7 2 2 4" xfId="31364"/>
    <cellStyle name="Separador de milhares 7 2 2 5" xfId="31365"/>
    <cellStyle name="Separador de milhares 7 2 2 6" xfId="31366"/>
    <cellStyle name="Separador de milhares 7 2 2 7" xfId="31367"/>
    <cellStyle name="Separador de milhares 7 2 2 8" xfId="31368"/>
    <cellStyle name="Separador de milhares 7 2 2 9" xfId="31369"/>
    <cellStyle name="Separador de milhares 7 20" xfId="31370"/>
    <cellStyle name="Separador de milhares 7 21" xfId="31371"/>
    <cellStyle name="Separador de milhares 7 22" xfId="31372"/>
    <cellStyle name="Separador de milhares 7 23" xfId="31373"/>
    <cellStyle name="Separador de milhares 7 24" xfId="31374"/>
    <cellStyle name="Separador de milhares 7 25" xfId="31375"/>
    <cellStyle name="Separador de milhares 7 3" xfId="31376"/>
    <cellStyle name="Separador de milhares 7 3 2" xfId="31377"/>
    <cellStyle name="Separador de milhares 7 3 2 10" xfId="31378"/>
    <cellStyle name="Separador de milhares 7 3 2 11" xfId="31379"/>
    <cellStyle name="Separador de milhares 7 3 2 12" xfId="31380"/>
    <cellStyle name="Separador de milhares 7 3 2 13" xfId="31381"/>
    <cellStyle name="Separador de milhares 7 3 2 14" xfId="31382"/>
    <cellStyle name="Separador de milhares 7 3 2 15" xfId="31383"/>
    <cellStyle name="Separador de milhares 7 3 2 16" xfId="31384"/>
    <cellStyle name="Separador de milhares 7 3 2 17" xfId="31385"/>
    <cellStyle name="Separador de milhares 7 3 2 18" xfId="31386"/>
    <cellStyle name="Separador de milhares 7 3 2 19" xfId="31387"/>
    <cellStyle name="Separador de milhares 7 3 2 2" xfId="31388"/>
    <cellStyle name="Separador de milhares 7 3 2 20" xfId="31389"/>
    <cellStyle name="Separador de milhares 7 3 2 21" xfId="31390"/>
    <cellStyle name="Separador de milhares 7 3 2 22" xfId="31391"/>
    <cellStyle name="Separador de milhares 7 3 2 23" xfId="31392"/>
    <cellStyle name="Separador de milhares 7 3 2 3" xfId="31393"/>
    <cellStyle name="Separador de milhares 7 3 2 4" xfId="31394"/>
    <cellStyle name="Separador de milhares 7 3 2 5" xfId="31395"/>
    <cellStyle name="Separador de milhares 7 3 2 6" xfId="31396"/>
    <cellStyle name="Separador de milhares 7 3 2 7" xfId="31397"/>
    <cellStyle name="Separador de milhares 7 3 2 8" xfId="31398"/>
    <cellStyle name="Separador de milhares 7 3 2 9" xfId="31399"/>
    <cellStyle name="Separador de milhares 7 4" xfId="31400"/>
    <cellStyle name="Separador de milhares 7 5" xfId="31401"/>
    <cellStyle name="Separador de milhares 7 6" xfId="31402"/>
    <cellStyle name="Separador de milhares 7 7" xfId="31403"/>
    <cellStyle name="Separador de milhares 7 8" xfId="31404"/>
    <cellStyle name="Separador de milhares 7 9" xfId="31405"/>
    <cellStyle name="Separador de milhares 70" xfId="31406"/>
    <cellStyle name="Separador de milhares 71" xfId="14"/>
    <cellStyle name="Separador de milhares 72" xfId="31407"/>
    <cellStyle name="Separador de milhares 73" xfId="31408"/>
    <cellStyle name="Separador de milhares 74" xfId="34777"/>
    <cellStyle name="Separador de milhares 75" xfId="34778"/>
    <cellStyle name="Separador de milhares 76" xfId="34779"/>
    <cellStyle name="Separador de milhares 77" xfId="34780"/>
    <cellStyle name="Separador de milhares 78" xfId="34781"/>
    <cellStyle name="Separador de milhares 8" xfId="31409"/>
    <cellStyle name="Separador de milhares 8 10" xfId="31410"/>
    <cellStyle name="Separador de milhares 8 11" xfId="31411"/>
    <cellStyle name="Separador de milhares 8 12" xfId="31412"/>
    <cellStyle name="Separador de milhares 8 13" xfId="31413"/>
    <cellStyle name="Separador de milhares 8 14" xfId="31414"/>
    <cellStyle name="Separador de milhares 8 15" xfId="31415"/>
    <cellStyle name="Separador de milhares 8 16" xfId="31416"/>
    <cellStyle name="Separador de milhares 8 17" xfId="31417"/>
    <cellStyle name="Separador de milhares 8 18" xfId="31418"/>
    <cellStyle name="Separador de milhares 8 19" xfId="31419"/>
    <cellStyle name="Separador de milhares 8 2" xfId="31420"/>
    <cellStyle name="Separador de milhares 8 2 2" xfId="31421"/>
    <cellStyle name="Separador de milhares 8 2 2 10" xfId="31422"/>
    <cellStyle name="Separador de milhares 8 2 2 11" xfId="31423"/>
    <cellStyle name="Separador de milhares 8 2 2 12" xfId="31424"/>
    <cellStyle name="Separador de milhares 8 2 2 13" xfId="31425"/>
    <cellStyle name="Separador de milhares 8 2 2 14" xfId="31426"/>
    <cellStyle name="Separador de milhares 8 2 2 15" xfId="31427"/>
    <cellStyle name="Separador de milhares 8 2 2 16" xfId="31428"/>
    <cellStyle name="Separador de milhares 8 2 2 17" xfId="31429"/>
    <cellStyle name="Separador de milhares 8 2 2 18" xfId="31430"/>
    <cellStyle name="Separador de milhares 8 2 2 19" xfId="31431"/>
    <cellStyle name="Separador de milhares 8 2 2 2" xfId="31432"/>
    <cellStyle name="Separador de milhares 8 2 2 20" xfId="31433"/>
    <cellStyle name="Separador de milhares 8 2 2 21" xfId="31434"/>
    <cellStyle name="Separador de milhares 8 2 2 22" xfId="31435"/>
    <cellStyle name="Separador de milhares 8 2 2 23" xfId="31436"/>
    <cellStyle name="Separador de milhares 8 2 2 3" xfId="31437"/>
    <cellStyle name="Separador de milhares 8 2 2 4" xfId="31438"/>
    <cellStyle name="Separador de milhares 8 2 2 5" xfId="31439"/>
    <cellStyle name="Separador de milhares 8 2 2 6" xfId="31440"/>
    <cellStyle name="Separador de milhares 8 2 2 7" xfId="31441"/>
    <cellStyle name="Separador de milhares 8 2 2 8" xfId="31442"/>
    <cellStyle name="Separador de milhares 8 2 2 9" xfId="31443"/>
    <cellStyle name="Separador de milhares 8 2 3" xfId="35218"/>
    <cellStyle name="Separador de milhares 8 20" xfId="31444"/>
    <cellStyle name="Separador de milhares 8 21" xfId="31445"/>
    <cellStyle name="Separador de milhares 8 22" xfId="31446"/>
    <cellStyle name="Separador de milhares 8 23" xfId="31447"/>
    <cellStyle name="Separador de milhares 8 24" xfId="31448"/>
    <cellStyle name="Separador de milhares 8 25" xfId="31449"/>
    <cellStyle name="Separador de milhares 8 26" xfId="35168"/>
    <cellStyle name="Separador de milhares 8 3" xfId="31450"/>
    <cellStyle name="Separador de milhares 8 3 10" xfId="31451"/>
    <cellStyle name="Separador de milhares 8 3 11" xfId="31452"/>
    <cellStyle name="Separador de milhares 8 3 12" xfId="31453"/>
    <cellStyle name="Separador de milhares 8 3 13" xfId="31454"/>
    <cellStyle name="Separador de milhares 8 3 14" xfId="31455"/>
    <cellStyle name="Separador de milhares 8 3 15" xfId="31456"/>
    <cellStyle name="Separador de milhares 8 3 16" xfId="31457"/>
    <cellStyle name="Separador de milhares 8 3 17" xfId="31458"/>
    <cellStyle name="Separador de milhares 8 3 18" xfId="31459"/>
    <cellStyle name="Separador de milhares 8 3 19" xfId="31460"/>
    <cellStyle name="Separador de milhares 8 3 2" xfId="31461"/>
    <cellStyle name="Separador de milhares 8 3 20" xfId="31462"/>
    <cellStyle name="Separador de milhares 8 3 21" xfId="31463"/>
    <cellStyle name="Separador de milhares 8 3 22" xfId="31464"/>
    <cellStyle name="Separador de milhares 8 3 23" xfId="31465"/>
    <cellStyle name="Separador de milhares 8 3 3" xfId="31466"/>
    <cellStyle name="Separador de milhares 8 3 4" xfId="31467"/>
    <cellStyle name="Separador de milhares 8 3 5" xfId="31468"/>
    <cellStyle name="Separador de milhares 8 3 6" xfId="31469"/>
    <cellStyle name="Separador de milhares 8 3 7" xfId="31470"/>
    <cellStyle name="Separador de milhares 8 3 8" xfId="31471"/>
    <cellStyle name="Separador de milhares 8 3 9" xfId="31472"/>
    <cellStyle name="Separador de milhares 8 4" xfId="31473"/>
    <cellStyle name="Separador de milhares 8 5" xfId="31474"/>
    <cellStyle name="Separador de milhares 8 6" xfId="31475"/>
    <cellStyle name="Separador de milhares 8 7" xfId="31476"/>
    <cellStyle name="Separador de milhares 8 8" xfId="31477"/>
    <cellStyle name="Separador de milhares 8 9" xfId="31478"/>
    <cellStyle name="Separador de milhares 9" xfId="31479"/>
    <cellStyle name="Separador de milhares 9 10" xfId="31480"/>
    <cellStyle name="Separador de milhares 9 11" xfId="31481"/>
    <cellStyle name="Separador de milhares 9 12" xfId="31482"/>
    <cellStyle name="Separador de milhares 9 13" xfId="31483"/>
    <cellStyle name="Separador de milhares 9 14" xfId="31484"/>
    <cellStyle name="Separador de milhares 9 15" xfId="31485"/>
    <cellStyle name="Separador de milhares 9 16" xfId="31486"/>
    <cellStyle name="Separador de milhares 9 17" xfId="31487"/>
    <cellStyle name="Separador de milhares 9 18" xfId="31488"/>
    <cellStyle name="Separador de milhares 9 19" xfId="31489"/>
    <cellStyle name="Separador de milhares 9 2" xfId="31490"/>
    <cellStyle name="Separador de milhares 9 2 2" xfId="31491"/>
    <cellStyle name="Separador de milhares 9 2 2 10" xfId="31492"/>
    <cellStyle name="Separador de milhares 9 2 2 11" xfId="31493"/>
    <cellStyle name="Separador de milhares 9 2 2 12" xfId="31494"/>
    <cellStyle name="Separador de milhares 9 2 2 13" xfId="31495"/>
    <cellStyle name="Separador de milhares 9 2 2 14" xfId="31496"/>
    <cellStyle name="Separador de milhares 9 2 2 15" xfId="31497"/>
    <cellStyle name="Separador de milhares 9 2 2 16" xfId="31498"/>
    <cellStyle name="Separador de milhares 9 2 2 17" xfId="31499"/>
    <cellStyle name="Separador de milhares 9 2 2 18" xfId="31500"/>
    <cellStyle name="Separador de milhares 9 2 2 19" xfId="31501"/>
    <cellStyle name="Separador de milhares 9 2 2 2" xfId="31502"/>
    <cellStyle name="Separador de milhares 9 2 2 20" xfId="31503"/>
    <cellStyle name="Separador de milhares 9 2 2 21" xfId="31504"/>
    <cellStyle name="Separador de milhares 9 2 2 22" xfId="31505"/>
    <cellStyle name="Separador de milhares 9 2 2 23" xfId="31506"/>
    <cellStyle name="Separador de milhares 9 2 2 3" xfId="31507"/>
    <cellStyle name="Separador de milhares 9 2 2 4" xfId="31508"/>
    <cellStyle name="Separador de milhares 9 2 2 5" xfId="31509"/>
    <cellStyle name="Separador de milhares 9 2 2 6" xfId="31510"/>
    <cellStyle name="Separador de milhares 9 2 2 7" xfId="31511"/>
    <cellStyle name="Separador de milhares 9 2 2 8" xfId="31512"/>
    <cellStyle name="Separador de milhares 9 2 2 9" xfId="31513"/>
    <cellStyle name="Separador de milhares 9 2 3" xfId="35219"/>
    <cellStyle name="Separador de milhares 9 20" xfId="31514"/>
    <cellStyle name="Separador de milhares 9 21" xfId="31515"/>
    <cellStyle name="Separador de milhares 9 22" xfId="31516"/>
    <cellStyle name="Separador de milhares 9 23" xfId="31517"/>
    <cellStyle name="Separador de milhares 9 24" xfId="31518"/>
    <cellStyle name="Separador de milhares 9 25" xfId="31519"/>
    <cellStyle name="Separador de milhares 9 26" xfId="35169"/>
    <cellStyle name="Separador de milhares 9 3" xfId="31520"/>
    <cellStyle name="Separador de milhares 9 3 10" xfId="31521"/>
    <cellStyle name="Separador de milhares 9 3 11" xfId="31522"/>
    <cellStyle name="Separador de milhares 9 3 12" xfId="31523"/>
    <cellStyle name="Separador de milhares 9 3 13" xfId="31524"/>
    <cellStyle name="Separador de milhares 9 3 14" xfId="31525"/>
    <cellStyle name="Separador de milhares 9 3 15" xfId="31526"/>
    <cellStyle name="Separador de milhares 9 3 16" xfId="31527"/>
    <cellStyle name="Separador de milhares 9 3 17" xfId="31528"/>
    <cellStyle name="Separador de milhares 9 3 18" xfId="31529"/>
    <cellStyle name="Separador de milhares 9 3 19" xfId="31530"/>
    <cellStyle name="Separador de milhares 9 3 2" xfId="31531"/>
    <cellStyle name="Separador de milhares 9 3 20" xfId="31532"/>
    <cellStyle name="Separador de milhares 9 3 21" xfId="31533"/>
    <cellStyle name="Separador de milhares 9 3 22" xfId="31534"/>
    <cellStyle name="Separador de milhares 9 3 23" xfId="31535"/>
    <cellStyle name="Separador de milhares 9 3 3" xfId="31536"/>
    <cellStyle name="Separador de milhares 9 3 4" xfId="31537"/>
    <cellStyle name="Separador de milhares 9 3 5" xfId="31538"/>
    <cellStyle name="Separador de milhares 9 3 6" xfId="31539"/>
    <cellStyle name="Separador de milhares 9 3 7" xfId="31540"/>
    <cellStyle name="Separador de milhares 9 3 8" xfId="31541"/>
    <cellStyle name="Separador de milhares 9 3 9" xfId="31542"/>
    <cellStyle name="Separador de milhares 9 4" xfId="31543"/>
    <cellStyle name="Separador de milhares 9 5" xfId="31544"/>
    <cellStyle name="Separador de milhares 9 6" xfId="31545"/>
    <cellStyle name="Separador de milhares 9 7" xfId="31546"/>
    <cellStyle name="Separador de milhares 9 8" xfId="31547"/>
    <cellStyle name="Separador de milhares 9 9" xfId="31548"/>
    <cellStyle name="SeparatorBar" xfId="31549"/>
    <cellStyle name="Shaded" xfId="31550"/>
    <cellStyle name="Sheetmult" xfId="31551"/>
    <cellStyle name="ShOut" xfId="31552"/>
    <cellStyle name="Shtmultx" xfId="31553"/>
    <cellStyle name="SingleLineAcctgn" xfId="31554"/>
    <cellStyle name="SingleLinePercent" xfId="31555"/>
    <cellStyle name="small" xfId="31556"/>
    <cellStyle name="spreadsheetl" xfId="31557"/>
    <cellStyle name="SST" xfId="31558"/>
    <cellStyle name="ssubtitulo" xfId="31559"/>
    <cellStyle name="ST" xfId="31560"/>
    <cellStyle name="Standard_1996" xfId="31561"/>
    <cellStyle name="Stock Comma" xfId="31562"/>
    <cellStyle name="Stock Comma 10" xfId="31563"/>
    <cellStyle name="Stock Comma 11" xfId="31564"/>
    <cellStyle name="Stock Comma 12" xfId="31565"/>
    <cellStyle name="Stock Comma 13" xfId="31566"/>
    <cellStyle name="Stock Comma 14" xfId="31567"/>
    <cellStyle name="Stock Comma 15" xfId="31568"/>
    <cellStyle name="Stock Comma 16" xfId="31569"/>
    <cellStyle name="Stock Comma 17" xfId="31570"/>
    <cellStyle name="Stock Comma 18" xfId="31571"/>
    <cellStyle name="Stock Comma 19" xfId="31572"/>
    <cellStyle name="Stock Comma 2" xfId="31573"/>
    <cellStyle name="Stock Comma 20" xfId="31574"/>
    <cellStyle name="Stock Comma 21" xfId="31575"/>
    <cellStyle name="Stock Comma 22" xfId="31576"/>
    <cellStyle name="Stock Comma 23" xfId="31577"/>
    <cellStyle name="Stock Comma 24" xfId="31578"/>
    <cellStyle name="Stock Comma 3" xfId="31579"/>
    <cellStyle name="Stock Comma 4" xfId="31580"/>
    <cellStyle name="Stock Comma 5" xfId="31581"/>
    <cellStyle name="Stock Comma 6" xfId="31582"/>
    <cellStyle name="Stock Comma 7" xfId="31583"/>
    <cellStyle name="Stock Comma 8" xfId="31584"/>
    <cellStyle name="Stock Comma 9" xfId="31585"/>
    <cellStyle name="Stock Price" xfId="31586"/>
    <cellStyle name="Stock Price 10" xfId="31587"/>
    <cellStyle name="Stock Price 11" xfId="31588"/>
    <cellStyle name="Stock Price 12" xfId="31589"/>
    <cellStyle name="Stock Price 13" xfId="31590"/>
    <cellStyle name="Stock Price 14" xfId="31591"/>
    <cellStyle name="Stock Price 15" xfId="31592"/>
    <cellStyle name="Stock Price 16" xfId="31593"/>
    <cellStyle name="Stock Price 17" xfId="31594"/>
    <cellStyle name="Stock Price 18" xfId="31595"/>
    <cellStyle name="Stock Price 19" xfId="31596"/>
    <cellStyle name="Stock Price 2" xfId="31597"/>
    <cellStyle name="Stock Price 20" xfId="31598"/>
    <cellStyle name="Stock Price 21" xfId="31599"/>
    <cellStyle name="Stock Price 22" xfId="31600"/>
    <cellStyle name="Stock Price 23" xfId="31601"/>
    <cellStyle name="Stock Price 24" xfId="31602"/>
    <cellStyle name="Stock Price 3" xfId="31603"/>
    <cellStyle name="Stock Price 4" xfId="31604"/>
    <cellStyle name="Stock Price 5" xfId="31605"/>
    <cellStyle name="Stock Price 6" xfId="31606"/>
    <cellStyle name="Stock Price 7" xfId="31607"/>
    <cellStyle name="Stock Price 8" xfId="31608"/>
    <cellStyle name="Stock Price 9" xfId="31609"/>
    <cellStyle name="STYL1 - Style1" xfId="31610"/>
    <cellStyle name="STYL2 - Style2" xfId="31611"/>
    <cellStyle name="STYLE1 - Style1" xfId="35090"/>
    <cellStyle name="STYLE2 - Style2" xfId="35091"/>
    <cellStyle name="Subhead" xfId="31612"/>
    <cellStyle name="Subhead 10" xfId="31613"/>
    <cellStyle name="Subhead 11" xfId="31614"/>
    <cellStyle name="Subhead 12" xfId="31615"/>
    <cellStyle name="Subhead 13" xfId="31616"/>
    <cellStyle name="Subhead 14" xfId="31617"/>
    <cellStyle name="Subhead 15" xfId="31618"/>
    <cellStyle name="Subhead 16" xfId="31619"/>
    <cellStyle name="Subhead 17" xfId="31620"/>
    <cellStyle name="Subhead 18" xfId="31621"/>
    <cellStyle name="Subhead 19" xfId="31622"/>
    <cellStyle name="Subhead 2" xfId="31623"/>
    <cellStyle name="Subhead 20" xfId="31624"/>
    <cellStyle name="Subhead 21" xfId="31625"/>
    <cellStyle name="Subhead 22" xfId="31626"/>
    <cellStyle name="Subhead 23" xfId="31627"/>
    <cellStyle name="Subhead 24" xfId="31628"/>
    <cellStyle name="Subhead 3" xfId="31629"/>
    <cellStyle name="Subhead 4" xfId="31630"/>
    <cellStyle name="Subhead 5" xfId="31631"/>
    <cellStyle name="Subhead 6" xfId="31632"/>
    <cellStyle name="Subhead 7" xfId="31633"/>
    <cellStyle name="Subhead 8" xfId="31634"/>
    <cellStyle name="Subhead 9" xfId="31635"/>
    <cellStyle name="Subhead_Base Excel_Release 3T08_MASTER" xfId="31636"/>
    <cellStyle name="SubHeading" xfId="35092"/>
    <cellStyle name="subtitulo" xfId="31637"/>
    <cellStyle name="Sub-Título" xfId="31638"/>
    <cellStyle name="Subtotal_left" xfId="31639"/>
    <cellStyle name="SwitchCell" xfId="31640"/>
    <cellStyle name="T" xfId="31641"/>
    <cellStyle name="T_VCB - BASE DF - 30.06.2008" xfId="31642"/>
    <cellStyle name="Table Col Head" xfId="31643"/>
    <cellStyle name="Table Head" xfId="31644"/>
    <cellStyle name="Table Head Aligned" xfId="31645"/>
    <cellStyle name="Table Head Aligned 2" xfId="31646"/>
    <cellStyle name="Table Head Aligned 3" xfId="31647"/>
    <cellStyle name="Table Head Aligned 4" xfId="31648"/>
    <cellStyle name="Table Head Aligned 5" xfId="31649"/>
    <cellStyle name="Table Head Aligned 6" xfId="31650"/>
    <cellStyle name="Table Head Aligned 7" xfId="31651"/>
    <cellStyle name="Table Head Blue" xfId="31652"/>
    <cellStyle name="Table Head Green" xfId="31653"/>
    <cellStyle name="Table Head Green 2" xfId="31654"/>
    <cellStyle name="Table Head Green 3" xfId="31655"/>
    <cellStyle name="Table Head Green 4" xfId="31656"/>
    <cellStyle name="Table Head Green 5" xfId="31657"/>
    <cellStyle name="Table Head Green 6" xfId="31658"/>
    <cellStyle name="Table Head Green 7" xfId="31659"/>
    <cellStyle name="Table Sub Head" xfId="31660"/>
    <cellStyle name="Table Title" xfId="31661"/>
    <cellStyle name="Table Units" xfId="31662"/>
    <cellStyle name="Table Units 10" xfId="31663"/>
    <cellStyle name="Table Units 11" xfId="31664"/>
    <cellStyle name="Table Units 12" xfId="31665"/>
    <cellStyle name="Table Units 13" xfId="31666"/>
    <cellStyle name="Table Units 14" xfId="31667"/>
    <cellStyle name="Table Units 15" xfId="31668"/>
    <cellStyle name="Table Units 16" xfId="31669"/>
    <cellStyle name="Table Units 17" xfId="31670"/>
    <cellStyle name="Table Units 18" xfId="31671"/>
    <cellStyle name="Table Units 19" xfId="31672"/>
    <cellStyle name="Table Units 2" xfId="31673"/>
    <cellStyle name="Table Units 20" xfId="31674"/>
    <cellStyle name="Table Units 21" xfId="31675"/>
    <cellStyle name="Table Units 22" xfId="31676"/>
    <cellStyle name="Table Units 23" xfId="31677"/>
    <cellStyle name="Table Units 24" xfId="31678"/>
    <cellStyle name="Table Units 3" xfId="31679"/>
    <cellStyle name="Table Units 4" xfId="31680"/>
    <cellStyle name="Table Units 5" xfId="31681"/>
    <cellStyle name="Table Units 6" xfId="31682"/>
    <cellStyle name="Table Units 7" xfId="31683"/>
    <cellStyle name="Table Units 8" xfId="31684"/>
    <cellStyle name="Table Units 9" xfId="31685"/>
    <cellStyle name="Table Units_Base Excel_Release 3T08_MASTER" xfId="31686"/>
    <cellStyle name="Table_Number" xfId="31687"/>
    <cellStyle name="TableBorder" xfId="31688"/>
    <cellStyle name="TableColumnHeader" xfId="31689"/>
    <cellStyle name="TableContents" xfId="31690"/>
    <cellStyle name="TableContentsSmall" xfId="31691"/>
    <cellStyle name="TableContentsVSmall" xfId="31692"/>
    <cellStyle name="TableHeadColMulti" xfId="31693"/>
    <cellStyle name="TableHeadColStd" xfId="31694"/>
    <cellStyle name="TableHeadColThin" xfId="31695"/>
    <cellStyle name="TableHeading" xfId="31696"/>
    <cellStyle name="TableHeadLeft" xfId="31697"/>
    <cellStyle name="TableHighlight" xfId="31698"/>
    <cellStyle name="TableLineAboveCell" xfId="31699"/>
    <cellStyle name="TableLineBelowCell" xfId="31700"/>
    <cellStyle name="TableLineBelowCell 2" xfId="31701"/>
    <cellStyle name="TableLineBelowCell 3" xfId="31702"/>
    <cellStyle name="TableLineBelowCell 4" xfId="31703"/>
    <cellStyle name="TableLineBelowCell 5" xfId="31704"/>
    <cellStyle name="TableLineBelowCell 6" xfId="31705"/>
    <cellStyle name="TableLineBelowCell 7" xfId="31706"/>
    <cellStyle name="TableNote" xfId="31707"/>
    <cellStyle name="TableNotes" xfId="31708"/>
    <cellStyle name="TableRowBeforeTotal" xfId="31709"/>
    <cellStyle name="TableSpaceCreator" xfId="31710"/>
    <cellStyle name="TableSpaceCreatorSmall" xfId="31711"/>
    <cellStyle name="TableSubtotalData" xfId="31712"/>
    <cellStyle name="TableSubtotalText" xfId="31713"/>
    <cellStyle name="TableTitle" xfId="31714"/>
    <cellStyle name="TableTitleSub" xfId="31715"/>
    <cellStyle name="TableTotalData" xfId="31716"/>
    <cellStyle name="TableTotalText" xfId="31717"/>
    <cellStyle name="Test" xfId="31718"/>
    <cellStyle name="Test 10" xfId="31719"/>
    <cellStyle name="Test 11" xfId="31720"/>
    <cellStyle name="Test 12" xfId="31721"/>
    <cellStyle name="Test 13" xfId="31722"/>
    <cellStyle name="Test 14" xfId="31723"/>
    <cellStyle name="Test 15" xfId="31724"/>
    <cellStyle name="Test 16" xfId="31725"/>
    <cellStyle name="Test 17" xfId="31726"/>
    <cellStyle name="Test 18" xfId="31727"/>
    <cellStyle name="Test 19" xfId="31728"/>
    <cellStyle name="Test 2" xfId="31729"/>
    <cellStyle name="Test 20" xfId="31730"/>
    <cellStyle name="Test 21" xfId="31731"/>
    <cellStyle name="Test 22" xfId="31732"/>
    <cellStyle name="Test 23" xfId="31733"/>
    <cellStyle name="Test 24" xfId="31734"/>
    <cellStyle name="Test 3" xfId="31735"/>
    <cellStyle name="Test 4" xfId="31736"/>
    <cellStyle name="Test 5" xfId="31737"/>
    <cellStyle name="Test 6" xfId="31738"/>
    <cellStyle name="Test 7" xfId="31739"/>
    <cellStyle name="Test 8" xfId="31740"/>
    <cellStyle name="Test 9" xfId="31741"/>
    <cellStyle name="test a style" xfId="31742"/>
    <cellStyle name="test a style 2" xfId="31743"/>
    <cellStyle name="test a style 3" xfId="31744"/>
    <cellStyle name="test a style 4" xfId="31745"/>
    <cellStyle name="test a style 5" xfId="31746"/>
    <cellStyle name="test a style 6" xfId="31747"/>
    <cellStyle name="test a style 7" xfId="31748"/>
    <cellStyle name="Test_Abertura ADM" xfId="31749"/>
    <cellStyle name="TEXT" xfId="31750"/>
    <cellStyle name="TEXT 10" xfId="31751"/>
    <cellStyle name="TEXT 11" xfId="31752"/>
    <cellStyle name="TEXT 12" xfId="31753"/>
    <cellStyle name="TEXT 13" xfId="31754"/>
    <cellStyle name="TEXT 14" xfId="31755"/>
    <cellStyle name="TEXT 15" xfId="31756"/>
    <cellStyle name="TEXT 16" xfId="31757"/>
    <cellStyle name="TEXT 17" xfId="31758"/>
    <cellStyle name="TEXT 18" xfId="31759"/>
    <cellStyle name="TEXT 19" xfId="31760"/>
    <cellStyle name="TEXT 2" xfId="31761"/>
    <cellStyle name="TEXT 20" xfId="31762"/>
    <cellStyle name="TEXT 21" xfId="31763"/>
    <cellStyle name="TEXT 22" xfId="31764"/>
    <cellStyle name="TEXT 23" xfId="31765"/>
    <cellStyle name="TEXT 24" xfId="31766"/>
    <cellStyle name="TEXT 3" xfId="31767"/>
    <cellStyle name="TEXT 4" xfId="31768"/>
    <cellStyle name="TEXT 5" xfId="31769"/>
    <cellStyle name="TEXT 6" xfId="31770"/>
    <cellStyle name="TEXT 7" xfId="31771"/>
    <cellStyle name="TEXT 8" xfId="31772"/>
    <cellStyle name="TEXT 9" xfId="31773"/>
    <cellStyle name="Text Indent A" xfId="31774"/>
    <cellStyle name="Text Indent B" xfId="31775"/>
    <cellStyle name="Text Indent C" xfId="31776"/>
    <cellStyle name="TEXT_AR Full House_Ritz Chips Piracicaba Nov05_Complete" xfId="31777"/>
    <cellStyle name="Texto" xfId="31778"/>
    <cellStyle name="Texto de Aviso 10" xfId="31779"/>
    <cellStyle name="Texto de Aviso 11" xfId="31780"/>
    <cellStyle name="Texto de Aviso 12" xfId="31781"/>
    <cellStyle name="Texto de Aviso 13" xfId="31782"/>
    <cellStyle name="Texto de Aviso 14" xfId="31783"/>
    <cellStyle name="Texto de Aviso 15" xfId="31784"/>
    <cellStyle name="Texto de Aviso 16" xfId="31785"/>
    <cellStyle name="Texto de Aviso 17" xfId="31786"/>
    <cellStyle name="Texto de Aviso 18" xfId="31787"/>
    <cellStyle name="Texto de Aviso 19" xfId="31788"/>
    <cellStyle name="Texto de Aviso 19 10" xfId="31789"/>
    <cellStyle name="Texto de Aviso 19 11" xfId="31790"/>
    <cellStyle name="Texto de Aviso 19 12" xfId="31791"/>
    <cellStyle name="Texto de Aviso 19 13" xfId="31792"/>
    <cellStyle name="Texto de Aviso 19 14" xfId="31793"/>
    <cellStyle name="Texto de Aviso 19 15" xfId="31794"/>
    <cellStyle name="Texto de Aviso 19 16" xfId="31795"/>
    <cellStyle name="Texto de Aviso 19 17" xfId="31796"/>
    <cellStyle name="Texto de Aviso 19 18" xfId="31797"/>
    <cellStyle name="Texto de Aviso 19 2" xfId="31798"/>
    <cellStyle name="Texto de Aviso 19 2 10" xfId="31799"/>
    <cellStyle name="Texto de Aviso 19 2 11" xfId="31800"/>
    <cellStyle name="Texto de Aviso 19 2 12" xfId="31801"/>
    <cellStyle name="Texto de Aviso 19 2 13" xfId="31802"/>
    <cellStyle name="Texto de Aviso 19 2 14" xfId="31803"/>
    <cellStyle name="Texto de Aviso 19 2 15" xfId="31804"/>
    <cellStyle name="Texto de Aviso 19 2 2" xfId="31805"/>
    <cellStyle name="Texto de Aviso 19 2 3" xfId="31806"/>
    <cellStyle name="Texto de Aviso 19 2 4" xfId="31807"/>
    <cellStyle name="Texto de Aviso 19 2 5" xfId="31808"/>
    <cellStyle name="Texto de Aviso 19 2 6" xfId="31809"/>
    <cellStyle name="Texto de Aviso 19 2 7" xfId="31810"/>
    <cellStyle name="Texto de Aviso 19 2 8" xfId="31811"/>
    <cellStyle name="Texto de Aviso 19 2 9" xfId="31812"/>
    <cellStyle name="Texto de Aviso 19 3" xfId="31813"/>
    <cellStyle name="Texto de Aviso 19 4" xfId="31814"/>
    <cellStyle name="Texto de Aviso 19 5" xfId="31815"/>
    <cellStyle name="Texto de Aviso 19 6" xfId="31816"/>
    <cellStyle name="Texto de Aviso 19 7" xfId="31817"/>
    <cellStyle name="Texto de Aviso 19 8" xfId="31818"/>
    <cellStyle name="Texto de Aviso 19 9" xfId="31819"/>
    <cellStyle name="Texto de Aviso 2" xfId="31820"/>
    <cellStyle name="Texto de Aviso 2 10" xfId="31821"/>
    <cellStyle name="Texto de Aviso 2 11" xfId="31822"/>
    <cellStyle name="Texto de Aviso 2 11 10" xfId="31823"/>
    <cellStyle name="Texto de Aviso 2 11 11" xfId="31824"/>
    <cellStyle name="Texto de Aviso 2 11 12" xfId="31825"/>
    <cellStyle name="Texto de Aviso 2 11 13" xfId="31826"/>
    <cellStyle name="Texto de Aviso 2 11 14" xfId="31827"/>
    <cellStyle name="Texto de Aviso 2 11 15" xfId="31828"/>
    <cellStyle name="Texto de Aviso 2 11 2" xfId="31829"/>
    <cellStyle name="Texto de Aviso 2 11 3" xfId="31830"/>
    <cellStyle name="Texto de Aviso 2 11 4" xfId="31831"/>
    <cellStyle name="Texto de Aviso 2 11 5" xfId="31832"/>
    <cellStyle name="Texto de Aviso 2 11 6" xfId="31833"/>
    <cellStyle name="Texto de Aviso 2 11 7" xfId="31834"/>
    <cellStyle name="Texto de Aviso 2 11 8" xfId="31835"/>
    <cellStyle name="Texto de Aviso 2 11 9" xfId="31836"/>
    <cellStyle name="Texto de Aviso 2 12" xfId="31837"/>
    <cellStyle name="Texto de Aviso 2 13" xfId="31838"/>
    <cellStyle name="Texto de Aviso 2 14" xfId="31839"/>
    <cellStyle name="Texto de Aviso 2 15" xfId="31840"/>
    <cellStyle name="Texto de Aviso 2 16" xfId="31841"/>
    <cellStyle name="Texto de Aviso 2 17" xfId="31842"/>
    <cellStyle name="Texto de Aviso 2 18" xfId="31843"/>
    <cellStyle name="Texto de Aviso 2 19" xfId="31844"/>
    <cellStyle name="Texto de Aviso 2 2" xfId="31845"/>
    <cellStyle name="Texto de Aviso 2 2 10" xfId="31846"/>
    <cellStyle name="Texto de Aviso 2 2 10 10" xfId="31847"/>
    <cellStyle name="Texto de Aviso 2 2 10 11" xfId="31848"/>
    <cellStyle name="Texto de Aviso 2 2 10 12" xfId="31849"/>
    <cellStyle name="Texto de Aviso 2 2 10 13" xfId="31850"/>
    <cellStyle name="Texto de Aviso 2 2 10 14" xfId="31851"/>
    <cellStyle name="Texto de Aviso 2 2 10 15" xfId="31852"/>
    <cellStyle name="Texto de Aviso 2 2 10 2" xfId="31853"/>
    <cellStyle name="Texto de Aviso 2 2 10 3" xfId="31854"/>
    <cellStyle name="Texto de Aviso 2 2 10 4" xfId="31855"/>
    <cellStyle name="Texto de Aviso 2 2 10 5" xfId="31856"/>
    <cellStyle name="Texto de Aviso 2 2 10 6" xfId="31857"/>
    <cellStyle name="Texto de Aviso 2 2 10 7" xfId="31858"/>
    <cellStyle name="Texto de Aviso 2 2 10 8" xfId="31859"/>
    <cellStyle name="Texto de Aviso 2 2 10 9" xfId="31860"/>
    <cellStyle name="Texto de Aviso 2 2 11" xfId="31861"/>
    <cellStyle name="Texto de Aviso 2 2 12" xfId="31862"/>
    <cellStyle name="Texto de Aviso 2 2 13" xfId="31863"/>
    <cellStyle name="Texto de Aviso 2 2 14" xfId="31864"/>
    <cellStyle name="Texto de Aviso 2 2 15" xfId="31865"/>
    <cellStyle name="Texto de Aviso 2 2 16" xfId="31866"/>
    <cellStyle name="Texto de Aviso 2 2 17" xfId="31867"/>
    <cellStyle name="Texto de Aviso 2 2 18" xfId="31868"/>
    <cellStyle name="Texto de Aviso 2 2 19" xfId="31869"/>
    <cellStyle name="Texto de Aviso 2 2 2" xfId="31870"/>
    <cellStyle name="Texto de Aviso 2 2 2 10" xfId="31871"/>
    <cellStyle name="Texto de Aviso 2 2 2 10 10" xfId="31872"/>
    <cellStyle name="Texto de Aviso 2 2 2 10 11" xfId="31873"/>
    <cellStyle name="Texto de Aviso 2 2 2 10 12" xfId="31874"/>
    <cellStyle name="Texto de Aviso 2 2 2 10 13" xfId="31875"/>
    <cellStyle name="Texto de Aviso 2 2 2 10 14" xfId="31876"/>
    <cellStyle name="Texto de Aviso 2 2 2 10 15" xfId="31877"/>
    <cellStyle name="Texto de Aviso 2 2 2 10 2" xfId="31878"/>
    <cellStyle name="Texto de Aviso 2 2 2 10 3" xfId="31879"/>
    <cellStyle name="Texto de Aviso 2 2 2 10 4" xfId="31880"/>
    <cellStyle name="Texto de Aviso 2 2 2 10 5" xfId="31881"/>
    <cellStyle name="Texto de Aviso 2 2 2 10 6" xfId="31882"/>
    <cellStyle name="Texto de Aviso 2 2 2 10 7" xfId="31883"/>
    <cellStyle name="Texto de Aviso 2 2 2 10 8" xfId="31884"/>
    <cellStyle name="Texto de Aviso 2 2 2 10 9" xfId="31885"/>
    <cellStyle name="Texto de Aviso 2 2 2 11" xfId="31886"/>
    <cellStyle name="Texto de Aviso 2 2 2 12" xfId="31887"/>
    <cellStyle name="Texto de Aviso 2 2 2 13" xfId="31888"/>
    <cellStyle name="Texto de Aviso 2 2 2 14" xfId="31889"/>
    <cellStyle name="Texto de Aviso 2 2 2 15" xfId="31890"/>
    <cellStyle name="Texto de Aviso 2 2 2 16" xfId="31891"/>
    <cellStyle name="Texto de Aviso 2 2 2 17" xfId="31892"/>
    <cellStyle name="Texto de Aviso 2 2 2 18" xfId="31893"/>
    <cellStyle name="Texto de Aviso 2 2 2 19" xfId="31894"/>
    <cellStyle name="Texto de Aviso 2 2 2 2" xfId="31895"/>
    <cellStyle name="Texto de Aviso 2 2 2 2 10" xfId="31896"/>
    <cellStyle name="Texto de Aviso 2 2 2 2 11" xfId="31897"/>
    <cellStyle name="Texto de Aviso 2 2 2 2 12" xfId="31898"/>
    <cellStyle name="Texto de Aviso 2 2 2 2 13" xfId="31899"/>
    <cellStyle name="Texto de Aviso 2 2 2 2 14" xfId="31900"/>
    <cellStyle name="Texto de Aviso 2 2 2 2 15" xfId="31901"/>
    <cellStyle name="Texto de Aviso 2 2 2 2 16" xfId="31902"/>
    <cellStyle name="Texto de Aviso 2 2 2 2 17" xfId="31903"/>
    <cellStyle name="Texto de Aviso 2 2 2 2 18" xfId="31904"/>
    <cellStyle name="Texto de Aviso 2 2 2 2 2" xfId="31905"/>
    <cellStyle name="Texto de Aviso 2 2 2 2 2 10" xfId="31906"/>
    <cellStyle name="Texto de Aviso 2 2 2 2 2 11" xfId="31907"/>
    <cellStyle name="Texto de Aviso 2 2 2 2 2 12" xfId="31908"/>
    <cellStyle name="Texto de Aviso 2 2 2 2 2 13" xfId="31909"/>
    <cellStyle name="Texto de Aviso 2 2 2 2 2 14" xfId="31910"/>
    <cellStyle name="Texto de Aviso 2 2 2 2 2 15" xfId="31911"/>
    <cellStyle name="Texto de Aviso 2 2 2 2 2 2" xfId="31912"/>
    <cellStyle name="Texto de Aviso 2 2 2 2 2 3" xfId="31913"/>
    <cellStyle name="Texto de Aviso 2 2 2 2 2 4" xfId="31914"/>
    <cellStyle name="Texto de Aviso 2 2 2 2 2 5" xfId="31915"/>
    <cellStyle name="Texto de Aviso 2 2 2 2 2 6" xfId="31916"/>
    <cellStyle name="Texto de Aviso 2 2 2 2 2 7" xfId="31917"/>
    <cellStyle name="Texto de Aviso 2 2 2 2 2 8" xfId="31918"/>
    <cellStyle name="Texto de Aviso 2 2 2 2 2 9" xfId="31919"/>
    <cellStyle name="Texto de Aviso 2 2 2 2 3" xfId="31920"/>
    <cellStyle name="Texto de Aviso 2 2 2 2 4" xfId="31921"/>
    <cellStyle name="Texto de Aviso 2 2 2 2 5" xfId="31922"/>
    <cellStyle name="Texto de Aviso 2 2 2 2 6" xfId="31923"/>
    <cellStyle name="Texto de Aviso 2 2 2 2 7" xfId="31924"/>
    <cellStyle name="Texto de Aviso 2 2 2 2 8" xfId="31925"/>
    <cellStyle name="Texto de Aviso 2 2 2 2 9" xfId="31926"/>
    <cellStyle name="Texto de Aviso 2 2 2 20" xfId="31927"/>
    <cellStyle name="Texto de Aviso 2 2 2 21" xfId="31928"/>
    <cellStyle name="Texto de Aviso 2 2 2 22" xfId="31929"/>
    <cellStyle name="Texto de Aviso 2 2 2 23" xfId="31930"/>
    <cellStyle name="Texto de Aviso 2 2 2 24" xfId="31931"/>
    <cellStyle name="Texto de Aviso 2 2 2 25" xfId="31932"/>
    <cellStyle name="Texto de Aviso 2 2 2 3" xfId="31933"/>
    <cellStyle name="Texto de Aviso 2 2 2 4" xfId="31934"/>
    <cellStyle name="Texto de Aviso 2 2 2 5" xfId="31935"/>
    <cellStyle name="Texto de Aviso 2 2 2 6" xfId="31936"/>
    <cellStyle name="Texto de Aviso 2 2 2 7" xfId="31937"/>
    <cellStyle name="Texto de Aviso 2 2 2 8" xfId="31938"/>
    <cellStyle name="Texto de Aviso 2 2 2 9" xfId="31939"/>
    <cellStyle name="Texto de Aviso 2 2 20" xfId="31940"/>
    <cellStyle name="Texto de Aviso 2 2 21" xfId="31941"/>
    <cellStyle name="Texto de Aviso 2 2 22" xfId="31942"/>
    <cellStyle name="Texto de Aviso 2 2 23" xfId="31943"/>
    <cellStyle name="Texto de Aviso 2 2 24" xfId="31944"/>
    <cellStyle name="Texto de Aviso 2 2 25" xfId="31945"/>
    <cellStyle name="Texto de Aviso 2 2 3" xfId="31946"/>
    <cellStyle name="Texto de Aviso 2 2 3 10" xfId="31947"/>
    <cellStyle name="Texto de Aviso 2 2 3 11" xfId="31948"/>
    <cellStyle name="Texto de Aviso 2 2 3 12" xfId="31949"/>
    <cellStyle name="Texto de Aviso 2 2 3 13" xfId="31950"/>
    <cellStyle name="Texto de Aviso 2 2 3 14" xfId="31951"/>
    <cellStyle name="Texto de Aviso 2 2 3 15" xfId="31952"/>
    <cellStyle name="Texto de Aviso 2 2 3 16" xfId="31953"/>
    <cellStyle name="Texto de Aviso 2 2 3 17" xfId="31954"/>
    <cellStyle name="Texto de Aviso 2 2 3 18" xfId="31955"/>
    <cellStyle name="Texto de Aviso 2 2 3 2" xfId="31956"/>
    <cellStyle name="Texto de Aviso 2 2 3 2 10" xfId="31957"/>
    <cellStyle name="Texto de Aviso 2 2 3 2 11" xfId="31958"/>
    <cellStyle name="Texto de Aviso 2 2 3 2 12" xfId="31959"/>
    <cellStyle name="Texto de Aviso 2 2 3 2 13" xfId="31960"/>
    <cellStyle name="Texto de Aviso 2 2 3 2 14" xfId="31961"/>
    <cellStyle name="Texto de Aviso 2 2 3 2 15" xfId="31962"/>
    <cellStyle name="Texto de Aviso 2 2 3 2 2" xfId="31963"/>
    <cellStyle name="Texto de Aviso 2 2 3 2 3" xfId="31964"/>
    <cellStyle name="Texto de Aviso 2 2 3 2 4" xfId="31965"/>
    <cellStyle name="Texto de Aviso 2 2 3 2 5" xfId="31966"/>
    <cellStyle name="Texto de Aviso 2 2 3 2 6" xfId="31967"/>
    <cellStyle name="Texto de Aviso 2 2 3 2 7" xfId="31968"/>
    <cellStyle name="Texto de Aviso 2 2 3 2 8" xfId="31969"/>
    <cellStyle name="Texto de Aviso 2 2 3 2 9" xfId="31970"/>
    <cellStyle name="Texto de Aviso 2 2 3 3" xfId="31971"/>
    <cellStyle name="Texto de Aviso 2 2 3 4" xfId="31972"/>
    <cellStyle name="Texto de Aviso 2 2 3 5" xfId="31973"/>
    <cellStyle name="Texto de Aviso 2 2 3 6" xfId="31974"/>
    <cellStyle name="Texto de Aviso 2 2 3 7" xfId="31975"/>
    <cellStyle name="Texto de Aviso 2 2 3 8" xfId="31976"/>
    <cellStyle name="Texto de Aviso 2 2 3 9" xfId="31977"/>
    <cellStyle name="Texto de Aviso 2 2 4" xfId="31978"/>
    <cellStyle name="Texto de Aviso 2 2 5" xfId="31979"/>
    <cellStyle name="Texto de Aviso 2 2 6" xfId="31980"/>
    <cellStyle name="Texto de Aviso 2 2 7" xfId="31981"/>
    <cellStyle name="Texto de Aviso 2 2 8" xfId="31982"/>
    <cellStyle name="Texto de Aviso 2 2 9" xfId="31983"/>
    <cellStyle name="Texto de Aviso 2 20" xfId="31984"/>
    <cellStyle name="Texto de Aviso 2 21" xfId="31985"/>
    <cellStyle name="Texto de Aviso 2 22" xfId="31986"/>
    <cellStyle name="Texto de Aviso 2 23" xfId="31987"/>
    <cellStyle name="Texto de Aviso 2 24" xfId="31988"/>
    <cellStyle name="Texto de Aviso 2 25" xfId="31989"/>
    <cellStyle name="Texto de Aviso 2 26" xfId="31990"/>
    <cellStyle name="Texto de Aviso 2 27" xfId="35170"/>
    <cellStyle name="Texto de Aviso 2 3" xfId="31991"/>
    <cellStyle name="Texto de Aviso 2 3 10" xfId="31992"/>
    <cellStyle name="Texto de Aviso 2 3 11" xfId="31993"/>
    <cellStyle name="Texto de Aviso 2 3 12" xfId="31994"/>
    <cellStyle name="Texto de Aviso 2 3 13" xfId="31995"/>
    <cellStyle name="Texto de Aviso 2 3 14" xfId="31996"/>
    <cellStyle name="Texto de Aviso 2 3 15" xfId="31997"/>
    <cellStyle name="Texto de Aviso 2 3 16" xfId="31998"/>
    <cellStyle name="Texto de Aviso 2 3 17" xfId="31999"/>
    <cellStyle name="Texto de Aviso 2 3 18" xfId="32000"/>
    <cellStyle name="Texto de Aviso 2 3 2" xfId="32001"/>
    <cellStyle name="Texto de Aviso 2 3 2 10" xfId="32002"/>
    <cellStyle name="Texto de Aviso 2 3 2 11" xfId="32003"/>
    <cellStyle name="Texto de Aviso 2 3 2 12" xfId="32004"/>
    <cellStyle name="Texto de Aviso 2 3 2 13" xfId="32005"/>
    <cellStyle name="Texto de Aviso 2 3 2 14" xfId="32006"/>
    <cellStyle name="Texto de Aviso 2 3 2 15" xfId="32007"/>
    <cellStyle name="Texto de Aviso 2 3 2 2" xfId="32008"/>
    <cellStyle name="Texto de Aviso 2 3 2 3" xfId="32009"/>
    <cellStyle name="Texto de Aviso 2 3 2 4" xfId="32010"/>
    <cellStyle name="Texto de Aviso 2 3 2 5" xfId="32011"/>
    <cellStyle name="Texto de Aviso 2 3 2 6" xfId="32012"/>
    <cellStyle name="Texto de Aviso 2 3 2 7" xfId="32013"/>
    <cellStyle name="Texto de Aviso 2 3 2 8" xfId="32014"/>
    <cellStyle name="Texto de Aviso 2 3 2 9" xfId="32015"/>
    <cellStyle name="Texto de Aviso 2 3 3" xfId="32016"/>
    <cellStyle name="Texto de Aviso 2 3 4" xfId="32017"/>
    <cellStyle name="Texto de Aviso 2 3 5" xfId="32018"/>
    <cellStyle name="Texto de Aviso 2 3 6" xfId="32019"/>
    <cellStyle name="Texto de Aviso 2 3 7" xfId="32020"/>
    <cellStyle name="Texto de Aviso 2 3 8" xfId="32021"/>
    <cellStyle name="Texto de Aviso 2 3 9" xfId="32022"/>
    <cellStyle name="Texto de Aviso 2 4" xfId="32023"/>
    <cellStyle name="Texto de Aviso 2 5" xfId="32024"/>
    <cellStyle name="Texto de Aviso 2 6" xfId="32025"/>
    <cellStyle name="Texto de Aviso 2 7" xfId="32026"/>
    <cellStyle name="Texto de Aviso 2 8" xfId="32027"/>
    <cellStyle name="Texto de Aviso 2 9" xfId="32028"/>
    <cellStyle name="Texto de Aviso 20" xfId="32029"/>
    <cellStyle name="Texto de Aviso 20 10" xfId="32030"/>
    <cellStyle name="Texto de Aviso 20 11" xfId="32031"/>
    <cellStyle name="Texto de Aviso 20 12" xfId="32032"/>
    <cellStyle name="Texto de Aviso 20 13" xfId="32033"/>
    <cellStyle name="Texto de Aviso 20 14" xfId="32034"/>
    <cellStyle name="Texto de Aviso 20 15" xfId="32035"/>
    <cellStyle name="Texto de Aviso 20 2" xfId="32036"/>
    <cellStyle name="Texto de Aviso 20 3" xfId="32037"/>
    <cellStyle name="Texto de Aviso 20 4" xfId="32038"/>
    <cellStyle name="Texto de Aviso 20 5" xfId="32039"/>
    <cellStyle name="Texto de Aviso 20 6" xfId="32040"/>
    <cellStyle name="Texto de Aviso 20 7" xfId="32041"/>
    <cellStyle name="Texto de Aviso 20 8" xfId="32042"/>
    <cellStyle name="Texto de Aviso 20 9" xfId="32043"/>
    <cellStyle name="Texto de Aviso 21" xfId="32044"/>
    <cellStyle name="Texto de Aviso 21 10" xfId="32045"/>
    <cellStyle name="Texto de Aviso 21 11" xfId="32046"/>
    <cellStyle name="Texto de Aviso 21 12" xfId="32047"/>
    <cellStyle name="Texto de Aviso 21 13" xfId="32048"/>
    <cellStyle name="Texto de Aviso 21 14" xfId="32049"/>
    <cellStyle name="Texto de Aviso 21 15" xfId="32050"/>
    <cellStyle name="Texto de Aviso 21 2" xfId="32051"/>
    <cellStyle name="Texto de Aviso 21 3" xfId="32052"/>
    <cellStyle name="Texto de Aviso 21 4" xfId="32053"/>
    <cellStyle name="Texto de Aviso 21 5" xfId="32054"/>
    <cellStyle name="Texto de Aviso 21 6" xfId="32055"/>
    <cellStyle name="Texto de Aviso 21 7" xfId="32056"/>
    <cellStyle name="Texto de Aviso 21 8" xfId="32057"/>
    <cellStyle name="Texto de Aviso 21 9" xfId="32058"/>
    <cellStyle name="Texto de Aviso 22" xfId="32059"/>
    <cellStyle name="Texto de Aviso 22 10" xfId="32060"/>
    <cellStyle name="Texto de Aviso 22 11" xfId="32061"/>
    <cellStyle name="Texto de Aviso 22 12" xfId="32062"/>
    <cellStyle name="Texto de Aviso 22 13" xfId="32063"/>
    <cellStyle name="Texto de Aviso 22 14" xfId="32064"/>
    <cellStyle name="Texto de Aviso 22 15" xfId="32065"/>
    <cellStyle name="Texto de Aviso 22 2" xfId="32066"/>
    <cellStyle name="Texto de Aviso 22 3" xfId="32067"/>
    <cellStyle name="Texto de Aviso 22 4" xfId="32068"/>
    <cellStyle name="Texto de Aviso 22 5" xfId="32069"/>
    <cellStyle name="Texto de Aviso 22 6" xfId="32070"/>
    <cellStyle name="Texto de Aviso 22 7" xfId="32071"/>
    <cellStyle name="Texto de Aviso 22 8" xfId="32072"/>
    <cellStyle name="Texto de Aviso 22 9" xfId="32073"/>
    <cellStyle name="Texto de Aviso 23" xfId="32074"/>
    <cellStyle name="Texto de Aviso 23 10" xfId="32075"/>
    <cellStyle name="Texto de Aviso 23 11" xfId="32076"/>
    <cellStyle name="Texto de Aviso 23 12" xfId="32077"/>
    <cellStyle name="Texto de Aviso 23 13" xfId="32078"/>
    <cellStyle name="Texto de Aviso 23 14" xfId="32079"/>
    <cellStyle name="Texto de Aviso 23 15" xfId="32080"/>
    <cellStyle name="Texto de Aviso 23 2" xfId="32081"/>
    <cellStyle name="Texto de Aviso 23 3" xfId="32082"/>
    <cellStyle name="Texto de Aviso 23 4" xfId="32083"/>
    <cellStyle name="Texto de Aviso 23 5" xfId="32084"/>
    <cellStyle name="Texto de Aviso 23 6" xfId="32085"/>
    <cellStyle name="Texto de Aviso 23 7" xfId="32086"/>
    <cellStyle name="Texto de Aviso 23 8" xfId="32087"/>
    <cellStyle name="Texto de Aviso 23 9" xfId="32088"/>
    <cellStyle name="Texto de Aviso 24" xfId="32089"/>
    <cellStyle name="Texto de Aviso 24 10" xfId="32090"/>
    <cellStyle name="Texto de Aviso 24 11" xfId="32091"/>
    <cellStyle name="Texto de Aviso 24 12" xfId="32092"/>
    <cellStyle name="Texto de Aviso 24 13" xfId="32093"/>
    <cellStyle name="Texto de Aviso 24 14" xfId="32094"/>
    <cellStyle name="Texto de Aviso 24 15" xfId="32095"/>
    <cellStyle name="Texto de Aviso 24 2" xfId="32096"/>
    <cellStyle name="Texto de Aviso 24 3" xfId="32097"/>
    <cellStyle name="Texto de Aviso 24 4" xfId="32098"/>
    <cellStyle name="Texto de Aviso 24 5" xfId="32099"/>
    <cellStyle name="Texto de Aviso 24 6" xfId="32100"/>
    <cellStyle name="Texto de Aviso 24 7" xfId="32101"/>
    <cellStyle name="Texto de Aviso 24 8" xfId="32102"/>
    <cellStyle name="Texto de Aviso 24 9" xfId="32103"/>
    <cellStyle name="Texto de Aviso 25" xfId="32104"/>
    <cellStyle name="Texto de Aviso 25 10" xfId="32105"/>
    <cellStyle name="Texto de Aviso 25 11" xfId="32106"/>
    <cellStyle name="Texto de Aviso 25 12" xfId="32107"/>
    <cellStyle name="Texto de Aviso 25 13" xfId="32108"/>
    <cellStyle name="Texto de Aviso 25 14" xfId="32109"/>
    <cellStyle name="Texto de Aviso 25 15" xfId="32110"/>
    <cellStyle name="Texto de Aviso 25 2" xfId="32111"/>
    <cellStyle name="Texto de Aviso 25 3" xfId="32112"/>
    <cellStyle name="Texto de Aviso 25 4" xfId="32113"/>
    <cellStyle name="Texto de Aviso 25 5" xfId="32114"/>
    <cellStyle name="Texto de Aviso 25 6" xfId="32115"/>
    <cellStyle name="Texto de Aviso 25 7" xfId="32116"/>
    <cellStyle name="Texto de Aviso 25 8" xfId="32117"/>
    <cellStyle name="Texto de Aviso 25 9" xfId="32118"/>
    <cellStyle name="Texto de Aviso 26" xfId="32119"/>
    <cellStyle name="Texto de Aviso 26 10" xfId="32120"/>
    <cellStyle name="Texto de Aviso 26 11" xfId="32121"/>
    <cellStyle name="Texto de Aviso 26 12" xfId="32122"/>
    <cellStyle name="Texto de Aviso 26 13" xfId="32123"/>
    <cellStyle name="Texto de Aviso 26 14" xfId="32124"/>
    <cellStyle name="Texto de Aviso 26 15" xfId="32125"/>
    <cellStyle name="Texto de Aviso 26 2" xfId="32126"/>
    <cellStyle name="Texto de Aviso 26 3" xfId="32127"/>
    <cellStyle name="Texto de Aviso 26 4" xfId="32128"/>
    <cellStyle name="Texto de Aviso 26 5" xfId="32129"/>
    <cellStyle name="Texto de Aviso 26 6" xfId="32130"/>
    <cellStyle name="Texto de Aviso 26 7" xfId="32131"/>
    <cellStyle name="Texto de Aviso 26 8" xfId="32132"/>
    <cellStyle name="Texto de Aviso 26 9" xfId="32133"/>
    <cellStyle name="Texto de Aviso 27" xfId="32134"/>
    <cellStyle name="Texto de Aviso 27 10" xfId="32135"/>
    <cellStyle name="Texto de Aviso 27 11" xfId="32136"/>
    <cellStyle name="Texto de Aviso 27 12" xfId="32137"/>
    <cellStyle name="Texto de Aviso 27 13" xfId="32138"/>
    <cellStyle name="Texto de Aviso 27 14" xfId="32139"/>
    <cellStyle name="Texto de Aviso 27 15" xfId="32140"/>
    <cellStyle name="Texto de Aviso 27 2" xfId="32141"/>
    <cellStyle name="Texto de Aviso 27 3" xfId="32142"/>
    <cellStyle name="Texto de Aviso 27 4" xfId="32143"/>
    <cellStyle name="Texto de Aviso 27 5" xfId="32144"/>
    <cellStyle name="Texto de Aviso 27 6" xfId="32145"/>
    <cellStyle name="Texto de Aviso 27 7" xfId="32146"/>
    <cellStyle name="Texto de Aviso 27 8" xfId="32147"/>
    <cellStyle name="Texto de Aviso 27 9" xfId="32148"/>
    <cellStyle name="Texto de Aviso 28" xfId="32149"/>
    <cellStyle name="Texto de Aviso 29" xfId="32150"/>
    <cellStyle name="Texto de Aviso 3" xfId="32151"/>
    <cellStyle name="Texto de Aviso 3 2" xfId="35591"/>
    <cellStyle name="Texto de Aviso 30" xfId="32152"/>
    <cellStyle name="Texto de Aviso 31" xfId="32153"/>
    <cellStyle name="Texto de Aviso 32" xfId="32154"/>
    <cellStyle name="Texto de Aviso 33" xfId="32155"/>
    <cellStyle name="Texto de Aviso 34" xfId="32156"/>
    <cellStyle name="Texto de Aviso 35" xfId="32157"/>
    <cellStyle name="Texto de Aviso 36" xfId="32158"/>
    <cellStyle name="Texto de Aviso 37" xfId="32159"/>
    <cellStyle name="Texto de Aviso 38" xfId="32160"/>
    <cellStyle name="Texto de Aviso 39" xfId="32161"/>
    <cellStyle name="Texto de Aviso 4" xfId="32162"/>
    <cellStyle name="Texto de Aviso 40" xfId="32163"/>
    <cellStyle name="Texto de Aviso 41" xfId="32164"/>
    <cellStyle name="Texto de Aviso 42" xfId="32165"/>
    <cellStyle name="Texto de Aviso 5" xfId="32166"/>
    <cellStyle name="Texto de Aviso 6" xfId="32167"/>
    <cellStyle name="Texto de Aviso 7" xfId="32168"/>
    <cellStyle name="Texto de Aviso 8" xfId="32169"/>
    <cellStyle name="Texto de Aviso 9" xfId="32170"/>
    <cellStyle name="Texto de Aviso 9 2" xfId="32171"/>
    <cellStyle name="Texto Explicativo 10" xfId="32172"/>
    <cellStyle name="Texto Explicativo 11" xfId="32173"/>
    <cellStyle name="Texto Explicativo 12" xfId="32174"/>
    <cellStyle name="Texto Explicativo 13" xfId="32175"/>
    <cellStyle name="Texto Explicativo 14" xfId="32176"/>
    <cellStyle name="Texto Explicativo 15" xfId="32177"/>
    <cellStyle name="Texto Explicativo 16" xfId="32178"/>
    <cellStyle name="Texto Explicativo 17" xfId="32179"/>
    <cellStyle name="Texto Explicativo 18" xfId="32180"/>
    <cellStyle name="Texto Explicativo 19" xfId="32181"/>
    <cellStyle name="Texto Explicativo 19 10" xfId="32182"/>
    <cellStyle name="Texto Explicativo 19 11" xfId="32183"/>
    <cellStyle name="Texto Explicativo 19 12" xfId="32184"/>
    <cellStyle name="Texto Explicativo 19 13" xfId="32185"/>
    <cellStyle name="Texto Explicativo 19 14" xfId="32186"/>
    <cellStyle name="Texto Explicativo 19 15" xfId="32187"/>
    <cellStyle name="Texto Explicativo 19 16" xfId="32188"/>
    <cellStyle name="Texto Explicativo 19 17" xfId="32189"/>
    <cellStyle name="Texto Explicativo 19 18" xfId="32190"/>
    <cellStyle name="Texto Explicativo 19 2" xfId="32191"/>
    <cellStyle name="Texto Explicativo 19 2 10" xfId="32192"/>
    <cellStyle name="Texto Explicativo 19 2 11" xfId="32193"/>
    <cellStyle name="Texto Explicativo 19 2 12" xfId="32194"/>
    <cellStyle name="Texto Explicativo 19 2 13" xfId="32195"/>
    <cellStyle name="Texto Explicativo 19 2 14" xfId="32196"/>
    <cellStyle name="Texto Explicativo 19 2 15" xfId="32197"/>
    <cellStyle name="Texto Explicativo 19 2 2" xfId="32198"/>
    <cellStyle name="Texto Explicativo 19 2 3" xfId="32199"/>
    <cellStyle name="Texto Explicativo 19 2 4" xfId="32200"/>
    <cellStyle name="Texto Explicativo 19 2 5" xfId="32201"/>
    <cellStyle name="Texto Explicativo 19 2 6" xfId="32202"/>
    <cellStyle name="Texto Explicativo 19 2 7" xfId="32203"/>
    <cellStyle name="Texto Explicativo 19 2 8" xfId="32204"/>
    <cellStyle name="Texto Explicativo 19 2 9" xfId="32205"/>
    <cellStyle name="Texto Explicativo 19 3" xfId="32206"/>
    <cellStyle name="Texto Explicativo 19 4" xfId="32207"/>
    <cellStyle name="Texto Explicativo 19 5" xfId="32208"/>
    <cellStyle name="Texto Explicativo 19 6" xfId="32209"/>
    <cellStyle name="Texto Explicativo 19 7" xfId="32210"/>
    <cellStyle name="Texto Explicativo 19 8" xfId="32211"/>
    <cellStyle name="Texto Explicativo 19 9" xfId="32212"/>
    <cellStyle name="Texto Explicativo 2" xfId="32213"/>
    <cellStyle name="Texto Explicativo 2 10" xfId="32214"/>
    <cellStyle name="Texto Explicativo 2 11" xfId="32215"/>
    <cellStyle name="Texto Explicativo 2 11 10" xfId="32216"/>
    <cellStyle name="Texto Explicativo 2 11 11" xfId="32217"/>
    <cellStyle name="Texto Explicativo 2 11 12" xfId="32218"/>
    <cellStyle name="Texto Explicativo 2 11 13" xfId="32219"/>
    <cellStyle name="Texto Explicativo 2 11 14" xfId="32220"/>
    <cellStyle name="Texto Explicativo 2 11 15" xfId="32221"/>
    <cellStyle name="Texto Explicativo 2 11 2" xfId="32222"/>
    <cellStyle name="Texto Explicativo 2 11 3" xfId="32223"/>
    <cellStyle name="Texto Explicativo 2 11 4" xfId="32224"/>
    <cellStyle name="Texto Explicativo 2 11 5" xfId="32225"/>
    <cellStyle name="Texto Explicativo 2 11 6" xfId="32226"/>
    <cellStyle name="Texto Explicativo 2 11 7" xfId="32227"/>
    <cellStyle name="Texto Explicativo 2 11 8" xfId="32228"/>
    <cellStyle name="Texto Explicativo 2 11 9" xfId="32229"/>
    <cellStyle name="Texto Explicativo 2 12" xfId="32230"/>
    <cellStyle name="Texto Explicativo 2 13" xfId="32231"/>
    <cellStyle name="Texto Explicativo 2 14" xfId="32232"/>
    <cellStyle name="Texto Explicativo 2 15" xfId="32233"/>
    <cellStyle name="Texto Explicativo 2 16" xfId="32234"/>
    <cellStyle name="Texto Explicativo 2 17" xfId="32235"/>
    <cellStyle name="Texto Explicativo 2 18" xfId="32236"/>
    <cellStyle name="Texto Explicativo 2 19" xfId="32237"/>
    <cellStyle name="Texto Explicativo 2 2" xfId="32238"/>
    <cellStyle name="Texto Explicativo 2 2 10" xfId="32239"/>
    <cellStyle name="Texto Explicativo 2 2 10 10" xfId="32240"/>
    <cellStyle name="Texto Explicativo 2 2 10 11" xfId="32241"/>
    <cellStyle name="Texto Explicativo 2 2 10 12" xfId="32242"/>
    <cellStyle name="Texto Explicativo 2 2 10 13" xfId="32243"/>
    <cellStyle name="Texto Explicativo 2 2 10 14" xfId="32244"/>
    <cellStyle name="Texto Explicativo 2 2 10 15" xfId="32245"/>
    <cellStyle name="Texto Explicativo 2 2 10 2" xfId="32246"/>
    <cellStyle name="Texto Explicativo 2 2 10 3" xfId="32247"/>
    <cellStyle name="Texto Explicativo 2 2 10 4" xfId="32248"/>
    <cellStyle name="Texto Explicativo 2 2 10 5" xfId="32249"/>
    <cellStyle name="Texto Explicativo 2 2 10 6" xfId="32250"/>
    <cellStyle name="Texto Explicativo 2 2 10 7" xfId="32251"/>
    <cellStyle name="Texto Explicativo 2 2 10 8" xfId="32252"/>
    <cellStyle name="Texto Explicativo 2 2 10 9" xfId="32253"/>
    <cellStyle name="Texto Explicativo 2 2 11" xfId="32254"/>
    <cellStyle name="Texto Explicativo 2 2 12" xfId="32255"/>
    <cellStyle name="Texto Explicativo 2 2 13" xfId="32256"/>
    <cellStyle name="Texto Explicativo 2 2 14" xfId="32257"/>
    <cellStyle name="Texto Explicativo 2 2 15" xfId="32258"/>
    <cellStyle name="Texto Explicativo 2 2 16" xfId="32259"/>
    <cellStyle name="Texto Explicativo 2 2 17" xfId="32260"/>
    <cellStyle name="Texto Explicativo 2 2 18" xfId="32261"/>
    <cellStyle name="Texto Explicativo 2 2 19" xfId="32262"/>
    <cellStyle name="Texto Explicativo 2 2 2" xfId="32263"/>
    <cellStyle name="Texto Explicativo 2 2 2 10" xfId="32264"/>
    <cellStyle name="Texto Explicativo 2 2 2 10 10" xfId="32265"/>
    <cellStyle name="Texto Explicativo 2 2 2 10 11" xfId="32266"/>
    <cellStyle name="Texto Explicativo 2 2 2 10 12" xfId="32267"/>
    <cellStyle name="Texto Explicativo 2 2 2 10 13" xfId="32268"/>
    <cellStyle name="Texto Explicativo 2 2 2 10 14" xfId="32269"/>
    <cellStyle name="Texto Explicativo 2 2 2 10 15" xfId="32270"/>
    <cellStyle name="Texto Explicativo 2 2 2 10 2" xfId="32271"/>
    <cellStyle name="Texto Explicativo 2 2 2 10 3" xfId="32272"/>
    <cellStyle name="Texto Explicativo 2 2 2 10 4" xfId="32273"/>
    <cellStyle name="Texto Explicativo 2 2 2 10 5" xfId="32274"/>
    <cellStyle name="Texto Explicativo 2 2 2 10 6" xfId="32275"/>
    <cellStyle name="Texto Explicativo 2 2 2 10 7" xfId="32276"/>
    <cellStyle name="Texto Explicativo 2 2 2 10 8" xfId="32277"/>
    <cellStyle name="Texto Explicativo 2 2 2 10 9" xfId="32278"/>
    <cellStyle name="Texto Explicativo 2 2 2 11" xfId="32279"/>
    <cellStyle name="Texto Explicativo 2 2 2 12" xfId="32280"/>
    <cellStyle name="Texto Explicativo 2 2 2 13" xfId="32281"/>
    <cellStyle name="Texto Explicativo 2 2 2 14" xfId="32282"/>
    <cellStyle name="Texto Explicativo 2 2 2 15" xfId="32283"/>
    <cellStyle name="Texto Explicativo 2 2 2 16" xfId="32284"/>
    <cellStyle name="Texto Explicativo 2 2 2 17" xfId="32285"/>
    <cellStyle name="Texto Explicativo 2 2 2 18" xfId="32286"/>
    <cellStyle name="Texto Explicativo 2 2 2 19" xfId="32287"/>
    <cellStyle name="Texto Explicativo 2 2 2 2" xfId="32288"/>
    <cellStyle name="Texto Explicativo 2 2 2 2 10" xfId="32289"/>
    <cellStyle name="Texto Explicativo 2 2 2 2 11" xfId="32290"/>
    <cellStyle name="Texto Explicativo 2 2 2 2 12" xfId="32291"/>
    <cellStyle name="Texto Explicativo 2 2 2 2 13" xfId="32292"/>
    <cellStyle name="Texto Explicativo 2 2 2 2 14" xfId="32293"/>
    <cellStyle name="Texto Explicativo 2 2 2 2 15" xfId="32294"/>
    <cellStyle name="Texto Explicativo 2 2 2 2 16" xfId="32295"/>
    <cellStyle name="Texto Explicativo 2 2 2 2 17" xfId="32296"/>
    <cellStyle name="Texto Explicativo 2 2 2 2 18" xfId="32297"/>
    <cellStyle name="Texto Explicativo 2 2 2 2 2" xfId="32298"/>
    <cellStyle name="Texto Explicativo 2 2 2 2 2 10" xfId="32299"/>
    <cellStyle name="Texto Explicativo 2 2 2 2 2 11" xfId="32300"/>
    <cellStyle name="Texto Explicativo 2 2 2 2 2 12" xfId="32301"/>
    <cellStyle name="Texto Explicativo 2 2 2 2 2 13" xfId="32302"/>
    <cellStyle name="Texto Explicativo 2 2 2 2 2 14" xfId="32303"/>
    <cellStyle name="Texto Explicativo 2 2 2 2 2 15" xfId="32304"/>
    <cellStyle name="Texto Explicativo 2 2 2 2 2 2" xfId="32305"/>
    <cellStyle name="Texto Explicativo 2 2 2 2 2 3" xfId="32306"/>
    <cellStyle name="Texto Explicativo 2 2 2 2 2 4" xfId="32307"/>
    <cellStyle name="Texto Explicativo 2 2 2 2 2 5" xfId="32308"/>
    <cellStyle name="Texto Explicativo 2 2 2 2 2 6" xfId="32309"/>
    <cellStyle name="Texto Explicativo 2 2 2 2 2 7" xfId="32310"/>
    <cellStyle name="Texto Explicativo 2 2 2 2 2 8" xfId="32311"/>
    <cellStyle name="Texto Explicativo 2 2 2 2 2 9" xfId="32312"/>
    <cellStyle name="Texto Explicativo 2 2 2 2 3" xfId="32313"/>
    <cellStyle name="Texto Explicativo 2 2 2 2 4" xfId="32314"/>
    <cellStyle name="Texto Explicativo 2 2 2 2 5" xfId="32315"/>
    <cellStyle name="Texto Explicativo 2 2 2 2 6" xfId="32316"/>
    <cellStyle name="Texto Explicativo 2 2 2 2 7" xfId="32317"/>
    <cellStyle name="Texto Explicativo 2 2 2 2 8" xfId="32318"/>
    <cellStyle name="Texto Explicativo 2 2 2 2 9" xfId="32319"/>
    <cellStyle name="Texto Explicativo 2 2 2 20" xfId="32320"/>
    <cellStyle name="Texto Explicativo 2 2 2 21" xfId="32321"/>
    <cellStyle name="Texto Explicativo 2 2 2 22" xfId="32322"/>
    <cellStyle name="Texto Explicativo 2 2 2 23" xfId="32323"/>
    <cellStyle name="Texto Explicativo 2 2 2 24" xfId="32324"/>
    <cellStyle name="Texto Explicativo 2 2 2 25" xfId="32325"/>
    <cellStyle name="Texto Explicativo 2 2 2 3" xfId="32326"/>
    <cellStyle name="Texto Explicativo 2 2 2 4" xfId="32327"/>
    <cellStyle name="Texto Explicativo 2 2 2 5" xfId="32328"/>
    <cellStyle name="Texto Explicativo 2 2 2 6" xfId="32329"/>
    <cellStyle name="Texto Explicativo 2 2 2 7" xfId="32330"/>
    <cellStyle name="Texto Explicativo 2 2 2 8" xfId="32331"/>
    <cellStyle name="Texto Explicativo 2 2 2 9" xfId="32332"/>
    <cellStyle name="Texto Explicativo 2 2 20" xfId="32333"/>
    <cellStyle name="Texto Explicativo 2 2 21" xfId="32334"/>
    <cellStyle name="Texto Explicativo 2 2 22" xfId="32335"/>
    <cellStyle name="Texto Explicativo 2 2 23" xfId="32336"/>
    <cellStyle name="Texto Explicativo 2 2 24" xfId="32337"/>
    <cellStyle name="Texto Explicativo 2 2 25" xfId="32338"/>
    <cellStyle name="Texto Explicativo 2 2 3" xfId="32339"/>
    <cellStyle name="Texto Explicativo 2 2 3 10" xfId="32340"/>
    <cellStyle name="Texto Explicativo 2 2 3 11" xfId="32341"/>
    <cellStyle name="Texto Explicativo 2 2 3 12" xfId="32342"/>
    <cellStyle name="Texto Explicativo 2 2 3 13" xfId="32343"/>
    <cellStyle name="Texto Explicativo 2 2 3 14" xfId="32344"/>
    <cellStyle name="Texto Explicativo 2 2 3 15" xfId="32345"/>
    <cellStyle name="Texto Explicativo 2 2 3 16" xfId="32346"/>
    <cellStyle name="Texto Explicativo 2 2 3 17" xfId="32347"/>
    <cellStyle name="Texto Explicativo 2 2 3 18" xfId="32348"/>
    <cellStyle name="Texto Explicativo 2 2 3 2" xfId="32349"/>
    <cellStyle name="Texto Explicativo 2 2 3 2 10" xfId="32350"/>
    <cellStyle name="Texto Explicativo 2 2 3 2 11" xfId="32351"/>
    <cellStyle name="Texto Explicativo 2 2 3 2 12" xfId="32352"/>
    <cellStyle name="Texto Explicativo 2 2 3 2 13" xfId="32353"/>
    <cellStyle name="Texto Explicativo 2 2 3 2 14" xfId="32354"/>
    <cellStyle name="Texto Explicativo 2 2 3 2 15" xfId="32355"/>
    <cellStyle name="Texto Explicativo 2 2 3 2 2" xfId="32356"/>
    <cellStyle name="Texto Explicativo 2 2 3 2 3" xfId="32357"/>
    <cellStyle name="Texto Explicativo 2 2 3 2 4" xfId="32358"/>
    <cellStyle name="Texto Explicativo 2 2 3 2 5" xfId="32359"/>
    <cellStyle name="Texto Explicativo 2 2 3 2 6" xfId="32360"/>
    <cellStyle name="Texto Explicativo 2 2 3 2 7" xfId="32361"/>
    <cellStyle name="Texto Explicativo 2 2 3 2 8" xfId="32362"/>
    <cellStyle name="Texto Explicativo 2 2 3 2 9" xfId="32363"/>
    <cellStyle name="Texto Explicativo 2 2 3 3" xfId="32364"/>
    <cellStyle name="Texto Explicativo 2 2 3 4" xfId="32365"/>
    <cellStyle name="Texto Explicativo 2 2 3 5" xfId="32366"/>
    <cellStyle name="Texto Explicativo 2 2 3 6" xfId="32367"/>
    <cellStyle name="Texto Explicativo 2 2 3 7" xfId="32368"/>
    <cellStyle name="Texto Explicativo 2 2 3 8" xfId="32369"/>
    <cellStyle name="Texto Explicativo 2 2 3 9" xfId="32370"/>
    <cellStyle name="Texto Explicativo 2 2 4" xfId="32371"/>
    <cellStyle name="Texto Explicativo 2 2 5" xfId="32372"/>
    <cellStyle name="Texto Explicativo 2 2 6" xfId="32373"/>
    <cellStyle name="Texto Explicativo 2 2 7" xfId="32374"/>
    <cellStyle name="Texto Explicativo 2 2 8" xfId="32375"/>
    <cellStyle name="Texto Explicativo 2 2 9" xfId="32376"/>
    <cellStyle name="Texto Explicativo 2 20" xfId="32377"/>
    <cellStyle name="Texto Explicativo 2 21" xfId="32378"/>
    <cellStyle name="Texto Explicativo 2 22" xfId="32379"/>
    <cellStyle name="Texto Explicativo 2 23" xfId="32380"/>
    <cellStyle name="Texto Explicativo 2 24" xfId="32381"/>
    <cellStyle name="Texto Explicativo 2 25" xfId="32382"/>
    <cellStyle name="Texto Explicativo 2 26" xfId="32383"/>
    <cellStyle name="Texto Explicativo 2 27" xfId="35171"/>
    <cellStyle name="Texto Explicativo 2 3" xfId="32384"/>
    <cellStyle name="Texto Explicativo 2 3 10" xfId="32385"/>
    <cellStyle name="Texto Explicativo 2 3 11" xfId="32386"/>
    <cellStyle name="Texto Explicativo 2 3 12" xfId="32387"/>
    <cellStyle name="Texto Explicativo 2 3 13" xfId="32388"/>
    <cellStyle name="Texto Explicativo 2 3 14" xfId="32389"/>
    <cellStyle name="Texto Explicativo 2 3 15" xfId="32390"/>
    <cellStyle name="Texto Explicativo 2 3 16" xfId="32391"/>
    <cellStyle name="Texto Explicativo 2 3 17" xfId="32392"/>
    <cellStyle name="Texto Explicativo 2 3 18" xfId="32393"/>
    <cellStyle name="Texto Explicativo 2 3 2" xfId="32394"/>
    <cellStyle name="Texto Explicativo 2 3 2 10" xfId="32395"/>
    <cellStyle name="Texto Explicativo 2 3 2 11" xfId="32396"/>
    <cellStyle name="Texto Explicativo 2 3 2 12" xfId="32397"/>
    <cellStyle name="Texto Explicativo 2 3 2 13" xfId="32398"/>
    <cellStyle name="Texto Explicativo 2 3 2 14" xfId="32399"/>
    <cellStyle name="Texto Explicativo 2 3 2 15" xfId="32400"/>
    <cellStyle name="Texto Explicativo 2 3 2 2" xfId="32401"/>
    <cellStyle name="Texto Explicativo 2 3 2 3" xfId="32402"/>
    <cellStyle name="Texto Explicativo 2 3 2 4" xfId="32403"/>
    <cellStyle name="Texto Explicativo 2 3 2 5" xfId="32404"/>
    <cellStyle name="Texto Explicativo 2 3 2 6" xfId="32405"/>
    <cellStyle name="Texto Explicativo 2 3 2 7" xfId="32406"/>
    <cellStyle name="Texto Explicativo 2 3 2 8" xfId="32407"/>
    <cellStyle name="Texto Explicativo 2 3 2 9" xfId="32408"/>
    <cellStyle name="Texto Explicativo 2 3 3" xfId="32409"/>
    <cellStyle name="Texto Explicativo 2 3 4" xfId="32410"/>
    <cellStyle name="Texto Explicativo 2 3 5" xfId="32411"/>
    <cellStyle name="Texto Explicativo 2 3 6" xfId="32412"/>
    <cellStyle name="Texto Explicativo 2 3 7" xfId="32413"/>
    <cellStyle name="Texto Explicativo 2 3 8" xfId="32414"/>
    <cellStyle name="Texto Explicativo 2 3 9" xfId="32415"/>
    <cellStyle name="Texto Explicativo 2 4" xfId="32416"/>
    <cellStyle name="Texto Explicativo 2 5" xfId="32417"/>
    <cellStyle name="Texto Explicativo 2 6" xfId="32418"/>
    <cellStyle name="Texto Explicativo 2 7" xfId="32419"/>
    <cellStyle name="Texto Explicativo 2 8" xfId="32420"/>
    <cellStyle name="Texto Explicativo 2 9" xfId="32421"/>
    <cellStyle name="Texto Explicativo 20" xfId="32422"/>
    <cellStyle name="Texto Explicativo 20 10" xfId="32423"/>
    <cellStyle name="Texto Explicativo 20 11" xfId="32424"/>
    <cellStyle name="Texto Explicativo 20 12" xfId="32425"/>
    <cellStyle name="Texto Explicativo 20 13" xfId="32426"/>
    <cellStyle name="Texto Explicativo 20 14" xfId="32427"/>
    <cellStyle name="Texto Explicativo 20 15" xfId="32428"/>
    <cellStyle name="Texto Explicativo 20 2" xfId="32429"/>
    <cellStyle name="Texto Explicativo 20 3" xfId="32430"/>
    <cellStyle name="Texto Explicativo 20 4" xfId="32431"/>
    <cellStyle name="Texto Explicativo 20 5" xfId="32432"/>
    <cellStyle name="Texto Explicativo 20 6" xfId="32433"/>
    <cellStyle name="Texto Explicativo 20 7" xfId="32434"/>
    <cellStyle name="Texto Explicativo 20 8" xfId="32435"/>
    <cellStyle name="Texto Explicativo 20 9" xfId="32436"/>
    <cellStyle name="Texto Explicativo 21" xfId="32437"/>
    <cellStyle name="Texto Explicativo 21 10" xfId="32438"/>
    <cellStyle name="Texto Explicativo 21 11" xfId="32439"/>
    <cellStyle name="Texto Explicativo 21 12" xfId="32440"/>
    <cellStyle name="Texto Explicativo 21 13" xfId="32441"/>
    <cellStyle name="Texto Explicativo 21 14" xfId="32442"/>
    <cellStyle name="Texto Explicativo 21 15" xfId="32443"/>
    <cellStyle name="Texto Explicativo 21 2" xfId="32444"/>
    <cellStyle name="Texto Explicativo 21 3" xfId="32445"/>
    <cellStyle name="Texto Explicativo 21 4" xfId="32446"/>
    <cellStyle name="Texto Explicativo 21 5" xfId="32447"/>
    <cellStyle name="Texto Explicativo 21 6" xfId="32448"/>
    <cellStyle name="Texto Explicativo 21 7" xfId="32449"/>
    <cellStyle name="Texto Explicativo 21 8" xfId="32450"/>
    <cellStyle name="Texto Explicativo 21 9" xfId="32451"/>
    <cellStyle name="Texto Explicativo 22" xfId="32452"/>
    <cellStyle name="Texto Explicativo 22 10" xfId="32453"/>
    <cellStyle name="Texto Explicativo 22 11" xfId="32454"/>
    <cellStyle name="Texto Explicativo 22 12" xfId="32455"/>
    <cellStyle name="Texto Explicativo 22 13" xfId="32456"/>
    <cellStyle name="Texto Explicativo 22 14" xfId="32457"/>
    <cellStyle name="Texto Explicativo 22 15" xfId="32458"/>
    <cellStyle name="Texto Explicativo 22 2" xfId="32459"/>
    <cellStyle name="Texto Explicativo 22 3" xfId="32460"/>
    <cellStyle name="Texto Explicativo 22 4" xfId="32461"/>
    <cellStyle name="Texto Explicativo 22 5" xfId="32462"/>
    <cellStyle name="Texto Explicativo 22 6" xfId="32463"/>
    <cellStyle name="Texto Explicativo 22 7" xfId="32464"/>
    <cellStyle name="Texto Explicativo 22 8" xfId="32465"/>
    <cellStyle name="Texto Explicativo 22 9" xfId="32466"/>
    <cellStyle name="Texto Explicativo 23" xfId="32467"/>
    <cellStyle name="Texto Explicativo 23 10" xfId="32468"/>
    <cellStyle name="Texto Explicativo 23 11" xfId="32469"/>
    <cellStyle name="Texto Explicativo 23 12" xfId="32470"/>
    <cellStyle name="Texto Explicativo 23 13" xfId="32471"/>
    <cellStyle name="Texto Explicativo 23 14" xfId="32472"/>
    <cellStyle name="Texto Explicativo 23 15" xfId="32473"/>
    <cellStyle name="Texto Explicativo 23 2" xfId="32474"/>
    <cellStyle name="Texto Explicativo 23 3" xfId="32475"/>
    <cellStyle name="Texto Explicativo 23 4" xfId="32476"/>
    <cellStyle name="Texto Explicativo 23 5" xfId="32477"/>
    <cellStyle name="Texto Explicativo 23 6" xfId="32478"/>
    <cellStyle name="Texto Explicativo 23 7" xfId="32479"/>
    <cellStyle name="Texto Explicativo 23 8" xfId="32480"/>
    <cellStyle name="Texto Explicativo 23 9" xfId="32481"/>
    <cellStyle name="Texto Explicativo 24" xfId="32482"/>
    <cellStyle name="Texto Explicativo 24 10" xfId="32483"/>
    <cellStyle name="Texto Explicativo 24 11" xfId="32484"/>
    <cellStyle name="Texto Explicativo 24 12" xfId="32485"/>
    <cellStyle name="Texto Explicativo 24 13" xfId="32486"/>
    <cellStyle name="Texto Explicativo 24 14" xfId="32487"/>
    <cellStyle name="Texto Explicativo 24 15" xfId="32488"/>
    <cellStyle name="Texto Explicativo 24 2" xfId="32489"/>
    <cellStyle name="Texto Explicativo 24 3" xfId="32490"/>
    <cellStyle name="Texto Explicativo 24 4" xfId="32491"/>
    <cellStyle name="Texto Explicativo 24 5" xfId="32492"/>
    <cellStyle name="Texto Explicativo 24 6" xfId="32493"/>
    <cellStyle name="Texto Explicativo 24 7" xfId="32494"/>
    <cellStyle name="Texto Explicativo 24 8" xfId="32495"/>
    <cellStyle name="Texto Explicativo 24 9" xfId="32496"/>
    <cellStyle name="Texto Explicativo 25" xfId="32497"/>
    <cellStyle name="Texto Explicativo 25 10" xfId="32498"/>
    <cellStyle name="Texto Explicativo 25 11" xfId="32499"/>
    <cellStyle name="Texto Explicativo 25 12" xfId="32500"/>
    <cellStyle name="Texto Explicativo 25 13" xfId="32501"/>
    <cellStyle name="Texto Explicativo 25 14" xfId="32502"/>
    <cellStyle name="Texto Explicativo 25 15" xfId="32503"/>
    <cellStyle name="Texto Explicativo 25 2" xfId="32504"/>
    <cellStyle name="Texto Explicativo 25 3" xfId="32505"/>
    <cellStyle name="Texto Explicativo 25 4" xfId="32506"/>
    <cellStyle name="Texto Explicativo 25 5" xfId="32507"/>
    <cellStyle name="Texto Explicativo 25 6" xfId="32508"/>
    <cellStyle name="Texto Explicativo 25 7" xfId="32509"/>
    <cellStyle name="Texto Explicativo 25 8" xfId="32510"/>
    <cellStyle name="Texto Explicativo 25 9" xfId="32511"/>
    <cellStyle name="Texto Explicativo 26" xfId="32512"/>
    <cellStyle name="Texto Explicativo 26 10" xfId="32513"/>
    <cellStyle name="Texto Explicativo 26 11" xfId="32514"/>
    <cellStyle name="Texto Explicativo 26 12" xfId="32515"/>
    <cellStyle name="Texto Explicativo 26 13" xfId="32516"/>
    <cellStyle name="Texto Explicativo 26 14" xfId="32517"/>
    <cellStyle name="Texto Explicativo 26 15" xfId="32518"/>
    <cellStyle name="Texto Explicativo 26 2" xfId="32519"/>
    <cellStyle name="Texto Explicativo 26 3" xfId="32520"/>
    <cellStyle name="Texto Explicativo 26 4" xfId="32521"/>
    <cellStyle name="Texto Explicativo 26 5" xfId="32522"/>
    <cellStyle name="Texto Explicativo 26 6" xfId="32523"/>
    <cellStyle name="Texto Explicativo 26 7" xfId="32524"/>
    <cellStyle name="Texto Explicativo 26 8" xfId="32525"/>
    <cellStyle name="Texto Explicativo 26 9" xfId="32526"/>
    <cellStyle name="Texto Explicativo 27" xfId="32527"/>
    <cellStyle name="Texto Explicativo 27 10" xfId="32528"/>
    <cellStyle name="Texto Explicativo 27 11" xfId="32529"/>
    <cellStyle name="Texto Explicativo 27 12" xfId="32530"/>
    <cellStyle name="Texto Explicativo 27 13" xfId="32531"/>
    <cellStyle name="Texto Explicativo 27 14" xfId="32532"/>
    <cellStyle name="Texto Explicativo 27 15" xfId="32533"/>
    <cellStyle name="Texto Explicativo 27 2" xfId="32534"/>
    <cellStyle name="Texto Explicativo 27 3" xfId="32535"/>
    <cellStyle name="Texto Explicativo 27 4" xfId="32536"/>
    <cellStyle name="Texto Explicativo 27 5" xfId="32537"/>
    <cellStyle name="Texto Explicativo 27 6" xfId="32538"/>
    <cellStyle name="Texto Explicativo 27 7" xfId="32539"/>
    <cellStyle name="Texto Explicativo 27 8" xfId="32540"/>
    <cellStyle name="Texto Explicativo 27 9" xfId="32541"/>
    <cellStyle name="Texto Explicativo 28" xfId="32542"/>
    <cellStyle name="Texto Explicativo 29" xfId="32543"/>
    <cellStyle name="Texto Explicativo 3" xfId="32544"/>
    <cellStyle name="Texto Explicativo 3 2" xfId="35592"/>
    <cellStyle name="Texto Explicativo 30" xfId="32545"/>
    <cellStyle name="Texto Explicativo 31" xfId="32546"/>
    <cellStyle name="Texto Explicativo 32" xfId="32547"/>
    <cellStyle name="Texto Explicativo 33" xfId="32548"/>
    <cellStyle name="Texto Explicativo 34" xfId="32549"/>
    <cellStyle name="Texto Explicativo 35" xfId="32550"/>
    <cellStyle name="Texto Explicativo 36" xfId="32551"/>
    <cellStyle name="Texto Explicativo 37" xfId="32552"/>
    <cellStyle name="Texto Explicativo 38" xfId="32553"/>
    <cellStyle name="Texto Explicativo 39" xfId="32554"/>
    <cellStyle name="Texto Explicativo 4" xfId="32555"/>
    <cellStyle name="Texto Explicativo 40" xfId="32556"/>
    <cellStyle name="Texto Explicativo 41" xfId="32557"/>
    <cellStyle name="Texto Explicativo 42" xfId="32558"/>
    <cellStyle name="Texto Explicativo 5" xfId="32559"/>
    <cellStyle name="Texto Explicativo 6" xfId="32560"/>
    <cellStyle name="Texto Explicativo 7" xfId="32561"/>
    <cellStyle name="Texto Explicativo 8" xfId="32562"/>
    <cellStyle name="Texto Explicativo 9" xfId="32563"/>
    <cellStyle name="Texto Explicativo 9 2" xfId="32564"/>
    <cellStyle name="TFCF" xfId="32565"/>
    <cellStyle name="þ_x001d_ð+&amp;¨û›&amp;¡ûG_x0008_Ç Ÿ_x000a__x0007__x0001__x0001_" xfId="32566"/>
    <cellStyle name="þ_x001d_ð+&amp;¨û›&amp;¡ûG_x0008_Ç Ÿ_x000a__x0007__x0001__x0001_ 10" xfId="32567"/>
    <cellStyle name="þ_x001d_ð+&amp;¨û›&amp;¡ûG_x0008_Ç Ÿ_x000a__x0007__x0001__x0001_ 11" xfId="32568"/>
    <cellStyle name="þ_x001d_ð+&amp;¨û›&amp;¡ûG_x0008_Ç Ÿ_x000a__x0007__x0001__x0001_ 12" xfId="32569"/>
    <cellStyle name="þ_x001d_ð+&amp;¨û›&amp;¡ûG_x0008_Ç Ÿ_x000a__x0007__x0001__x0001_ 13" xfId="32570"/>
    <cellStyle name="þ_x001d_ð+&amp;¨û›&amp;¡ûG_x0008_Ç Ÿ_x000a__x0007__x0001__x0001_ 14" xfId="32571"/>
    <cellStyle name="þ_x001d_ð+&amp;¨û›&amp;¡ûG_x0008_Ç Ÿ_x000a__x0007__x0001__x0001_ 15" xfId="32572"/>
    <cellStyle name="þ_x001d_ð+&amp;¨û›&amp;¡ûG_x0008_Ç Ÿ_x000a__x0007__x0001__x0001_ 16" xfId="32573"/>
    <cellStyle name="þ_x001d_ð+&amp;¨û›&amp;¡ûG_x0008_Ç Ÿ_x000a__x0007__x0001__x0001_ 17" xfId="32574"/>
    <cellStyle name="þ_x001d_ð+&amp;¨û›&amp;¡ûG_x0008_Ç Ÿ_x000a__x0007__x0001__x0001_ 18" xfId="32575"/>
    <cellStyle name="þ_x001d_ð+&amp;¨û›&amp;¡ûG_x0008_Ç Ÿ_x000a__x0007__x0001__x0001_ 19" xfId="32576"/>
    <cellStyle name="þ_x001d_ð+&amp;¨û›&amp;¡ûG_x0008_Ç Ÿ_x000a__x0007__x0001__x0001_ 2" xfId="32577"/>
    <cellStyle name="þ_x001d_ð+&amp;¨û›&amp;¡ûG_x0008_Ç Ÿ_x000a__x0007__x0001__x0001_ 20" xfId="32578"/>
    <cellStyle name="þ_x001d_ð+&amp;¨û›&amp;¡ûG_x0008_Ç Ÿ_x000a__x0007__x0001__x0001_ 21" xfId="32579"/>
    <cellStyle name="þ_x001d_ð+&amp;¨û›&amp;¡ûG_x0008_Ç Ÿ_x000a__x0007__x0001__x0001_ 22" xfId="32580"/>
    <cellStyle name="þ_x001d_ð+&amp;¨û›&amp;¡ûG_x0008_Ç Ÿ_x000a__x0007__x0001__x0001_ 23" xfId="32581"/>
    <cellStyle name="þ_x001d_ð+&amp;¨û›&amp;¡ûG_x0008_Ç Ÿ_x000a__x0007__x0001__x0001_ 24" xfId="32582"/>
    <cellStyle name="þ_x001d_ð+&amp;¨û›&amp;¡ûG_x0008_Ç Ÿ_x000a__x0007__x0001__x0001_ 3" xfId="32583"/>
    <cellStyle name="þ_x001d_ð+&amp;¨û›&amp;¡ûG_x0008_Ç Ÿ_x000a__x0007__x0001__x0001_ 4" xfId="32584"/>
    <cellStyle name="þ_x001d_ð+&amp;¨û›&amp;¡ûG_x0008_Ç Ÿ_x000a__x0007__x0001__x0001_ 5" xfId="32585"/>
    <cellStyle name="þ_x001d_ð+&amp;¨û›&amp;¡ûG_x0008_Ç Ÿ_x000a__x0007__x0001__x0001_ 6" xfId="32586"/>
    <cellStyle name="þ_x001d_ð+&amp;¨û›&amp;¡ûG_x0008_Ç Ÿ_x000a__x0007__x0001__x0001_ 7" xfId="32587"/>
    <cellStyle name="þ_x001d_ð+&amp;¨û›&amp;¡ûG_x0008_Ç Ÿ_x000a__x0007__x0001__x0001_ 8" xfId="32588"/>
    <cellStyle name="þ_x001d_ð+&amp;¨û›&amp;¡ûG_x0008_Ç Ÿ_x000a__x0007__x0001__x0001_ 9" xfId="32589"/>
    <cellStyle name="þ_x001d_ð+&amp;¨û›&amp;¡ûG_x0008_Ç Ÿ_x000a__x0007__x0001__x0001__Base Excel_Release 3T08_MASTER" xfId="32590"/>
    <cellStyle name="þ_x001d_ð+&amp;¨û›&amp;¡ûG_x0008_Ç_x0009_Ÿ_x000a__x0007__x0001__x0001_" xfId="34782"/>
    <cellStyle name="Tickmark" xfId="35093"/>
    <cellStyle name="times" xfId="32591"/>
    <cellStyle name="Times New Roman" xfId="32592"/>
    <cellStyle name="Title" xfId="32593"/>
    <cellStyle name="Title 2" xfId="32594"/>
    <cellStyle name="title1" xfId="32595"/>
    <cellStyle name="title2" xfId="32596"/>
    <cellStyle name="Titles" xfId="32597"/>
    <cellStyle name="Titre" xfId="32598"/>
    <cellStyle name="Titulo" xfId="32599"/>
    <cellStyle name="Título 1 1" xfId="32600"/>
    <cellStyle name="Título 1 1 1" xfId="32601"/>
    <cellStyle name="Título 1 1_RPA Janeiro estagiarios Geral_1" xfId="32602"/>
    <cellStyle name="Título 1 10" xfId="32603"/>
    <cellStyle name="Título 1 11" xfId="32604"/>
    <cellStyle name="Título 1 12" xfId="32605"/>
    <cellStyle name="Título 1 13" xfId="32606"/>
    <cellStyle name="Título 1 14" xfId="32607"/>
    <cellStyle name="Título 1 15" xfId="32608"/>
    <cellStyle name="Título 1 16" xfId="32609"/>
    <cellStyle name="Título 1 17" xfId="32610"/>
    <cellStyle name="Título 1 18" xfId="32611"/>
    <cellStyle name="Título 1 19" xfId="32612"/>
    <cellStyle name="Título 1 19 10" xfId="32613"/>
    <cellStyle name="Título 1 19 11" xfId="32614"/>
    <cellStyle name="Título 1 19 12" xfId="32615"/>
    <cellStyle name="Título 1 19 13" xfId="32616"/>
    <cellStyle name="Título 1 19 14" xfId="32617"/>
    <cellStyle name="Título 1 19 15" xfId="32618"/>
    <cellStyle name="Título 1 19 16" xfId="32619"/>
    <cellStyle name="Título 1 19 17" xfId="32620"/>
    <cellStyle name="Título 1 19 18" xfId="32621"/>
    <cellStyle name="Título 1 19 2" xfId="32622"/>
    <cellStyle name="Título 1 19 2 10" xfId="32623"/>
    <cellStyle name="Título 1 19 2 11" xfId="32624"/>
    <cellStyle name="Título 1 19 2 12" xfId="32625"/>
    <cellStyle name="Título 1 19 2 13" xfId="32626"/>
    <cellStyle name="Título 1 19 2 14" xfId="32627"/>
    <cellStyle name="Título 1 19 2 15" xfId="32628"/>
    <cellStyle name="Título 1 19 2 2" xfId="32629"/>
    <cellStyle name="Título 1 19 2 3" xfId="32630"/>
    <cellStyle name="Título 1 19 2 4" xfId="32631"/>
    <cellStyle name="Título 1 19 2 5" xfId="32632"/>
    <cellStyle name="Título 1 19 2 6" xfId="32633"/>
    <cellStyle name="Título 1 19 2 7" xfId="32634"/>
    <cellStyle name="Título 1 19 2 8" xfId="32635"/>
    <cellStyle name="Título 1 19 2 9" xfId="32636"/>
    <cellStyle name="Título 1 19 3" xfId="32637"/>
    <cellStyle name="Título 1 19 4" xfId="32638"/>
    <cellStyle name="Título 1 19 5" xfId="32639"/>
    <cellStyle name="Título 1 19 6" xfId="32640"/>
    <cellStyle name="Título 1 19 7" xfId="32641"/>
    <cellStyle name="Título 1 19 8" xfId="32642"/>
    <cellStyle name="Título 1 19 9" xfId="32643"/>
    <cellStyle name="Título 1 2" xfId="32644"/>
    <cellStyle name="Título 1 2 10" xfId="32645"/>
    <cellStyle name="Título 1 2 11" xfId="32646"/>
    <cellStyle name="Título 1 2 11 10" xfId="32647"/>
    <cellStyle name="Título 1 2 11 11" xfId="32648"/>
    <cellStyle name="Título 1 2 11 12" xfId="32649"/>
    <cellStyle name="Título 1 2 11 13" xfId="32650"/>
    <cellStyle name="Título 1 2 11 14" xfId="32651"/>
    <cellStyle name="Título 1 2 11 15" xfId="32652"/>
    <cellStyle name="Título 1 2 11 2" xfId="32653"/>
    <cellStyle name="Título 1 2 11 3" xfId="32654"/>
    <cellStyle name="Título 1 2 11 4" xfId="32655"/>
    <cellStyle name="Título 1 2 11 5" xfId="32656"/>
    <cellStyle name="Título 1 2 11 6" xfId="32657"/>
    <cellStyle name="Título 1 2 11 7" xfId="32658"/>
    <cellStyle name="Título 1 2 11 8" xfId="32659"/>
    <cellStyle name="Título 1 2 11 9" xfId="32660"/>
    <cellStyle name="Título 1 2 12" xfId="32661"/>
    <cellStyle name="Título 1 2 13" xfId="32662"/>
    <cellStyle name="Título 1 2 14" xfId="32663"/>
    <cellStyle name="Título 1 2 15" xfId="32664"/>
    <cellStyle name="Título 1 2 16" xfId="32665"/>
    <cellStyle name="Título 1 2 17" xfId="32666"/>
    <cellStyle name="Título 1 2 18" xfId="32667"/>
    <cellStyle name="Título 1 2 19" xfId="32668"/>
    <cellStyle name="Título 1 2 2" xfId="32669"/>
    <cellStyle name="Título 1 2 2 10" xfId="32670"/>
    <cellStyle name="Título 1 2 2 10 10" xfId="32671"/>
    <cellStyle name="Título 1 2 2 10 11" xfId="32672"/>
    <cellStyle name="Título 1 2 2 10 12" xfId="32673"/>
    <cellStyle name="Título 1 2 2 10 13" xfId="32674"/>
    <cellStyle name="Título 1 2 2 10 14" xfId="32675"/>
    <cellStyle name="Título 1 2 2 10 15" xfId="32676"/>
    <cellStyle name="Título 1 2 2 10 2" xfId="32677"/>
    <cellStyle name="Título 1 2 2 10 3" xfId="32678"/>
    <cellStyle name="Título 1 2 2 10 4" xfId="32679"/>
    <cellStyle name="Título 1 2 2 10 5" xfId="32680"/>
    <cellStyle name="Título 1 2 2 10 6" xfId="32681"/>
    <cellStyle name="Título 1 2 2 10 7" xfId="32682"/>
    <cellStyle name="Título 1 2 2 10 8" xfId="32683"/>
    <cellStyle name="Título 1 2 2 10 9" xfId="32684"/>
    <cellStyle name="Título 1 2 2 11" xfId="32685"/>
    <cellStyle name="Título 1 2 2 12" xfId="32686"/>
    <cellStyle name="Título 1 2 2 13" xfId="32687"/>
    <cellStyle name="Título 1 2 2 14" xfId="32688"/>
    <cellStyle name="Título 1 2 2 15" xfId="32689"/>
    <cellStyle name="Título 1 2 2 16" xfId="32690"/>
    <cellStyle name="Título 1 2 2 17" xfId="32691"/>
    <cellStyle name="Título 1 2 2 18" xfId="32692"/>
    <cellStyle name="Título 1 2 2 19" xfId="32693"/>
    <cellStyle name="Título 1 2 2 2" xfId="32694"/>
    <cellStyle name="Título 1 2 2 2 10" xfId="32695"/>
    <cellStyle name="Título 1 2 2 2 10 10" xfId="32696"/>
    <cellStyle name="Título 1 2 2 2 10 11" xfId="32697"/>
    <cellStyle name="Título 1 2 2 2 10 12" xfId="32698"/>
    <cellStyle name="Título 1 2 2 2 10 13" xfId="32699"/>
    <cellStyle name="Título 1 2 2 2 10 14" xfId="32700"/>
    <cellStyle name="Título 1 2 2 2 10 15" xfId="32701"/>
    <cellStyle name="Título 1 2 2 2 10 2" xfId="32702"/>
    <cellStyle name="Título 1 2 2 2 10 3" xfId="32703"/>
    <cellStyle name="Título 1 2 2 2 10 4" xfId="32704"/>
    <cellStyle name="Título 1 2 2 2 10 5" xfId="32705"/>
    <cellStyle name="Título 1 2 2 2 10 6" xfId="32706"/>
    <cellStyle name="Título 1 2 2 2 10 7" xfId="32707"/>
    <cellStyle name="Título 1 2 2 2 10 8" xfId="32708"/>
    <cellStyle name="Título 1 2 2 2 10 9" xfId="32709"/>
    <cellStyle name="Título 1 2 2 2 11" xfId="32710"/>
    <cellStyle name="Título 1 2 2 2 12" xfId="32711"/>
    <cellStyle name="Título 1 2 2 2 13" xfId="32712"/>
    <cellStyle name="Título 1 2 2 2 14" xfId="32713"/>
    <cellStyle name="Título 1 2 2 2 15" xfId="32714"/>
    <cellStyle name="Título 1 2 2 2 16" xfId="32715"/>
    <cellStyle name="Título 1 2 2 2 17" xfId="32716"/>
    <cellStyle name="Título 1 2 2 2 18" xfId="32717"/>
    <cellStyle name="Título 1 2 2 2 19" xfId="32718"/>
    <cellStyle name="Título 1 2 2 2 2" xfId="32719"/>
    <cellStyle name="Título 1 2 2 2 2 10" xfId="32720"/>
    <cellStyle name="Título 1 2 2 2 2 11" xfId="32721"/>
    <cellStyle name="Título 1 2 2 2 2 12" xfId="32722"/>
    <cellStyle name="Título 1 2 2 2 2 13" xfId="32723"/>
    <cellStyle name="Título 1 2 2 2 2 14" xfId="32724"/>
    <cellStyle name="Título 1 2 2 2 2 15" xfId="32725"/>
    <cellStyle name="Título 1 2 2 2 2 16" xfId="32726"/>
    <cellStyle name="Título 1 2 2 2 2 17" xfId="32727"/>
    <cellStyle name="Título 1 2 2 2 2 18" xfId="32728"/>
    <cellStyle name="Título 1 2 2 2 2 2" xfId="32729"/>
    <cellStyle name="Título 1 2 2 2 2 2 10" xfId="32730"/>
    <cellStyle name="Título 1 2 2 2 2 2 11" xfId="32731"/>
    <cellStyle name="Título 1 2 2 2 2 2 12" xfId="32732"/>
    <cellStyle name="Título 1 2 2 2 2 2 13" xfId="32733"/>
    <cellStyle name="Título 1 2 2 2 2 2 14" xfId="32734"/>
    <cellStyle name="Título 1 2 2 2 2 2 15" xfId="32735"/>
    <cellStyle name="Título 1 2 2 2 2 2 2" xfId="32736"/>
    <cellStyle name="Título 1 2 2 2 2 2 3" xfId="32737"/>
    <cellStyle name="Título 1 2 2 2 2 2 4" xfId="32738"/>
    <cellStyle name="Título 1 2 2 2 2 2 5" xfId="32739"/>
    <cellStyle name="Título 1 2 2 2 2 2 6" xfId="32740"/>
    <cellStyle name="Título 1 2 2 2 2 2 7" xfId="32741"/>
    <cellStyle name="Título 1 2 2 2 2 2 8" xfId="32742"/>
    <cellStyle name="Título 1 2 2 2 2 2 9" xfId="32743"/>
    <cellStyle name="Título 1 2 2 2 2 3" xfId="32744"/>
    <cellStyle name="Título 1 2 2 2 2 4" xfId="32745"/>
    <cellStyle name="Título 1 2 2 2 2 5" xfId="32746"/>
    <cellStyle name="Título 1 2 2 2 2 6" xfId="32747"/>
    <cellStyle name="Título 1 2 2 2 2 7" xfId="32748"/>
    <cellStyle name="Título 1 2 2 2 2 8" xfId="32749"/>
    <cellStyle name="Título 1 2 2 2 2 9" xfId="32750"/>
    <cellStyle name="Título 1 2 2 2 20" xfId="32751"/>
    <cellStyle name="Título 1 2 2 2 21" xfId="32752"/>
    <cellStyle name="Título 1 2 2 2 22" xfId="32753"/>
    <cellStyle name="Título 1 2 2 2 23" xfId="32754"/>
    <cellStyle name="Título 1 2 2 2 24" xfId="32755"/>
    <cellStyle name="Título 1 2 2 2 25" xfId="32756"/>
    <cellStyle name="Título 1 2 2 2 3" xfId="32757"/>
    <cellStyle name="Título 1 2 2 2 4" xfId="32758"/>
    <cellStyle name="Título 1 2 2 2 5" xfId="32759"/>
    <cellStyle name="Título 1 2 2 2 6" xfId="32760"/>
    <cellStyle name="Título 1 2 2 2 7" xfId="32761"/>
    <cellStyle name="Título 1 2 2 2 8" xfId="32762"/>
    <cellStyle name="Título 1 2 2 2 9" xfId="32763"/>
    <cellStyle name="Título 1 2 2 20" xfId="32764"/>
    <cellStyle name="Título 1 2 2 21" xfId="32765"/>
    <cellStyle name="Título 1 2 2 22" xfId="32766"/>
    <cellStyle name="Título 1 2 2 23" xfId="32767"/>
    <cellStyle name="Título 1 2 2 24" xfId="32768"/>
    <cellStyle name="Título 1 2 2 25" xfId="32769"/>
    <cellStyle name="Título 1 2 2 3" xfId="32770"/>
    <cellStyle name="Título 1 2 2 3 10" xfId="32771"/>
    <cellStyle name="Título 1 2 2 3 11" xfId="32772"/>
    <cellStyle name="Título 1 2 2 3 12" xfId="32773"/>
    <cellStyle name="Título 1 2 2 3 13" xfId="32774"/>
    <cellStyle name="Título 1 2 2 3 14" xfId="32775"/>
    <cellStyle name="Título 1 2 2 3 15" xfId="32776"/>
    <cellStyle name="Título 1 2 2 3 16" xfId="32777"/>
    <cellStyle name="Título 1 2 2 3 17" xfId="32778"/>
    <cellStyle name="Título 1 2 2 3 18" xfId="32779"/>
    <cellStyle name="Título 1 2 2 3 2" xfId="32780"/>
    <cellStyle name="Título 1 2 2 3 2 10" xfId="32781"/>
    <cellStyle name="Título 1 2 2 3 2 11" xfId="32782"/>
    <cellStyle name="Título 1 2 2 3 2 12" xfId="32783"/>
    <cellStyle name="Título 1 2 2 3 2 13" xfId="32784"/>
    <cellStyle name="Título 1 2 2 3 2 14" xfId="32785"/>
    <cellStyle name="Título 1 2 2 3 2 15" xfId="32786"/>
    <cellStyle name="Título 1 2 2 3 2 2" xfId="32787"/>
    <cellStyle name="Título 1 2 2 3 2 3" xfId="32788"/>
    <cellStyle name="Título 1 2 2 3 2 4" xfId="32789"/>
    <cellStyle name="Título 1 2 2 3 2 5" xfId="32790"/>
    <cellStyle name="Título 1 2 2 3 2 6" xfId="32791"/>
    <cellStyle name="Título 1 2 2 3 2 7" xfId="32792"/>
    <cellStyle name="Título 1 2 2 3 2 8" xfId="32793"/>
    <cellStyle name="Título 1 2 2 3 2 9" xfId="32794"/>
    <cellStyle name="Título 1 2 2 3 3" xfId="32795"/>
    <cellStyle name="Título 1 2 2 3 4" xfId="32796"/>
    <cellStyle name="Título 1 2 2 3 5" xfId="32797"/>
    <cellStyle name="Título 1 2 2 3 6" xfId="32798"/>
    <cellStyle name="Título 1 2 2 3 7" xfId="32799"/>
    <cellStyle name="Título 1 2 2 3 8" xfId="32800"/>
    <cellStyle name="Título 1 2 2 3 9" xfId="32801"/>
    <cellStyle name="Título 1 2 2 4" xfId="32802"/>
    <cellStyle name="Título 1 2 2 5" xfId="32803"/>
    <cellStyle name="Título 1 2 2 6" xfId="32804"/>
    <cellStyle name="Título 1 2 2 7" xfId="32805"/>
    <cellStyle name="Título 1 2 2 8" xfId="32806"/>
    <cellStyle name="Título 1 2 2 9" xfId="32807"/>
    <cellStyle name="Título 1 2 20" xfId="32808"/>
    <cellStyle name="Título 1 2 21" xfId="32809"/>
    <cellStyle name="Título 1 2 22" xfId="32810"/>
    <cellStyle name="Título 1 2 23" xfId="32811"/>
    <cellStyle name="Título 1 2 24" xfId="32812"/>
    <cellStyle name="Título 1 2 25" xfId="32813"/>
    <cellStyle name="Título 1 2 26" xfId="32814"/>
    <cellStyle name="Título 1 2 27" xfId="35172"/>
    <cellStyle name="Título 1 2 3" xfId="32815"/>
    <cellStyle name="Título 1 2 3 10" xfId="32816"/>
    <cellStyle name="Título 1 2 3 11" xfId="32817"/>
    <cellStyle name="Título 1 2 3 12" xfId="32818"/>
    <cellStyle name="Título 1 2 3 13" xfId="32819"/>
    <cellStyle name="Título 1 2 3 14" xfId="32820"/>
    <cellStyle name="Título 1 2 3 15" xfId="32821"/>
    <cellStyle name="Título 1 2 3 16" xfId="32822"/>
    <cellStyle name="Título 1 2 3 17" xfId="32823"/>
    <cellStyle name="Título 1 2 3 18" xfId="32824"/>
    <cellStyle name="Título 1 2 3 2" xfId="32825"/>
    <cellStyle name="Título 1 2 3 2 10" xfId="32826"/>
    <cellStyle name="Título 1 2 3 2 11" xfId="32827"/>
    <cellStyle name="Título 1 2 3 2 12" xfId="32828"/>
    <cellStyle name="Título 1 2 3 2 13" xfId="32829"/>
    <cellStyle name="Título 1 2 3 2 14" xfId="32830"/>
    <cellStyle name="Título 1 2 3 2 15" xfId="32831"/>
    <cellStyle name="Título 1 2 3 2 2" xfId="32832"/>
    <cellStyle name="Título 1 2 3 2 3" xfId="32833"/>
    <cellStyle name="Título 1 2 3 2 4" xfId="32834"/>
    <cellStyle name="Título 1 2 3 2 5" xfId="32835"/>
    <cellStyle name="Título 1 2 3 2 6" xfId="32836"/>
    <cellStyle name="Título 1 2 3 2 7" xfId="32837"/>
    <cellStyle name="Título 1 2 3 2 8" xfId="32838"/>
    <cellStyle name="Título 1 2 3 2 9" xfId="32839"/>
    <cellStyle name="Título 1 2 3 3" xfId="32840"/>
    <cellStyle name="Título 1 2 3 4" xfId="32841"/>
    <cellStyle name="Título 1 2 3 5" xfId="32842"/>
    <cellStyle name="Título 1 2 3 6" xfId="32843"/>
    <cellStyle name="Título 1 2 3 7" xfId="32844"/>
    <cellStyle name="Título 1 2 3 8" xfId="32845"/>
    <cellStyle name="Título 1 2 3 9" xfId="32846"/>
    <cellStyle name="Título 1 2 4" xfId="32847"/>
    <cellStyle name="Título 1 2 5" xfId="32848"/>
    <cellStyle name="Título 1 2 6" xfId="32849"/>
    <cellStyle name="Título 1 2 7" xfId="32850"/>
    <cellStyle name="Título 1 2 8" xfId="32851"/>
    <cellStyle name="Título 1 2 9" xfId="32852"/>
    <cellStyle name="Título 1 20" xfId="32853"/>
    <cellStyle name="Título 1 20 10" xfId="32854"/>
    <cellStyle name="Título 1 20 11" xfId="32855"/>
    <cellStyle name="Título 1 20 12" xfId="32856"/>
    <cellStyle name="Título 1 20 13" xfId="32857"/>
    <cellStyle name="Título 1 20 14" xfId="32858"/>
    <cellStyle name="Título 1 20 15" xfId="32859"/>
    <cellStyle name="Título 1 20 2" xfId="32860"/>
    <cellStyle name="Título 1 20 3" xfId="32861"/>
    <cellStyle name="Título 1 20 4" xfId="32862"/>
    <cellStyle name="Título 1 20 5" xfId="32863"/>
    <cellStyle name="Título 1 20 6" xfId="32864"/>
    <cellStyle name="Título 1 20 7" xfId="32865"/>
    <cellStyle name="Título 1 20 8" xfId="32866"/>
    <cellStyle name="Título 1 20 9" xfId="32867"/>
    <cellStyle name="Título 1 21" xfId="32868"/>
    <cellStyle name="Título 1 21 10" xfId="32869"/>
    <cellStyle name="Título 1 21 11" xfId="32870"/>
    <cellStyle name="Título 1 21 12" xfId="32871"/>
    <cellStyle name="Título 1 21 13" xfId="32872"/>
    <cellStyle name="Título 1 21 14" xfId="32873"/>
    <cellStyle name="Título 1 21 15" xfId="32874"/>
    <cellStyle name="Título 1 21 2" xfId="32875"/>
    <cellStyle name="Título 1 21 3" xfId="32876"/>
    <cellStyle name="Título 1 21 4" xfId="32877"/>
    <cellStyle name="Título 1 21 5" xfId="32878"/>
    <cellStyle name="Título 1 21 6" xfId="32879"/>
    <cellStyle name="Título 1 21 7" xfId="32880"/>
    <cellStyle name="Título 1 21 8" xfId="32881"/>
    <cellStyle name="Título 1 21 9" xfId="32882"/>
    <cellStyle name="Título 1 22" xfId="32883"/>
    <cellStyle name="Título 1 22 10" xfId="32884"/>
    <cellStyle name="Título 1 22 11" xfId="32885"/>
    <cellStyle name="Título 1 22 12" xfId="32886"/>
    <cellStyle name="Título 1 22 13" xfId="32887"/>
    <cellStyle name="Título 1 22 14" xfId="32888"/>
    <cellStyle name="Título 1 22 15" xfId="32889"/>
    <cellStyle name="Título 1 22 2" xfId="32890"/>
    <cellStyle name="Título 1 22 3" xfId="32891"/>
    <cellStyle name="Título 1 22 4" xfId="32892"/>
    <cellStyle name="Título 1 22 5" xfId="32893"/>
    <cellStyle name="Título 1 22 6" xfId="32894"/>
    <cellStyle name="Título 1 22 7" xfId="32895"/>
    <cellStyle name="Título 1 22 8" xfId="32896"/>
    <cellStyle name="Título 1 22 9" xfId="32897"/>
    <cellStyle name="Título 1 23" xfId="32898"/>
    <cellStyle name="Título 1 23 10" xfId="32899"/>
    <cellStyle name="Título 1 23 11" xfId="32900"/>
    <cellStyle name="Título 1 23 12" xfId="32901"/>
    <cellStyle name="Título 1 23 13" xfId="32902"/>
    <cellStyle name="Título 1 23 14" xfId="32903"/>
    <cellStyle name="Título 1 23 15" xfId="32904"/>
    <cellStyle name="Título 1 23 2" xfId="32905"/>
    <cellStyle name="Título 1 23 3" xfId="32906"/>
    <cellStyle name="Título 1 23 4" xfId="32907"/>
    <cellStyle name="Título 1 23 5" xfId="32908"/>
    <cellStyle name="Título 1 23 6" xfId="32909"/>
    <cellStyle name="Título 1 23 7" xfId="32910"/>
    <cellStyle name="Título 1 23 8" xfId="32911"/>
    <cellStyle name="Título 1 23 9" xfId="32912"/>
    <cellStyle name="Título 1 24" xfId="32913"/>
    <cellStyle name="Título 1 24 10" xfId="32914"/>
    <cellStyle name="Título 1 24 11" xfId="32915"/>
    <cellStyle name="Título 1 24 12" xfId="32916"/>
    <cellStyle name="Título 1 24 13" xfId="32917"/>
    <cellStyle name="Título 1 24 14" xfId="32918"/>
    <cellStyle name="Título 1 24 15" xfId="32919"/>
    <cellStyle name="Título 1 24 2" xfId="32920"/>
    <cellStyle name="Título 1 24 3" xfId="32921"/>
    <cellStyle name="Título 1 24 4" xfId="32922"/>
    <cellStyle name="Título 1 24 5" xfId="32923"/>
    <cellStyle name="Título 1 24 6" xfId="32924"/>
    <cellStyle name="Título 1 24 7" xfId="32925"/>
    <cellStyle name="Título 1 24 8" xfId="32926"/>
    <cellStyle name="Título 1 24 9" xfId="32927"/>
    <cellStyle name="Título 1 25" xfId="32928"/>
    <cellStyle name="Título 1 25 10" xfId="32929"/>
    <cellStyle name="Título 1 25 11" xfId="32930"/>
    <cellStyle name="Título 1 25 12" xfId="32931"/>
    <cellStyle name="Título 1 25 13" xfId="32932"/>
    <cellStyle name="Título 1 25 14" xfId="32933"/>
    <cellStyle name="Título 1 25 15" xfId="32934"/>
    <cellStyle name="Título 1 25 2" xfId="32935"/>
    <cellStyle name="Título 1 25 3" xfId="32936"/>
    <cellStyle name="Título 1 25 4" xfId="32937"/>
    <cellStyle name="Título 1 25 5" xfId="32938"/>
    <cellStyle name="Título 1 25 6" xfId="32939"/>
    <cellStyle name="Título 1 25 7" xfId="32940"/>
    <cellStyle name="Título 1 25 8" xfId="32941"/>
    <cellStyle name="Título 1 25 9" xfId="32942"/>
    <cellStyle name="Título 1 26" xfId="32943"/>
    <cellStyle name="Título 1 26 10" xfId="32944"/>
    <cellStyle name="Título 1 26 11" xfId="32945"/>
    <cellStyle name="Título 1 26 12" xfId="32946"/>
    <cellStyle name="Título 1 26 13" xfId="32947"/>
    <cellStyle name="Título 1 26 14" xfId="32948"/>
    <cellStyle name="Título 1 26 15" xfId="32949"/>
    <cellStyle name="Título 1 26 2" xfId="32950"/>
    <cellStyle name="Título 1 26 3" xfId="32951"/>
    <cellStyle name="Título 1 26 4" xfId="32952"/>
    <cellStyle name="Título 1 26 5" xfId="32953"/>
    <cellStyle name="Título 1 26 6" xfId="32954"/>
    <cellStyle name="Título 1 26 7" xfId="32955"/>
    <cellStyle name="Título 1 26 8" xfId="32956"/>
    <cellStyle name="Título 1 26 9" xfId="32957"/>
    <cellStyle name="Título 1 27" xfId="32958"/>
    <cellStyle name="Título 1 27 10" xfId="32959"/>
    <cellStyle name="Título 1 27 11" xfId="32960"/>
    <cellStyle name="Título 1 27 12" xfId="32961"/>
    <cellStyle name="Título 1 27 13" xfId="32962"/>
    <cellStyle name="Título 1 27 14" xfId="32963"/>
    <cellStyle name="Título 1 27 15" xfId="32964"/>
    <cellStyle name="Título 1 27 2" xfId="32965"/>
    <cellStyle name="Título 1 27 3" xfId="32966"/>
    <cellStyle name="Título 1 27 4" xfId="32967"/>
    <cellStyle name="Título 1 27 5" xfId="32968"/>
    <cellStyle name="Título 1 27 6" xfId="32969"/>
    <cellStyle name="Título 1 27 7" xfId="32970"/>
    <cellStyle name="Título 1 27 8" xfId="32971"/>
    <cellStyle name="Título 1 27 9" xfId="32972"/>
    <cellStyle name="Título 1 28" xfId="32973"/>
    <cellStyle name="Título 1 29" xfId="32974"/>
    <cellStyle name="Título 1 3" xfId="32975"/>
    <cellStyle name="Título 1 3 2" xfId="35594"/>
    <cellStyle name="Título 1 30" xfId="32976"/>
    <cellStyle name="Título 1 31" xfId="32977"/>
    <cellStyle name="Título 1 32" xfId="32978"/>
    <cellStyle name="Título 1 33" xfId="32979"/>
    <cellStyle name="Título 1 34" xfId="32980"/>
    <cellStyle name="Título 1 35" xfId="32981"/>
    <cellStyle name="Título 1 36" xfId="32982"/>
    <cellStyle name="Título 1 37" xfId="32983"/>
    <cellStyle name="Título 1 38" xfId="32984"/>
    <cellStyle name="Título 1 39" xfId="32985"/>
    <cellStyle name="Título 1 4" xfId="32986"/>
    <cellStyle name="Título 1 40" xfId="32987"/>
    <cellStyle name="Título 1 41" xfId="32988"/>
    <cellStyle name="Título 1 42" xfId="32989"/>
    <cellStyle name="Título 1 5" xfId="32990"/>
    <cellStyle name="Título 1 6" xfId="32991"/>
    <cellStyle name="Título 1 7" xfId="32992"/>
    <cellStyle name="Título 1 8" xfId="32993"/>
    <cellStyle name="Título 1 9" xfId="32994"/>
    <cellStyle name="Titulo 10" xfId="32995"/>
    <cellStyle name="Titulo 11" xfId="32996"/>
    <cellStyle name="Titulo 12" xfId="32997"/>
    <cellStyle name="Titulo 13" xfId="32998"/>
    <cellStyle name="Titulo 14" xfId="32999"/>
    <cellStyle name="Titulo 15" xfId="33000"/>
    <cellStyle name="Titulo 16" xfId="33001"/>
    <cellStyle name="Titulo 17" xfId="33002"/>
    <cellStyle name="Titulo 18" xfId="33003"/>
    <cellStyle name="Titulo 19" xfId="33004"/>
    <cellStyle name="Titulo 2" xfId="33005"/>
    <cellStyle name="Título 2 10" xfId="33006"/>
    <cellStyle name="Título 2 11" xfId="33007"/>
    <cellStyle name="Título 2 12" xfId="33008"/>
    <cellStyle name="Título 2 13" xfId="33009"/>
    <cellStyle name="Título 2 14" xfId="33010"/>
    <cellStyle name="Título 2 15" xfId="33011"/>
    <cellStyle name="Título 2 16" xfId="33012"/>
    <cellStyle name="Título 2 17" xfId="33013"/>
    <cellStyle name="Título 2 18" xfId="33014"/>
    <cellStyle name="Título 2 19" xfId="33015"/>
    <cellStyle name="Título 2 19 10" xfId="33016"/>
    <cellStyle name="Título 2 19 11" xfId="33017"/>
    <cellStyle name="Título 2 19 12" xfId="33018"/>
    <cellStyle name="Título 2 19 13" xfId="33019"/>
    <cellStyle name="Título 2 19 14" xfId="33020"/>
    <cellStyle name="Título 2 19 15" xfId="33021"/>
    <cellStyle name="Título 2 19 16" xfId="33022"/>
    <cellStyle name="Título 2 19 17" xfId="33023"/>
    <cellStyle name="Título 2 19 18" xfId="33024"/>
    <cellStyle name="Título 2 19 2" xfId="33025"/>
    <cellStyle name="Título 2 19 2 10" xfId="33026"/>
    <cellStyle name="Título 2 19 2 11" xfId="33027"/>
    <cellStyle name="Título 2 19 2 12" xfId="33028"/>
    <cellStyle name="Título 2 19 2 13" xfId="33029"/>
    <cellStyle name="Título 2 19 2 14" xfId="33030"/>
    <cellStyle name="Título 2 19 2 15" xfId="33031"/>
    <cellStyle name="Título 2 19 2 2" xfId="33032"/>
    <cellStyle name="Título 2 19 2 3" xfId="33033"/>
    <cellStyle name="Título 2 19 2 4" xfId="33034"/>
    <cellStyle name="Título 2 19 2 5" xfId="33035"/>
    <cellStyle name="Título 2 19 2 6" xfId="33036"/>
    <cellStyle name="Título 2 19 2 7" xfId="33037"/>
    <cellStyle name="Título 2 19 2 8" xfId="33038"/>
    <cellStyle name="Título 2 19 2 9" xfId="33039"/>
    <cellStyle name="Título 2 19 3" xfId="33040"/>
    <cellStyle name="Título 2 19 4" xfId="33041"/>
    <cellStyle name="Título 2 19 5" xfId="33042"/>
    <cellStyle name="Título 2 19 6" xfId="33043"/>
    <cellStyle name="Título 2 19 7" xfId="33044"/>
    <cellStyle name="Título 2 19 8" xfId="33045"/>
    <cellStyle name="Título 2 19 9" xfId="33046"/>
    <cellStyle name="Título 2 2" xfId="33047"/>
    <cellStyle name="Título 2 2 10" xfId="33048"/>
    <cellStyle name="Título 2 2 11" xfId="33049"/>
    <cellStyle name="Título 2 2 11 10" xfId="33050"/>
    <cellStyle name="Título 2 2 11 11" xfId="33051"/>
    <cellStyle name="Título 2 2 11 12" xfId="33052"/>
    <cellStyle name="Título 2 2 11 13" xfId="33053"/>
    <cellStyle name="Título 2 2 11 14" xfId="33054"/>
    <cellStyle name="Título 2 2 11 15" xfId="33055"/>
    <cellStyle name="Título 2 2 11 2" xfId="33056"/>
    <cellStyle name="Título 2 2 11 3" xfId="33057"/>
    <cellStyle name="Título 2 2 11 4" xfId="33058"/>
    <cellStyle name="Título 2 2 11 5" xfId="33059"/>
    <cellStyle name="Título 2 2 11 6" xfId="33060"/>
    <cellStyle name="Título 2 2 11 7" xfId="33061"/>
    <cellStyle name="Título 2 2 11 8" xfId="33062"/>
    <cellStyle name="Título 2 2 11 9" xfId="33063"/>
    <cellStyle name="Título 2 2 12" xfId="33064"/>
    <cellStyle name="Título 2 2 13" xfId="33065"/>
    <cellStyle name="Título 2 2 14" xfId="33066"/>
    <cellStyle name="Título 2 2 15" xfId="33067"/>
    <cellStyle name="Título 2 2 16" xfId="33068"/>
    <cellStyle name="Título 2 2 17" xfId="33069"/>
    <cellStyle name="Título 2 2 18" xfId="33070"/>
    <cellStyle name="Título 2 2 19" xfId="33071"/>
    <cellStyle name="Título 2 2 2" xfId="33072"/>
    <cellStyle name="Título 2 2 2 10" xfId="33073"/>
    <cellStyle name="Título 2 2 2 10 10" xfId="33074"/>
    <cellStyle name="Título 2 2 2 10 11" xfId="33075"/>
    <cellStyle name="Título 2 2 2 10 12" xfId="33076"/>
    <cellStyle name="Título 2 2 2 10 13" xfId="33077"/>
    <cellStyle name="Título 2 2 2 10 14" xfId="33078"/>
    <cellStyle name="Título 2 2 2 10 15" xfId="33079"/>
    <cellStyle name="Título 2 2 2 10 2" xfId="33080"/>
    <cellStyle name="Título 2 2 2 10 3" xfId="33081"/>
    <cellStyle name="Título 2 2 2 10 4" xfId="33082"/>
    <cellStyle name="Título 2 2 2 10 5" xfId="33083"/>
    <cellStyle name="Título 2 2 2 10 6" xfId="33084"/>
    <cellStyle name="Título 2 2 2 10 7" xfId="33085"/>
    <cellStyle name="Título 2 2 2 10 8" xfId="33086"/>
    <cellStyle name="Título 2 2 2 10 9" xfId="33087"/>
    <cellStyle name="Título 2 2 2 11" xfId="33088"/>
    <cellStyle name="Título 2 2 2 12" xfId="33089"/>
    <cellStyle name="Título 2 2 2 13" xfId="33090"/>
    <cellStyle name="Título 2 2 2 14" xfId="33091"/>
    <cellStyle name="Título 2 2 2 15" xfId="33092"/>
    <cellStyle name="Título 2 2 2 16" xfId="33093"/>
    <cellStyle name="Título 2 2 2 17" xfId="33094"/>
    <cellStyle name="Título 2 2 2 18" xfId="33095"/>
    <cellStyle name="Título 2 2 2 19" xfId="33096"/>
    <cellStyle name="Título 2 2 2 2" xfId="33097"/>
    <cellStyle name="Título 2 2 2 2 10" xfId="33098"/>
    <cellStyle name="Título 2 2 2 2 10 10" xfId="33099"/>
    <cellStyle name="Título 2 2 2 2 10 11" xfId="33100"/>
    <cellStyle name="Título 2 2 2 2 10 12" xfId="33101"/>
    <cellStyle name="Título 2 2 2 2 10 13" xfId="33102"/>
    <cellStyle name="Título 2 2 2 2 10 14" xfId="33103"/>
    <cellStyle name="Título 2 2 2 2 10 15" xfId="33104"/>
    <cellStyle name="Título 2 2 2 2 10 2" xfId="33105"/>
    <cellStyle name="Título 2 2 2 2 10 3" xfId="33106"/>
    <cellStyle name="Título 2 2 2 2 10 4" xfId="33107"/>
    <cellStyle name="Título 2 2 2 2 10 5" xfId="33108"/>
    <cellStyle name="Título 2 2 2 2 10 6" xfId="33109"/>
    <cellStyle name="Título 2 2 2 2 10 7" xfId="33110"/>
    <cellStyle name="Título 2 2 2 2 10 8" xfId="33111"/>
    <cellStyle name="Título 2 2 2 2 10 9" xfId="33112"/>
    <cellStyle name="Título 2 2 2 2 11" xfId="33113"/>
    <cellStyle name="Título 2 2 2 2 12" xfId="33114"/>
    <cellStyle name="Título 2 2 2 2 13" xfId="33115"/>
    <cellStyle name="Título 2 2 2 2 14" xfId="33116"/>
    <cellStyle name="Título 2 2 2 2 15" xfId="33117"/>
    <cellStyle name="Título 2 2 2 2 16" xfId="33118"/>
    <cellStyle name="Título 2 2 2 2 17" xfId="33119"/>
    <cellStyle name="Título 2 2 2 2 18" xfId="33120"/>
    <cellStyle name="Título 2 2 2 2 19" xfId="33121"/>
    <cellStyle name="Título 2 2 2 2 2" xfId="33122"/>
    <cellStyle name="Título 2 2 2 2 2 10" xfId="33123"/>
    <cellStyle name="Título 2 2 2 2 2 11" xfId="33124"/>
    <cellStyle name="Título 2 2 2 2 2 12" xfId="33125"/>
    <cellStyle name="Título 2 2 2 2 2 13" xfId="33126"/>
    <cellStyle name="Título 2 2 2 2 2 14" xfId="33127"/>
    <cellStyle name="Título 2 2 2 2 2 15" xfId="33128"/>
    <cellStyle name="Título 2 2 2 2 2 16" xfId="33129"/>
    <cellStyle name="Título 2 2 2 2 2 17" xfId="33130"/>
    <cellStyle name="Título 2 2 2 2 2 18" xfId="33131"/>
    <cellStyle name="Título 2 2 2 2 2 2" xfId="33132"/>
    <cellStyle name="Título 2 2 2 2 2 2 10" xfId="33133"/>
    <cellStyle name="Título 2 2 2 2 2 2 11" xfId="33134"/>
    <cellStyle name="Título 2 2 2 2 2 2 12" xfId="33135"/>
    <cellStyle name="Título 2 2 2 2 2 2 13" xfId="33136"/>
    <cellStyle name="Título 2 2 2 2 2 2 14" xfId="33137"/>
    <cellStyle name="Título 2 2 2 2 2 2 15" xfId="33138"/>
    <cellStyle name="Título 2 2 2 2 2 2 2" xfId="33139"/>
    <cellStyle name="Título 2 2 2 2 2 2 3" xfId="33140"/>
    <cellStyle name="Título 2 2 2 2 2 2 4" xfId="33141"/>
    <cellStyle name="Título 2 2 2 2 2 2 5" xfId="33142"/>
    <cellStyle name="Título 2 2 2 2 2 2 6" xfId="33143"/>
    <cellStyle name="Título 2 2 2 2 2 2 7" xfId="33144"/>
    <cellStyle name="Título 2 2 2 2 2 2 8" xfId="33145"/>
    <cellStyle name="Título 2 2 2 2 2 2 9" xfId="33146"/>
    <cellStyle name="Título 2 2 2 2 2 3" xfId="33147"/>
    <cellStyle name="Título 2 2 2 2 2 4" xfId="33148"/>
    <cellStyle name="Título 2 2 2 2 2 5" xfId="33149"/>
    <cellStyle name="Título 2 2 2 2 2 6" xfId="33150"/>
    <cellStyle name="Título 2 2 2 2 2 7" xfId="33151"/>
    <cellStyle name="Título 2 2 2 2 2 8" xfId="33152"/>
    <cellStyle name="Título 2 2 2 2 2 9" xfId="33153"/>
    <cellStyle name="Título 2 2 2 2 20" xfId="33154"/>
    <cellStyle name="Título 2 2 2 2 21" xfId="33155"/>
    <cellStyle name="Título 2 2 2 2 22" xfId="33156"/>
    <cellStyle name="Título 2 2 2 2 23" xfId="33157"/>
    <cellStyle name="Título 2 2 2 2 24" xfId="33158"/>
    <cellStyle name="Título 2 2 2 2 25" xfId="33159"/>
    <cellStyle name="Título 2 2 2 2 3" xfId="33160"/>
    <cellStyle name="Título 2 2 2 2 4" xfId="33161"/>
    <cellStyle name="Título 2 2 2 2 5" xfId="33162"/>
    <cellStyle name="Título 2 2 2 2 6" xfId="33163"/>
    <cellStyle name="Título 2 2 2 2 7" xfId="33164"/>
    <cellStyle name="Título 2 2 2 2 8" xfId="33165"/>
    <cellStyle name="Título 2 2 2 2 9" xfId="33166"/>
    <cellStyle name="Título 2 2 2 20" xfId="33167"/>
    <cellStyle name="Título 2 2 2 21" xfId="33168"/>
    <cellStyle name="Título 2 2 2 22" xfId="33169"/>
    <cellStyle name="Título 2 2 2 23" xfId="33170"/>
    <cellStyle name="Título 2 2 2 24" xfId="33171"/>
    <cellStyle name="Título 2 2 2 25" xfId="33172"/>
    <cellStyle name="Título 2 2 2 3" xfId="33173"/>
    <cellStyle name="Título 2 2 2 3 10" xfId="33174"/>
    <cellStyle name="Título 2 2 2 3 11" xfId="33175"/>
    <cellStyle name="Título 2 2 2 3 12" xfId="33176"/>
    <cellStyle name="Título 2 2 2 3 13" xfId="33177"/>
    <cellStyle name="Título 2 2 2 3 14" xfId="33178"/>
    <cellStyle name="Título 2 2 2 3 15" xfId="33179"/>
    <cellStyle name="Título 2 2 2 3 16" xfId="33180"/>
    <cellStyle name="Título 2 2 2 3 17" xfId="33181"/>
    <cellStyle name="Título 2 2 2 3 18" xfId="33182"/>
    <cellStyle name="Título 2 2 2 3 2" xfId="33183"/>
    <cellStyle name="Título 2 2 2 3 2 10" xfId="33184"/>
    <cellStyle name="Título 2 2 2 3 2 11" xfId="33185"/>
    <cellStyle name="Título 2 2 2 3 2 12" xfId="33186"/>
    <cellStyle name="Título 2 2 2 3 2 13" xfId="33187"/>
    <cellStyle name="Título 2 2 2 3 2 14" xfId="33188"/>
    <cellStyle name="Título 2 2 2 3 2 15" xfId="33189"/>
    <cellStyle name="Título 2 2 2 3 2 2" xfId="33190"/>
    <cellStyle name="Título 2 2 2 3 2 3" xfId="33191"/>
    <cellStyle name="Título 2 2 2 3 2 4" xfId="33192"/>
    <cellStyle name="Título 2 2 2 3 2 5" xfId="33193"/>
    <cellStyle name="Título 2 2 2 3 2 6" xfId="33194"/>
    <cellStyle name="Título 2 2 2 3 2 7" xfId="33195"/>
    <cellStyle name="Título 2 2 2 3 2 8" xfId="33196"/>
    <cellStyle name="Título 2 2 2 3 2 9" xfId="33197"/>
    <cellStyle name="Título 2 2 2 3 3" xfId="33198"/>
    <cellStyle name="Título 2 2 2 3 4" xfId="33199"/>
    <cellStyle name="Título 2 2 2 3 5" xfId="33200"/>
    <cellStyle name="Título 2 2 2 3 6" xfId="33201"/>
    <cellStyle name="Título 2 2 2 3 7" xfId="33202"/>
    <cellStyle name="Título 2 2 2 3 8" xfId="33203"/>
    <cellStyle name="Título 2 2 2 3 9" xfId="33204"/>
    <cellStyle name="Título 2 2 2 4" xfId="33205"/>
    <cellStyle name="Título 2 2 2 5" xfId="33206"/>
    <cellStyle name="Título 2 2 2 6" xfId="33207"/>
    <cellStyle name="Título 2 2 2 7" xfId="33208"/>
    <cellStyle name="Título 2 2 2 8" xfId="33209"/>
    <cellStyle name="Título 2 2 2 9" xfId="33210"/>
    <cellStyle name="Título 2 2 20" xfId="33211"/>
    <cellStyle name="Título 2 2 21" xfId="33212"/>
    <cellStyle name="Título 2 2 22" xfId="33213"/>
    <cellStyle name="Título 2 2 23" xfId="33214"/>
    <cellStyle name="Título 2 2 24" xfId="33215"/>
    <cellStyle name="Título 2 2 25" xfId="33216"/>
    <cellStyle name="Título 2 2 26" xfId="33217"/>
    <cellStyle name="Título 2 2 27" xfId="35173"/>
    <cellStyle name="Título 2 2 3" xfId="33218"/>
    <cellStyle name="Título 2 2 3 10" xfId="33219"/>
    <cellStyle name="Título 2 2 3 11" xfId="33220"/>
    <cellStyle name="Título 2 2 3 12" xfId="33221"/>
    <cellStyle name="Título 2 2 3 13" xfId="33222"/>
    <cellStyle name="Título 2 2 3 14" xfId="33223"/>
    <cellStyle name="Título 2 2 3 15" xfId="33224"/>
    <cellStyle name="Título 2 2 3 16" xfId="33225"/>
    <cellStyle name="Título 2 2 3 17" xfId="33226"/>
    <cellStyle name="Título 2 2 3 18" xfId="33227"/>
    <cellStyle name="Título 2 2 3 2" xfId="33228"/>
    <cellStyle name="Título 2 2 3 2 10" xfId="33229"/>
    <cellStyle name="Título 2 2 3 2 11" xfId="33230"/>
    <cellStyle name="Título 2 2 3 2 12" xfId="33231"/>
    <cellStyle name="Título 2 2 3 2 13" xfId="33232"/>
    <cellStyle name="Título 2 2 3 2 14" xfId="33233"/>
    <cellStyle name="Título 2 2 3 2 15" xfId="33234"/>
    <cellStyle name="Título 2 2 3 2 2" xfId="33235"/>
    <cellStyle name="Título 2 2 3 2 3" xfId="33236"/>
    <cellStyle name="Título 2 2 3 2 4" xfId="33237"/>
    <cellStyle name="Título 2 2 3 2 5" xfId="33238"/>
    <cellStyle name="Título 2 2 3 2 6" xfId="33239"/>
    <cellStyle name="Título 2 2 3 2 7" xfId="33240"/>
    <cellStyle name="Título 2 2 3 2 8" xfId="33241"/>
    <cellStyle name="Título 2 2 3 2 9" xfId="33242"/>
    <cellStyle name="Título 2 2 3 3" xfId="33243"/>
    <cellStyle name="Título 2 2 3 4" xfId="33244"/>
    <cellStyle name="Título 2 2 3 5" xfId="33245"/>
    <cellStyle name="Título 2 2 3 6" xfId="33246"/>
    <cellStyle name="Título 2 2 3 7" xfId="33247"/>
    <cellStyle name="Título 2 2 3 8" xfId="33248"/>
    <cellStyle name="Título 2 2 3 9" xfId="33249"/>
    <cellStyle name="Título 2 2 4" xfId="33250"/>
    <cellStyle name="Título 2 2 5" xfId="33251"/>
    <cellStyle name="Título 2 2 6" xfId="33252"/>
    <cellStyle name="Título 2 2 7" xfId="33253"/>
    <cellStyle name="Título 2 2 8" xfId="33254"/>
    <cellStyle name="Título 2 2 9" xfId="33255"/>
    <cellStyle name="Título 2 20" xfId="33256"/>
    <cellStyle name="Título 2 20 10" xfId="33257"/>
    <cellStyle name="Título 2 20 11" xfId="33258"/>
    <cellStyle name="Título 2 20 12" xfId="33259"/>
    <cellStyle name="Título 2 20 13" xfId="33260"/>
    <cellStyle name="Título 2 20 14" xfId="33261"/>
    <cellStyle name="Título 2 20 15" xfId="33262"/>
    <cellStyle name="Título 2 20 2" xfId="33263"/>
    <cellStyle name="Título 2 20 3" xfId="33264"/>
    <cellStyle name="Título 2 20 4" xfId="33265"/>
    <cellStyle name="Título 2 20 5" xfId="33266"/>
    <cellStyle name="Título 2 20 6" xfId="33267"/>
    <cellStyle name="Título 2 20 7" xfId="33268"/>
    <cellStyle name="Título 2 20 8" xfId="33269"/>
    <cellStyle name="Título 2 20 9" xfId="33270"/>
    <cellStyle name="Título 2 21" xfId="33271"/>
    <cellStyle name="Título 2 21 10" xfId="33272"/>
    <cellStyle name="Título 2 21 11" xfId="33273"/>
    <cellStyle name="Título 2 21 12" xfId="33274"/>
    <cellStyle name="Título 2 21 13" xfId="33275"/>
    <cellStyle name="Título 2 21 14" xfId="33276"/>
    <cellStyle name="Título 2 21 15" xfId="33277"/>
    <cellStyle name="Título 2 21 2" xfId="33278"/>
    <cellStyle name="Título 2 21 3" xfId="33279"/>
    <cellStyle name="Título 2 21 4" xfId="33280"/>
    <cellStyle name="Título 2 21 5" xfId="33281"/>
    <cellStyle name="Título 2 21 6" xfId="33282"/>
    <cellStyle name="Título 2 21 7" xfId="33283"/>
    <cellStyle name="Título 2 21 8" xfId="33284"/>
    <cellStyle name="Título 2 21 9" xfId="33285"/>
    <cellStyle name="Título 2 22" xfId="33286"/>
    <cellStyle name="Título 2 22 10" xfId="33287"/>
    <cellStyle name="Título 2 22 11" xfId="33288"/>
    <cellStyle name="Título 2 22 12" xfId="33289"/>
    <cellStyle name="Título 2 22 13" xfId="33290"/>
    <cellStyle name="Título 2 22 14" xfId="33291"/>
    <cellStyle name="Título 2 22 15" xfId="33292"/>
    <cellStyle name="Título 2 22 2" xfId="33293"/>
    <cellStyle name="Título 2 22 3" xfId="33294"/>
    <cellStyle name="Título 2 22 4" xfId="33295"/>
    <cellStyle name="Título 2 22 5" xfId="33296"/>
    <cellStyle name="Título 2 22 6" xfId="33297"/>
    <cellStyle name="Título 2 22 7" xfId="33298"/>
    <cellStyle name="Título 2 22 8" xfId="33299"/>
    <cellStyle name="Título 2 22 9" xfId="33300"/>
    <cellStyle name="Título 2 23" xfId="33301"/>
    <cellStyle name="Título 2 23 10" xfId="33302"/>
    <cellStyle name="Título 2 23 11" xfId="33303"/>
    <cellStyle name="Título 2 23 12" xfId="33304"/>
    <cellStyle name="Título 2 23 13" xfId="33305"/>
    <cellStyle name="Título 2 23 14" xfId="33306"/>
    <cellStyle name="Título 2 23 15" xfId="33307"/>
    <cellStyle name="Título 2 23 2" xfId="33308"/>
    <cellStyle name="Título 2 23 3" xfId="33309"/>
    <cellStyle name="Título 2 23 4" xfId="33310"/>
    <cellStyle name="Título 2 23 5" xfId="33311"/>
    <cellStyle name="Título 2 23 6" xfId="33312"/>
    <cellStyle name="Título 2 23 7" xfId="33313"/>
    <cellStyle name="Título 2 23 8" xfId="33314"/>
    <cellStyle name="Título 2 23 9" xfId="33315"/>
    <cellStyle name="Título 2 24" xfId="33316"/>
    <cellStyle name="Título 2 24 10" xfId="33317"/>
    <cellStyle name="Título 2 24 11" xfId="33318"/>
    <cellStyle name="Título 2 24 12" xfId="33319"/>
    <cellStyle name="Título 2 24 13" xfId="33320"/>
    <cellStyle name="Título 2 24 14" xfId="33321"/>
    <cellStyle name="Título 2 24 15" xfId="33322"/>
    <cellStyle name="Título 2 24 2" xfId="33323"/>
    <cellStyle name="Título 2 24 3" xfId="33324"/>
    <cellStyle name="Título 2 24 4" xfId="33325"/>
    <cellStyle name="Título 2 24 5" xfId="33326"/>
    <cellStyle name="Título 2 24 6" xfId="33327"/>
    <cellStyle name="Título 2 24 7" xfId="33328"/>
    <cellStyle name="Título 2 24 8" xfId="33329"/>
    <cellStyle name="Título 2 24 9" xfId="33330"/>
    <cellStyle name="Título 2 25" xfId="33331"/>
    <cellStyle name="Título 2 25 10" xfId="33332"/>
    <cellStyle name="Título 2 25 11" xfId="33333"/>
    <cellStyle name="Título 2 25 12" xfId="33334"/>
    <cellStyle name="Título 2 25 13" xfId="33335"/>
    <cellStyle name="Título 2 25 14" xfId="33336"/>
    <cellStyle name="Título 2 25 15" xfId="33337"/>
    <cellStyle name="Título 2 25 2" xfId="33338"/>
    <cellStyle name="Título 2 25 3" xfId="33339"/>
    <cellStyle name="Título 2 25 4" xfId="33340"/>
    <cellStyle name="Título 2 25 5" xfId="33341"/>
    <cellStyle name="Título 2 25 6" xfId="33342"/>
    <cellStyle name="Título 2 25 7" xfId="33343"/>
    <cellStyle name="Título 2 25 8" xfId="33344"/>
    <cellStyle name="Título 2 25 9" xfId="33345"/>
    <cellStyle name="Título 2 26" xfId="33346"/>
    <cellStyle name="Título 2 26 10" xfId="33347"/>
    <cellStyle name="Título 2 26 11" xfId="33348"/>
    <cellStyle name="Título 2 26 12" xfId="33349"/>
    <cellStyle name="Título 2 26 13" xfId="33350"/>
    <cellStyle name="Título 2 26 14" xfId="33351"/>
    <cellStyle name="Título 2 26 15" xfId="33352"/>
    <cellStyle name="Título 2 26 2" xfId="33353"/>
    <cellStyle name="Título 2 26 3" xfId="33354"/>
    <cellStyle name="Título 2 26 4" xfId="33355"/>
    <cellStyle name="Título 2 26 5" xfId="33356"/>
    <cellStyle name="Título 2 26 6" xfId="33357"/>
    <cellStyle name="Título 2 26 7" xfId="33358"/>
    <cellStyle name="Título 2 26 8" xfId="33359"/>
    <cellStyle name="Título 2 26 9" xfId="33360"/>
    <cellStyle name="Título 2 27" xfId="33361"/>
    <cellStyle name="Título 2 27 10" xfId="33362"/>
    <cellStyle name="Título 2 27 11" xfId="33363"/>
    <cellStyle name="Título 2 27 12" xfId="33364"/>
    <cellStyle name="Título 2 27 13" xfId="33365"/>
    <cellStyle name="Título 2 27 14" xfId="33366"/>
    <cellStyle name="Título 2 27 15" xfId="33367"/>
    <cellStyle name="Título 2 27 2" xfId="33368"/>
    <cellStyle name="Título 2 27 3" xfId="33369"/>
    <cellStyle name="Título 2 27 4" xfId="33370"/>
    <cellStyle name="Título 2 27 5" xfId="33371"/>
    <cellStyle name="Título 2 27 6" xfId="33372"/>
    <cellStyle name="Título 2 27 7" xfId="33373"/>
    <cellStyle name="Título 2 27 8" xfId="33374"/>
    <cellStyle name="Título 2 27 9" xfId="33375"/>
    <cellStyle name="Título 2 28" xfId="33376"/>
    <cellStyle name="Título 2 29" xfId="33377"/>
    <cellStyle name="Título 2 3" xfId="33378"/>
    <cellStyle name="Título 2 3 2" xfId="35595"/>
    <cellStyle name="Título 2 30" xfId="33379"/>
    <cellStyle name="Título 2 31" xfId="33380"/>
    <cellStyle name="Título 2 32" xfId="33381"/>
    <cellStyle name="Título 2 33" xfId="33382"/>
    <cellStyle name="Título 2 34" xfId="33383"/>
    <cellStyle name="Título 2 35" xfId="33384"/>
    <cellStyle name="Título 2 36" xfId="33385"/>
    <cellStyle name="Título 2 37" xfId="33386"/>
    <cellStyle name="Título 2 38" xfId="33387"/>
    <cellStyle name="Título 2 39" xfId="33388"/>
    <cellStyle name="Título 2 4" xfId="33389"/>
    <cellStyle name="Título 2 40" xfId="33390"/>
    <cellStyle name="Título 2 41" xfId="33391"/>
    <cellStyle name="Título 2 42" xfId="33392"/>
    <cellStyle name="Título 2 5" xfId="33393"/>
    <cellStyle name="Título 2 6" xfId="33394"/>
    <cellStyle name="Título 2 7" xfId="33395"/>
    <cellStyle name="Título 2 8" xfId="33396"/>
    <cellStyle name="Título 2 9" xfId="33397"/>
    <cellStyle name="Titulo 2_Renda Fixa_06022009" xfId="33398"/>
    <cellStyle name="Titulo 20" xfId="33399"/>
    <cellStyle name="Titulo 21" xfId="33400"/>
    <cellStyle name="Titulo 22" xfId="33401"/>
    <cellStyle name="Titulo 23" xfId="33402"/>
    <cellStyle name="Titulo 24" xfId="33403"/>
    <cellStyle name="titulo 25" xfId="35193"/>
    <cellStyle name="titulo 26" xfId="35158"/>
    <cellStyle name="Titulo 3" xfId="33404"/>
    <cellStyle name="Título 3 10" xfId="33405"/>
    <cellStyle name="Título 3 11" xfId="33406"/>
    <cellStyle name="Título 3 12" xfId="33407"/>
    <cellStyle name="Título 3 13" xfId="33408"/>
    <cellStyle name="Título 3 14" xfId="33409"/>
    <cellStyle name="Título 3 15" xfId="33410"/>
    <cellStyle name="Título 3 16" xfId="33411"/>
    <cellStyle name="Título 3 17" xfId="33412"/>
    <cellStyle name="Título 3 18" xfId="33413"/>
    <cellStyle name="Título 3 19" xfId="33414"/>
    <cellStyle name="Título 3 19 10" xfId="33415"/>
    <cellStyle name="Título 3 19 11" xfId="33416"/>
    <cellStyle name="Título 3 19 12" xfId="33417"/>
    <cellStyle name="Título 3 19 13" xfId="33418"/>
    <cellStyle name="Título 3 19 14" xfId="33419"/>
    <cellStyle name="Título 3 19 15" xfId="33420"/>
    <cellStyle name="Título 3 19 16" xfId="33421"/>
    <cellStyle name="Título 3 19 17" xfId="33422"/>
    <cellStyle name="Título 3 19 18" xfId="33423"/>
    <cellStyle name="Título 3 19 2" xfId="33424"/>
    <cellStyle name="Título 3 19 2 10" xfId="33425"/>
    <cellStyle name="Título 3 19 2 11" xfId="33426"/>
    <cellStyle name="Título 3 19 2 12" xfId="33427"/>
    <cellStyle name="Título 3 19 2 13" xfId="33428"/>
    <cellStyle name="Título 3 19 2 14" xfId="33429"/>
    <cellStyle name="Título 3 19 2 15" xfId="33430"/>
    <cellStyle name="Título 3 19 2 2" xfId="33431"/>
    <cellStyle name="Título 3 19 2 3" xfId="33432"/>
    <cellStyle name="Título 3 19 2 4" xfId="33433"/>
    <cellStyle name="Título 3 19 2 5" xfId="33434"/>
    <cellStyle name="Título 3 19 2 6" xfId="33435"/>
    <cellStyle name="Título 3 19 2 7" xfId="33436"/>
    <cellStyle name="Título 3 19 2 8" xfId="33437"/>
    <cellStyle name="Título 3 19 2 9" xfId="33438"/>
    <cellStyle name="Título 3 19 3" xfId="33439"/>
    <cellStyle name="Título 3 19 4" xfId="33440"/>
    <cellStyle name="Título 3 19 5" xfId="33441"/>
    <cellStyle name="Título 3 19 6" xfId="33442"/>
    <cellStyle name="Título 3 19 7" xfId="33443"/>
    <cellStyle name="Título 3 19 8" xfId="33444"/>
    <cellStyle name="Título 3 19 9" xfId="33445"/>
    <cellStyle name="Título 3 2" xfId="33446"/>
    <cellStyle name="Título 3 2 10" xfId="33447"/>
    <cellStyle name="Título 3 2 11" xfId="33448"/>
    <cellStyle name="Título 3 2 11 10" xfId="33449"/>
    <cellStyle name="Título 3 2 11 11" xfId="33450"/>
    <cellStyle name="Título 3 2 11 12" xfId="33451"/>
    <cellStyle name="Título 3 2 11 13" xfId="33452"/>
    <cellStyle name="Título 3 2 11 14" xfId="33453"/>
    <cellStyle name="Título 3 2 11 15" xfId="33454"/>
    <cellStyle name="Título 3 2 11 2" xfId="33455"/>
    <cellStyle name="Título 3 2 11 3" xfId="33456"/>
    <cellStyle name="Título 3 2 11 4" xfId="33457"/>
    <cellStyle name="Título 3 2 11 5" xfId="33458"/>
    <cellStyle name="Título 3 2 11 6" xfId="33459"/>
    <cellStyle name="Título 3 2 11 7" xfId="33460"/>
    <cellStyle name="Título 3 2 11 8" xfId="33461"/>
    <cellStyle name="Título 3 2 11 9" xfId="33462"/>
    <cellStyle name="Título 3 2 12" xfId="33463"/>
    <cellStyle name="Título 3 2 13" xfId="33464"/>
    <cellStyle name="Título 3 2 14" xfId="33465"/>
    <cellStyle name="Título 3 2 15" xfId="33466"/>
    <cellStyle name="Título 3 2 16" xfId="33467"/>
    <cellStyle name="Título 3 2 17" xfId="33468"/>
    <cellStyle name="Título 3 2 18" xfId="33469"/>
    <cellStyle name="Título 3 2 19" xfId="33470"/>
    <cellStyle name="Título 3 2 2" xfId="33471"/>
    <cellStyle name="Título 3 2 2 10" xfId="33472"/>
    <cellStyle name="Título 3 2 2 10 10" xfId="33473"/>
    <cellStyle name="Título 3 2 2 10 11" xfId="33474"/>
    <cellStyle name="Título 3 2 2 10 12" xfId="33475"/>
    <cellStyle name="Título 3 2 2 10 13" xfId="33476"/>
    <cellStyle name="Título 3 2 2 10 14" xfId="33477"/>
    <cellStyle name="Título 3 2 2 10 15" xfId="33478"/>
    <cellStyle name="Título 3 2 2 10 2" xfId="33479"/>
    <cellStyle name="Título 3 2 2 10 3" xfId="33480"/>
    <cellStyle name="Título 3 2 2 10 4" xfId="33481"/>
    <cellStyle name="Título 3 2 2 10 5" xfId="33482"/>
    <cellStyle name="Título 3 2 2 10 6" xfId="33483"/>
    <cellStyle name="Título 3 2 2 10 7" xfId="33484"/>
    <cellStyle name="Título 3 2 2 10 8" xfId="33485"/>
    <cellStyle name="Título 3 2 2 10 9" xfId="33486"/>
    <cellStyle name="Título 3 2 2 11" xfId="33487"/>
    <cellStyle name="Título 3 2 2 12" xfId="33488"/>
    <cellStyle name="Título 3 2 2 13" xfId="33489"/>
    <cellStyle name="Título 3 2 2 14" xfId="33490"/>
    <cellStyle name="Título 3 2 2 15" xfId="33491"/>
    <cellStyle name="Título 3 2 2 16" xfId="33492"/>
    <cellStyle name="Título 3 2 2 17" xfId="33493"/>
    <cellStyle name="Título 3 2 2 18" xfId="33494"/>
    <cellStyle name="Título 3 2 2 19" xfId="33495"/>
    <cellStyle name="Título 3 2 2 2" xfId="33496"/>
    <cellStyle name="Título 3 2 2 2 10" xfId="33497"/>
    <cellStyle name="Título 3 2 2 2 10 10" xfId="33498"/>
    <cellStyle name="Título 3 2 2 2 10 11" xfId="33499"/>
    <cellStyle name="Título 3 2 2 2 10 12" xfId="33500"/>
    <cellStyle name="Título 3 2 2 2 10 13" xfId="33501"/>
    <cellStyle name="Título 3 2 2 2 10 14" xfId="33502"/>
    <cellStyle name="Título 3 2 2 2 10 15" xfId="33503"/>
    <cellStyle name="Título 3 2 2 2 10 2" xfId="33504"/>
    <cellStyle name="Título 3 2 2 2 10 3" xfId="33505"/>
    <cellStyle name="Título 3 2 2 2 10 4" xfId="33506"/>
    <cellStyle name="Título 3 2 2 2 10 5" xfId="33507"/>
    <cellStyle name="Título 3 2 2 2 10 6" xfId="33508"/>
    <cellStyle name="Título 3 2 2 2 10 7" xfId="33509"/>
    <cellStyle name="Título 3 2 2 2 10 8" xfId="33510"/>
    <cellStyle name="Título 3 2 2 2 10 9" xfId="33511"/>
    <cellStyle name="Título 3 2 2 2 11" xfId="33512"/>
    <cellStyle name="Título 3 2 2 2 12" xfId="33513"/>
    <cellStyle name="Título 3 2 2 2 13" xfId="33514"/>
    <cellStyle name="Título 3 2 2 2 14" xfId="33515"/>
    <cellStyle name="Título 3 2 2 2 15" xfId="33516"/>
    <cellStyle name="Título 3 2 2 2 16" xfId="33517"/>
    <cellStyle name="Título 3 2 2 2 17" xfId="33518"/>
    <cellStyle name="Título 3 2 2 2 18" xfId="33519"/>
    <cellStyle name="Título 3 2 2 2 19" xfId="33520"/>
    <cellStyle name="Título 3 2 2 2 2" xfId="33521"/>
    <cellStyle name="Título 3 2 2 2 2 10" xfId="33522"/>
    <cellStyle name="Título 3 2 2 2 2 11" xfId="33523"/>
    <cellStyle name="Título 3 2 2 2 2 12" xfId="33524"/>
    <cellStyle name="Título 3 2 2 2 2 13" xfId="33525"/>
    <cellStyle name="Título 3 2 2 2 2 14" xfId="33526"/>
    <cellStyle name="Título 3 2 2 2 2 15" xfId="33527"/>
    <cellStyle name="Título 3 2 2 2 2 16" xfId="33528"/>
    <cellStyle name="Título 3 2 2 2 2 17" xfId="33529"/>
    <cellStyle name="Título 3 2 2 2 2 18" xfId="33530"/>
    <cellStyle name="Título 3 2 2 2 2 2" xfId="33531"/>
    <cellStyle name="Título 3 2 2 2 2 2 10" xfId="33532"/>
    <cellStyle name="Título 3 2 2 2 2 2 11" xfId="33533"/>
    <cellStyle name="Título 3 2 2 2 2 2 12" xfId="33534"/>
    <cellStyle name="Título 3 2 2 2 2 2 13" xfId="33535"/>
    <cellStyle name="Título 3 2 2 2 2 2 14" xfId="33536"/>
    <cellStyle name="Título 3 2 2 2 2 2 15" xfId="33537"/>
    <cellStyle name="Título 3 2 2 2 2 2 2" xfId="33538"/>
    <cellStyle name="Título 3 2 2 2 2 2 3" xfId="33539"/>
    <cellStyle name="Título 3 2 2 2 2 2 4" xfId="33540"/>
    <cellStyle name="Título 3 2 2 2 2 2 5" xfId="33541"/>
    <cellStyle name="Título 3 2 2 2 2 2 6" xfId="33542"/>
    <cellStyle name="Título 3 2 2 2 2 2 7" xfId="33543"/>
    <cellStyle name="Título 3 2 2 2 2 2 8" xfId="33544"/>
    <cellStyle name="Título 3 2 2 2 2 2 9" xfId="33545"/>
    <cellStyle name="Título 3 2 2 2 2 3" xfId="33546"/>
    <cellStyle name="Título 3 2 2 2 2 4" xfId="33547"/>
    <cellStyle name="Título 3 2 2 2 2 5" xfId="33548"/>
    <cellStyle name="Título 3 2 2 2 2 6" xfId="33549"/>
    <cellStyle name="Título 3 2 2 2 2 7" xfId="33550"/>
    <cellStyle name="Título 3 2 2 2 2 8" xfId="33551"/>
    <cellStyle name="Título 3 2 2 2 2 9" xfId="33552"/>
    <cellStyle name="Título 3 2 2 2 20" xfId="33553"/>
    <cellStyle name="Título 3 2 2 2 21" xfId="33554"/>
    <cellStyle name="Título 3 2 2 2 22" xfId="33555"/>
    <cellStyle name="Título 3 2 2 2 23" xfId="33556"/>
    <cellStyle name="Título 3 2 2 2 24" xfId="33557"/>
    <cellStyle name="Título 3 2 2 2 25" xfId="33558"/>
    <cellStyle name="Título 3 2 2 2 3" xfId="33559"/>
    <cellStyle name="Título 3 2 2 2 4" xfId="33560"/>
    <cellStyle name="Título 3 2 2 2 5" xfId="33561"/>
    <cellStyle name="Título 3 2 2 2 6" xfId="33562"/>
    <cellStyle name="Título 3 2 2 2 7" xfId="33563"/>
    <cellStyle name="Título 3 2 2 2 8" xfId="33564"/>
    <cellStyle name="Título 3 2 2 2 9" xfId="33565"/>
    <cellStyle name="Título 3 2 2 20" xfId="33566"/>
    <cellStyle name="Título 3 2 2 21" xfId="33567"/>
    <cellStyle name="Título 3 2 2 22" xfId="33568"/>
    <cellStyle name="Título 3 2 2 23" xfId="33569"/>
    <cellStyle name="Título 3 2 2 24" xfId="33570"/>
    <cellStyle name="Título 3 2 2 25" xfId="33571"/>
    <cellStyle name="Título 3 2 2 3" xfId="33572"/>
    <cellStyle name="Título 3 2 2 3 10" xfId="33573"/>
    <cellStyle name="Título 3 2 2 3 11" xfId="33574"/>
    <cellStyle name="Título 3 2 2 3 12" xfId="33575"/>
    <cellStyle name="Título 3 2 2 3 13" xfId="33576"/>
    <cellStyle name="Título 3 2 2 3 14" xfId="33577"/>
    <cellStyle name="Título 3 2 2 3 15" xfId="33578"/>
    <cellStyle name="Título 3 2 2 3 16" xfId="33579"/>
    <cellStyle name="Título 3 2 2 3 17" xfId="33580"/>
    <cellStyle name="Título 3 2 2 3 18" xfId="33581"/>
    <cellStyle name="Título 3 2 2 3 2" xfId="33582"/>
    <cellStyle name="Título 3 2 2 3 2 10" xfId="33583"/>
    <cellStyle name="Título 3 2 2 3 2 11" xfId="33584"/>
    <cellStyle name="Título 3 2 2 3 2 12" xfId="33585"/>
    <cellStyle name="Título 3 2 2 3 2 13" xfId="33586"/>
    <cellStyle name="Título 3 2 2 3 2 14" xfId="33587"/>
    <cellStyle name="Título 3 2 2 3 2 15" xfId="33588"/>
    <cellStyle name="Título 3 2 2 3 2 2" xfId="33589"/>
    <cellStyle name="Título 3 2 2 3 2 3" xfId="33590"/>
    <cellStyle name="Título 3 2 2 3 2 4" xfId="33591"/>
    <cellStyle name="Título 3 2 2 3 2 5" xfId="33592"/>
    <cellStyle name="Título 3 2 2 3 2 6" xfId="33593"/>
    <cellStyle name="Título 3 2 2 3 2 7" xfId="33594"/>
    <cellStyle name="Título 3 2 2 3 2 8" xfId="33595"/>
    <cellStyle name="Título 3 2 2 3 2 9" xfId="33596"/>
    <cellStyle name="Título 3 2 2 3 3" xfId="33597"/>
    <cellStyle name="Título 3 2 2 3 4" xfId="33598"/>
    <cellStyle name="Título 3 2 2 3 5" xfId="33599"/>
    <cellStyle name="Título 3 2 2 3 6" xfId="33600"/>
    <cellStyle name="Título 3 2 2 3 7" xfId="33601"/>
    <cellStyle name="Título 3 2 2 3 8" xfId="33602"/>
    <cellStyle name="Título 3 2 2 3 9" xfId="33603"/>
    <cellStyle name="Título 3 2 2 4" xfId="33604"/>
    <cellStyle name="Título 3 2 2 5" xfId="33605"/>
    <cellStyle name="Título 3 2 2 6" xfId="33606"/>
    <cellStyle name="Título 3 2 2 7" xfId="33607"/>
    <cellStyle name="Título 3 2 2 8" xfId="33608"/>
    <cellStyle name="Título 3 2 2 9" xfId="33609"/>
    <cellStyle name="Título 3 2 20" xfId="33610"/>
    <cellStyle name="Título 3 2 21" xfId="33611"/>
    <cellStyle name="Título 3 2 22" xfId="33612"/>
    <cellStyle name="Título 3 2 23" xfId="33613"/>
    <cellStyle name="Título 3 2 24" xfId="33614"/>
    <cellStyle name="Título 3 2 25" xfId="33615"/>
    <cellStyle name="Título 3 2 26" xfId="33616"/>
    <cellStyle name="Título 3 2 27" xfId="35174"/>
    <cellStyle name="Título 3 2 3" xfId="33617"/>
    <cellStyle name="Título 3 2 3 10" xfId="33618"/>
    <cellStyle name="Título 3 2 3 11" xfId="33619"/>
    <cellStyle name="Título 3 2 3 12" xfId="33620"/>
    <cellStyle name="Título 3 2 3 13" xfId="33621"/>
    <cellStyle name="Título 3 2 3 14" xfId="33622"/>
    <cellStyle name="Título 3 2 3 15" xfId="33623"/>
    <cellStyle name="Título 3 2 3 16" xfId="33624"/>
    <cellStyle name="Título 3 2 3 17" xfId="33625"/>
    <cellStyle name="Título 3 2 3 18" xfId="33626"/>
    <cellStyle name="Título 3 2 3 2" xfId="33627"/>
    <cellStyle name="Título 3 2 3 2 10" xfId="33628"/>
    <cellStyle name="Título 3 2 3 2 11" xfId="33629"/>
    <cellStyle name="Título 3 2 3 2 12" xfId="33630"/>
    <cellStyle name="Título 3 2 3 2 13" xfId="33631"/>
    <cellStyle name="Título 3 2 3 2 14" xfId="33632"/>
    <cellStyle name="Título 3 2 3 2 15" xfId="33633"/>
    <cellStyle name="Título 3 2 3 2 2" xfId="33634"/>
    <cellStyle name="Título 3 2 3 2 3" xfId="33635"/>
    <cellStyle name="Título 3 2 3 2 4" xfId="33636"/>
    <cellStyle name="Título 3 2 3 2 5" xfId="33637"/>
    <cellStyle name="Título 3 2 3 2 6" xfId="33638"/>
    <cellStyle name="Título 3 2 3 2 7" xfId="33639"/>
    <cellStyle name="Título 3 2 3 2 8" xfId="33640"/>
    <cellStyle name="Título 3 2 3 2 9" xfId="33641"/>
    <cellStyle name="Título 3 2 3 3" xfId="33642"/>
    <cellStyle name="Título 3 2 3 4" xfId="33643"/>
    <cellStyle name="Título 3 2 3 5" xfId="33644"/>
    <cellStyle name="Título 3 2 3 6" xfId="33645"/>
    <cellStyle name="Título 3 2 3 7" xfId="33646"/>
    <cellStyle name="Título 3 2 3 8" xfId="33647"/>
    <cellStyle name="Título 3 2 3 9" xfId="33648"/>
    <cellStyle name="Título 3 2 4" xfId="33649"/>
    <cellStyle name="Título 3 2 5" xfId="33650"/>
    <cellStyle name="Título 3 2 6" xfId="33651"/>
    <cellStyle name="Título 3 2 7" xfId="33652"/>
    <cellStyle name="Título 3 2 8" xfId="33653"/>
    <cellStyle name="Título 3 2 9" xfId="33654"/>
    <cellStyle name="Título 3 20" xfId="33655"/>
    <cellStyle name="Título 3 20 10" xfId="33656"/>
    <cellStyle name="Título 3 20 11" xfId="33657"/>
    <cellStyle name="Título 3 20 12" xfId="33658"/>
    <cellStyle name="Título 3 20 13" xfId="33659"/>
    <cellStyle name="Título 3 20 14" xfId="33660"/>
    <cellStyle name="Título 3 20 15" xfId="33661"/>
    <cellStyle name="Título 3 20 2" xfId="33662"/>
    <cellStyle name="Título 3 20 3" xfId="33663"/>
    <cellStyle name="Título 3 20 4" xfId="33664"/>
    <cellStyle name="Título 3 20 5" xfId="33665"/>
    <cellStyle name="Título 3 20 6" xfId="33666"/>
    <cellStyle name="Título 3 20 7" xfId="33667"/>
    <cellStyle name="Título 3 20 8" xfId="33668"/>
    <cellStyle name="Título 3 20 9" xfId="33669"/>
    <cellStyle name="Título 3 21" xfId="33670"/>
    <cellStyle name="Título 3 21 10" xfId="33671"/>
    <cellStyle name="Título 3 21 11" xfId="33672"/>
    <cellStyle name="Título 3 21 12" xfId="33673"/>
    <cellStyle name="Título 3 21 13" xfId="33674"/>
    <cellStyle name="Título 3 21 14" xfId="33675"/>
    <cellStyle name="Título 3 21 15" xfId="33676"/>
    <cellStyle name="Título 3 21 2" xfId="33677"/>
    <cellStyle name="Título 3 21 3" xfId="33678"/>
    <cellStyle name="Título 3 21 4" xfId="33679"/>
    <cellStyle name="Título 3 21 5" xfId="33680"/>
    <cellStyle name="Título 3 21 6" xfId="33681"/>
    <cellStyle name="Título 3 21 7" xfId="33682"/>
    <cellStyle name="Título 3 21 8" xfId="33683"/>
    <cellStyle name="Título 3 21 9" xfId="33684"/>
    <cellStyle name="Título 3 22" xfId="33685"/>
    <cellStyle name="Título 3 22 10" xfId="33686"/>
    <cellStyle name="Título 3 22 11" xfId="33687"/>
    <cellStyle name="Título 3 22 12" xfId="33688"/>
    <cellStyle name="Título 3 22 13" xfId="33689"/>
    <cellStyle name="Título 3 22 14" xfId="33690"/>
    <cellStyle name="Título 3 22 15" xfId="33691"/>
    <cellStyle name="Título 3 22 2" xfId="33692"/>
    <cellStyle name="Título 3 22 3" xfId="33693"/>
    <cellStyle name="Título 3 22 4" xfId="33694"/>
    <cellStyle name="Título 3 22 5" xfId="33695"/>
    <cellStyle name="Título 3 22 6" xfId="33696"/>
    <cellStyle name="Título 3 22 7" xfId="33697"/>
    <cellStyle name="Título 3 22 8" xfId="33698"/>
    <cellStyle name="Título 3 22 9" xfId="33699"/>
    <cellStyle name="Título 3 23" xfId="33700"/>
    <cellStyle name="Título 3 23 10" xfId="33701"/>
    <cellStyle name="Título 3 23 11" xfId="33702"/>
    <cellStyle name="Título 3 23 12" xfId="33703"/>
    <cellStyle name="Título 3 23 13" xfId="33704"/>
    <cellStyle name="Título 3 23 14" xfId="33705"/>
    <cellStyle name="Título 3 23 15" xfId="33706"/>
    <cellStyle name="Título 3 23 2" xfId="33707"/>
    <cellStyle name="Título 3 23 3" xfId="33708"/>
    <cellStyle name="Título 3 23 4" xfId="33709"/>
    <cellStyle name="Título 3 23 5" xfId="33710"/>
    <cellStyle name="Título 3 23 6" xfId="33711"/>
    <cellStyle name="Título 3 23 7" xfId="33712"/>
    <cellStyle name="Título 3 23 8" xfId="33713"/>
    <cellStyle name="Título 3 23 9" xfId="33714"/>
    <cellStyle name="Título 3 24" xfId="33715"/>
    <cellStyle name="Título 3 24 10" xfId="33716"/>
    <cellStyle name="Título 3 24 11" xfId="33717"/>
    <cellStyle name="Título 3 24 12" xfId="33718"/>
    <cellStyle name="Título 3 24 13" xfId="33719"/>
    <cellStyle name="Título 3 24 14" xfId="33720"/>
    <cellStyle name="Título 3 24 15" xfId="33721"/>
    <cellStyle name="Título 3 24 2" xfId="33722"/>
    <cellStyle name="Título 3 24 3" xfId="33723"/>
    <cellStyle name="Título 3 24 4" xfId="33724"/>
    <cellStyle name="Título 3 24 5" xfId="33725"/>
    <cellStyle name="Título 3 24 6" xfId="33726"/>
    <cellStyle name="Título 3 24 7" xfId="33727"/>
    <cellStyle name="Título 3 24 8" xfId="33728"/>
    <cellStyle name="Título 3 24 9" xfId="33729"/>
    <cellStyle name="Título 3 25" xfId="33730"/>
    <cellStyle name="Título 3 25 10" xfId="33731"/>
    <cellStyle name="Título 3 25 11" xfId="33732"/>
    <cellStyle name="Título 3 25 12" xfId="33733"/>
    <cellStyle name="Título 3 25 13" xfId="33734"/>
    <cellStyle name="Título 3 25 14" xfId="33735"/>
    <cellStyle name="Título 3 25 15" xfId="33736"/>
    <cellStyle name="Título 3 25 2" xfId="33737"/>
    <cellStyle name="Título 3 25 3" xfId="33738"/>
    <cellStyle name="Título 3 25 4" xfId="33739"/>
    <cellStyle name="Título 3 25 5" xfId="33740"/>
    <cellStyle name="Título 3 25 6" xfId="33741"/>
    <cellStyle name="Título 3 25 7" xfId="33742"/>
    <cellStyle name="Título 3 25 8" xfId="33743"/>
    <cellStyle name="Título 3 25 9" xfId="33744"/>
    <cellStyle name="Título 3 26" xfId="33745"/>
    <cellStyle name="Título 3 26 10" xfId="33746"/>
    <cellStyle name="Título 3 26 11" xfId="33747"/>
    <cellStyle name="Título 3 26 12" xfId="33748"/>
    <cellStyle name="Título 3 26 13" xfId="33749"/>
    <cellStyle name="Título 3 26 14" xfId="33750"/>
    <cellStyle name="Título 3 26 15" xfId="33751"/>
    <cellStyle name="Título 3 26 2" xfId="33752"/>
    <cellStyle name="Título 3 26 3" xfId="33753"/>
    <cellStyle name="Título 3 26 4" xfId="33754"/>
    <cellStyle name="Título 3 26 5" xfId="33755"/>
    <cellStyle name="Título 3 26 6" xfId="33756"/>
    <cellStyle name="Título 3 26 7" xfId="33757"/>
    <cellStyle name="Título 3 26 8" xfId="33758"/>
    <cellStyle name="Título 3 26 9" xfId="33759"/>
    <cellStyle name="Título 3 27" xfId="33760"/>
    <cellStyle name="Título 3 27 10" xfId="33761"/>
    <cellStyle name="Título 3 27 11" xfId="33762"/>
    <cellStyle name="Título 3 27 12" xfId="33763"/>
    <cellStyle name="Título 3 27 13" xfId="33764"/>
    <cellStyle name="Título 3 27 14" xfId="33765"/>
    <cellStyle name="Título 3 27 15" xfId="33766"/>
    <cellStyle name="Título 3 27 2" xfId="33767"/>
    <cellStyle name="Título 3 27 3" xfId="33768"/>
    <cellStyle name="Título 3 27 4" xfId="33769"/>
    <cellStyle name="Título 3 27 5" xfId="33770"/>
    <cellStyle name="Título 3 27 6" xfId="33771"/>
    <cellStyle name="Título 3 27 7" xfId="33772"/>
    <cellStyle name="Título 3 27 8" xfId="33773"/>
    <cellStyle name="Título 3 27 9" xfId="33774"/>
    <cellStyle name="Título 3 28" xfId="33775"/>
    <cellStyle name="Título 3 29" xfId="33776"/>
    <cellStyle name="Título 3 3" xfId="33777"/>
    <cellStyle name="Título 3 3 2" xfId="35596"/>
    <cellStyle name="Título 3 30" xfId="33778"/>
    <cellStyle name="Título 3 31" xfId="33779"/>
    <cellStyle name="Título 3 32" xfId="33780"/>
    <cellStyle name="Título 3 33" xfId="33781"/>
    <cellStyle name="Título 3 34" xfId="33782"/>
    <cellStyle name="Título 3 35" xfId="33783"/>
    <cellStyle name="Título 3 36" xfId="33784"/>
    <cellStyle name="Título 3 37" xfId="33785"/>
    <cellStyle name="Título 3 38" xfId="33786"/>
    <cellStyle name="Título 3 39" xfId="33787"/>
    <cellStyle name="Título 3 4" xfId="33788"/>
    <cellStyle name="Título 3 40" xfId="33789"/>
    <cellStyle name="Título 3 41" xfId="33790"/>
    <cellStyle name="Título 3 42" xfId="33791"/>
    <cellStyle name="Título 3 5" xfId="33792"/>
    <cellStyle name="Título 3 6" xfId="33793"/>
    <cellStyle name="Título 3 7" xfId="33794"/>
    <cellStyle name="Título 3 8" xfId="33795"/>
    <cellStyle name="Título 3 9" xfId="33796"/>
    <cellStyle name="Titulo 4" xfId="33797"/>
    <cellStyle name="Título 4 10" xfId="33798"/>
    <cellStyle name="Título 4 11" xfId="33799"/>
    <cellStyle name="Título 4 12" xfId="33800"/>
    <cellStyle name="Título 4 13" xfId="33801"/>
    <cellStyle name="Título 4 14" xfId="33802"/>
    <cellStyle name="Título 4 15" xfId="33803"/>
    <cellStyle name="Título 4 16" xfId="33804"/>
    <cellStyle name="Título 4 17" xfId="33805"/>
    <cellStyle name="Título 4 18" xfId="33806"/>
    <cellStyle name="Título 4 19" xfId="33807"/>
    <cellStyle name="Título 4 19 10" xfId="33808"/>
    <cellStyle name="Título 4 19 11" xfId="33809"/>
    <cellStyle name="Título 4 19 12" xfId="33810"/>
    <cellStyle name="Título 4 19 13" xfId="33811"/>
    <cellStyle name="Título 4 19 14" xfId="33812"/>
    <cellStyle name="Título 4 19 15" xfId="33813"/>
    <cellStyle name="Título 4 19 16" xfId="33814"/>
    <cellStyle name="Título 4 19 17" xfId="33815"/>
    <cellStyle name="Título 4 19 18" xfId="33816"/>
    <cellStyle name="Título 4 19 2" xfId="33817"/>
    <cellStyle name="Título 4 19 2 10" xfId="33818"/>
    <cellStyle name="Título 4 19 2 11" xfId="33819"/>
    <cellStyle name="Título 4 19 2 12" xfId="33820"/>
    <cellStyle name="Título 4 19 2 13" xfId="33821"/>
    <cellStyle name="Título 4 19 2 14" xfId="33822"/>
    <cellStyle name="Título 4 19 2 15" xfId="33823"/>
    <cellStyle name="Título 4 19 2 2" xfId="33824"/>
    <cellStyle name="Título 4 19 2 3" xfId="33825"/>
    <cellStyle name="Título 4 19 2 4" xfId="33826"/>
    <cellStyle name="Título 4 19 2 5" xfId="33827"/>
    <cellStyle name="Título 4 19 2 6" xfId="33828"/>
    <cellStyle name="Título 4 19 2 7" xfId="33829"/>
    <cellStyle name="Título 4 19 2 8" xfId="33830"/>
    <cellStyle name="Título 4 19 2 9" xfId="33831"/>
    <cellStyle name="Título 4 19 3" xfId="33832"/>
    <cellStyle name="Título 4 19 4" xfId="33833"/>
    <cellStyle name="Título 4 19 5" xfId="33834"/>
    <cellStyle name="Título 4 19 6" xfId="33835"/>
    <cellStyle name="Título 4 19 7" xfId="33836"/>
    <cellStyle name="Título 4 19 8" xfId="33837"/>
    <cellStyle name="Título 4 19 9" xfId="33838"/>
    <cellStyle name="Título 4 2" xfId="33839"/>
    <cellStyle name="Título 4 2 10" xfId="33840"/>
    <cellStyle name="Título 4 2 11" xfId="33841"/>
    <cellStyle name="Título 4 2 11 10" xfId="33842"/>
    <cellStyle name="Título 4 2 11 11" xfId="33843"/>
    <cellStyle name="Título 4 2 11 12" xfId="33844"/>
    <cellStyle name="Título 4 2 11 13" xfId="33845"/>
    <cellStyle name="Título 4 2 11 14" xfId="33846"/>
    <cellStyle name="Título 4 2 11 15" xfId="33847"/>
    <cellStyle name="Título 4 2 11 2" xfId="33848"/>
    <cellStyle name="Título 4 2 11 3" xfId="33849"/>
    <cellStyle name="Título 4 2 11 4" xfId="33850"/>
    <cellStyle name="Título 4 2 11 5" xfId="33851"/>
    <cellStyle name="Título 4 2 11 6" xfId="33852"/>
    <cellStyle name="Título 4 2 11 7" xfId="33853"/>
    <cellStyle name="Título 4 2 11 8" xfId="33854"/>
    <cellStyle name="Título 4 2 11 9" xfId="33855"/>
    <cellStyle name="Título 4 2 12" xfId="33856"/>
    <cellStyle name="Título 4 2 13" xfId="33857"/>
    <cellStyle name="Título 4 2 14" xfId="33858"/>
    <cellStyle name="Título 4 2 15" xfId="33859"/>
    <cellStyle name="Título 4 2 16" xfId="33860"/>
    <cellStyle name="Título 4 2 17" xfId="33861"/>
    <cellStyle name="Título 4 2 18" xfId="33862"/>
    <cellStyle name="Título 4 2 19" xfId="33863"/>
    <cellStyle name="Título 4 2 2" xfId="33864"/>
    <cellStyle name="Título 4 2 2 10" xfId="33865"/>
    <cellStyle name="Título 4 2 2 10 10" xfId="33866"/>
    <cellStyle name="Título 4 2 2 10 11" xfId="33867"/>
    <cellStyle name="Título 4 2 2 10 12" xfId="33868"/>
    <cellStyle name="Título 4 2 2 10 13" xfId="33869"/>
    <cellStyle name="Título 4 2 2 10 14" xfId="33870"/>
    <cellStyle name="Título 4 2 2 10 15" xfId="33871"/>
    <cellStyle name="Título 4 2 2 10 2" xfId="33872"/>
    <cellStyle name="Título 4 2 2 10 3" xfId="33873"/>
    <cellStyle name="Título 4 2 2 10 4" xfId="33874"/>
    <cellStyle name="Título 4 2 2 10 5" xfId="33875"/>
    <cellStyle name="Título 4 2 2 10 6" xfId="33876"/>
    <cellStyle name="Título 4 2 2 10 7" xfId="33877"/>
    <cellStyle name="Título 4 2 2 10 8" xfId="33878"/>
    <cellStyle name="Título 4 2 2 10 9" xfId="33879"/>
    <cellStyle name="Título 4 2 2 11" xfId="33880"/>
    <cellStyle name="Título 4 2 2 12" xfId="33881"/>
    <cellStyle name="Título 4 2 2 13" xfId="33882"/>
    <cellStyle name="Título 4 2 2 14" xfId="33883"/>
    <cellStyle name="Título 4 2 2 15" xfId="33884"/>
    <cellStyle name="Título 4 2 2 16" xfId="33885"/>
    <cellStyle name="Título 4 2 2 17" xfId="33886"/>
    <cellStyle name="Título 4 2 2 18" xfId="33887"/>
    <cellStyle name="Título 4 2 2 19" xfId="33888"/>
    <cellStyle name="Título 4 2 2 2" xfId="33889"/>
    <cellStyle name="Título 4 2 2 2 10" xfId="33890"/>
    <cellStyle name="Título 4 2 2 2 10 10" xfId="33891"/>
    <cellStyle name="Título 4 2 2 2 10 11" xfId="33892"/>
    <cellStyle name="Título 4 2 2 2 10 12" xfId="33893"/>
    <cellStyle name="Título 4 2 2 2 10 13" xfId="33894"/>
    <cellStyle name="Título 4 2 2 2 10 14" xfId="33895"/>
    <cellStyle name="Título 4 2 2 2 10 15" xfId="33896"/>
    <cellStyle name="Título 4 2 2 2 10 2" xfId="33897"/>
    <cellStyle name="Título 4 2 2 2 10 3" xfId="33898"/>
    <cellStyle name="Título 4 2 2 2 10 4" xfId="33899"/>
    <cellStyle name="Título 4 2 2 2 10 5" xfId="33900"/>
    <cellStyle name="Título 4 2 2 2 10 6" xfId="33901"/>
    <cellStyle name="Título 4 2 2 2 10 7" xfId="33902"/>
    <cellStyle name="Título 4 2 2 2 10 8" xfId="33903"/>
    <cellStyle name="Título 4 2 2 2 10 9" xfId="33904"/>
    <cellStyle name="Título 4 2 2 2 11" xfId="33905"/>
    <cellStyle name="Título 4 2 2 2 12" xfId="33906"/>
    <cellStyle name="Título 4 2 2 2 13" xfId="33907"/>
    <cellStyle name="Título 4 2 2 2 14" xfId="33908"/>
    <cellStyle name="Título 4 2 2 2 15" xfId="33909"/>
    <cellStyle name="Título 4 2 2 2 16" xfId="33910"/>
    <cellStyle name="Título 4 2 2 2 17" xfId="33911"/>
    <cellStyle name="Título 4 2 2 2 18" xfId="33912"/>
    <cellStyle name="Título 4 2 2 2 19" xfId="33913"/>
    <cellStyle name="Título 4 2 2 2 2" xfId="33914"/>
    <cellStyle name="Título 4 2 2 2 2 10" xfId="33915"/>
    <cellStyle name="Título 4 2 2 2 2 11" xfId="33916"/>
    <cellStyle name="Título 4 2 2 2 2 12" xfId="33917"/>
    <cellStyle name="Título 4 2 2 2 2 13" xfId="33918"/>
    <cellStyle name="Título 4 2 2 2 2 14" xfId="33919"/>
    <cellStyle name="Título 4 2 2 2 2 15" xfId="33920"/>
    <cellStyle name="Título 4 2 2 2 2 16" xfId="33921"/>
    <cellStyle name="Título 4 2 2 2 2 17" xfId="33922"/>
    <cellStyle name="Título 4 2 2 2 2 18" xfId="33923"/>
    <cellStyle name="Título 4 2 2 2 2 2" xfId="33924"/>
    <cellStyle name="Título 4 2 2 2 2 2 10" xfId="33925"/>
    <cellStyle name="Título 4 2 2 2 2 2 11" xfId="33926"/>
    <cellStyle name="Título 4 2 2 2 2 2 12" xfId="33927"/>
    <cellStyle name="Título 4 2 2 2 2 2 13" xfId="33928"/>
    <cellStyle name="Título 4 2 2 2 2 2 14" xfId="33929"/>
    <cellStyle name="Título 4 2 2 2 2 2 15" xfId="33930"/>
    <cellStyle name="Título 4 2 2 2 2 2 2" xfId="33931"/>
    <cellStyle name="Título 4 2 2 2 2 2 3" xfId="33932"/>
    <cellStyle name="Título 4 2 2 2 2 2 4" xfId="33933"/>
    <cellStyle name="Título 4 2 2 2 2 2 5" xfId="33934"/>
    <cellStyle name="Título 4 2 2 2 2 2 6" xfId="33935"/>
    <cellStyle name="Título 4 2 2 2 2 2 7" xfId="33936"/>
    <cellStyle name="Título 4 2 2 2 2 2 8" xfId="33937"/>
    <cellStyle name="Título 4 2 2 2 2 2 9" xfId="33938"/>
    <cellStyle name="Título 4 2 2 2 2 3" xfId="33939"/>
    <cellStyle name="Título 4 2 2 2 2 4" xfId="33940"/>
    <cellStyle name="Título 4 2 2 2 2 5" xfId="33941"/>
    <cellStyle name="Título 4 2 2 2 2 6" xfId="33942"/>
    <cellStyle name="Título 4 2 2 2 2 7" xfId="33943"/>
    <cellStyle name="Título 4 2 2 2 2 8" xfId="33944"/>
    <cellStyle name="Título 4 2 2 2 2 9" xfId="33945"/>
    <cellStyle name="Título 4 2 2 2 20" xfId="33946"/>
    <cellStyle name="Título 4 2 2 2 21" xfId="33947"/>
    <cellStyle name="Título 4 2 2 2 22" xfId="33948"/>
    <cellStyle name="Título 4 2 2 2 23" xfId="33949"/>
    <cellStyle name="Título 4 2 2 2 24" xfId="33950"/>
    <cellStyle name="Título 4 2 2 2 25" xfId="33951"/>
    <cellStyle name="Título 4 2 2 2 3" xfId="33952"/>
    <cellStyle name="Título 4 2 2 2 4" xfId="33953"/>
    <cellStyle name="Título 4 2 2 2 5" xfId="33954"/>
    <cellStyle name="Título 4 2 2 2 6" xfId="33955"/>
    <cellStyle name="Título 4 2 2 2 7" xfId="33956"/>
    <cellStyle name="Título 4 2 2 2 8" xfId="33957"/>
    <cellStyle name="Título 4 2 2 2 9" xfId="33958"/>
    <cellStyle name="Título 4 2 2 20" xfId="33959"/>
    <cellStyle name="Título 4 2 2 21" xfId="33960"/>
    <cellStyle name="Título 4 2 2 22" xfId="33961"/>
    <cellStyle name="Título 4 2 2 23" xfId="33962"/>
    <cellStyle name="Título 4 2 2 24" xfId="33963"/>
    <cellStyle name="Título 4 2 2 25" xfId="33964"/>
    <cellStyle name="Título 4 2 2 3" xfId="33965"/>
    <cellStyle name="Título 4 2 2 3 10" xfId="33966"/>
    <cellStyle name="Título 4 2 2 3 11" xfId="33967"/>
    <cellStyle name="Título 4 2 2 3 12" xfId="33968"/>
    <cellStyle name="Título 4 2 2 3 13" xfId="33969"/>
    <cellStyle name="Título 4 2 2 3 14" xfId="33970"/>
    <cellStyle name="Título 4 2 2 3 15" xfId="33971"/>
    <cellStyle name="Título 4 2 2 3 16" xfId="33972"/>
    <cellStyle name="Título 4 2 2 3 17" xfId="33973"/>
    <cellStyle name="Título 4 2 2 3 18" xfId="33974"/>
    <cellStyle name="Título 4 2 2 3 2" xfId="33975"/>
    <cellStyle name="Título 4 2 2 3 2 10" xfId="33976"/>
    <cellStyle name="Título 4 2 2 3 2 11" xfId="33977"/>
    <cellStyle name="Título 4 2 2 3 2 12" xfId="33978"/>
    <cellStyle name="Título 4 2 2 3 2 13" xfId="33979"/>
    <cellStyle name="Título 4 2 2 3 2 14" xfId="33980"/>
    <cellStyle name="Título 4 2 2 3 2 15" xfId="33981"/>
    <cellStyle name="Título 4 2 2 3 2 2" xfId="33982"/>
    <cellStyle name="Título 4 2 2 3 2 3" xfId="33983"/>
    <cellStyle name="Título 4 2 2 3 2 4" xfId="33984"/>
    <cellStyle name="Título 4 2 2 3 2 5" xfId="33985"/>
    <cellStyle name="Título 4 2 2 3 2 6" xfId="33986"/>
    <cellStyle name="Título 4 2 2 3 2 7" xfId="33987"/>
    <cellStyle name="Título 4 2 2 3 2 8" xfId="33988"/>
    <cellStyle name="Título 4 2 2 3 2 9" xfId="33989"/>
    <cellStyle name="Título 4 2 2 3 3" xfId="33990"/>
    <cellStyle name="Título 4 2 2 3 4" xfId="33991"/>
    <cellStyle name="Título 4 2 2 3 5" xfId="33992"/>
    <cellStyle name="Título 4 2 2 3 6" xfId="33993"/>
    <cellStyle name="Título 4 2 2 3 7" xfId="33994"/>
    <cellStyle name="Título 4 2 2 3 8" xfId="33995"/>
    <cellStyle name="Título 4 2 2 3 9" xfId="33996"/>
    <cellStyle name="Título 4 2 2 4" xfId="33997"/>
    <cellStyle name="Título 4 2 2 5" xfId="33998"/>
    <cellStyle name="Título 4 2 2 6" xfId="33999"/>
    <cellStyle name="Título 4 2 2 7" xfId="34000"/>
    <cellStyle name="Título 4 2 2 8" xfId="34001"/>
    <cellStyle name="Título 4 2 2 9" xfId="34002"/>
    <cellStyle name="Título 4 2 20" xfId="34003"/>
    <cellStyle name="Título 4 2 21" xfId="34004"/>
    <cellStyle name="Título 4 2 22" xfId="34005"/>
    <cellStyle name="Título 4 2 23" xfId="34006"/>
    <cellStyle name="Título 4 2 24" xfId="34007"/>
    <cellStyle name="Título 4 2 25" xfId="34008"/>
    <cellStyle name="Título 4 2 26" xfId="34009"/>
    <cellStyle name="Título 4 2 27" xfId="35175"/>
    <cellStyle name="Título 4 2 3" xfId="34010"/>
    <cellStyle name="Título 4 2 3 10" xfId="34011"/>
    <cellStyle name="Título 4 2 3 11" xfId="34012"/>
    <cellStyle name="Título 4 2 3 12" xfId="34013"/>
    <cellStyle name="Título 4 2 3 13" xfId="34014"/>
    <cellStyle name="Título 4 2 3 14" xfId="34015"/>
    <cellStyle name="Título 4 2 3 15" xfId="34016"/>
    <cellStyle name="Título 4 2 3 16" xfId="34017"/>
    <cellStyle name="Título 4 2 3 17" xfId="34018"/>
    <cellStyle name="Título 4 2 3 18" xfId="34019"/>
    <cellStyle name="Título 4 2 3 2" xfId="34020"/>
    <cellStyle name="Título 4 2 3 2 10" xfId="34021"/>
    <cellStyle name="Título 4 2 3 2 11" xfId="34022"/>
    <cellStyle name="Título 4 2 3 2 12" xfId="34023"/>
    <cellStyle name="Título 4 2 3 2 13" xfId="34024"/>
    <cellStyle name="Título 4 2 3 2 14" xfId="34025"/>
    <cellStyle name="Título 4 2 3 2 15" xfId="34026"/>
    <cellStyle name="Título 4 2 3 2 2" xfId="34027"/>
    <cellStyle name="Título 4 2 3 2 3" xfId="34028"/>
    <cellStyle name="Título 4 2 3 2 4" xfId="34029"/>
    <cellStyle name="Título 4 2 3 2 5" xfId="34030"/>
    <cellStyle name="Título 4 2 3 2 6" xfId="34031"/>
    <cellStyle name="Título 4 2 3 2 7" xfId="34032"/>
    <cellStyle name="Título 4 2 3 2 8" xfId="34033"/>
    <cellStyle name="Título 4 2 3 2 9" xfId="34034"/>
    <cellStyle name="Título 4 2 3 3" xfId="34035"/>
    <cellStyle name="Título 4 2 3 4" xfId="34036"/>
    <cellStyle name="Título 4 2 3 5" xfId="34037"/>
    <cellStyle name="Título 4 2 3 6" xfId="34038"/>
    <cellStyle name="Título 4 2 3 7" xfId="34039"/>
    <cellStyle name="Título 4 2 3 8" xfId="34040"/>
    <cellStyle name="Título 4 2 3 9" xfId="34041"/>
    <cellStyle name="Título 4 2 4" xfId="34042"/>
    <cellStyle name="Título 4 2 5" xfId="34043"/>
    <cellStyle name="Título 4 2 6" xfId="34044"/>
    <cellStyle name="Título 4 2 7" xfId="34045"/>
    <cellStyle name="Título 4 2 8" xfId="34046"/>
    <cellStyle name="Título 4 2 9" xfId="34047"/>
    <cellStyle name="Título 4 20" xfId="34048"/>
    <cellStyle name="Título 4 20 10" xfId="34049"/>
    <cellStyle name="Título 4 20 11" xfId="34050"/>
    <cellStyle name="Título 4 20 12" xfId="34051"/>
    <cellStyle name="Título 4 20 13" xfId="34052"/>
    <cellStyle name="Título 4 20 14" xfId="34053"/>
    <cellStyle name="Título 4 20 15" xfId="34054"/>
    <cellStyle name="Título 4 20 2" xfId="34055"/>
    <cellStyle name="Título 4 20 3" xfId="34056"/>
    <cellStyle name="Título 4 20 4" xfId="34057"/>
    <cellStyle name="Título 4 20 5" xfId="34058"/>
    <cellStyle name="Título 4 20 6" xfId="34059"/>
    <cellStyle name="Título 4 20 7" xfId="34060"/>
    <cellStyle name="Título 4 20 8" xfId="34061"/>
    <cellStyle name="Título 4 20 9" xfId="34062"/>
    <cellStyle name="Título 4 21" xfId="34063"/>
    <cellStyle name="Título 4 21 10" xfId="34064"/>
    <cellStyle name="Título 4 21 11" xfId="34065"/>
    <cellStyle name="Título 4 21 12" xfId="34066"/>
    <cellStyle name="Título 4 21 13" xfId="34067"/>
    <cellStyle name="Título 4 21 14" xfId="34068"/>
    <cellStyle name="Título 4 21 15" xfId="34069"/>
    <cellStyle name="Título 4 21 2" xfId="34070"/>
    <cellStyle name="Título 4 21 3" xfId="34071"/>
    <cellStyle name="Título 4 21 4" xfId="34072"/>
    <cellStyle name="Título 4 21 5" xfId="34073"/>
    <cellStyle name="Título 4 21 6" xfId="34074"/>
    <cellStyle name="Título 4 21 7" xfId="34075"/>
    <cellStyle name="Título 4 21 8" xfId="34076"/>
    <cellStyle name="Título 4 21 9" xfId="34077"/>
    <cellStyle name="Título 4 22" xfId="34078"/>
    <cellStyle name="Título 4 22 10" xfId="34079"/>
    <cellStyle name="Título 4 22 11" xfId="34080"/>
    <cellStyle name="Título 4 22 12" xfId="34081"/>
    <cellStyle name="Título 4 22 13" xfId="34082"/>
    <cellStyle name="Título 4 22 14" xfId="34083"/>
    <cellStyle name="Título 4 22 15" xfId="34084"/>
    <cellStyle name="Título 4 22 2" xfId="34085"/>
    <cellStyle name="Título 4 22 3" xfId="34086"/>
    <cellStyle name="Título 4 22 4" xfId="34087"/>
    <cellStyle name="Título 4 22 5" xfId="34088"/>
    <cellStyle name="Título 4 22 6" xfId="34089"/>
    <cellStyle name="Título 4 22 7" xfId="34090"/>
    <cellStyle name="Título 4 22 8" xfId="34091"/>
    <cellStyle name="Título 4 22 9" xfId="34092"/>
    <cellStyle name="Título 4 23" xfId="34093"/>
    <cellStyle name="Título 4 23 10" xfId="34094"/>
    <cellStyle name="Título 4 23 11" xfId="34095"/>
    <cellStyle name="Título 4 23 12" xfId="34096"/>
    <cellStyle name="Título 4 23 13" xfId="34097"/>
    <cellStyle name="Título 4 23 14" xfId="34098"/>
    <cellStyle name="Título 4 23 15" xfId="34099"/>
    <cellStyle name="Título 4 23 2" xfId="34100"/>
    <cellStyle name="Título 4 23 3" xfId="34101"/>
    <cellStyle name="Título 4 23 4" xfId="34102"/>
    <cellStyle name="Título 4 23 5" xfId="34103"/>
    <cellStyle name="Título 4 23 6" xfId="34104"/>
    <cellStyle name="Título 4 23 7" xfId="34105"/>
    <cellStyle name="Título 4 23 8" xfId="34106"/>
    <cellStyle name="Título 4 23 9" xfId="34107"/>
    <cellStyle name="Título 4 24" xfId="34108"/>
    <cellStyle name="Título 4 24 10" xfId="34109"/>
    <cellStyle name="Título 4 24 11" xfId="34110"/>
    <cellStyle name="Título 4 24 12" xfId="34111"/>
    <cellStyle name="Título 4 24 13" xfId="34112"/>
    <cellStyle name="Título 4 24 14" xfId="34113"/>
    <cellStyle name="Título 4 24 15" xfId="34114"/>
    <cellStyle name="Título 4 24 2" xfId="34115"/>
    <cellStyle name="Título 4 24 3" xfId="34116"/>
    <cellStyle name="Título 4 24 4" xfId="34117"/>
    <cellStyle name="Título 4 24 5" xfId="34118"/>
    <cellStyle name="Título 4 24 6" xfId="34119"/>
    <cellStyle name="Título 4 24 7" xfId="34120"/>
    <cellStyle name="Título 4 24 8" xfId="34121"/>
    <cellStyle name="Título 4 24 9" xfId="34122"/>
    <cellStyle name="Título 4 25" xfId="34123"/>
    <cellStyle name="Título 4 25 10" xfId="34124"/>
    <cellStyle name="Título 4 25 11" xfId="34125"/>
    <cellStyle name="Título 4 25 12" xfId="34126"/>
    <cellStyle name="Título 4 25 13" xfId="34127"/>
    <cellStyle name="Título 4 25 14" xfId="34128"/>
    <cellStyle name="Título 4 25 15" xfId="34129"/>
    <cellStyle name="Título 4 25 2" xfId="34130"/>
    <cellStyle name="Título 4 25 3" xfId="34131"/>
    <cellStyle name="Título 4 25 4" xfId="34132"/>
    <cellStyle name="Título 4 25 5" xfId="34133"/>
    <cellStyle name="Título 4 25 6" xfId="34134"/>
    <cellStyle name="Título 4 25 7" xfId="34135"/>
    <cellStyle name="Título 4 25 8" xfId="34136"/>
    <cellStyle name="Título 4 25 9" xfId="34137"/>
    <cellStyle name="Título 4 26" xfId="34138"/>
    <cellStyle name="Título 4 26 10" xfId="34139"/>
    <cellStyle name="Título 4 26 11" xfId="34140"/>
    <cellStyle name="Título 4 26 12" xfId="34141"/>
    <cellStyle name="Título 4 26 13" xfId="34142"/>
    <cellStyle name="Título 4 26 14" xfId="34143"/>
    <cellStyle name="Título 4 26 15" xfId="34144"/>
    <cellStyle name="Título 4 26 2" xfId="34145"/>
    <cellStyle name="Título 4 26 3" xfId="34146"/>
    <cellStyle name="Título 4 26 4" xfId="34147"/>
    <cellStyle name="Título 4 26 5" xfId="34148"/>
    <cellStyle name="Título 4 26 6" xfId="34149"/>
    <cellStyle name="Título 4 26 7" xfId="34150"/>
    <cellStyle name="Título 4 26 8" xfId="34151"/>
    <cellStyle name="Título 4 26 9" xfId="34152"/>
    <cellStyle name="Título 4 27" xfId="34153"/>
    <cellStyle name="Título 4 27 10" xfId="34154"/>
    <cellStyle name="Título 4 27 11" xfId="34155"/>
    <cellStyle name="Título 4 27 12" xfId="34156"/>
    <cellStyle name="Título 4 27 13" xfId="34157"/>
    <cellStyle name="Título 4 27 14" xfId="34158"/>
    <cellStyle name="Título 4 27 15" xfId="34159"/>
    <cellStyle name="Título 4 27 2" xfId="34160"/>
    <cellStyle name="Título 4 27 3" xfId="34161"/>
    <cellStyle name="Título 4 27 4" xfId="34162"/>
    <cellStyle name="Título 4 27 5" xfId="34163"/>
    <cellStyle name="Título 4 27 6" xfId="34164"/>
    <cellStyle name="Título 4 27 7" xfId="34165"/>
    <cellStyle name="Título 4 27 8" xfId="34166"/>
    <cellStyle name="Título 4 27 9" xfId="34167"/>
    <cellStyle name="Título 4 28" xfId="34168"/>
    <cellStyle name="Título 4 29" xfId="34169"/>
    <cellStyle name="Título 4 3" xfId="34170"/>
    <cellStyle name="Título 4 3 2" xfId="35597"/>
    <cellStyle name="Título 4 30" xfId="34171"/>
    <cellStyle name="Título 4 31" xfId="34172"/>
    <cellStyle name="Título 4 32" xfId="34173"/>
    <cellStyle name="Título 4 33" xfId="34174"/>
    <cellStyle name="Título 4 34" xfId="34175"/>
    <cellStyle name="Título 4 35" xfId="34176"/>
    <cellStyle name="Título 4 36" xfId="34177"/>
    <cellStyle name="Título 4 37" xfId="34178"/>
    <cellStyle name="Título 4 38" xfId="34179"/>
    <cellStyle name="Título 4 39" xfId="34180"/>
    <cellStyle name="Título 4 4" xfId="34181"/>
    <cellStyle name="Título 4 40" xfId="34182"/>
    <cellStyle name="Título 4 41" xfId="34183"/>
    <cellStyle name="Título 4 42" xfId="34184"/>
    <cellStyle name="Título 4 5" xfId="34185"/>
    <cellStyle name="Título 4 6" xfId="34186"/>
    <cellStyle name="Título 4 7" xfId="34187"/>
    <cellStyle name="Título 4 8" xfId="34188"/>
    <cellStyle name="Título 4 9" xfId="34189"/>
    <cellStyle name="Titulo 5" xfId="34190"/>
    <cellStyle name="Título 5" xfId="34191"/>
    <cellStyle name="Título 5 2" xfId="35176"/>
    <cellStyle name="Titulo 6" xfId="34192"/>
    <cellStyle name="Título 6" xfId="34193"/>
    <cellStyle name="Titulo 7" xfId="34194"/>
    <cellStyle name="Título 7" xfId="34195"/>
    <cellStyle name="Titulo 8" xfId="34196"/>
    <cellStyle name="Título 8" xfId="34197"/>
    <cellStyle name="Titulo 9" xfId="34198"/>
    <cellStyle name="Titulo_Abertura ADM" xfId="34199"/>
    <cellStyle name="Titulo1" xfId="34200"/>
    <cellStyle name="Titulo1 10" xfId="34201"/>
    <cellStyle name="Titulo1 11" xfId="34202"/>
    <cellStyle name="Titulo1 12" xfId="34203"/>
    <cellStyle name="Titulo1 13" xfId="34204"/>
    <cellStyle name="Titulo1 14" xfId="34205"/>
    <cellStyle name="Titulo1 15" xfId="34206"/>
    <cellStyle name="Titulo1 16" xfId="34207"/>
    <cellStyle name="Titulo1 17" xfId="34208"/>
    <cellStyle name="Titulo1 18" xfId="34209"/>
    <cellStyle name="Titulo1 19" xfId="34210"/>
    <cellStyle name="Titulo1 2" xfId="34211"/>
    <cellStyle name="Titulo1 20" xfId="34212"/>
    <cellStyle name="Titulo1 21" xfId="34213"/>
    <cellStyle name="Titulo1 22" xfId="34214"/>
    <cellStyle name="Titulo1 23" xfId="34215"/>
    <cellStyle name="Titulo1 24" xfId="34216"/>
    <cellStyle name="Titulo1 3" xfId="34217"/>
    <cellStyle name="Titulo1 4" xfId="34218"/>
    <cellStyle name="Titulo1 5" xfId="34219"/>
    <cellStyle name="Titulo1 6" xfId="34220"/>
    <cellStyle name="Titulo1 7" xfId="34221"/>
    <cellStyle name="Titulo1 8" xfId="34222"/>
    <cellStyle name="Titulo1 9" xfId="34223"/>
    <cellStyle name="Titulo1_Base Excel_Release 3T08_MASTER" xfId="34224"/>
    <cellStyle name="Titulo2" xfId="34225"/>
    <cellStyle name="Titulo2 10" xfId="34226"/>
    <cellStyle name="Titulo2 11" xfId="34227"/>
    <cellStyle name="Titulo2 12" xfId="34228"/>
    <cellStyle name="Titulo2 13" xfId="34229"/>
    <cellStyle name="Titulo2 14" xfId="34230"/>
    <cellStyle name="Titulo2 15" xfId="34231"/>
    <cellStyle name="Titulo2 16" xfId="34232"/>
    <cellStyle name="Titulo2 17" xfId="34233"/>
    <cellStyle name="Titulo2 18" xfId="34234"/>
    <cellStyle name="Titulo2 19" xfId="34235"/>
    <cellStyle name="Titulo2 2" xfId="34236"/>
    <cellStyle name="Titulo2 20" xfId="34237"/>
    <cellStyle name="Titulo2 21" xfId="34238"/>
    <cellStyle name="Titulo2 22" xfId="34239"/>
    <cellStyle name="Titulo2 23" xfId="34240"/>
    <cellStyle name="Titulo2 24" xfId="34241"/>
    <cellStyle name="Titulo2 3" xfId="34242"/>
    <cellStyle name="Titulo2 4" xfId="34243"/>
    <cellStyle name="Titulo2 5" xfId="34244"/>
    <cellStyle name="Titulo2 6" xfId="34245"/>
    <cellStyle name="Titulo2 7" xfId="34246"/>
    <cellStyle name="Titulo2 8" xfId="34247"/>
    <cellStyle name="Titulo2 9" xfId="34248"/>
    <cellStyle name="Titulo2_Base Excel_Release 3T08_MASTER" xfId="34249"/>
    <cellStyle name="título3" xfId="34250"/>
    <cellStyle name="titulomov" xfId="34251"/>
    <cellStyle name="titulomov 2" xfId="35194"/>
    <cellStyle name="TOC" xfId="34252"/>
    <cellStyle name="Todas" xfId="34253"/>
    <cellStyle name="Todos" xfId="34254"/>
    <cellStyle name="Top Edge" xfId="34255"/>
    <cellStyle name="Topline" xfId="34256"/>
    <cellStyle name="Topline 10" xfId="34257"/>
    <cellStyle name="Topline 11" xfId="34258"/>
    <cellStyle name="Topline 12" xfId="34259"/>
    <cellStyle name="Topline 13" xfId="34260"/>
    <cellStyle name="Topline 14" xfId="34261"/>
    <cellStyle name="Topline 15" xfId="34262"/>
    <cellStyle name="Topline 16" xfId="34263"/>
    <cellStyle name="Topline 17" xfId="34264"/>
    <cellStyle name="Topline 18" xfId="34265"/>
    <cellStyle name="Topline 19" xfId="34266"/>
    <cellStyle name="Topline 2" xfId="34267"/>
    <cellStyle name="Topline 20" xfId="34268"/>
    <cellStyle name="Topline 21" xfId="34269"/>
    <cellStyle name="Topline 22" xfId="34270"/>
    <cellStyle name="Topline 23" xfId="34271"/>
    <cellStyle name="Topline 24" xfId="34272"/>
    <cellStyle name="Topline 3" xfId="34273"/>
    <cellStyle name="Topline 4" xfId="34274"/>
    <cellStyle name="Topline 5" xfId="34275"/>
    <cellStyle name="Topline 6" xfId="34276"/>
    <cellStyle name="Topline 7" xfId="34277"/>
    <cellStyle name="Topline 8" xfId="34278"/>
    <cellStyle name="Topline 9" xfId="34279"/>
    <cellStyle name="Topline_Base Excel_Release 3T08_MASTER" xfId="34280"/>
    <cellStyle name="Total - Style2" xfId="34281"/>
    <cellStyle name="Total 10" xfId="34282"/>
    <cellStyle name="Total 10 2" xfId="34283"/>
    <cellStyle name="Total 11" xfId="34284"/>
    <cellStyle name="Total 12" xfId="34285"/>
    <cellStyle name="Total 13" xfId="34286"/>
    <cellStyle name="Total 14" xfId="34287"/>
    <cellStyle name="Total 15" xfId="34288"/>
    <cellStyle name="Total 16" xfId="34289"/>
    <cellStyle name="Total 17" xfId="34290"/>
    <cellStyle name="Total 18" xfId="34291"/>
    <cellStyle name="Total 19" xfId="34292"/>
    <cellStyle name="Total 2" xfId="34293"/>
    <cellStyle name="Total 2 10" xfId="34294"/>
    <cellStyle name="Total 2 10 2" xfId="37235"/>
    <cellStyle name="Total 2 11" xfId="34295"/>
    <cellStyle name="Total 2 11 10" xfId="34296"/>
    <cellStyle name="Total 2 11 11" xfId="34297"/>
    <cellStyle name="Total 2 11 12" xfId="34298"/>
    <cellStyle name="Total 2 11 13" xfId="34299"/>
    <cellStyle name="Total 2 11 14" xfId="34300"/>
    <cellStyle name="Total 2 11 15" xfId="34301"/>
    <cellStyle name="Total 2 11 16" xfId="37513"/>
    <cellStyle name="Total 2 11 2" xfId="34302"/>
    <cellStyle name="Total 2 11 3" xfId="34303"/>
    <cellStyle name="Total 2 11 4" xfId="34304"/>
    <cellStyle name="Total 2 11 5" xfId="34305"/>
    <cellStyle name="Total 2 11 6" xfId="34306"/>
    <cellStyle name="Total 2 11 7" xfId="34307"/>
    <cellStyle name="Total 2 11 8" xfId="34308"/>
    <cellStyle name="Total 2 11 9" xfId="34309"/>
    <cellStyle name="Total 2 12" xfId="34310"/>
    <cellStyle name="Total 2 12 2" xfId="37786"/>
    <cellStyle name="Total 2 13" xfId="34311"/>
    <cellStyle name="Total 2 13 2" xfId="38056"/>
    <cellStyle name="Total 2 14" xfId="34312"/>
    <cellStyle name="Total 2 14 2" xfId="38371"/>
    <cellStyle name="Total 2 15" xfId="34313"/>
    <cellStyle name="Total 2 15 2" xfId="37240"/>
    <cellStyle name="Total 2 16" xfId="34314"/>
    <cellStyle name="Total 2 17" xfId="34315"/>
    <cellStyle name="Total 2 18" xfId="34316"/>
    <cellStyle name="Total 2 19" xfId="34317"/>
    <cellStyle name="Total 2 2" xfId="34318"/>
    <cellStyle name="Total 2 2 10" xfId="34319"/>
    <cellStyle name="Total 2 2 10 10" xfId="34320"/>
    <cellStyle name="Total 2 2 10 11" xfId="34321"/>
    <cellStyle name="Total 2 2 10 12" xfId="34322"/>
    <cellStyle name="Total 2 2 10 13" xfId="34323"/>
    <cellStyle name="Total 2 2 10 14" xfId="34324"/>
    <cellStyle name="Total 2 2 10 15" xfId="34325"/>
    <cellStyle name="Total 2 2 10 16" xfId="38209"/>
    <cellStyle name="Total 2 2 10 2" xfId="34326"/>
    <cellStyle name="Total 2 2 10 3" xfId="34327"/>
    <cellStyle name="Total 2 2 10 4" xfId="34328"/>
    <cellStyle name="Total 2 2 10 5" xfId="34329"/>
    <cellStyle name="Total 2 2 10 6" xfId="34330"/>
    <cellStyle name="Total 2 2 10 7" xfId="34331"/>
    <cellStyle name="Total 2 2 10 8" xfId="34332"/>
    <cellStyle name="Total 2 2 10 9" xfId="34333"/>
    <cellStyle name="Total 2 2 11" xfId="34334"/>
    <cellStyle name="Total 2 2 11 2" xfId="38481"/>
    <cellStyle name="Total 2 2 12" xfId="34335"/>
    <cellStyle name="Total 2 2 13" xfId="34336"/>
    <cellStyle name="Total 2 2 14" xfId="34337"/>
    <cellStyle name="Total 2 2 15" xfId="34338"/>
    <cellStyle name="Total 2 2 16" xfId="34339"/>
    <cellStyle name="Total 2 2 17" xfId="34340"/>
    <cellStyle name="Total 2 2 18" xfId="34341"/>
    <cellStyle name="Total 2 2 19" xfId="34342"/>
    <cellStyle name="Total 2 2 2" xfId="34343"/>
    <cellStyle name="Total 2 2 2 10" xfId="34344"/>
    <cellStyle name="Total 2 2 2 10 10" xfId="34345"/>
    <cellStyle name="Total 2 2 2 10 11" xfId="34346"/>
    <cellStyle name="Total 2 2 2 10 12" xfId="34347"/>
    <cellStyle name="Total 2 2 2 10 13" xfId="34348"/>
    <cellStyle name="Total 2 2 2 10 14" xfId="34349"/>
    <cellStyle name="Total 2 2 2 10 15" xfId="34350"/>
    <cellStyle name="Total 2 2 2 10 2" xfId="34351"/>
    <cellStyle name="Total 2 2 2 10 3" xfId="34352"/>
    <cellStyle name="Total 2 2 2 10 4" xfId="34353"/>
    <cellStyle name="Total 2 2 2 10 5" xfId="34354"/>
    <cellStyle name="Total 2 2 2 10 6" xfId="34355"/>
    <cellStyle name="Total 2 2 2 10 7" xfId="34356"/>
    <cellStyle name="Total 2 2 2 10 8" xfId="34357"/>
    <cellStyle name="Total 2 2 2 10 9" xfId="34358"/>
    <cellStyle name="Total 2 2 2 11" xfId="34359"/>
    <cellStyle name="Total 2 2 2 12" xfId="34360"/>
    <cellStyle name="Total 2 2 2 13" xfId="34361"/>
    <cellStyle name="Total 2 2 2 14" xfId="34362"/>
    <cellStyle name="Total 2 2 2 15" xfId="34363"/>
    <cellStyle name="Total 2 2 2 16" xfId="34364"/>
    <cellStyle name="Total 2 2 2 17" xfId="34365"/>
    <cellStyle name="Total 2 2 2 18" xfId="34366"/>
    <cellStyle name="Total 2 2 2 19" xfId="34367"/>
    <cellStyle name="Total 2 2 2 2" xfId="34368"/>
    <cellStyle name="Total 2 2 2 2 10" xfId="34369"/>
    <cellStyle name="Total 2 2 2 2 11" xfId="34370"/>
    <cellStyle name="Total 2 2 2 2 12" xfId="34371"/>
    <cellStyle name="Total 2 2 2 2 13" xfId="34372"/>
    <cellStyle name="Total 2 2 2 2 14" xfId="34373"/>
    <cellStyle name="Total 2 2 2 2 15" xfId="34374"/>
    <cellStyle name="Total 2 2 2 2 16" xfId="34375"/>
    <cellStyle name="Total 2 2 2 2 17" xfId="34376"/>
    <cellStyle name="Total 2 2 2 2 18" xfId="34377"/>
    <cellStyle name="Total 2 2 2 2 2" xfId="34378"/>
    <cellStyle name="Total 2 2 2 2 2 10" xfId="34379"/>
    <cellStyle name="Total 2 2 2 2 2 11" xfId="34380"/>
    <cellStyle name="Total 2 2 2 2 2 12" xfId="34381"/>
    <cellStyle name="Total 2 2 2 2 2 13" xfId="34382"/>
    <cellStyle name="Total 2 2 2 2 2 14" xfId="34383"/>
    <cellStyle name="Total 2 2 2 2 2 15" xfId="34384"/>
    <cellStyle name="Total 2 2 2 2 2 2" xfId="34385"/>
    <cellStyle name="Total 2 2 2 2 2 2 2" xfId="34386"/>
    <cellStyle name="Total 2 2 2 2 2 3" xfId="34387"/>
    <cellStyle name="Total 2 2 2 2 2 4" xfId="34388"/>
    <cellStyle name="Total 2 2 2 2 2 5" xfId="34389"/>
    <cellStyle name="Total 2 2 2 2 2 6" xfId="34390"/>
    <cellStyle name="Total 2 2 2 2 2 7" xfId="34391"/>
    <cellStyle name="Total 2 2 2 2 2 8" xfId="34392"/>
    <cellStyle name="Total 2 2 2 2 2 9" xfId="34393"/>
    <cellStyle name="Total 2 2 2 2 3" xfId="34394"/>
    <cellStyle name="Total 2 2 2 2 4" xfId="34395"/>
    <cellStyle name="Total 2 2 2 2 5" xfId="34396"/>
    <cellStyle name="Total 2 2 2 2 6" xfId="34397"/>
    <cellStyle name="Total 2 2 2 2 7" xfId="34398"/>
    <cellStyle name="Total 2 2 2 2 8" xfId="34399"/>
    <cellStyle name="Total 2 2 2 2 9" xfId="34400"/>
    <cellStyle name="Total 2 2 2 20" xfId="34401"/>
    <cellStyle name="Total 2 2 2 21" xfId="34402"/>
    <cellStyle name="Total 2 2 2 22" xfId="34403"/>
    <cellStyle name="Total 2 2 2 23" xfId="34404"/>
    <cellStyle name="Total 2 2 2 24" xfId="34405"/>
    <cellStyle name="Total 2 2 2 25" xfId="34406"/>
    <cellStyle name="Total 2 2 2 26" xfId="35987"/>
    <cellStyle name="Total 2 2 2 3" xfId="34407"/>
    <cellStyle name="Total 2 2 2 4" xfId="34408"/>
    <cellStyle name="Total 2 2 2 5" xfId="34409"/>
    <cellStyle name="Total 2 2 2 6" xfId="34410"/>
    <cellStyle name="Total 2 2 2 7" xfId="34411"/>
    <cellStyle name="Total 2 2 2 8" xfId="34412"/>
    <cellStyle name="Total 2 2 2 9" xfId="34413"/>
    <cellStyle name="Total 2 2 20" xfId="34414"/>
    <cellStyle name="Total 2 2 21" xfId="34415"/>
    <cellStyle name="Total 2 2 22" xfId="34416"/>
    <cellStyle name="Total 2 2 23" xfId="34417"/>
    <cellStyle name="Total 2 2 24" xfId="34418"/>
    <cellStyle name="Total 2 2 25" xfId="34419"/>
    <cellStyle name="Total 2 2 26" xfId="35556"/>
    <cellStyle name="Total 2 2 3" xfId="34420"/>
    <cellStyle name="Total 2 2 3 10" xfId="34421"/>
    <cellStyle name="Total 2 2 3 11" xfId="34422"/>
    <cellStyle name="Total 2 2 3 12" xfId="34423"/>
    <cellStyle name="Total 2 2 3 13" xfId="34424"/>
    <cellStyle name="Total 2 2 3 14" xfId="34425"/>
    <cellStyle name="Total 2 2 3 15" xfId="34426"/>
    <cellStyle name="Total 2 2 3 16" xfId="34427"/>
    <cellStyle name="Total 2 2 3 17" xfId="34428"/>
    <cellStyle name="Total 2 2 3 18" xfId="34429"/>
    <cellStyle name="Total 2 2 3 19" xfId="36269"/>
    <cellStyle name="Total 2 2 3 2" xfId="34430"/>
    <cellStyle name="Total 2 2 3 2 10" xfId="34431"/>
    <cellStyle name="Total 2 2 3 2 11" xfId="34432"/>
    <cellStyle name="Total 2 2 3 2 12" xfId="34433"/>
    <cellStyle name="Total 2 2 3 2 13" xfId="34434"/>
    <cellStyle name="Total 2 2 3 2 14" xfId="34435"/>
    <cellStyle name="Total 2 2 3 2 15" xfId="34436"/>
    <cellStyle name="Total 2 2 3 2 2" xfId="34437"/>
    <cellStyle name="Total 2 2 3 2 3" xfId="34438"/>
    <cellStyle name="Total 2 2 3 2 4" xfId="34439"/>
    <cellStyle name="Total 2 2 3 2 5" xfId="34440"/>
    <cellStyle name="Total 2 2 3 2 6" xfId="34441"/>
    <cellStyle name="Total 2 2 3 2 7" xfId="34442"/>
    <cellStyle name="Total 2 2 3 2 8" xfId="34443"/>
    <cellStyle name="Total 2 2 3 2 9" xfId="34444"/>
    <cellStyle name="Total 2 2 3 3" xfId="34445"/>
    <cellStyle name="Total 2 2 3 4" xfId="34446"/>
    <cellStyle name="Total 2 2 3 5" xfId="34447"/>
    <cellStyle name="Total 2 2 3 6" xfId="34448"/>
    <cellStyle name="Total 2 2 3 7" xfId="34449"/>
    <cellStyle name="Total 2 2 3 8" xfId="34450"/>
    <cellStyle name="Total 2 2 3 9" xfId="34451"/>
    <cellStyle name="Total 2 2 4" xfId="34452"/>
    <cellStyle name="Total 2 2 4 2" xfId="36549"/>
    <cellStyle name="Total 2 2 5" xfId="34453"/>
    <cellStyle name="Total 2 2 5 2" xfId="36830"/>
    <cellStyle name="Total 2 2 6" xfId="34454"/>
    <cellStyle name="Total 2 2 6 2" xfId="37108"/>
    <cellStyle name="Total 2 2 7" xfId="34455"/>
    <cellStyle name="Total 2 2 7 2" xfId="37387"/>
    <cellStyle name="Total 2 2 8" xfId="34456"/>
    <cellStyle name="Total 2 2 8 2" xfId="37662"/>
    <cellStyle name="Total 2 2 9" xfId="34457"/>
    <cellStyle name="Total 2 2 9 2" xfId="37936"/>
    <cellStyle name="Total 2 20" xfId="34458"/>
    <cellStyle name="Total 2 21" xfId="34459"/>
    <cellStyle name="Total 2 22" xfId="34460"/>
    <cellStyle name="Total 2 23" xfId="34461"/>
    <cellStyle name="Total 2 24" xfId="34462"/>
    <cellStyle name="Total 2 25" xfId="34463"/>
    <cellStyle name="Total 2 26" xfId="34464"/>
    <cellStyle name="Total 2 27" xfId="35177"/>
    <cellStyle name="Total 2 3" xfId="34465"/>
    <cellStyle name="Total 2 3 10" xfId="34466"/>
    <cellStyle name="Total 2 3 11" xfId="34467"/>
    <cellStyle name="Total 2 3 12" xfId="34468"/>
    <cellStyle name="Total 2 3 13" xfId="34469"/>
    <cellStyle name="Total 2 3 14" xfId="34470"/>
    <cellStyle name="Total 2 3 15" xfId="34471"/>
    <cellStyle name="Total 2 3 16" xfId="34472"/>
    <cellStyle name="Total 2 3 17" xfId="34473"/>
    <cellStyle name="Total 2 3 18" xfId="34474"/>
    <cellStyle name="Total 2 3 19" xfId="35411"/>
    <cellStyle name="Total 2 3 2" xfId="34475"/>
    <cellStyle name="Total 2 3 2 10" xfId="34476"/>
    <cellStyle name="Total 2 3 2 11" xfId="34477"/>
    <cellStyle name="Total 2 3 2 12" xfId="34478"/>
    <cellStyle name="Total 2 3 2 13" xfId="34479"/>
    <cellStyle name="Total 2 3 2 14" xfId="34480"/>
    <cellStyle name="Total 2 3 2 15" xfId="34481"/>
    <cellStyle name="Total 2 3 2 2" xfId="34482"/>
    <cellStyle name="Total 2 3 2 3" xfId="34483"/>
    <cellStyle name="Total 2 3 2 4" xfId="34484"/>
    <cellStyle name="Total 2 3 2 5" xfId="34485"/>
    <cellStyle name="Total 2 3 2 6" xfId="34486"/>
    <cellStyle name="Total 2 3 2 7" xfId="34487"/>
    <cellStyle name="Total 2 3 2 8" xfId="34488"/>
    <cellStyle name="Total 2 3 2 9" xfId="34489"/>
    <cellStyle name="Total 2 3 3" xfId="34490"/>
    <cellStyle name="Total 2 3 4" xfId="34491"/>
    <cellStyle name="Total 2 3 5" xfId="34492"/>
    <cellStyle name="Total 2 3 6" xfId="34493"/>
    <cellStyle name="Total 2 3 7" xfId="34494"/>
    <cellStyle name="Total 2 3 8" xfId="34495"/>
    <cellStyle name="Total 2 3 9" xfId="34496"/>
    <cellStyle name="Total 2 4" xfId="34497"/>
    <cellStyle name="Total 2 4 2" xfId="35689"/>
    <cellStyle name="Total 2 5" xfId="34498"/>
    <cellStyle name="Total 2 5 2" xfId="35835"/>
    <cellStyle name="Total 2 6" xfId="34499"/>
    <cellStyle name="Total 2 6 2" xfId="36117"/>
    <cellStyle name="Total 2 7" xfId="34500"/>
    <cellStyle name="Total 2 7 2" xfId="36396"/>
    <cellStyle name="Total 2 8" xfId="34501"/>
    <cellStyle name="Total 2 8 2" xfId="36678"/>
    <cellStyle name="Total 2 9" xfId="34502"/>
    <cellStyle name="Total 2 9 2" xfId="36957"/>
    <cellStyle name="Total 20" xfId="34503"/>
    <cellStyle name="Total 21" xfId="34504"/>
    <cellStyle name="Total 21 10" xfId="34505"/>
    <cellStyle name="Total 21 11" xfId="34506"/>
    <cellStyle name="Total 21 12" xfId="34507"/>
    <cellStyle name="Total 21 13" xfId="34508"/>
    <cellStyle name="Total 21 14" xfId="34509"/>
    <cellStyle name="Total 21 15" xfId="34510"/>
    <cellStyle name="Total 21 16" xfId="34511"/>
    <cellStyle name="Total 21 17" xfId="34512"/>
    <cellStyle name="Total 21 18" xfId="34513"/>
    <cellStyle name="Total 21 2" xfId="34514"/>
    <cellStyle name="Total 21 2 10" xfId="34515"/>
    <cellStyle name="Total 21 2 11" xfId="34516"/>
    <cellStyle name="Total 21 2 12" xfId="34517"/>
    <cellStyle name="Total 21 2 13" xfId="34518"/>
    <cellStyle name="Total 21 2 14" xfId="34519"/>
    <cellStyle name="Total 21 2 15" xfId="34520"/>
    <cellStyle name="Total 21 2 2" xfId="34521"/>
    <cellStyle name="Total 21 2 3" xfId="34522"/>
    <cellStyle name="Total 21 2 4" xfId="34523"/>
    <cellStyle name="Total 21 2 5" xfId="34524"/>
    <cellStyle name="Total 21 2 6" xfId="34525"/>
    <cellStyle name="Total 21 2 7" xfId="34526"/>
    <cellStyle name="Total 21 2 8" xfId="34527"/>
    <cellStyle name="Total 21 2 9" xfId="34528"/>
    <cellStyle name="Total 21 3" xfId="34529"/>
    <cellStyle name="Total 21 4" xfId="34530"/>
    <cellStyle name="Total 21 5" xfId="34531"/>
    <cellStyle name="Total 21 6" xfId="34532"/>
    <cellStyle name="Total 21 7" xfId="34533"/>
    <cellStyle name="Total 21 8" xfId="34534"/>
    <cellStyle name="Total 21 9" xfId="34535"/>
    <cellStyle name="Total 22" xfId="34536"/>
    <cellStyle name="Total 22 10" xfId="34537"/>
    <cellStyle name="Total 22 11" xfId="34538"/>
    <cellStyle name="Total 22 12" xfId="34539"/>
    <cellStyle name="Total 22 13" xfId="34540"/>
    <cellStyle name="Total 22 14" xfId="34541"/>
    <cellStyle name="Total 22 15" xfId="34542"/>
    <cellStyle name="Total 22 2" xfId="34543"/>
    <cellStyle name="Total 22 3" xfId="34544"/>
    <cellStyle name="Total 22 4" xfId="34545"/>
    <cellStyle name="Total 22 5" xfId="34546"/>
    <cellStyle name="Total 22 6" xfId="34547"/>
    <cellStyle name="Total 22 7" xfId="34548"/>
    <cellStyle name="Total 22 8" xfId="34549"/>
    <cellStyle name="Total 22 9" xfId="34550"/>
    <cellStyle name="Total 23" xfId="34551"/>
    <cellStyle name="Total 23 10" xfId="34552"/>
    <cellStyle name="Total 23 11" xfId="34553"/>
    <cellStyle name="Total 23 12" xfId="34554"/>
    <cellStyle name="Total 23 13" xfId="34555"/>
    <cellStyle name="Total 23 14" xfId="34556"/>
    <cellStyle name="Total 23 15" xfId="34557"/>
    <cellStyle name="Total 23 2" xfId="34558"/>
    <cellStyle name="Total 23 3" xfId="34559"/>
    <cellStyle name="Total 23 4" xfId="34560"/>
    <cellStyle name="Total 23 5" xfId="34561"/>
    <cellStyle name="Total 23 6" xfId="34562"/>
    <cellStyle name="Total 23 7" xfId="34563"/>
    <cellStyle name="Total 23 8" xfId="34564"/>
    <cellStyle name="Total 23 9" xfId="34565"/>
    <cellStyle name="Total 24" xfId="34566"/>
    <cellStyle name="Total 24 10" xfId="34567"/>
    <cellStyle name="Total 24 11" xfId="34568"/>
    <cellStyle name="Total 24 12" xfId="34569"/>
    <cellStyle name="Total 24 13" xfId="34570"/>
    <cellStyle name="Total 24 14" xfId="34571"/>
    <cellStyle name="Total 24 15" xfId="34572"/>
    <cellStyle name="Total 24 2" xfId="34573"/>
    <cellStyle name="Total 24 3" xfId="34574"/>
    <cellStyle name="Total 24 4" xfId="34575"/>
    <cellStyle name="Total 24 5" xfId="34576"/>
    <cellStyle name="Total 24 6" xfId="34577"/>
    <cellStyle name="Total 24 7" xfId="34578"/>
    <cellStyle name="Total 24 8" xfId="34579"/>
    <cellStyle name="Total 24 9" xfId="34580"/>
    <cellStyle name="Total 25" xfId="34581"/>
    <cellStyle name="Total 25 10" xfId="34582"/>
    <cellStyle name="Total 25 11" xfId="34583"/>
    <cellStyle name="Total 25 12" xfId="34584"/>
    <cellStyle name="Total 25 13" xfId="34585"/>
    <cellStyle name="Total 25 14" xfId="34586"/>
    <cellStyle name="Total 25 15" xfId="34587"/>
    <cellStyle name="Total 25 2" xfId="34588"/>
    <cellStyle name="Total 25 3" xfId="34589"/>
    <cellStyle name="Total 25 4" xfId="34590"/>
    <cellStyle name="Total 25 5" xfId="34591"/>
    <cellStyle name="Total 25 6" xfId="34592"/>
    <cellStyle name="Total 25 7" xfId="34593"/>
    <cellStyle name="Total 25 8" xfId="34594"/>
    <cellStyle name="Total 25 9" xfId="34595"/>
    <cellStyle name="Total 26" xfId="34596"/>
    <cellStyle name="Total 26 10" xfId="34597"/>
    <cellStyle name="Total 26 11" xfId="34598"/>
    <cellStyle name="Total 26 12" xfId="34599"/>
    <cellStyle name="Total 26 13" xfId="34600"/>
    <cellStyle name="Total 26 14" xfId="34601"/>
    <cellStyle name="Total 26 15" xfId="34602"/>
    <cellStyle name="Total 26 2" xfId="34603"/>
    <cellStyle name="Total 26 3" xfId="34604"/>
    <cellStyle name="Total 26 4" xfId="34605"/>
    <cellStyle name="Total 26 5" xfId="34606"/>
    <cellStyle name="Total 26 6" xfId="34607"/>
    <cellStyle name="Total 26 7" xfId="34608"/>
    <cellStyle name="Total 26 8" xfId="34609"/>
    <cellStyle name="Total 26 9" xfId="34610"/>
    <cellStyle name="Total 27" xfId="34611"/>
    <cellStyle name="Total 27 10" xfId="34612"/>
    <cellStyle name="Total 27 11" xfId="34613"/>
    <cellStyle name="Total 27 12" xfId="34614"/>
    <cellStyle name="Total 27 13" xfId="34615"/>
    <cellStyle name="Total 27 14" xfId="34616"/>
    <cellStyle name="Total 27 15" xfId="34617"/>
    <cellStyle name="Total 27 2" xfId="34618"/>
    <cellStyle name="Total 27 3" xfId="34619"/>
    <cellStyle name="Total 27 4" xfId="34620"/>
    <cellStyle name="Total 27 5" xfId="34621"/>
    <cellStyle name="Total 27 6" xfId="34622"/>
    <cellStyle name="Total 27 7" xfId="34623"/>
    <cellStyle name="Total 27 8" xfId="34624"/>
    <cellStyle name="Total 27 9" xfId="34625"/>
    <cellStyle name="Total 28" xfId="34626"/>
    <cellStyle name="Total 28 10" xfId="34627"/>
    <cellStyle name="Total 28 11" xfId="34628"/>
    <cellStyle name="Total 28 12" xfId="34629"/>
    <cellStyle name="Total 28 13" xfId="34630"/>
    <cellStyle name="Total 28 14" xfId="34631"/>
    <cellStyle name="Total 28 15" xfId="34632"/>
    <cellStyle name="Total 28 2" xfId="34633"/>
    <cellStyle name="Total 28 3" xfId="34634"/>
    <cellStyle name="Total 28 4" xfId="34635"/>
    <cellStyle name="Total 28 5" xfId="34636"/>
    <cellStyle name="Total 28 6" xfId="34637"/>
    <cellStyle name="Total 28 7" xfId="34638"/>
    <cellStyle name="Total 28 8" xfId="34639"/>
    <cellStyle name="Total 28 9" xfId="34640"/>
    <cellStyle name="Total 29" xfId="34641"/>
    <cellStyle name="Total 29 10" xfId="34642"/>
    <cellStyle name="Total 29 11" xfId="34643"/>
    <cellStyle name="Total 29 12" xfId="34644"/>
    <cellStyle name="Total 29 13" xfId="34645"/>
    <cellStyle name="Total 29 14" xfId="34646"/>
    <cellStyle name="Total 29 15" xfId="34647"/>
    <cellStyle name="Total 29 2" xfId="34648"/>
    <cellStyle name="Total 29 3" xfId="34649"/>
    <cellStyle name="Total 29 4" xfId="34650"/>
    <cellStyle name="Total 29 5" xfId="34651"/>
    <cellStyle name="Total 29 6" xfId="34652"/>
    <cellStyle name="Total 29 7" xfId="34653"/>
    <cellStyle name="Total 29 8" xfId="34654"/>
    <cellStyle name="Total 29 9" xfId="34655"/>
    <cellStyle name="Total 3" xfId="34656"/>
    <cellStyle name="Total 3 10" xfId="38242"/>
    <cellStyle name="Total 3 11" xfId="38503"/>
    <cellStyle name="Total 3 12" xfId="35598"/>
    <cellStyle name="Total 3 2" xfId="34657"/>
    <cellStyle name="Total 3 2 2" xfId="36028"/>
    <cellStyle name="Total 3 3" xfId="36309"/>
    <cellStyle name="Total 3 4" xfId="36590"/>
    <cellStyle name="Total 3 5" xfId="36871"/>
    <cellStyle name="Total 3 6" xfId="37147"/>
    <cellStyle name="Total 3 7" xfId="37427"/>
    <cellStyle name="Total 3 8" xfId="37700"/>
    <cellStyle name="Total 3 9" xfId="37974"/>
    <cellStyle name="Total 30" xfId="34658"/>
    <cellStyle name="Total 31" xfId="34659"/>
    <cellStyle name="Total 32" xfId="34660"/>
    <cellStyle name="Total 33" xfId="34661"/>
    <cellStyle name="Total 34" xfId="34662"/>
    <cellStyle name="Total 35" xfId="34663"/>
    <cellStyle name="Total 36" xfId="34664"/>
    <cellStyle name="Total 37" xfId="34665"/>
    <cellStyle name="Total 38" xfId="34666"/>
    <cellStyle name="Total 39" xfId="34667"/>
    <cellStyle name="Total 4" xfId="34668"/>
    <cellStyle name="Total 4 2" xfId="34669"/>
    <cellStyle name="Total 40" xfId="34670"/>
    <cellStyle name="Total 41" xfId="34671"/>
    <cellStyle name="Total 42" xfId="34672"/>
    <cellStyle name="Total 43" xfId="34673"/>
    <cellStyle name="Total 44" xfId="34674"/>
    <cellStyle name="Total 5" xfId="34675"/>
    <cellStyle name="Total 6" xfId="34676"/>
    <cellStyle name="Total 7" xfId="34677"/>
    <cellStyle name="Total 8" xfId="34678"/>
    <cellStyle name="Total 9" xfId="34679"/>
    <cellStyle name="totalbalan" xfId="34680"/>
    <cellStyle name="ubordinated Debt" xfId="34681"/>
    <cellStyle name="Unprot" xfId="35094"/>
    <cellStyle name="Unprot$" xfId="35095"/>
    <cellStyle name="Unprotect" xfId="35096"/>
    <cellStyle name="úroveň_riadka_1_Ibr SRF01 Draft" xfId="34682"/>
    <cellStyle name="values($ 0.000)" xfId="34683"/>
    <cellStyle name="values(0.000)" xfId="34684"/>
    <cellStyle name="Valuta (0)_$BBL" xfId="34685"/>
    <cellStyle name="Valuta_Ammortamenti RNG" xfId="34686"/>
    <cellStyle name="Vendas" xfId="34687"/>
    <cellStyle name="VENDOR" xfId="34688"/>
    <cellStyle name="Vírgula" xfId="7" builtinId="3"/>
    <cellStyle name="Vírgula 2" xfId="34689"/>
    <cellStyle name="Vírgula 2 2" xfId="34690"/>
    <cellStyle name="Vírgula 2 2 2" xfId="35412"/>
    <cellStyle name="Vírgula 2 3" xfId="34691"/>
    <cellStyle name="Vírgula 2 3 2" xfId="35468"/>
    <cellStyle name="Vírgula 3" xfId="16"/>
    <cellStyle name="Vírgula 3 2" xfId="35097"/>
    <cellStyle name="Vírgula 3 2 2" xfId="35372"/>
    <cellStyle name="Vírgula 3 2 3" xfId="35207"/>
    <cellStyle name="Vírgula 3 3" xfId="35196"/>
    <cellStyle name="Vírgula 4" xfId="35098"/>
    <cellStyle name="Vírgula 4 2" xfId="35099"/>
    <cellStyle name="Vírgula 4 3" xfId="35413"/>
    <cellStyle name="Vírgula 4 4" xfId="35208"/>
    <cellStyle name="Vírgula 5" xfId="35100"/>
    <cellStyle name="Vírgula 5 2" xfId="35101"/>
    <cellStyle name="Vírgula 6" xfId="35102"/>
    <cellStyle name="Vírgula 7" xfId="17"/>
    <cellStyle name="Vírgula 7 2" xfId="34783"/>
    <cellStyle name="Währung [0]_AR Display Challenge Germany " xfId="34692"/>
    <cellStyle name="Währung_AR Display Challenge Germany " xfId="34693"/>
    <cellStyle name="Walutowy [0]_15A-Raws OB'99 vs TRF'98" xfId="34694"/>
    <cellStyle name="Walutowy_15A-Raws OB'99 vs TRF'98" xfId="34695"/>
    <cellStyle name="Warburg" xfId="34696"/>
    <cellStyle name="Warning Text" xfId="34697"/>
    <cellStyle name="WideFontText" xfId="34698"/>
    <cellStyle name="Year" xfId="34699"/>
    <cellStyle name="Year, Actual" xfId="34700"/>
    <cellStyle name="Year, Expected" xfId="34701"/>
    <cellStyle name="YearE" xfId="34702"/>
    <cellStyle name="YearFormat" xfId="34703"/>
    <cellStyle name="YearFormat 2" xfId="34704"/>
    <cellStyle name="YearFormat 3" xfId="34705"/>
    <cellStyle name="YearFormat 4" xfId="34706"/>
    <cellStyle name="YearFormat 5" xfId="34707"/>
    <cellStyle name="YearFormat 6" xfId="34708"/>
    <cellStyle name="YearFormat 7" xfId="34709"/>
    <cellStyle name="YesNo" xfId="34710"/>
    <cellStyle name="ZERO" xfId="34711"/>
    <cellStyle name="zero = - [0]" xfId="34712"/>
    <cellStyle name="ZERO = - [1]" xfId="34713"/>
    <cellStyle name="zero = - [2]" xfId="34714"/>
    <cellStyle name="ZERO = [-]" xfId="34715"/>
    <cellStyle name="ZERO_R15" xfId="34716"/>
    <cellStyle name="常规_PRDTYTRF-02OB-Dec12-wy" xfId="34717"/>
    <cellStyle name="桁区切り_SRF2001" xfId="347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1166812</xdr:colOff>
      <xdr:row>0</xdr:row>
      <xdr:rowOff>178592</xdr:rowOff>
    </xdr:from>
    <xdr:to>
      <xdr:col>1</xdr:col>
      <xdr:colOff>3190875</xdr:colOff>
      <xdr:row>2</xdr:row>
      <xdr:rowOff>165655</xdr:rowOff>
    </xdr:to>
    <xdr:pic>
      <xdr:nvPicPr>
        <xdr:cNvPr id="3" name="Imagem 2" descr="logo inbrands Colorido.jpg">
          <a:extLst>
            <a:ext uri="{FF2B5EF4-FFF2-40B4-BE49-F238E27FC236}">
              <a16:creationId xmlns:a16="http://schemas.microsoft.com/office/drawing/2014/main" id="{F74F68C3-24E5-441D-A4F0-A89F53201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343" y="178592"/>
          <a:ext cx="2024063" cy="749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3"/>
    <pageSetUpPr fitToPage="1"/>
  </sheetPr>
  <dimension ref="A1:BU251"/>
  <sheetViews>
    <sheetView showGridLines="0" tabSelected="1" zoomScaleNormal="100" workbookViewId="0">
      <pane xSplit="2" ySplit="4" topLeftCell="C132" activePane="bottomRight" state="frozen"/>
      <selection activeCell="B3" sqref="B3"/>
      <selection pane="topRight" activeCell="B3" sqref="B3"/>
      <selection pane="bottomLeft" activeCell="B3" sqref="B3"/>
      <selection pane="bottomRight" activeCell="B133" sqref="B133"/>
    </sheetView>
  </sheetViews>
  <sheetFormatPr defaultColWidth="9.140625" defaultRowHeight="12.75"/>
  <cols>
    <col min="1" max="1" width="0.85546875" style="13" customWidth="1"/>
    <col min="2" max="2" width="81.140625" style="13" customWidth="1"/>
    <col min="3" max="73" width="11.7109375" style="13" customWidth="1"/>
    <col min="74" max="16384" width="9.140625" style="13"/>
  </cols>
  <sheetData>
    <row r="1" spans="1:73" ht="30" customHeight="1">
      <c r="B1" s="20"/>
    </row>
    <row r="2" spans="1:73" ht="30" customHeight="1">
      <c r="B2" s="20"/>
    </row>
    <row r="3" spans="1:73" ht="30" customHeight="1">
      <c r="B3" s="20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</row>
    <row r="4" spans="1:73" s="7" customFormat="1" ht="15" customHeight="1">
      <c r="A4" s="8"/>
      <c r="B4" s="56" t="s">
        <v>84</v>
      </c>
      <c r="C4" s="57" t="s">
        <v>230</v>
      </c>
      <c r="D4" s="57" t="s">
        <v>231</v>
      </c>
      <c r="E4" s="57" t="s">
        <v>233</v>
      </c>
      <c r="F4" s="57">
        <v>2025</v>
      </c>
      <c r="G4" s="57" t="s">
        <v>225</v>
      </c>
      <c r="H4" s="57" t="s">
        <v>227</v>
      </c>
      <c r="I4" s="57" t="s">
        <v>228</v>
      </c>
      <c r="J4" s="57" t="s">
        <v>229</v>
      </c>
      <c r="K4" s="57">
        <v>2024</v>
      </c>
      <c r="L4" s="57" t="s">
        <v>215</v>
      </c>
      <c r="M4" s="57" t="s">
        <v>216</v>
      </c>
      <c r="N4" s="57" t="s">
        <v>220</v>
      </c>
      <c r="O4" s="57" t="s">
        <v>224</v>
      </c>
      <c r="P4" s="91" t="s">
        <v>217</v>
      </c>
      <c r="Q4" s="57" t="s">
        <v>210</v>
      </c>
      <c r="R4" s="57" t="s">
        <v>211</v>
      </c>
      <c r="S4" s="57" t="s">
        <v>213</v>
      </c>
      <c r="T4" s="57" t="s">
        <v>214</v>
      </c>
      <c r="U4" s="57">
        <v>2022</v>
      </c>
      <c r="V4" s="57" t="s">
        <v>206</v>
      </c>
      <c r="W4" s="57" t="s">
        <v>207</v>
      </c>
      <c r="X4" s="57" t="s">
        <v>208</v>
      </c>
      <c r="Y4" s="57" t="s">
        <v>209</v>
      </c>
      <c r="Z4" s="57">
        <v>2021</v>
      </c>
      <c r="AA4" s="57" t="s">
        <v>201</v>
      </c>
      <c r="AB4" s="57" t="s">
        <v>202</v>
      </c>
      <c r="AC4" s="57" t="s">
        <v>204</v>
      </c>
      <c r="AD4" s="57" t="s">
        <v>205</v>
      </c>
      <c r="AE4" s="57">
        <v>2020</v>
      </c>
      <c r="AF4" s="57" t="s">
        <v>79</v>
      </c>
      <c r="AG4" s="57" t="s">
        <v>78</v>
      </c>
      <c r="AH4" s="57" t="s">
        <v>197</v>
      </c>
      <c r="AI4" s="57" t="s">
        <v>198</v>
      </c>
      <c r="AJ4" s="57">
        <v>2019</v>
      </c>
      <c r="AK4" s="57" t="s">
        <v>81</v>
      </c>
      <c r="AL4" s="57" t="s">
        <v>82</v>
      </c>
      <c r="AM4" s="57" t="s">
        <v>83</v>
      </c>
      <c r="AN4" s="57" t="s">
        <v>80</v>
      </c>
      <c r="AO4" s="57">
        <v>2018</v>
      </c>
      <c r="AP4" s="57" t="s">
        <v>70</v>
      </c>
      <c r="AQ4" s="57" t="s">
        <v>71</v>
      </c>
      <c r="AR4" s="57" t="s">
        <v>72</v>
      </c>
      <c r="AS4" s="57" t="s">
        <v>73</v>
      </c>
      <c r="AT4" s="57">
        <v>2017</v>
      </c>
      <c r="AU4" s="57" t="s">
        <v>64</v>
      </c>
      <c r="AV4" s="57" t="s">
        <v>65</v>
      </c>
      <c r="AW4" s="57" t="s">
        <v>67</v>
      </c>
      <c r="AX4" s="57" t="s">
        <v>69</v>
      </c>
      <c r="AY4" s="57">
        <v>2016</v>
      </c>
      <c r="AZ4" s="57" t="s">
        <v>60</v>
      </c>
      <c r="BA4" s="57" t="s">
        <v>61</v>
      </c>
      <c r="BB4" s="57" t="s">
        <v>62</v>
      </c>
      <c r="BC4" s="57" t="s">
        <v>63</v>
      </c>
      <c r="BD4" s="57">
        <v>2015</v>
      </c>
      <c r="BE4" s="57" t="s">
        <v>56</v>
      </c>
      <c r="BF4" s="57" t="s">
        <v>57</v>
      </c>
      <c r="BG4" s="57" t="s">
        <v>58</v>
      </c>
      <c r="BH4" s="57" t="s">
        <v>59</v>
      </c>
      <c r="BI4" s="57">
        <v>2014</v>
      </c>
      <c r="BJ4" s="57" t="s">
        <v>49</v>
      </c>
      <c r="BK4" s="57" t="s">
        <v>50</v>
      </c>
      <c r="BL4" s="57" t="s">
        <v>52</v>
      </c>
      <c r="BM4" s="57" t="s">
        <v>53</v>
      </c>
      <c r="BN4" s="57">
        <v>2013</v>
      </c>
      <c r="BO4" s="57" t="s">
        <v>32</v>
      </c>
      <c r="BP4" s="57" t="s">
        <v>46</v>
      </c>
      <c r="BQ4" s="57" t="s">
        <v>47</v>
      </c>
      <c r="BR4" s="57" t="s">
        <v>48</v>
      </c>
      <c r="BS4" s="57">
        <v>2012</v>
      </c>
      <c r="BT4" s="57">
        <v>2011</v>
      </c>
      <c r="BU4" s="57">
        <v>2010</v>
      </c>
    </row>
    <row r="5" spans="1:73" ht="15" customHeight="1">
      <c r="AY5" s="14"/>
      <c r="AZ5" s="14"/>
      <c r="BA5" s="14"/>
      <c r="BB5" s="14"/>
    </row>
    <row r="6" spans="1:73" ht="15" customHeight="1">
      <c r="B6" s="25" t="s">
        <v>90</v>
      </c>
      <c r="C6" s="63">
        <v>96508</v>
      </c>
      <c r="D6" s="63">
        <v>104458</v>
      </c>
      <c r="E6" s="63">
        <f>F6-SUM(C6:D6)</f>
        <v>107390</v>
      </c>
      <c r="F6" s="63">
        <v>308356</v>
      </c>
      <c r="G6" s="63">
        <v>85722</v>
      </c>
      <c r="H6" s="63">
        <v>107878</v>
      </c>
      <c r="I6" s="63">
        <v>107878</v>
      </c>
      <c r="J6" s="63">
        <f>K6-SUM(G6:I6)</f>
        <v>148324</v>
      </c>
      <c r="K6" s="63">
        <v>449802</v>
      </c>
      <c r="L6" s="63">
        <v>123396</v>
      </c>
      <c r="M6" s="63">
        <v>130296</v>
      </c>
      <c r="N6" s="63">
        <v>127156</v>
      </c>
      <c r="O6" s="63">
        <f>P6-SUM(L6:N6)</f>
        <v>137831</v>
      </c>
      <c r="P6" s="63">
        <v>518679</v>
      </c>
      <c r="Q6" s="63">
        <v>103067</v>
      </c>
      <c r="R6" s="63">
        <v>129389</v>
      </c>
      <c r="S6" s="63">
        <v>140633</v>
      </c>
      <c r="T6" s="63">
        <f>U6-SUM(Q6:S6)</f>
        <v>157239</v>
      </c>
      <c r="U6" s="63">
        <v>530328</v>
      </c>
      <c r="V6" s="63">
        <v>71990</v>
      </c>
      <c r="W6" s="63">
        <v>100053</v>
      </c>
      <c r="X6" s="63">
        <v>112361</v>
      </c>
      <c r="Y6" s="63">
        <v>139808</v>
      </c>
      <c r="Z6" s="63">
        <f>SUM(V6:Y6)</f>
        <v>424212</v>
      </c>
      <c r="AA6" s="63">
        <v>89884</v>
      </c>
      <c r="AB6" s="63">
        <v>18685</v>
      </c>
      <c r="AC6" s="63">
        <v>69564</v>
      </c>
      <c r="AD6" s="63">
        <v>122575</v>
      </c>
      <c r="AE6" s="63">
        <f>SUM(AA6:AD6)</f>
        <v>300708</v>
      </c>
      <c r="AF6" s="63">
        <v>149996</v>
      </c>
      <c r="AG6" s="63">
        <v>110767</v>
      </c>
      <c r="AH6" s="63">
        <v>141672</v>
      </c>
      <c r="AI6" s="63">
        <v>169804</v>
      </c>
      <c r="AJ6" s="63">
        <f>SUM(AF6:AI6)</f>
        <v>572239</v>
      </c>
      <c r="AK6" s="63">
        <v>157906</v>
      </c>
      <c r="AL6" s="63">
        <v>131375</v>
      </c>
      <c r="AM6" s="63">
        <v>194276</v>
      </c>
      <c r="AN6" s="63">
        <v>186284</v>
      </c>
      <c r="AO6" s="63">
        <v>669841</v>
      </c>
      <c r="AP6" s="63">
        <v>190729</v>
      </c>
      <c r="AQ6" s="63">
        <v>139314</v>
      </c>
      <c r="AR6" s="63">
        <v>199731</v>
      </c>
      <c r="AS6" s="63">
        <v>184399</v>
      </c>
      <c r="AT6" s="63">
        <v>714173</v>
      </c>
      <c r="AU6" s="63">
        <v>214915</v>
      </c>
      <c r="AV6" s="63">
        <v>178631</v>
      </c>
      <c r="AW6" s="63">
        <v>217377</v>
      </c>
      <c r="AX6" s="63">
        <v>214772</v>
      </c>
      <c r="AY6" s="63">
        <v>825695</v>
      </c>
      <c r="AZ6" s="63">
        <v>227422</v>
      </c>
      <c r="BA6" s="63">
        <v>188708</v>
      </c>
      <c r="BB6" s="63">
        <v>253224</v>
      </c>
      <c r="BC6" s="63">
        <v>243849</v>
      </c>
      <c r="BD6" s="63">
        <v>913203</v>
      </c>
      <c r="BE6" s="63">
        <v>234096</v>
      </c>
      <c r="BF6" s="63">
        <v>189170</v>
      </c>
      <c r="BG6" s="63">
        <v>248468</v>
      </c>
      <c r="BH6" s="63">
        <v>256801</v>
      </c>
      <c r="BI6" s="63">
        <v>928535</v>
      </c>
      <c r="BJ6" s="63">
        <v>183649</v>
      </c>
      <c r="BK6" s="63">
        <v>201644</v>
      </c>
      <c r="BL6" s="63">
        <v>260326</v>
      </c>
      <c r="BM6" s="63">
        <v>260320</v>
      </c>
      <c r="BN6" s="63">
        <v>905939</v>
      </c>
      <c r="BO6" s="63">
        <v>138996</v>
      </c>
      <c r="BP6" s="63">
        <v>172945</v>
      </c>
      <c r="BQ6" s="63">
        <v>178259</v>
      </c>
      <c r="BR6" s="63">
        <v>289690</v>
      </c>
      <c r="BS6" s="63">
        <v>779890</v>
      </c>
      <c r="BT6" s="63">
        <v>370819</v>
      </c>
      <c r="BU6" s="63">
        <v>161523</v>
      </c>
    </row>
    <row r="7" spans="1:73" ht="15" customHeight="1">
      <c r="B7" s="2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s="52" customFormat="1" ht="15" customHeight="1">
      <c r="B8" s="26" t="s">
        <v>33</v>
      </c>
      <c r="C8" s="63">
        <v>-27369</v>
      </c>
      <c r="D8" s="63">
        <v>-28622</v>
      </c>
      <c r="E8" s="63">
        <f>F8-SUM(C8:D8)</f>
        <v>-29070</v>
      </c>
      <c r="F8" s="63">
        <v>-85061</v>
      </c>
      <c r="G8" s="63">
        <v>-23970</v>
      </c>
      <c r="H8" s="63">
        <v>-30011</v>
      </c>
      <c r="I8" s="63">
        <v>-34215</v>
      </c>
      <c r="J8" s="63">
        <f>K8-SUM(G8:I8)</f>
        <v>-34511</v>
      </c>
      <c r="K8" s="63">
        <v>-122707</v>
      </c>
      <c r="L8" s="63">
        <v>-35611</v>
      </c>
      <c r="M8" s="63">
        <v>-34714</v>
      </c>
      <c r="N8" s="63">
        <v>-35178</v>
      </c>
      <c r="O8" s="63">
        <f>P8-SUM(L8:N8)</f>
        <v>-34312</v>
      </c>
      <c r="P8" s="63">
        <v>-139815</v>
      </c>
      <c r="Q8" s="63">
        <v>-31326</v>
      </c>
      <c r="R8" s="63">
        <v>-36035</v>
      </c>
      <c r="S8" s="63">
        <v>-40553</v>
      </c>
      <c r="T8" s="63">
        <f>U8-SUM(Q8:S8)</f>
        <v>-42514</v>
      </c>
      <c r="U8" s="63">
        <v>-150428</v>
      </c>
      <c r="V8" s="63">
        <v>-24579</v>
      </c>
      <c r="W8" s="63">
        <v>-32459</v>
      </c>
      <c r="X8" s="63">
        <v>-33921</v>
      </c>
      <c r="Y8" s="63">
        <v>-36409</v>
      </c>
      <c r="Z8" s="63">
        <f>SUM(V8:Y8)</f>
        <v>-127368</v>
      </c>
      <c r="AA8" s="63">
        <v>-27988</v>
      </c>
      <c r="AB8" s="63">
        <v>-6582</v>
      </c>
      <c r="AC8" s="63">
        <v>-24465</v>
      </c>
      <c r="AD8" s="63">
        <v>-34210</v>
      </c>
      <c r="AE8" s="63">
        <f>SUM(AA8:AD8)</f>
        <v>-93245</v>
      </c>
      <c r="AF8" s="63">
        <v>-49039</v>
      </c>
      <c r="AG8" s="63">
        <v>-32638</v>
      </c>
      <c r="AH8" s="63">
        <v>-45892</v>
      </c>
      <c r="AI8" s="63">
        <v>-49971</v>
      </c>
      <c r="AJ8" s="63">
        <f>SUM(AF8:AI8)</f>
        <v>-177540</v>
      </c>
      <c r="AK8" s="63">
        <v>-54699</v>
      </c>
      <c r="AL8" s="63">
        <v>-39589</v>
      </c>
      <c r="AM8" s="63">
        <v>-67789</v>
      </c>
      <c r="AN8" s="63">
        <v>-55193</v>
      </c>
      <c r="AO8" s="63">
        <v>-217270</v>
      </c>
      <c r="AP8" s="63">
        <v>-68959</v>
      </c>
      <c r="AQ8" s="63">
        <v>-46597</v>
      </c>
      <c r="AR8" s="63">
        <v>-66430</v>
      </c>
      <c r="AS8" s="63">
        <v>-59472</v>
      </c>
      <c r="AT8" s="63">
        <v>-241458</v>
      </c>
      <c r="AU8" s="63">
        <v>-89018</v>
      </c>
      <c r="AV8" s="63">
        <v>-72211</v>
      </c>
      <c r="AW8" s="63">
        <v>-92519</v>
      </c>
      <c r="AX8" s="63">
        <v>-74449</v>
      </c>
      <c r="AY8" s="63">
        <v>-328197</v>
      </c>
      <c r="AZ8" s="63">
        <v>-90069</v>
      </c>
      <c r="BA8" s="63">
        <v>-72090</v>
      </c>
      <c r="BB8" s="63">
        <v>-102745</v>
      </c>
      <c r="BC8" s="63">
        <v>-92280</v>
      </c>
      <c r="BD8" s="63">
        <v>-357184</v>
      </c>
      <c r="BE8" s="63">
        <v>-92841</v>
      </c>
      <c r="BF8" s="63">
        <v>-81352</v>
      </c>
      <c r="BG8" s="63">
        <v>-95930</v>
      </c>
      <c r="BH8" s="63">
        <v>-91253</v>
      </c>
      <c r="BI8" s="63">
        <v>-361376</v>
      </c>
      <c r="BJ8" s="63">
        <v>-69595</v>
      </c>
      <c r="BK8" s="63">
        <v>-76221</v>
      </c>
      <c r="BL8" s="63">
        <v>-102228</v>
      </c>
      <c r="BM8" s="63">
        <v>-95515</v>
      </c>
      <c r="BN8" s="63">
        <v>-343559</v>
      </c>
      <c r="BO8" s="63">
        <v>-59015</v>
      </c>
      <c r="BP8" s="63">
        <v>-73062</v>
      </c>
      <c r="BQ8" s="63">
        <v>-81132</v>
      </c>
      <c r="BR8" s="63">
        <v>-120907</v>
      </c>
      <c r="BS8" s="63">
        <v>-334116</v>
      </c>
      <c r="BT8" s="63">
        <v>-150292</v>
      </c>
      <c r="BU8" s="63">
        <v>-46389</v>
      </c>
    </row>
    <row r="9" spans="1:73" s="52" customFormat="1" ht="15" customHeight="1">
      <c r="B9" s="2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s="52" customFormat="1" ht="15" customHeight="1">
      <c r="B10" s="25" t="s">
        <v>34</v>
      </c>
      <c r="C10" s="63">
        <f t="shared" ref="C10:D10" si="0">C6+C8</f>
        <v>69139</v>
      </c>
      <c r="D10" s="63">
        <f t="shared" si="0"/>
        <v>75836</v>
      </c>
      <c r="E10" s="63">
        <f t="shared" ref="E10" si="1">E6+E8</f>
        <v>78320</v>
      </c>
      <c r="F10" s="63">
        <f t="shared" ref="F10" si="2">F6+F8</f>
        <v>223295</v>
      </c>
      <c r="G10" s="63">
        <f t="shared" ref="G10:H10" si="3">G6+G8</f>
        <v>61752</v>
      </c>
      <c r="H10" s="63">
        <f t="shared" si="3"/>
        <v>77867</v>
      </c>
      <c r="I10" s="63">
        <f t="shared" ref="I10:J10" si="4">I6+I8</f>
        <v>73663</v>
      </c>
      <c r="J10" s="63">
        <f t="shared" si="4"/>
        <v>113813</v>
      </c>
      <c r="K10" s="63">
        <f>K6+K8</f>
        <v>327095</v>
      </c>
      <c r="L10" s="63">
        <f t="shared" ref="L10:M10" si="5">L6+L8</f>
        <v>87785</v>
      </c>
      <c r="M10" s="63">
        <f t="shared" si="5"/>
        <v>95582</v>
      </c>
      <c r="N10" s="63">
        <f t="shared" ref="N10:P10" si="6">N6+N8</f>
        <v>91978</v>
      </c>
      <c r="O10" s="63">
        <f t="shared" si="6"/>
        <v>103519</v>
      </c>
      <c r="P10" s="63">
        <f t="shared" si="6"/>
        <v>378864</v>
      </c>
      <c r="Q10" s="63">
        <f t="shared" ref="Q10:Y10" si="7">Q6+Q8</f>
        <v>71741</v>
      </c>
      <c r="R10" s="63">
        <f t="shared" si="7"/>
        <v>93354</v>
      </c>
      <c r="S10" s="63">
        <f t="shared" ref="S10" si="8">S6+S8</f>
        <v>100080</v>
      </c>
      <c r="T10" s="63">
        <f t="shared" si="7"/>
        <v>114725</v>
      </c>
      <c r="U10" s="63">
        <f t="shared" si="7"/>
        <v>379900</v>
      </c>
      <c r="V10" s="63">
        <f t="shared" si="7"/>
        <v>47411</v>
      </c>
      <c r="W10" s="63">
        <f t="shared" si="7"/>
        <v>67594</v>
      </c>
      <c r="X10" s="63">
        <f t="shared" si="7"/>
        <v>78440</v>
      </c>
      <c r="Y10" s="63">
        <f t="shared" si="7"/>
        <v>103399</v>
      </c>
      <c r="Z10" s="63">
        <f>SUM(V10:Y10)</f>
        <v>296844</v>
      </c>
      <c r="AA10" s="63">
        <f>AA6+AA8</f>
        <v>61896</v>
      </c>
      <c r="AB10" s="63">
        <f>AB6+AB8</f>
        <v>12103</v>
      </c>
      <c r="AC10" s="63">
        <f>AC6+AC8</f>
        <v>45099</v>
      </c>
      <c r="AD10" s="63">
        <f>AD6+AD8</f>
        <v>88365</v>
      </c>
      <c r="AE10" s="63">
        <f>SUM(AA10:AD10)</f>
        <v>207463</v>
      </c>
      <c r="AF10" s="63">
        <f>AF6+AF8</f>
        <v>100957</v>
      </c>
      <c r="AG10" s="63">
        <f t="shared" ref="AG10:BT10" si="9">AG6+AG8</f>
        <v>78129</v>
      </c>
      <c r="AH10" s="63">
        <f t="shared" si="9"/>
        <v>95780</v>
      </c>
      <c r="AI10" s="63">
        <f t="shared" si="9"/>
        <v>119833</v>
      </c>
      <c r="AJ10" s="63">
        <f>SUM(AF10:AI10)</f>
        <v>394699</v>
      </c>
      <c r="AK10" s="63">
        <f t="shared" si="9"/>
        <v>103207</v>
      </c>
      <c r="AL10" s="63">
        <f t="shared" si="9"/>
        <v>91786</v>
      </c>
      <c r="AM10" s="63">
        <f t="shared" si="9"/>
        <v>126487</v>
      </c>
      <c r="AN10" s="63">
        <f t="shared" si="9"/>
        <v>131091</v>
      </c>
      <c r="AO10" s="63">
        <f t="shared" si="9"/>
        <v>452571</v>
      </c>
      <c r="AP10" s="63">
        <f t="shared" si="9"/>
        <v>121770</v>
      </c>
      <c r="AQ10" s="63">
        <f t="shared" si="9"/>
        <v>92717</v>
      </c>
      <c r="AR10" s="63">
        <f t="shared" si="9"/>
        <v>133301</v>
      </c>
      <c r="AS10" s="63">
        <f t="shared" si="9"/>
        <v>124927</v>
      </c>
      <c r="AT10" s="63">
        <f t="shared" si="9"/>
        <v>472715</v>
      </c>
      <c r="AU10" s="63">
        <f t="shared" si="9"/>
        <v>125897</v>
      </c>
      <c r="AV10" s="63">
        <f t="shared" si="9"/>
        <v>106420</v>
      </c>
      <c r="AW10" s="63">
        <f t="shared" si="9"/>
        <v>124858</v>
      </c>
      <c r="AX10" s="63">
        <f t="shared" si="9"/>
        <v>140323</v>
      </c>
      <c r="AY10" s="63">
        <f t="shared" si="9"/>
        <v>497498</v>
      </c>
      <c r="AZ10" s="63">
        <f t="shared" si="9"/>
        <v>137353</v>
      </c>
      <c r="BA10" s="63">
        <f t="shared" si="9"/>
        <v>116618</v>
      </c>
      <c r="BB10" s="63">
        <f t="shared" si="9"/>
        <v>150479</v>
      </c>
      <c r="BC10" s="63">
        <f t="shared" si="9"/>
        <v>151569</v>
      </c>
      <c r="BD10" s="63">
        <f t="shared" si="9"/>
        <v>556019</v>
      </c>
      <c r="BE10" s="63">
        <f t="shared" si="9"/>
        <v>141255</v>
      </c>
      <c r="BF10" s="63">
        <f t="shared" si="9"/>
        <v>107818</v>
      </c>
      <c r="BG10" s="63">
        <f t="shared" si="9"/>
        <v>152538</v>
      </c>
      <c r="BH10" s="63">
        <f t="shared" si="9"/>
        <v>165548</v>
      </c>
      <c r="BI10" s="63">
        <f t="shared" si="9"/>
        <v>567159</v>
      </c>
      <c r="BJ10" s="63">
        <f t="shared" si="9"/>
        <v>114054</v>
      </c>
      <c r="BK10" s="63">
        <f t="shared" si="9"/>
        <v>125423</v>
      </c>
      <c r="BL10" s="63">
        <f t="shared" si="9"/>
        <v>158098</v>
      </c>
      <c r="BM10" s="63">
        <f t="shared" si="9"/>
        <v>164805</v>
      </c>
      <c r="BN10" s="63">
        <f t="shared" si="9"/>
        <v>562380</v>
      </c>
      <c r="BO10" s="63">
        <f t="shared" si="9"/>
        <v>79981</v>
      </c>
      <c r="BP10" s="63">
        <f t="shared" si="9"/>
        <v>99883</v>
      </c>
      <c r="BQ10" s="63">
        <f t="shared" si="9"/>
        <v>97127</v>
      </c>
      <c r="BR10" s="63">
        <f t="shared" si="9"/>
        <v>168783</v>
      </c>
      <c r="BS10" s="63">
        <f t="shared" si="9"/>
        <v>445774</v>
      </c>
      <c r="BT10" s="63">
        <f t="shared" si="9"/>
        <v>220527</v>
      </c>
      <c r="BU10" s="63">
        <f>BU6+BU8</f>
        <v>115134</v>
      </c>
    </row>
    <row r="11" spans="1:73" ht="15" customHeight="1">
      <c r="A11" s="18"/>
      <c r="B11" s="23" t="s">
        <v>1</v>
      </c>
      <c r="C11" s="5">
        <f t="shared" ref="C11:D11" si="10">C10/C6</f>
        <v>0.71640692999544076</v>
      </c>
      <c r="D11" s="5">
        <f t="shared" si="10"/>
        <v>0.72599513680139383</v>
      </c>
      <c r="E11" s="5">
        <f t="shared" ref="E11" si="11">E10/E6</f>
        <v>0.72930440450693734</v>
      </c>
      <c r="F11" s="5">
        <f t="shared" ref="F11" si="12">F10/F6</f>
        <v>0.72414676542697398</v>
      </c>
      <c r="G11" s="5">
        <f t="shared" ref="G11:H11" si="13">G10/G6</f>
        <v>0.72037516623503883</v>
      </c>
      <c r="H11" s="5">
        <f t="shared" si="13"/>
        <v>0.72180611431431807</v>
      </c>
      <c r="I11" s="5">
        <f t="shared" ref="I11:J11" si="14">I10/I6</f>
        <v>0.68283616678099335</v>
      </c>
      <c r="J11" s="5">
        <f t="shared" si="14"/>
        <v>0.76732693293061138</v>
      </c>
      <c r="K11" s="5">
        <f>K10/K6</f>
        <v>0.72719774478548338</v>
      </c>
      <c r="L11" s="5">
        <f t="shared" ref="L11:V11" si="15">L10/L6</f>
        <v>0.71140879769198351</v>
      </c>
      <c r="M11" s="5">
        <f t="shared" si="15"/>
        <v>0.73357585804629455</v>
      </c>
      <c r="N11" s="5">
        <f t="shared" ref="N11:O11" si="16">N10/N6</f>
        <v>0.72334769888955297</v>
      </c>
      <c r="O11" s="5">
        <f t="shared" si="16"/>
        <v>0.75105745441881722</v>
      </c>
      <c r="P11" s="5">
        <f t="shared" si="15"/>
        <v>0.73044021446790786</v>
      </c>
      <c r="Q11" s="5">
        <f t="shared" si="15"/>
        <v>0.69606178505244165</v>
      </c>
      <c r="R11" s="5">
        <f t="shared" si="15"/>
        <v>0.72149873636862483</v>
      </c>
      <c r="S11" s="5">
        <f t="shared" si="15"/>
        <v>0.71163951561866701</v>
      </c>
      <c r="T11" s="5">
        <f t="shared" si="15"/>
        <v>0.72962178594369076</v>
      </c>
      <c r="U11" s="5">
        <f t="shared" si="15"/>
        <v>0.71634912733251876</v>
      </c>
      <c r="V11" s="5">
        <f t="shared" si="15"/>
        <v>0.65857758021947488</v>
      </c>
      <c r="W11" s="5">
        <f t="shared" ref="W11:Z11" si="17">W10/W6</f>
        <v>0.6755819415709674</v>
      </c>
      <c r="X11" s="5">
        <f t="shared" ref="X11:Y11" si="18">X10/X6</f>
        <v>0.69810699441977198</v>
      </c>
      <c r="Y11" s="5">
        <f t="shared" si="18"/>
        <v>0.73957856488899065</v>
      </c>
      <c r="Z11" s="5">
        <f t="shared" si="17"/>
        <v>0.69975389663658738</v>
      </c>
      <c r="AA11" s="5">
        <f t="shared" ref="AA11:AF11" si="19">AA10/AA6</f>
        <v>0.68862088914601038</v>
      </c>
      <c r="AB11" s="5">
        <f t="shared" si="19"/>
        <v>0.64773882793684778</v>
      </c>
      <c r="AC11" s="5">
        <f t="shared" si="19"/>
        <v>0.64830947041573228</v>
      </c>
      <c r="AD11" s="5">
        <f t="shared" si="19"/>
        <v>0.72090556801957983</v>
      </c>
      <c r="AE11" s="5">
        <f t="shared" si="19"/>
        <v>0.68991513361799484</v>
      </c>
      <c r="AF11" s="5">
        <f t="shared" si="19"/>
        <v>0.67306461505640147</v>
      </c>
      <c r="AG11" s="5">
        <f t="shared" ref="AG11:BT11" si="20">AG10/AG6</f>
        <v>0.705345454873744</v>
      </c>
      <c r="AH11" s="5">
        <f t="shared" si="20"/>
        <v>0.67606866565023438</v>
      </c>
      <c r="AI11" s="5">
        <f t="shared" si="20"/>
        <v>0.70571364632164146</v>
      </c>
      <c r="AJ11" s="5">
        <f t="shared" si="20"/>
        <v>0.68974501912662367</v>
      </c>
      <c r="AK11" s="5">
        <f t="shared" si="20"/>
        <v>0.65359771003001788</v>
      </c>
      <c r="AL11" s="5">
        <f t="shared" si="20"/>
        <v>0.69865651760228353</v>
      </c>
      <c r="AM11" s="5">
        <f t="shared" si="20"/>
        <v>0.65106858284090674</v>
      </c>
      <c r="AN11" s="5">
        <f t="shared" si="20"/>
        <v>0.70371583174078289</v>
      </c>
      <c r="AO11" s="5">
        <f t="shared" si="20"/>
        <v>0.67563944279314048</v>
      </c>
      <c r="AP11" s="5">
        <f t="shared" si="20"/>
        <v>0.63844512370955653</v>
      </c>
      <c r="AQ11" s="5">
        <f t="shared" si="20"/>
        <v>0.66552535997817874</v>
      </c>
      <c r="AR11" s="5">
        <f t="shared" si="20"/>
        <v>0.66740265657309084</v>
      </c>
      <c r="AS11" s="5">
        <f t="shared" si="20"/>
        <v>0.67748198200640997</v>
      </c>
      <c r="AT11" s="5">
        <f t="shared" si="20"/>
        <v>0.66190544867980172</v>
      </c>
      <c r="AU11" s="5">
        <f t="shared" si="20"/>
        <v>0.58579903682851364</v>
      </c>
      <c r="AV11" s="5">
        <f t="shared" si="20"/>
        <v>0.59575325671356039</v>
      </c>
      <c r="AW11" s="5">
        <f t="shared" si="20"/>
        <v>0.57438459450631851</v>
      </c>
      <c r="AX11" s="5">
        <f t="shared" si="20"/>
        <v>0.65335797962490449</v>
      </c>
      <c r="AY11" s="5">
        <f t="shared" si="20"/>
        <v>0.60252030107969645</v>
      </c>
      <c r="AZ11" s="5">
        <f t="shared" si="20"/>
        <v>0.60395652135677291</v>
      </c>
      <c r="BA11" s="5">
        <f t="shared" si="20"/>
        <v>0.61798121966212349</v>
      </c>
      <c r="BB11" s="5">
        <f t="shared" si="20"/>
        <v>0.5942525195084194</v>
      </c>
      <c r="BC11" s="5">
        <f t="shared" si="20"/>
        <v>0.6215690857866959</v>
      </c>
      <c r="BD11" s="5">
        <f t="shared" si="20"/>
        <v>0.60886681274590648</v>
      </c>
      <c r="BE11" s="5">
        <f t="shared" si="20"/>
        <v>0.60340629485339348</v>
      </c>
      <c r="BF11" s="5">
        <f t="shared" si="20"/>
        <v>0.56995295237088328</v>
      </c>
      <c r="BG11" s="5">
        <f t="shared" si="20"/>
        <v>0.61391406539272664</v>
      </c>
      <c r="BH11" s="5">
        <f t="shared" si="20"/>
        <v>0.64465481053422691</v>
      </c>
      <c r="BI11" s="5">
        <f t="shared" si="20"/>
        <v>0.61081057795344273</v>
      </c>
      <c r="BJ11" s="5">
        <f t="shared" si="20"/>
        <v>0.62104340344897058</v>
      </c>
      <c r="BK11" s="5">
        <f t="shared" si="20"/>
        <v>0.62200214238955787</v>
      </c>
      <c r="BL11" s="5">
        <f t="shared" si="20"/>
        <v>0.60730776026981559</v>
      </c>
      <c r="BM11" s="5">
        <f t="shared" si="20"/>
        <v>0.63308620159803319</v>
      </c>
      <c r="BN11" s="5">
        <f t="shared" si="20"/>
        <v>0.62077027261217366</v>
      </c>
      <c r="BO11" s="5">
        <f t="shared" si="20"/>
        <v>0.57541943653054761</v>
      </c>
      <c r="BP11" s="5">
        <f t="shared" si="20"/>
        <v>0.57754199311919974</v>
      </c>
      <c r="BQ11" s="5">
        <f t="shared" si="20"/>
        <v>0.54486449492031253</v>
      </c>
      <c r="BR11" s="5">
        <f t="shared" si="20"/>
        <v>0.58263315958438333</v>
      </c>
      <c r="BS11" s="5">
        <f t="shared" si="20"/>
        <v>0.57158573645001221</v>
      </c>
      <c r="BT11" s="5">
        <f t="shared" si="20"/>
        <v>0.59470253681715335</v>
      </c>
      <c r="BU11" s="5">
        <f>BU10/BU6</f>
        <v>0.71280251109749071</v>
      </c>
    </row>
    <row r="12" spans="1:73" ht="15" customHeight="1">
      <c r="A12" s="18"/>
      <c r="B12" s="23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s="52" customFormat="1" ht="15" customHeight="1">
      <c r="B13" s="26" t="s">
        <v>42</v>
      </c>
      <c r="C13" s="63">
        <f>SUM(C14:C19)</f>
        <v>-77544</v>
      </c>
      <c r="D13" s="63">
        <f>SUM(D14:D19)</f>
        <v>-81682</v>
      </c>
      <c r="E13" s="63">
        <f>SUM(E14:E19)</f>
        <v>-80789</v>
      </c>
      <c r="F13" s="63">
        <f>SUM(F14:F19)</f>
        <v>-240015</v>
      </c>
      <c r="G13" s="63">
        <f>SUM(G14:G19)</f>
        <v>-70811</v>
      </c>
      <c r="H13" s="63">
        <f t="shared" ref="H13:J13" si="21">SUM(H14:H19)</f>
        <v>-81527</v>
      </c>
      <c r="I13" s="63">
        <f t="shared" si="21"/>
        <v>-81761</v>
      </c>
      <c r="J13" s="63">
        <f t="shared" si="21"/>
        <v>-88876</v>
      </c>
      <c r="K13" s="63">
        <f>SUM(K14:K19)</f>
        <v>-322975</v>
      </c>
      <c r="L13" s="63">
        <f>SUM(L14:L19)</f>
        <v>-76313</v>
      </c>
      <c r="M13" s="63">
        <f t="shared" ref="M13:P13" si="22">SUM(M14:M19)</f>
        <v>-72128</v>
      </c>
      <c r="N13" s="63">
        <f t="shared" si="22"/>
        <v>-80831</v>
      </c>
      <c r="O13" s="63">
        <f t="shared" ref="O13" si="23">SUM(O14:O19)</f>
        <v>-94965</v>
      </c>
      <c r="P13" s="63">
        <f t="shared" si="22"/>
        <v>-324237</v>
      </c>
      <c r="Q13" s="63">
        <f>SUM(Q14:Q19)</f>
        <v>-70060</v>
      </c>
      <c r="R13" s="63">
        <f t="shared" ref="R13:U13" si="24">SUM(R14:R19)</f>
        <v>-73908</v>
      </c>
      <c r="S13" s="63">
        <f t="shared" si="24"/>
        <v>-75512</v>
      </c>
      <c r="T13" s="63">
        <f t="shared" si="24"/>
        <v>-80731</v>
      </c>
      <c r="U13" s="63">
        <f t="shared" si="24"/>
        <v>-300211</v>
      </c>
      <c r="V13" s="63">
        <f>SUM(V14:V19)</f>
        <v>-70021</v>
      </c>
      <c r="W13" s="63">
        <f t="shared" ref="W13:Z13" si="25">SUM(W14:W19)</f>
        <v>-61874</v>
      </c>
      <c r="X13" s="63">
        <f t="shared" si="25"/>
        <v>-65004</v>
      </c>
      <c r="Y13" s="63">
        <f t="shared" ref="Y13" si="26">SUM(Y14:Y19)</f>
        <v>-75390</v>
      </c>
      <c r="Z13" s="63">
        <f t="shared" si="25"/>
        <v>-272289</v>
      </c>
      <c r="AA13" s="63">
        <f t="shared" ref="AA13:AF13" si="27">SUM(AA14:AA19)</f>
        <v>-90755</v>
      </c>
      <c r="AB13" s="63">
        <f t="shared" si="27"/>
        <v>-42350</v>
      </c>
      <c r="AC13" s="63">
        <f t="shared" si="27"/>
        <v>-66666</v>
      </c>
      <c r="AD13" s="63">
        <f t="shared" si="27"/>
        <v>-75604</v>
      </c>
      <c r="AE13" s="63">
        <f t="shared" si="27"/>
        <v>-275375</v>
      </c>
      <c r="AF13" s="63">
        <f t="shared" si="27"/>
        <v>-99981</v>
      </c>
      <c r="AG13" s="63">
        <f t="shared" ref="AG13:BT13" si="28">SUM(AG14:AG19)</f>
        <v>-98962</v>
      </c>
      <c r="AH13" s="63">
        <f t="shared" si="28"/>
        <v>-76546</v>
      </c>
      <c r="AI13" s="63">
        <f t="shared" si="28"/>
        <v>-57830</v>
      </c>
      <c r="AJ13" s="63">
        <f t="shared" si="28"/>
        <v>-333319</v>
      </c>
      <c r="AK13" s="63">
        <f t="shared" si="28"/>
        <v>-104934</v>
      </c>
      <c r="AL13" s="63">
        <f t="shared" si="28"/>
        <v>-103270</v>
      </c>
      <c r="AM13" s="63">
        <f t="shared" si="28"/>
        <v>-105161</v>
      </c>
      <c r="AN13" s="63">
        <f t="shared" si="28"/>
        <v>-120296</v>
      </c>
      <c r="AO13" s="63">
        <f t="shared" si="28"/>
        <v>-433661</v>
      </c>
      <c r="AP13" s="63">
        <f t="shared" si="28"/>
        <v>-110145</v>
      </c>
      <c r="AQ13" s="63">
        <f t="shared" si="28"/>
        <v>-110414</v>
      </c>
      <c r="AR13" s="63">
        <f t="shared" si="28"/>
        <v>-104516</v>
      </c>
      <c r="AS13" s="63">
        <f t="shared" si="28"/>
        <v>-175353</v>
      </c>
      <c r="AT13" s="63">
        <f t="shared" si="28"/>
        <v>-500428</v>
      </c>
      <c r="AU13" s="63">
        <f t="shared" si="28"/>
        <v>-120940</v>
      </c>
      <c r="AV13" s="63">
        <f t="shared" si="28"/>
        <v>-115019</v>
      </c>
      <c r="AW13" s="63">
        <f t="shared" si="28"/>
        <v>-113432</v>
      </c>
      <c r="AX13" s="63">
        <f t="shared" si="28"/>
        <v>-145757</v>
      </c>
      <c r="AY13" s="63">
        <f t="shared" si="28"/>
        <v>-495148</v>
      </c>
      <c r="AZ13" s="63">
        <f t="shared" si="28"/>
        <v>-113856</v>
      </c>
      <c r="BA13" s="63">
        <f t="shared" si="28"/>
        <v>-111566</v>
      </c>
      <c r="BB13" s="63">
        <f t="shared" si="28"/>
        <v>-113063</v>
      </c>
      <c r="BC13" s="63">
        <f t="shared" si="28"/>
        <v>-124273</v>
      </c>
      <c r="BD13" s="63">
        <f t="shared" si="28"/>
        <v>-462758</v>
      </c>
      <c r="BE13" s="63">
        <f t="shared" si="28"/>
        <v>-118353</v>
      </c>
      <c r="BF13" s="63">
        <f t="shared" si="28"/>
        <v>-104024</v>
      </c>
      <c r="BG13" s="63">
        <f t="shared" si="28"/>
        <v>-109625</v>
      </c>
      <c r="BH13" s="63">
        <f t="shared" si="28"/>
        <v>-110148</v>
      </c>
      <c r="BI13" s="63">
        <f t="shared" si="28"/>
        <v>-442150</v>
      </c>
      <c r="BJ13" s="63">
        <f t="shared" si="28"/>
        <v>-111028</v>
      </c>
      <c r="BK13" s="63">
        <f t="shared" si="28"/>
        <v>-107966</v>
      </c>
      <c r="BL13" s="63">
        <f t="shared" si="28"/>
        <v>-109972</v>
      </c>
      <c r="BM13" s="63">
        <f t="shared" si="28"/>
        <v>-115872</v>
      </c>
      <c r="BN13" s="63">
        <f t="shared" si="28"/>
        <v>-444837</v>
      </c>
      <c r="BO13" s="63">
        <f t="shared" si="28"/>
        <v>-87616</v>
      </c>
      <c r="BP13" s="63">
        <f t="shared" si="28"/>
        <v>-90558</v>
      </c>
      <c r="BQ13" s="63">
        <f t="shared" si="28"/>
        <v>-94558</v>
      </c>
      <c r="BR13" s="63">
        <f t="shared" si="28"/>
        <v>-127999</v>
      </c>
      <c r="BS13" s="63">
        <f t="shared" si="28"/>
        <v>-400731</v>
      </c>
      <c r="BT13" s="63">
        <f t="shared" si="28"/>
        <v>-238575</v>
      </c>
      <c r="BU13" s="63">
        <f>SUM(BU14:BU19)</f>
        <v>-99445</v>
      </c>
    </row>
    <row r="14" spans="1:73" s="18" customFormat="1" ht="15" customHeight="1">
      <c r="A14" s="13"/>
      <c r="B14" s="21" t="s">
        <v>35</v>
      </c>
      <c r="C14" s="64">
        <v>-50426</v>
      </c>
      <c r="D14" s="64">
        <v>-54302</v>
      </c>
      <c r="E14" s="64">
        <f>F14-SUM(C14:D14)</f>
        <v>-53315</v>
      </c>
      <c r="F14" s="64">
        <v>-158043</v>
      </c>
      <c r="G14" s="64">
        <v>-48040</v>
      </c>
      <c r="H14" s="64">
        <v>-50915</v>
      </c>
      <c r="I14" s="64">
        <v>-53861</v>
      </c>
      <c r="J14" s="64">
        <f t="shared" ref="J14:J19" si="29">K14-SUM(G14:I14)</f>
        <v>-62420</v>
      </c>
      <c r="K14" s="64">
        <v>-215236</v>
      </c>
      <c r="L14" s="64">
        <v>-48992</v>
      </c>
      <c r="M14" s="64">
        <v>-50156</v>
      </c>
      <c r="N14" s="64">
        <v>-51539</v>
      </c>
      <c r="O14" s="64">
        <f t="shared" ref="O14:O19" si="30">P14-SUM(L14:N14)</f>
        <v>-54489</v>
      </c>
      <c r="P14" s="64">
        <v>-205176</v>
      </c>
      <c r="Q14" s="64">
        <v>-42532</v>
      </c>
      <c r="R14" s="64">
        <v>-46974</v>
      </c>
      <c r="S14" s="64">
        <v>-48714</v>
      </c>
      <c r="T14" s="64">
        <f t="shared" ref="T14:T19" si="31">U14-SUM(Q14:S14)</f>
        <v>-56311</v>
      </c>
      <c r="U14" s="64">
        <v>-194531</v>
      </c>
      <c r="V14" s="64">
        <v>-32757</v>
      </c>
      <c r="W14" s="64">
        <v>-34377</v>
      </c>
      <c r="X14" s="64">
        <v>-39555</v>
      </c>
      <c r="Y14" s="64">
        <v>-46768</v>
      </c>
      <c r="Z14" s="64">
        <f>SUM(V14:Y14)</f>
        <v>-153457</v>
      </c>
      <c r="AA14" s="64">
        <v>-46388</v>
      </c>
      <c r="AB14" s="64">
        <v>-9869</v>
      </c>
      <c r="AC14" s="64">
        <v>-29231</v>
      </c>
      <c r="AD14" s="64">
        <v>-51199</v>
      </c>
      <c r="AE14" s="64">
        <f>SUM(AA14:AD14)</f>
        <v>-136687</v>
      </c>
      <c r="AF14" s="64">
        <v>-57258</v>
      </c>
      <c r="AG14" s="64">
        <v>-53061</v>
      </c>
      <c r="AH14" s="64">
        <v>-51221</v>
      </c>
      <c r="AI14" s="64">
        <v>-57951</v>
      </c>
      <c r="AJ14" s="64">
        <f>SUM(AF14:AI14)</f>
        <v>-219491</v>
      </c>
      <c r="AK14" s="64">
        <v>-73625</v>
      </c>
      <c r="AL14" s="64">
        <v>-72613</v>
      </c>
      <c r="AM14" s="64">
        <v>-53984</v>
      </c>
      <c r="AN14" s="64">
        <v>-88081</v>
      </c>
      <c r="AO14" s="64">
        <v>-288303</v>
      </c>
      <c r="AP14" s="64">
        <v>-74576</v>
      </c>
      <c r="AQ14" s="64">
        <v>-72983</v>
      </c>
      <c r="AR14" s="64">
        <v>-78429</v>
      </c>
      <c r="AS14" s="64">
        <v>-90477</v>
      </c>
      <c r="AT14" s="64">
        <v>-316465</v>
      </c>
      <c r="AU14" s="64">
        <v>-82661</v>
      </c>
      <c r="AV14" s="64">
        <v>-77360</v>
      </c>
      <c r="AW14" s="64">
        <v>-76229</v>
      </c>
      <c r="AX14" s="64">
        <v>-84441</v>
      </c>
      <c r="AY14" s="64">
        <v>-320691</v>
      </c>
      <c r="AZ14" s="64">
        <v>-79340</v>
      </c>
      <c r="BA14" s="64">
        <v>-77945</v>
      </c>
      <c r="BB14" s="64">
        <v>-81401</v>
      </c>
      <c r="BC14" s="64">
        <v>-93595</v>
      </c>
      <c r="BD14" s="64">
        <v>-332281</v>
      </c>
      <c r="BE14" s="64">
        <v>-81362</v>
      </c>
      <c r="BF14" s="64">
        <v>-65290</v>
      </c>
      <c r="BG14" s="64">
        <v>-80333</v>
      </c>
      <c r="BH14" s="64">
        <v>-97094</v>
      </c>
      <c r="BI14" s="64">
        <v>-324079</v>
      </c>
      <c r="BJ14" s="64">
        <v>-75330</v>
      </c>
      <c r="BK14" s="64">
        <v>-69806</v>
      </c>
      <c r="BL14" s="64">
        <v>-97307</v>
      </c>
      <c r="BM14" s="64">
        <v>-82957</v>
      </c>
      <c r="BN14" s="64">
        <v>-325399</v>
      </c>
      <c r="BO14" s="64">
        <v>-46083</v>
      </c>
      <c r="BP14" s="64">
        <v>-47773</v>
      </c>
      <c r="BQ14" s="64">
        <v>-72774</v>
      </c>
      <c r="BR14" s="64">
        <v>-102260</v>
      </c>
      <c r="BS14" s="64">
        <v>-268890</v>
      </c>
      <c r="BT14" s="64">
        <v>-114431</v>
      </c>
      <c r="BU14" s="64">
        <v>-49726</v>
      </c>
    </row>
    <row r="15" spans="1:73" ht="15" customHeight="1">
      <c r="B15" s="21" t="s">
        <v>85</v>
      </c>
      <c r="C15" s="64">
        <v>-8352</v>
      </c>
      <c r="D15" s="64">
        <v>-11505</v>
      </c>
      <c r="E15" s="64">
        <f t="shared" ref="E15:E19" si="32">F15-SUM(C15:D15)</f>
        <v>-8479</v>
      </c>
      <c r="F15" s="64">
        <v>-28336</v>
      </c>
      <c r="G15" s="64">
        <v>-7189</v>
      </c>
      <c r="H15" s="64">
        <v>-10904</v>
      </c>
      <c r="I15" s="64">
        <v>-8102</v>
      </c>
      <c r="J15" s="64">
        <f t="shared" si="29"/>
        <v>-9212</v>
      </c>
      <c r="K15" s="64">
        <v>-35407</v>
      </c>
      <c r="L15" s="64">
        <v>-11747</v>
      </c>
      <c r="M15" s="64">
        <v>-9930</v>
      </c>
      <c r="N15" s="64">
        <v>-9750</v>
      </c>
      <c r="O15" s="64">
        <f t="shared" si="30"/>
        <v>-8032</v>
      </c>
      <c r="P15" s="64">
        <v>-39459</v>
      </c>
      <c r="Q15" s="64">
        <v>-9203</v>
      </c>
      <c r="R15" s="64">
        <v>-11715</v>
      </c>
      <c r="S15" s="64">
        <v>-12241</v>
      </c>
      <c r="T15" s="64">
        <f t="shared" si="31"/>
        <v>-12216</v>
      </c>
      <c r="U15" s="64">
        <v>-45375</v>
      </c>
      <c r="V15" s="64">
        <v>-11855</v>
      </c>
      <c r="W15" s="64">
        <v>-11088</v>
      </c>
      <c r="X15" s="64">
        <v>-7274</v>
      </c>
      <c r="Y15" s="64">
        <v>-9072</v>
      </c>
      <c r="Z15" s="64">
        <f t="shared" ref="Z15:Z19" si="33">SUM(V15:Y15)</f>
        <v>-39289</v>
      </c>
      <c r="AA15" s="64">
        <v>-14663</v>
      </c>
      <c r="AB15" s="64">
        <v>-5712</v>
      </c>
      <c r="AC15" s="64">
        <v>-11797</v>
      </c>
      <c r="AD15" s="64">
        <v>-12081</v>
      </c>
      <c r="AE15" s="64">
        <f t="shared" ref="AE15:AE19" si="34">SUM(AA15:AD15)</f>
        <v>-44253</v>
      </c>
      <c r="AF15" s="64">
        <v>-15008</v>
      </c>
      <c r="AG15" s="64">
        <v>-18085</v>
      </c>
      <c r="AH15" s="64">
        <v>-20423</v>
      </c>
      <c r="AI15" s="64">
        <v>-45460</v>
      </c>
      <c r="AJ15" s="64">
        <f t="shared" ref="AJ15:AJ19" si="35">SUM(AF15:AI15)</f>
        <v>-98976</v>
      </c>
      <c r="AK15" s="64">
        <v>-18395</v>
      </c>
      <c r="AL15" s="64">
        <v>-28945</v>
      </c>
      <c r="AM15" s="64">
        <v>-41635</v>
      </c>
      <c r="AN15" s="64">
        <v>-15659</v>
      </c>
      <c r="AO15" s="64">
        <v>-104634</v>
      </c>
      <c r="AP15" s="64">
        <v>-19959</v>
      </c>
      <c r="AQ15" s="64">
        <v>-20181</v>
      </c>
      <c r="AR15" s="64">
        <v>-12347</v>
      </c>
      <c r="AS15" s="64">
        <v>-43421</v>
      </c>
      <c r="AT15" s="64">
        <v>-95908</v>
      </c>
      <c r="AU15" s="64">
        <v>-20624</v>
      </c>
      <c r="AV15" s="64">
        <v>-22291</v>
      </c>
      <c r="AW15" s="64">
        <v>-22218</v>
      </c>
      <c r="AX15" s="64">
        <v>-32143</v>
      </c>
      <c r="AY15" s="64">
        <v>-97276</v>
      </c>
      <c r="AZ15" s="64">
        <v>-21535</v>
      </c>
      <c r="BA15" s="64">
        <v>-21718</v>
      </c>
      <c r="BB15" s="64">
        <v>-18995</v>
      </c>
      <c r="BC15" s="64">
        <v>-17096</v>
      </c>
      <c r="BD15" s="64">
        <v>-79344</v>
      </c>
      <c r="BE15" s="64">
        <v>-31589</v>
      </c>
      <c r="BF15" s="64">
        <v>-22992</v>
      </c>
      <c r="BG15" s="64">
        <v>-19158</v>
      </c>
      <c r="BH15" s="64">
        <v>-17758</v>
      </c>
      <c r="BI15" s="64">
        <v>-91497</v>
      </c>
      <c r="BJ15" s="64">
        <v>-28525</v>
      </c>
      <c r="BK15" s="64">
        <v>-30960</v>
      </c>
      <c r="BL15" s="64">
        <v>-14444</v>
      </c>
      <c r="BM15" s="64">
        <v>-28725</v>
      </c>
      <c r="BN15" s="64">
        <v>-102654</v>
      </c>
      <c r="BO15" s="64">
        <v>-37752</v>
      </c>
      <c r="BP15" s="64">
        <v>-38881</v>
      </c>
      <c r="BQ15" s="64">
        <v>-19142</v>
      </c>
      <c r="BR15" s="64">
        <v>-20395</v>
      </c>
      <c r="BS15" s="64">
        <v>-116170</v>
      </c>
      <c r="BT15" s="64">
        <v>-86352</v>
      </c>
      <c r="BU15" s="64">
        <v>-46021</v>
      </c>
    </row>
    <row r="16" spans="1:73" ht="15" customHeight="1">
      <c r="B16" s="21" t="s">
        <v>87</v>
      </c>
      <c r="C16" s="64">
        <v>-18226</v>
      </c>
      <c r="D16" s="64">
        <v>-18291</v>
      </c>
      <c r="E16" s="64">
        <f t="shared" si="32"/>
        <v>-18371</v>
      </c>
      <c r="F16" s="64">
        <v>-54888</v>
      </c>
      <c r="G16" s="64">
        <v>-19309</v>
      </c>
      <c r="H16" s="64">
        <v>-19010</v>
      </c>
      <c r="I16" s="64">
        <v>-18962</v>
      </c>
      <c r="J16" s="64">
        <f t="shared" si="29"/>
        <v>-18121</v>
      </c>
      <c r="K16" s="64">
        <v>-75402</v>
      </c>
      <c r="L16" s="64">
        <v>-19454</v>
      </c>
      <c r="M16" s="64">
        <v>-19186</v>
      </c>
      <c r="N16" s="64">
        <v>-19049</v>
      </c>
      <c r="O16" s="64">
        <f t="shared" si="30"/>
        <v>-20079</v>
      </c>
      <c r="P16" s="64">
        <v>-77768</v>
      </c>
      <c r="Q16" s="64">
        <v>-20992</v>
      </c>
      <c r="R16" s="64">
        <v>-20347</v>
      </c>
      <c r="S16" s="64">
        <v>-20119</v>
      </c>
      <c r="T16" s="64">
        <f t="shared" si="31"/>
        <v>-19689</v>
      </c>
      <c r="U16" s="64">
        <v>-81147</v>
      </c>
      <c r="V16" s="64">
        <v>-22198</v>
      </c>
      <c r="W16" s="64">
        <v>-19787</v>
      </c>
      <c r="X16" s="64">
        <v>-20913</v>
      </c>
      <c r="Y16" s="64">
        <v>-22290</v>
      </c>
      <c r="Z16" s="64">
        <f t="shared" si="33"/>
        <v>-85188</v>
      </c>
      <c r="AA16" s="64">
        <v>-26953</v>
      </c>
      <c r="AB16" s="64">
        <v>-27195</v>
      </c>
      <c r="AC16" s="64">
        <v>-24547</v>
      </c>
      <c r="AD16" s="64">
        <v>-18467</v>
      </c>
      <c r="AE16" s="64">
        <f t="shared" si="34"/>
        <v>-97162</v>
      </c>
      <c r="AF16" s="64">
        <v>-25820</v>
      </c>
      <c r="AG16" s="64">
        <v>-25380</v>
      </c>
      <c r="AH16" s="64">
        <v>-24700</v>
      </c>
      <c r="AI16" s="64">
        <v>-27290</v>
      </c>
      <c r="AJ16" s="64">
        <f t="shared" si="35"/>
        <v>-103190</v>
      </c>
      <c r="AK16" s="64">
        <v>-13637</v>
      </c>
      <c r="AL16" s="64">
        <v>-13294</v>
      </c>
      <c r="AM16" s="64">
        <v>-13389</v>
      </c>
      <c r="AN16" s="64">
        <v>-13467</v>
      </c>
      <c r="AO16" s="64">
        <v>-53787</v>
      </c>
      <c r="AP16" s="64">
        <v>-13982</v>
      </c>
      <c r="AQ16" s="64">
        <v>-14203</v>
      </c>
      <c r="AR16" s="64">
        <v>-14079</v>
      </c>
      <c r="AS16" s="64">
        <v>-13661</v>
      </c>
      <c r="AT16" s="64">
        <v>-55925</v>
      </c>
      <c r="AU16" s="64">
        <v>-13430</v>
      </c>
      <c r="AV16" s="64">
        <v>-13705</v>
      </c>
      <c r="AW16" s="64">
        <v>-13699</v>
      </c>
      <c r="AX16" s="64">
        <v>-13418</v>
      </c>
      <c r="AY16" s="64">
        <v>-54252</v>
      </c>
      <c r="AZ16" s="64">
        <v>-11928</v>
      </c>
      <c r="BA16" s="64">
        <v>-12281</v>
      </c>
      <c r="BB16" s="64">
        <v>-12846</v>
      </c>
      <c r="BC16" s="64">
        <v>-12296</v>
      </c>
      <c r="BD16" s="64">
        <v>-49351</v>
      </c>
      <c r="BE16" s="64">
        <v>-4679</v>
      </c>
      <c r="BF16" s="64">
        <v>-14780</v>
      </c>
      <c r="BG16" s="64">
        <v>-10723</v>
      </c>
      <c r="BH16" s="64">
        <v>-11183</v>
      </c>
      <c r="BI16" s="64">
        <v>-41365</v>
      </c>
      <c r="BJ16" s="64">
        <v>-6655</v>
      </c>
      <c r="BK16" s="64">
        <v>-7960</v>
      </c>
      <c r="BL16" s="64">
        <v>-8477</v>
      </c>
      <c r="BM16" s="64">
        <v>-9224</v>
      </c>
      <c r="BN16" s="64">
        <v>-32316</v>
      </c>
      <c r="BO16" s="64">
        <v>-3178</v>
      </c>
      <c r="BP16" s="64">
        <v>-3820</v>
      </c>
      <c r="BQ16" s="64">
        <v>-4185</v>
      </c>
      <c r="BR16" s="64">
        <v>-6085</v>
      </c>
      <c r="BS16" s="64">
        <v>-17268</v>
      </c>
      <c r="BT16" s="64">
        <v>-6358</v>
      </c>
      <c r="BU16" s="64">
        <v>-2961</v>
      </c>
    </row>
    <row r="17" spans="1:73" ht="15" customHeight="1">
      <c r="B17" s="21" t="s">
        <v>86</v>
      </c>
      <c r="C17" s="64">
        <v>-455</v>
      </c>
      <c r="D17" s="64">
        <v>-268</v>
      </c>
      <c r="E17" s="64">
        <f t="shared" si="32"/>
        <v>-308</v>
      </c>
      <c r="F17" s="64">
        <v>-1031</v>
      </c>
      <c r="G17" s="64">
        <v>-432</v>
      </c>
      <c r="H17" s="64">
        <v>-385</v>
      </c>
      <c r="I17" s="64">
        <v>-389</v>
      </c>
      <c r="J17" s="64">
        <f t="shared" si="29"/>
        <v>717</v>
      </c>
      <c r="K17" s="64">
        <v>-489</v>
      </c>
      <c r="L17" s="64">
        <v>4444</v>
      </c>
      <c r="M17" s="64">
        <v>6381</v>
      </c>
      <c r="N17" s="64">
        <v>-355</v>
      </c>
      <c r="O17" s="64">
        <f t="shared" si="30"/>
        <v>-11223</v>
      </c>
      <c r="P17" s="64">
        <v>-753</v>
      </c>
      <c r="Q17" s="64">
        <v>2523</v>
      </c>
      <c r="R17" s="64">
        <v>5637</v>
      </c>
      <c r="S17" s="64">
        <v>5800</v>
      </c>
      <c r="T17" s="64">
        <f t="shared" si="31"/>
        <v>5691</v>
      </c>
      <c r="U17" s="64">
        <v>19651</v>
      </c>
      <c r="V17" s="64">
        <v>-928</v>
      </c>
      <c r="W17" s="64">
        <v>3922</v>
      </c>
      <c r="X17" s="64">
        <v>3094</v>
      </c>
      <c r="Y17" s="64">
        <v>3726</v>
      </c>
      <c r="Z17" s="64">
        <f t="shared" si="33"/>
        <v>9814</v>
      </c>
      <c r="AA17" s="64">
        <v>164</v>
      </c>
      <c r="AB17" s="64">
        <v>-1954</v>
      </c>
      <c r="AC17" s="64">
        <v>-617</v>
      </c>
      <c r="AD17" s="64">
        <v>3456</v>
      </c>
      <c r="AE17" s="64">
        <f t="shared" si="34"/>
        <v>1049</v>
      </c>
      <c r="AF17" s="64">
        <v>-680</v>
      </c>
      <c r="AG17" s="64">
        <v>-561</v>
      </c>
      <c r="AH17" s="64">
        <v>685</v>
      </c>
      <c r="AI17" s="64">
        <v>3157</v>
      </c>
      <c r="AJ17" s="64">
        <f t="shared" si="35"/>
        <v>2601</v>
      </c>
      <c r="AK17" s="64">
        <v>-479</v>
      </c>
      <c r="AL17" s="64">
        <v>-1100</v>
      </c>
      <c r="AM17" s="64">
        <v>-368</v>
      </c>
      <c r="AN17" s="64">
        <v>-414</v>
      </c>
      <c r="AO17" s="64">
        <v>-2361</v>
      </c>
      <c r="AP17" s="64">
        <v>-900</v>
      </c>
      <c r="AQ17" s="64">
        <v>-1825</v>
      </c>
      <c r="AR17" s="64">
        <v>434</v>
      </c>
      <c r="AS17" s="64">
        <v>-1917</v>
      </c>
      <c r="AT17" s="64">
        <v>-4208</v>
      </c>
      <c r="AU17" s="64">
        <v>-1198</v>
      </c>
      <c r="AV17" s="64">
        <v>-1573</v>
      </c>
      <c r="AW17" s="64">
        <v>-686</v>
      </c>
      <c r="AX17" s="64">
        <v>-2582</v>
      </c>
      <c r="AY17" s="64">
        <v>-6039</v>
      </c>
      <c r="AZ17" s="64">
        <v>-1066</v>
      </c>
      <c r="BA17" s="64">
        <v>-74</v>
      </c>
      <c r="BB17" s="64">
        <v>2140</v>
      </c>
      <c r="BC17" s="64">
        <v>-110</v>
      </c>
      <c r="BD17" s="64">
        <v>890</v>
      </c>
      <c r="BE17" s="64">
        <v>-1070</v>
      </c>
      <c r="BF17" s="64">
        <v>-65</v>
      </c>
      <c r="BG17" s="64">
        <v>715</v>
      </c>
      <c r="BH17" s="64">
        <v>631</v>
      </c>
      <c r="BI17" s="64">
        <v>211</v>
      </c>
      <c r="BJ17" s="64">
        <v>-662</v>
      </c>
      <c r="BK17" s="64">
        <v>653</v>
      </c>
      <c r="BL17" s="64">
        <v>941</v>
      </c>
      <c r="BM17" s="64">
        <v>159</v>
      </c>
      <c r="BN17" s="64">
        <v>1091</v>
      </c>
      <c r="BO17" s="64" t="s">
        <v>91</v>
      </c>
      <c r="BP17" s="64" t="s">
        <v>91</v>
      </c>
      <c r="BQ17" s="64" t="s">
        <v>91</v>
      </c>
      <c r="BR17" s="64">
        <v>-153</v>
      </c>
      <c r="BS17" s="64">
        <v>-153</v>
      </c>
      <c r="BT17" s="64">
        <v>-7474</v>
      </c>
      <c r="BU17" s="64">
        <v>-375</v>
      </c>
    </row>
    <row r="18" spans="1:73" ht="15" customHeight="1">
      <c r="B18" s="21" t="s">
        <v>89</v>
      </c>
      <c r="C18" s="64">
        <v>0</v>
      </c>
      <c r="D18" s="64">
        <v>0</v>
      </c>
      <c r="E18" s="64">
        <f t="shared" si="32"/>
        <v>0</v>
      </c>
      <c r="F18" s="64">
        <v>0</v>
      </c>
      <c r="G18" s="64">
        <v>0</v>
      </c>
      <c r="H18" s="64">
        <v>0</v>
      </c>
      <c r="I18" s="64">
        <v>0</v>
      </c>
      <c r="J18" s="64">
        <f t="shared" si="29"/>
        <v>0</v>
      </c>
      <c r="K18" s="64">
        <v>0</v>
      </c>
      <c r="L18" s="64">
        <v>0</v>
      </c>
      <c r="M18" s="64">
        <v>0</v>
      </c>
      <c r="N18" s="64">
        <v>0</v>
      </c>
      <c r="O18" s="64">
        <f t="shared" si="30"/>
        <v>0</v>
      </c>
      <c r="P18" s="64">
        <v>0</v>
      </c>
      <c r="Q18" s="64">
        <v>0</v>
      </c>
      <c r="R18" s="64">
        <v>0</v>
      </c>
      <c r="S18" s="64">
        <v>0</v>
      </c>
      <c r="T18" s="64">
        <f t="shared" si="31"/>
        <v>0</v>
      </c>
      <c r="U18" s="64">
        <v>0</v>
      </c>
      <c r="V18" s="64">
        <v>0</v>
      </c>
      <c r="W18" s="64">
        <v>0</v>
      </c>
      <c r="X18" s="64">
        <v>0</v>
      </c>
      <c r="Y18" s="64">
        <v>0</v>
      </c>
      <c r="Z18" s="64">
        <f t="shared" si="33"/>
        <v>0</v>
      </c>
      <c r="AA18" s="64">
        <v>0</v>
      </c>
      <c r="AB18" s="64">
        <v>0</v>
      </c>
      <c r="AC18" s="64"/>
      <c r="AD18" s="64"/>
      <c r="AE18" s="64">
        <f t="shared" si="34"/>
        <v>0</v>
      </c>
      <c r="AF18" s="64">
        <v>0</v>
      </c>
      <c r="AG18" s="1">
        <v>0</v>
      </c>
      <c r="AH18" s="1">
        <v>0</v>
      </c>
      <c r="AI18" s="1">
        <v>0</v>
      </c>
      <c r="AJ18" s="1">
        <f t="shared" si="35"/>
        <v>0</v>
      </c>
      <c r="AK18" s="64">
        <v>0</v>
      </c>
      <c r="AL18" s="64">
        <v>0</v>
      </c>
      <c r="AM18" s="64">
        <v>0</v>
      </c>
      <c r="AN18" s="64">
        <v>0</v>
      </c>
      <c r="AO18" s="64">
        <v>0</v>
      </c>
      <c r="AP18" s="64">
        <v>0</v>
      </c>
      <c r="AQ18" s="64">
        <v>0</v>
      </c>
      <c r="AR18" s="64">
        <v>0</v>
      </c>
      <c r="AS18" s="64">
        <v>0</v>
      </c>
      <c r="AT18" s="64">
        <v>0</v>
      </c>
      <c r="AU18" s="64">
        <v>0</v>
      </c>
      <c r="AV18" s="64">
        <v>0</v>
      </c>
      <c r="AW18" s="64">
        <v>0</v>
      </c>
      <c r="AX18" s="64">
        <v>0</v>
      </c>
      <c r="AY18" s="64">
        <v>0</v>
      </c>
      <c r="AZ18" s="64">
        <v>0</v>
      </c>
      <c r="BA18" s="64">
        <v>0</v>
      </c>
      <c r="BB18" s="64">
        <v>0</v>
      </c>
      <c r="BC18" s="64">
        <v>0</v>
      </c>
      <c r="BD18" s="64">
        <v>0</v>
      </c>
      <c r="BE18" s="64">
        <v>0</v>
      </c>
      <c r="BF18" s="64">
        <v>0</v>
      </c>
      <c r="BG18" s="64">
        <v>0</v>
      </c>
      <c r="BH18" s="64">
        <v>0</v>
      </c>
      <c r="BI18" s="64">
        <v>0</v>
      </c>
      <c r="BJ18" s="64">
        <v>0</v>
      </c>
      <c r="BK18" s="64">
        <v>0</v>
      </c>
      <c r="BL18" s="64">
        <v>0</v>
      </c>
      <c r="BM18" s="64">
        <v>0</v>
      </c>
      <c r="BN18" s="64">
        <v>0</v>
      </c>
      <c r="BO18" s="64">
        <v>0</v>
      </c>
      <c r="BP18" s="64">
        <v>0</v>
      </c>
      <c r="BQ18" s="64">
        <v>0</v>
      </c>
      <c r="BR18" s="64">
        <v>0</v>
      </c>
      <c r="BS18" s="64">
        <v>0</v>
      </c>
      <c r="BT18" s="64">
        <v>13161</v>
      </c>
      <c r="BU18" s="64">
        <v>0</v>
      </c>
    </row>
    <row r="19" spans="1:73" s="19" customFormat="1" ht="15" customHeight="1">
      <c r="A19" s="13"/>
      <c r="B19" s="21" t="s">
        <v>0</v>
      </c>
      <c r="C19" s="64">
        <v>-85</v>
      </c>
      <c r="D19" s="64">
        <v>2684</v>
      </c>
      <c r="E19" s="64">
        <f t="shared" si="32"/>
        <v>-316</v>
      </c>
      <c r="F19" s="64">
        <v>2283</v>
      </c>
      <c r="G19" s="64">
        <v>4159</v>
      </c>
      <c r="H19" s="64">
        <v>-313</v>
      </c>
      <c r="I19" s="64">
        <v>-447</v>
      </c>
      <c r="J19" s="64">
        <f t="shared" si="29"/>
        <v>160</v>
      </c>
      <c r="K19" s="64">
        <v>3559</v>
      </c>
      <c r="L19" s="64">
        <v>-564</v>
      </c>
      <c r="M19" s="64">
        <v>763</v>
      </c>
      <c r="N19" s="64">
        <v>-138</v>
      </c>
      <c r="O19" s="64">
        <f t="shared" si="30"/>
        <v>-1142</v>
      </c>
      <c r="P19" s="64">
        <v>-1081</v>
      </c>
      <c r="Q19" s="64">
        <v>144</v>
      </c>
      <c r="R19" s="64">
        <v>-509</v>
      </c>
      <c r="S19" s="64">
        <v>-238</v>
      </c>
      <c r="T19" s="64">
        <f t="shared" si="31"/>
        <v>1794</v>
      </c>
      <c r="U19" s="64">
        <v>1191</v>
      </c>
      <c r="V19" s="64">
        <v>-2283</v>
      </c>
      <c r="W19" s="64">
        <v>-544</v>
      </c>
      <c r="X19" s="64">
        <v>-356</v>
      </c>
      <c r="Y19" s="64">
        <v>-986</v>
      </c>
      <c r="Z19" s="64">
        <f t="shared" si="33"/>
        <v>-4169</v>
      </c>
      <c r="AA19" s="64">
        <v>-2915</v>
      </c>
      <c r="AB19" s="64">
        <v>2380</v>
      </c>
      <c r="AC19" s="64">
        <v>-474</v>
      </c>
      <c r="AD19" s="64">
        <v>2687</v>
      </c>
      <c r="AE19" s="64">
        <f t="shared" si="34"/>
        <v>1678</v>
      </c>
      <c r="AF19" s="64">
        <v>-1215</v>
      </c>
      <c r="AG19" s="64">
        <v>-1875</v>
      </c>
      <c r="AH19" s="64">
        <v>19113</v>
      </c>
      <c r="AI19" s="64">
        <v>69714</v>
      </c>
      <c r="AJ19" s="64">
        <f t="shared" si="35"/>
        <v>85737</v>
      </c>
      <c r="AK19" s="64">
        <v>1202</v>
      </c>
      <c r="AL19" s="64">
        <v>12682</v>
      </c>
      <c r="AM19" s="64">
        <v>4215</v>
      </c>
      <c r="AN19" s="64">
        <v>-2675</v>
      </c>
      <c r="AO19" s="64">
        <v>15424</v>
      </c>
      <c r="AP19" s="64">
        <v>-728</v>
      </c>
      <c r="AQ19" s="64">
        <v>-1222</v>
      </c>
      <c r="AR19" s="64">
        <v>-95</v>
      </c>
      <c r="AS19" s="64">
        <v>-25877</v>
      </c>
      <c r="AT19" s="64">
        <v>-27922</v>
      </c>
      <c r="AU19" s="64">
        <v>-3027</v>
      </c>
      <c r="AV19" s="64">
        <v>-90</v>
      </c>
      <c r="AW19" s="64">
        <v>-600</v>
      </c>
      <c r="AX19" s="64">
        <v>-13173</v>
      </c>
      <c r="AY19" s="64">
        <v>-16890</v>
      </c>
      <c r="AZ19" s="64">
        <v>13</v>
      </c>
      <c r="BA19" s="64">
        <v>452</v>
      </c>
      <c r="BB19" s="64">
        <v>-1961</v>
      </c>
      <c r="BC19" s="64">
        <v>-1176</v>
      </c>
      <c r="BD19" s="64">
        <v>-2672</v>
      </c>
      <c r="BE19" s="64">
        <v>347</v>
      </c>
      <c r="BF19" s="64">
        <v>-897</v>
      </c>
      <c r="BG19" s="64">
        <v>-126</v>
      </c>
      <c r="BH19" s="64">
        <v>15256</v>
      </c>
      <c r="BI19" s="64">
        <v>14580</v>
      </c>
      <c r="BJ19" s="64">
        <v>144</v>
      </c>
      <c r="BK19" s="64">
        <v>107</v>
      </c>
      <c r="BL19" s="64">
        <v>9315</v>
      </c>
      <c r="BM19" s="64">
        <v>4875</v>
      </c>
      <c r="BN19" s="64">
        <v>14441</v>
      </c>
      <c r="BO19" s="64">
        <v>-603</v>
      </c>
      <c r="BP19" s="64">
        <v>-84</v>
      </c>
      <c r="BQ19" s="64">
        <v>1543</v>
      </c>
      <c r="BR19" s="64">
        <v>894</v>
      </c>
      <c r="BS19" s="64">
        <v>1750</v>
      </c>
      <c r="BT19" s="64">
        <v>-37121</v>
      </c>
      <c r="BU19" s="64">
        <v>-362</v>
      </c>
    </row>
    <row r="20" spans="1:73" s="19" customFormat="1" ht="15" customHeight="1">
      <c r="A20" s="13"/>
      <c r="B20" s="2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</row>
    <row r="21" spans="1:73" s="53" customFormat="1" ht="15" customHeight="1">
      <c r="A21" s="52"/>
      <c r="B21" s="27" t="s">
        <v>43</v>
      </c>
      <c r="C21" s="63">
        <f>C10+C13</f>
        <v>-8405</v>
      </c>
      <c r="D21" s="63">
        <f>D10+D13</f>
        <v>-5846</v>
      </c>
      <c r="E21" s="63">
        <f>E10+E13</f>
        <v>-2469</v>
      </c>
      <c r="F21" s="63">
        <f>F10+F13</f>
        <v>-16720</v>
      </c>
      <c r="G21" s="63">
        <f>G10+G13</f>
        <v>-9059</v>
      </c>
      <c r="H21" s="63">
        <f t="shared" ref="H21" si="36">H10+H13</f>
        <v>-3660</v>
      </c>
      <c r="I21" s="63">
        <f t="shared" ref="I21:J21" si="37">I10+I13</f>
        <v>-8098</v>
      </c>
      <c r="J21" s="63">
        <f t="shared" si="37"/>
        <v>24937</v>
      </c>
      <c r="K21" s="63">
        <f>K10+K13</f>
        <v>4120</v>
      </c>
      <c r="L21" s="63">
        <f>L10+L13</f>
        <v>11472</v>
      </c>
      <c r="M21" s="63">
        <f t="shared" ref="M21:P21" si="38">M10+M13</f>
        <v>23454</v>
      </c>
      <c r="N21" s="63">
        <f t="shared" ref="N21:O21" si="39">N10+N13</f>
        <v>11147</v>
      </c>
      <c r="O21" s="63">
        <f t="shared" si="39"/>
        <v>8554</v>
      </c>
      <c r="P21" s="63">
        <f t="shared" si="38"/>
        <v>54627</v>
      </c>
      <c r="Q21" s="63">
        <f>Q10+Q13</f>
        <v>1681</v>
      </c>
      <c r="R21" s="63">
        <f t="shared" ref="R21:U21" si="40">R10+R13</f>
        <v>19446</v>
      </c>
      <c r="S21" s="63">
        <f t="shared" ref="S21:T21" si="41">S10+S13</f>
        <v>24568</v>
      </c>
      <c r="T21" s="63">
        <f t="shared" si="41"/>
        <v>33994</v>
      </c>
      <c r="U21" s="63">
        <f t="shared" si="40"/>
        <v>79689</v>
      </c>
      <c r="V21" s="63">
        <f>V10+V13</f>
        <v>-22610</v>
      </c>
      <c r="W21" s="63">
        <f t="shared" ref="W21:Z21" si="42">W10+W13</f>
        <v>5720</v>
      </c>
      <c r="X21" s="63">
        <f t="shared" ref="X21:Y21" si="43">X10+X13</f>
        <v>13436</v>
      </c>
      <c r="Y21" s="63">
        <f t="shared" si="43"/>
        <v>28009</v>
      </c>
      <c r="Z21" s="63">
        <f t="shared" si="42"/>
        <v>24555</v>
      </c>
      <c r="AA21" s="63">
        <f t="shared" ref="AA21:AF21" si="44">AA10+AA13</f>
        <v>-28859</v>
      </c>
      <c r="AB21" s="63">
        <f t="shared" si="44"/>
        <v>-30247</v>
      </c>
      <c r="AC21" s="63">
        <f t="shared" si="44"/>
        <v>-21567</v>
      </c>
      <c r="AD21" s="63">
        <f t="shared" si="44"/>
        <v>12761</v>
      </c>
      <c r="AE21" s="63">
        <f t="shared" si="44"/>
        <v>-67912</v>
      </c>
      <c r="AF21" s="63">
        <f t="shared" si="44"/>
        <v>976</v>
      </c>
      <c r="AG21" s="63">
        <f t="shared" ref="AG21:BT21" si="45">AG10+AG13</f>
        <v>-20833</v>
      </c>
      <c r="AH21" s="63">
        <f t="shared" si="45"/>
        <v>19234</v>
      </c>
      <c r="AI21" s="63">
        <f t="shared" ref="AI21" si="46">AI10+AI13</f>
        <v>62003</v>
      </c>
      <c r="AJ21" s="63">
        <f t="shared" si="45"/>
        <v>61380</v>
      </c>
      <c r="AK21" s="63">
        <f t="shared" si="45"/>
        <v>-1727</v>
      </c>
      <c r="AL21" s="63">
        <f t="shared" si="45"/>
        <v>-11484</v>
      </c>
      <c r="AM21" s="63">
        <f t="shared" si="45"/>
        <v>21326</v>
      </c>
      <c r="AN21" s="63">
        <f t="shared" si="45"/>
        <v>10795</v>
      </c>
      <c r="AO21" s="63">
        <f t="shared" si="45"/>
        <v>18910</v>
      </c>
      <c r="AP21" s="63">
        <f t="shared" si="45"/>
        <v>11625</v>
      </c>
      <c r="AQ21" s="63">
        <f t="shared" si="45"/>
        <v>-17697</v>
      </c>
      <c r="AR21" s="63">
        <f t="shared" si="45"/>
        <v>28785</v>
      </c>
      <c r="AS21" s="63">
        <f t="shared" si="45"/>
        <v>-50426</v>
      </c>
      <c r="AT21" s="63">
        <f t="shared" si="45"/>
        <v>-27713</v>
      </c>
      <c r="AU21" s="63">
        <f t="shared" si="45"/>
        <v>4957</v>
      </c>
      <c r="AV21" s="63">
        <f t="shared" si="45"/>
        <v>-8599</v>
      </c>
      <c r="AW21" s="63">
        <f t="shared" si="45"/>
        <v>11426</v>
      </c>
      <c r="AX21" s="63">
        <f t="shared" si="45"/>
        <v>-5434</v>
      </c>
      <c r="AY21" s="63">
        <f t="shared" si="45"/>
        <v>2350</v>
      </c>
      <c r="AZ21" s="63">
        <f t="shared" si="45"/>
        <v>23497</v>
      </c>
      <c r="BA21" s="63">
        <f t="shared" si="45"/>
        <v>5052</v>
      </c>
      <c r="BB21" s="63">
        <f t="shared" si="45"/>
        <v>37416</v>
      </c>
      <c r="BC21" s="63">
        <f t="shared" si="45"/>
        <v>27296</v>
      </c>
      <c r="BD21" s="63">
        <f t="shared" si="45"/>
        <v>93261</v>
      </c>
      <c r="BE21" s="63">
        <f t="shared" si="45"/>
        <v>22902</v>
      </c>
      <c r="BF21" s="63">
        <f t="shared" si="45"/>
        <v>3794</v>
      </c>
      <c r="BG21" s="63">
        <f t="shared" si="45"/>
        <v>42913</v>
      </c>
      <c r="BH21" s="63">
        <f t="shared" si="45"/>
        <v>55400</v>
      </c>
      <c r="BI21" s="63">
        <f t="shared" si="45"/>
        <v>125009</v>
      </c>
      <c r="BJ21" s="63">
        <f t="shared" si="45"/>
        <v>3026</v>
      </c>
      <c r="BK21" s="63">
        <f t="shared" si="45"/>
        <v>17457</v>
      </c>
      <c r="BL21" s="63">
        <f t="shared" si="45"/>
        <v>48126</v>
      </c>
      <c r="BM21" s="63">
        <f t="shared" si="45"/>
        <v>48933</v>
      </c>
      <c r="BN21" s="63">
        <f t="shared" si="45"/>
        <v>117543</v>
      </c>
      <c r="BO21" s="63">
        <f t="shared" si="45"/>
        <v>-7635</v>
      </c>
      <c r="BP21" s="63">
        <f t="shared" si="45"/>
        <v>9325</v>
      </c>
      <c r="BQ21" s="63">
        <f t="shared" si="45"/>
        <v>2569</v>
      </c>
      <c r="BR21" s="63">
        <f t="shared" si="45"/>
        <v>40784</v>
      </c>
      <c r="BS21" s="63">
        <f t="shared" si="45"/>
        <v>45043</v>
      </c>
      <c r="BT21" s="63">
        <f t="shared" si="45"/>
        <v>-18048</v>
      </c>
      <c r="BU21" s="63">
        <f>BU10+BU13</f>
        <v>15689</v>
      </c>
    </row>
    <row r="22" spans="1:73" s="19" customFormat="1" ht="15" customHeight="1">
      <c r="A22" s="18"/>
      <c r="B22" s="24" t="s">
        <v>44</v>
      </c>
      <c r="C22" s="5">
        <f>C21/C6</f>
        <v>-8.7091225597877894E-2</v>
      </c>
      <c r="D22" s="5">
        <f>D21/D6</f>
        <v>-5.596507687300159E-2</v>
      </c>
      <c r="E22" s="5">
        <f>E21/E6</f>
        <v>-2.2990967501629576E-2</v>
      </c>
      <c r="F22" s="5">
        <f>F21/F6</f>
        <v>-5.4223040900777023E-2</v>
      </c>
      <c r="G22" s="5">
        <f>G21/G6</f>
        <v>-0.1056788222393318</v>
      </c>
      <c r="H22" s="5">
        <f t="shared" ref="H22" si="47">H21/H6</f>
        <v>-3.3927214075158973E-2</v>
      </c>
      <c r="I22" s="5">
        <f t="shared" ref="I22:J22" si="48">I21/I6</f>
        <v>-7.5066278573944642E-2</v>
      </c>
      <c r="J22" s="5">
        <f t="shared" si="48"/>
        <v>0.16812518540492435</v>
      </c>
      <c r="K22" s="5">
        <f>K21/K6</f>
        <v>9.1595857732958055E-3</v>
      </c>
      <c r="L22" s="5">
        <f>L21/L6</f>
        <v>9.2968977924730134E-2</v>
      </c>
      <c r="M22" s="5">
        <f t="shared" ref="M22:P22" si="49">M21/M6</f>
        <v>0.18000552587953583</v>
      </c>
      <c r="N22" s="5">
        <f t="shared" ref="N22:O22" si="50">N21/N6</f>
        <v>8.7663971814149547E-2</v>
      </c>
      <c r="O22" s="5">
        <f t="shared" si="50"/>
        <v>6.2061510110207427E-2</v>
      </c>
      <c r="P22" s="5">
        <f t="shared" si="49"/>
        <v>0.10531947505104312</v>
      </c>
      <c r="Q22" s="5">
        <f>Q21/Q6</f>
        <v>1.6309779075746843E-2</v>
      </c>
      <c r="R22" s="5">
        <f t="shared" ref="R22:U22" si="51">R21/R6</f>
        <v>0.15029098300473764</v>
      </c>
      <c r="S22" s="5">
        <f t="shared" ref="S22:T22" si="52">S21/S6</f>
        <v>0.17469583952557366</v>
      </c>
      <c r="T22" s="5">
        <f t="shared" si="52"/>
        <v>0.21619318362492765</v>
      </c>
      <c r="U22" s="5">
        <f t="shared" si="51"/>
        <v>0.15026361044485675</v>
      </c>
      <c r="V22" s="5">
        <f>V21/V6</f>
        <v>-0.31407139880538965</v>
      </c>
      <c r="W22" s="5">
        <f t="shared" ref="W22:Z22" si="53">W21/W6</f>
        <v>5.7169700058968743E-2</v>
      </c>
      <c r="X22" s="5">
        <f t="shared" ref="X22:Y22" si="54">X21/X6</f>
        <v>0.11957885743273912</v>
      </c>
      <c r="Y22" s="5">
        <f t="shared" si="54"/>
        <v>0.20033903639276723</v>
      </c>
      <c r="Z22" s="5">
        <f t="shared" si="53"/>
        <v>5.7883793952080563E-2</v>
      </c>
      <c r="AA22" s="5">
        <f t="shared" ref="AA22:AF22" si="55">AA21/AA6</f>
        <v>-0.32106937830982157</v>
      </c>
      <c r="AB22" s="5">
        <f t="shared" si="55"/>
        <v>-1.6187851217554188</v>
      </c>
      <c r="AC22" s="5">
        <f t="shared" si="55"/>
        <v>-0.31003105054338453</v>
      </c>
      <c r="AD22" s="5">
        <f t="shared" si="55"/>
        <v>0.10410768916989598</v>
      </c>
      <c r="AE22" s="5">
        <f t="shared" si="55"/>
        <v>-0.22584035010708062</v>
      </c>
      <c r="AF22" s="5">
        <f t="shared" si="55"/>
        <v>6.5068401824048645E-3</v>
      </c>
      <c r="AG22" s="5">
        <f t="shared" ref="AG22:BT22" si="56">AG21/AG6</f>
        <v>-0.18807948215623788</v>
      </c>
      <c r="AH22" s="5">
        <f t="shared" si="56"/>
        <v>0.13576430063809364</v>
      </c>
      <c r="AI22" s="5">
        <f t="shared" ref="AI22" si="57">AI21/AI6</f>
        <v>0.36514451956373228</v>
      </c>
      <c r="AJ22" s="5">
        <f t="shared" si="56"/>
        <v>0.10726287442834201</v>
      </c>
      <c r="AK22" s="5">
        <f t="shared" si="56"/>
        <v>-1.0936886502096184E-2</v>
      </c>
      <c r="AL22" s="5">
        <f t="shared" si="56"/>
        <v>-8.7413891531874399E-2</v>
      </c>
      <c r="AM22" s="5">
        <f t="shared" si="56"/>
        <v>0.10977166505384092</v>
      </c>
      <c r="AN22" s="5">
        <f t="shared" si="56"/>
        <v>5.7949152906315089E-2</v>
      </c>
      <c r="AO22" s="5">
        <f t="shared" si="56"/>
        <v>2.8230580092887717E-2</v>
      </c>
      <c r="AP22" s="5">
        <f t="shared" si="56"/>
        <v>6.0950353643127161E-2</v>
      </c>
      <c r="AQ22" s="5">
        <f t="shared" si="56"/>
        <v>-0.12702958783754684</v>
      </c>
      <c r="AR22" s="5">
        <f t="shared" si="56"/>
        <v>0.14411883983958423</v>
      </c>
      <c r="AS22" s="5">
        <f t="shared" si="56"/>
        <v>-0.273461352827293</v>
      </c>
      <c r="AT22" s="5">
        <f t="shared" si="56"/>
        <v>-3.8804323322220245E-2</v>
      </c>
      <c r="AU22" s="5">
        <f t="shared" si="56"/>
        <v>2.3064932647790987E-2</v>
      </c>
      <c r="AV22" s="5">
        <f t="shared" si="56"/>
        <v>-4.8138341049425909E-2</v>
      </c>
      <c r="AW22" s="5">
        <f t="shared" si="56"/>
        <v>5.2563058649259121E-2</v>
      </c>
      <c r="AX22" s="5">
        <f t="shared" si="56"/>
        <v>-2.5301249697353471E-2</v>
      </c>
      <c r="AY22" s="5">
        <f t="shared" si="56"/>
        <v>2.8460872356015237E-3</v>
      </c>
      <c r="AZ22" s="5">
        <f t="shared" si="56"/>
        <v>0.1033189401201291</v>
      </c>
      <c r="BA22" s="5">
        <f t="shared" si="56"/>
        <v>2.67715200203489E-2</v>
      </c>
      <c r="BB22" s="5">
        <f t="shared" si="56"/>
        <v>0.14775850630272011</v>
      </c>
      <c r="BC22" s="5">
        <f t="shared" si="56"/>
        <v>0.11193812564332846</v>
      </c>
      <c r="BD22" s="5">
        <f t="shared" si="56"/>
        <v>0.10212515727609305</v>
      </c>
      <c r="BE22" s="5">
        <f t="shared" si="56"/>
        <v>9.7831658806643435E-2</v>
      </c>
      <c r="BF22" s="5">
        <f t="shared" si="56"/>
        <v>2.0056034254902998E-2</v>
      </c>
      <c r="BG22" s="5">
        <f t="shared" si="56"/>
        <v>0.1727103691421028</v>
      </c>
      <c r="BH22" s="5">
        <f t="shared" si="56"/>
        <v>0.21573124715246436</v>
      </c>
      <c r="BI22" s="5">
        <f t="shared" si="56"/>
        <v>0.13463035857560565</v>
      </c>
      <c r="BJ22" s="5">
        <f t="shared" si="56"/>
        <v>1.6477084002635461E-2</v>
      </c>
      <c r="BK22" s="5">
        <f t="shared" si="56"/>
        <v>8.6573366923885661E-2</v>
      </c>
      <c r="BL22" s="5">
        <f t="shared" si="56"/>
        <v>0.184868203713805</v>
      </c>
      <c r="BM22" s="5">
        <f t="shared" si="56"/>
        <v>0.18797249539028887</v>
      </c>
      <c r="BN22" s="5">
        <f t="shared" si="56"/>
        <v>0.12974714633104437</v>
      </c>
      <c r="BO22" s="5">
        <f t="shared" si="56"/>
        <v>-5.4929638262971599E-2</v>
      </c>
      <c r="BP22" s="5">
        <f t="shared" si="56"/>
        <v>5.3918875943218945E-2</v>
      </c>
      <c r="BQ22" s="5">
        <f t="shared" si="56"/>
        <v>1.4411614560835638E-2</v>
      </c>
      <c r="BR22" s="5">
        <f t="shared" si="56"/>
        <v>0.1407849770444268</v>
      </c>
      <c r="BS22" s="5">
        <f t="shared" si="56"/>
        <v>5.775558091525728E-2</v>
      </c>
      <c r="BT22" s="5">
        <f t="shared" si="56"/>
        <v>-4.8670645247411812E-2</v>
      </c>
      <c r="BU22" s="5">
        <f>BU21/BU6</f>
        <v>9.7131677841545791E-2</v>
      </c>
    </row>
    <row r="23" spans="1:73" s="15" customFormat="1" ht="15" customHeight="1">
      <c r="A23" s="18"/>
      <c r="B23" s="2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</row>
    <row r="24" spans="1:73" s="53" customFormat="1" ht="15" customHeight="1">
      <c r="A24" s="52"/>
      <c r="B24" s="27" t="s">
        <v>36</v>
      </c>
      <c r="C24" s="63">
        <f>SUM(C25:C27)</f>
        <v>-28280</v>
      </c>
      <c r="D24" s="63">
        <f>SUM(D25:D27)</f>
        <v>-33891</v>
      </c>
      <c r="E24" s="63">
        <f>SUM(E25:E27)</f>
        <v>-33998</v>
      </c>
      <c r="F24" s="63">
        <f>SUM(F25:F27)</f>
        <v>-96169</v>
      </c>
      <c r="G24" s="63">
        <f>SUM(G25:G27)</f>
        <v>-18489</v>
      </c>
      <c r="H24" s="63">
        <f t="shared" ref="H24:J24" si="58">SUM(H25:H27)</f>
        <v>-20872</v>
      </c>
      <c r="I24" s="63">
        <f t="shared" si="58"/>
        <v>-20240</v>
      </c>
      <c r="J24" s="63">
        <f t="shared" si="58"/>
        <v>-24292</v>
      </c>
      <c r="K24" s="63">
        <f>SUM(K25:K27)</f>
        <v>-83893</v>
      </c>
      <c r="L24" s="63">
        <f>SUM(L25:L27)</f>
        <v>-26225</v>
      </c>
      <c r="M24" s="63">
        <f t="shared" ref="M24:P24" si="59">SUM(M25:M27)</f>
        <v>-26174</v>
      </c>
      <c r="N24" s="63">
        <f t="shared" si="59"/>
        <v>-26132</v>
      </c>
      <c r="O24" s="63">
        <f t="shared" ref="O24" si="60">SUM(O25:O27)</f>
        <v>-27880</v>
      </c>
      <c r="P24" s="63">
        <f t="shared" si="59"/>
        <v>-106411</v>
      </c>
      <c r="Q24" s="63">
        <f>SUM(Q25:Q27)</f>
        <v>-22459</v>
      </c>
      <c r="R24" s="63">
        <f t="shared" ref="R24:U24" si="61">SUM(R25:R27)</f>
        <v>-21941</v>
      </c>
      <c r="S24" s="63">
        <f t="shared" si="61"/>
        <v>-26216</v>
      </c>
      <c r="T24" s="63">
        <f t="shared" si="61"/>
        <v>-25191</v>
      </c>
      <c r="U24" s="63">
        <f t="shared" si="61"/>
        <v>-95807</v>
      </c>
      <c r="V24" s="63">
        <f>SUM(V25:V27)</f>
        <v>-5195</v>
      </c>
      <c r="W24" s="63">
        <f t="shared" ref="W24:Z24" si="62">SUM(W25:W27)</f>
        <v>-10789</v>
      </c>
      <c r="X24" s="63">
        <f t="shared" si="62"/>
        <v>-14527</v>
      </c>
      <c r="Y24" s="63">
        <f t="shared" ref="Y24" si="63">SUM(Y25:Y27)</f>
        <v>-16240</v>
      </c>
      <c r="Z24" s="63">
        <f t="shared" si="62"/>
        <v>-46751</v>
      </c>
      <c r="AA24" s="63">
        <f t="shared" ref="AA24:AF24" si="64">SUM(AA25:AA27)</f>
        <v>-16676</v>
      </c>
      <c r="AB24" s="63">
        <f t="shared" si="64"/>
        <v>-14108</v>
      </c>
      <c r="AC24" s="63">
        <f t="shared" si="64"/>
        <v>-10195</v>
      </c>
      <c r="AD24" s="63">
        <f t="shared" si="64"/>
        <v>-9616</v>
      </c>
      <c r="AE24" s="63">
        <f t="shared" si="64"/>
        <v>-50595</v>
      </c>
      <c r="AF24" s="63">
        <f t="shared" si="64"/>
        <v>-19769</v>
      </c>
      <c r="AG24" s="63">
        <f t="shared" ref="AG24:BT24" si="65">SUM(AG25:AG27)</f>
        <v>-16634</v>
      </c>
      <c r="AH24" s="63">
        <f t="shared" si="65"/>
        <v>-13373</v>
      </c>
      <c r="AI24" s="63">
        <f t="shared" si="65"/>
        <v>18116</v>
      </c>
      <c r="AJ24" s="63">
        <f t="shared" si="65"/>
        <v>-31660</v>
      </c>
      <c r="AK24" s="63">
        <f t="shared" si="65"/>
        <v>-21358</v>
      </c>
      <c r="AL24" s="63">
        <f t="shared" si="65"/>
        <v>-25427</v>
      </c>
      <c r="AM24" s="63">
        <f t="shared" si="65"/>
        <v>-11762</v>
      </c>
      <c r="AN24" s="63">
        <f t="shared" si="65"/>
        <v>-19113</v>
      </c>
      <c r="AO24" s="63">
        <f t="shared" si="65"/>
        <v>-77660</v>
      </c>
      <c r="AP24" s="63">
        <f t="shared" si="65"/>
        <v>-32390</v>
      </c>
      <c r="AQ24" s="63">
        <f t="shared" si="65"/>
        <v>-26382</v>
      </c>
      <c r="AR24" s="63">
        <f t="shared" si="65"/>
        <v>-21737</v>
      </c>
      <c r="AS24" s="63">
        <f t="shared" si="65"/>
        <v>-23732</v>
      </c>
      <c r="AT24" s="63">
        <f t="shared" si="65"/>
        <v>-104241</v>
      </c>
      <c r="AU24" s="63">
        <f t="shared" si="65"/>
        <v>-30421</v>
      </c>
      <c r="AV24" s="63">
        <f t="shared" si="65"/>
        <v>-33894</v>
      </c>
      <c r="AW24" s="63">
        <f t="shared" si="65"/>
        <v>-34767</v>
      </c>
      <c r="AX24" s="63">
        <f t="shared" si="65"/>
        <v>-36721</v>
      </c>
      <c r="AY24" s="63">
        <f t="shared" si="65"/>
        <v>-135803</v>
      </c>
      <c r="AZ24" s="63">
        <f t="shared" si="65"/>
        <v>-19914</v>
      </c>
      <c r="BA24" s="63">
        <f t="shared" si="65"/>
        <v>-24145</v>
      </c>
      <c r="BB24" s="63">
        <f t="shared" si="65"/>
        <v>-23126</v>
      </c>
      <c r="BC24" s="63">
        <f t="shared" si="65"/>
        <v>-28925</v>
      </c>
      <c r="BD24" s="63">
        <f t="shared" si="65"/>
        <v>-96110</v>
      </c>
      <c r="BE24" s="63">
        <f t="shared" si="65"/>
        <v>-25389</v>
      </c>
      <c r="BF24" s="63">
        <f t="shared" si="65"/>
        <v>-23631</v>
      </c>
      <c r="BG24" s="63">
        <f t="shared" si="65"/>
        <v>-23990</v>
      </c>
      <c r="BH24" s="63">
        <f t="shared" si="65"/>
        <v>-16120</v>
      </c>
      <c r="BI24" s="63">
        <f t="shared" si="65"/>
        <v>-89130</v>
      </c>
      <c r="BJ24" s="63">
        <f t="shared" si="65"/>
        <v>-11340</v>
      </c>
      <c r="BK24" s="63">
        <f t="shared" si="65"/>
        <v>-21956</v>
      </c>
      <c r="BL24" s="63">
        <f t="shared" si="65"/>
        <v>-18080</v>
      </c>
      <c r="BM24" s="63">
        <f t="shared" si="65"/>
        <v>-20154</v>
      </c>
      <c r="BN24" s="63">
        <f t="shared" si="65"/>
        <v>-71531</v>
      </c>
      <c r="BO24" s="63">
        <f t="shared" si="65"/>
        <v>-4501</v>
      </c>
      <c r="BP24" s="63">
        <f t="shared" si="65"/>
        <v>-11173</v>
      </c>
      <c r="BQ24" s="63">
        <f t="shared" si="65"/>
        <v>-10862</v>
      </c>
      <c r="BR24" s="63">
        <f t="shared" si="65"/>
        <v>-14428</v>
      </c>
      <c r="BS24" s="63">
        <f t="shared" si="65"/>
        <v>-40964</v>
      </c>
      <c r="BT24" s="63">
        <f t="shared" si="65"/>
        <v>14063</v>
      </c>
      <c r="BU24" s="63">
        <f>SUM(BU25:BU27)</f>
        <v>19165</v>
      </c>
    </row>
    <row r="25" spans="1:73" s="18" customFormat="1" ht="15" customHeight="1">
      <c r="A25" s="13"/>
      <c r="B25" s="21" t="s">
        <v>199</v>
      </c>
      <c r="C25" s="64">
        <v>-31741</v>
      </c>
      <c r="D25" s="64">
        <v>-40206</v>
      </c>
      <c r="E25" s="64">
        <f>F25-SUM(C25:D25)</f>
        <v>-38998</v>
      </c>
      <c r="F25" s="64">
        <v>-110945</v>
      </c>
      <c r="G25" s="64">
        <v>-25721</v>
      </c>
      <c r="H25" s="64">
        <v>-25153</v>
      </c>
      <c r="I25" s="64">
        <v>-26966</v>
      </c>
      <c r="J25" s="64">
        <f>K25-SUM(G25:I25)</f>
        <v>-29322</v>
      </c>
      <c r="K25" s="64">
        <v>-107162</v>
      </c>
      <c r="L25" s="64">
        <v>-31083</v>
      </c>
      <c r="M25" s="64">
        <v>-31160</v>
      </c>
      <c r="N25" s="64">
        <v>-31172</v>
      </c>
      <c r="O25" s="64">
        <f t="shared" ref="O25:O27" si="66">P25-SUM(L25:N25)</f>
        <v>-32516</v>
      </c>
      <c r="P25" s="64">
        <v>-125931</v>
      </c>
      <c r="Q25" s="64">
        <v>-27082</v>
      </c>
      <c r="R25" s="64">
        <v>-27381</v>
      </c>
      <c r="S25" s="64">
        <v>-30548</v>
      </c>
      <c r="T25" s="64">
        <f t="shared" ref="T25:T27" si="67">U25-SUM(Q25:S25)</f>
        <v>-30083</v>
      </c>
      <c r="U25" s="64">
        <v>-115094</v>
      </c>
      <c r="V25" s="64">
        <v>-11644</v>
      </c>
      <c r="W25" s="64">
        <v>-13551</v>
      </c>
      <c r="X25" s="64">
        <v>-17531</v>
      </c>
      <c r="Y25" s="64">
        <v>-20649</v>
      </c>
      <c r="Z25" s="64">
        <f>SUM(V25:Y25)</f>
        <v>-63375</v>
      </c>
      <c r="AA25" s="64">
        <v>-16885</v>
      </c>
      <c r="AB25" s="64">
        <v>-16460</v>
      </c>
      <c r="AC25" s="64">
        <v>-13957</v>
      </c>
      <c r="AD25" s="64">
        <v>-12106</v>
      </c>
      <c r="AE25" s="64">
        <f>SUM(AA25:AD25)</f>
        <v>-59408</v>
      </c>
      <c r="AF25" s="64">
        <v>-21627</v>
      </c>
      <c r="AG25" s="64">
        <v>-19879</v>
      </c>
      <c r="AH25" s="64">
        <v>-20767</v>
      </c>
      <c r="AI25" s="64">
        <v>-16899</v>
      </c>
      <c r="AJ25" s="64">
        <f>SUM(AF25:AI25)</f>
        <v>-79172</v>
      </c>
      <c r="AK25" s="64">
        <v>-23072</v>
      </c>
      <c r="AL25" s="64">
        <v>-26542</v>
      </c>
      <c r="AM25" s="64">
        <v>-14400</v>
      </c>
      <c r="AN25" s="64">
        <v>-21084</v>
      </c>
      <c r="AO25" s="64">
        <v>-85098</v>
      </c>
      <c r="AP25" s="64">
        <v>-33959</v>
      </c>
      <c r="AQ25" s="64">
        <v>-30549</v>
      </c>
      <c r="AR25" s="64">
        <v>-27442</v>
      </c>
      <c r="AS25" s="64">
        <v>-26594</v>
      </c>
      <c r="AT25" s="64">
        <v>-118544</v>
      </c>
      <c r="AU25" s="64">
        <v>-33340</v>
      </c>
      <c r="AV25" s="65">
        <v>-37807</v>
      </c>
      <c r="AW25" s="64">
        <v>-39197</v>
      </c>
      <c r="AX25" s="64">
        <v>-41376</v>
      </c>
      <c r="AY25" s="64">
        <v>-151720</v>
      </c>
      <c r="AZ25" s="64">
        <v>-26878</v>
      </c>
      <c r="BA25" s="64">
        <v>-28269</v>
      </c>
      <c r="BB25" s="64">
        <v>-33636</v>
      </c>
      <c r="BC25" s="64">
        <v>-35060</v>
      </c>
      <c r="BD25" s="64">
        <v>-123843</v>
      </c>
      <c r="BE25" s="64">
        <v>-25832</v>
      </c>
      <c r="BF25" s="64">
        <v>-24754</v>
      </c>
      <c r="BG25" s="64">
        <v>-26006</v>
      </c>
      <c r="BH25" s="64">
        <v>-21358</v>
      </c>
      <c r="BI25" s="64">
        <v>-97950</v>
      </c>
      <c r="BJ25" s="64">
        <v>-12700</v>
      </c>
      <c r="BK25" s="64">
        <v>-20526</v>
      </c>
      <c r="BL25" s="64">
        <v>-21925</v>
      </c>
      <c r="BM25" s="64">
        <v>-21865</v>
      </c>
      <c r="BN25" s="64">
        <v>-77017</v>
      </c>
      <c r="BO25" s="64">
        <v>-13966</v>
      </c>
      <c r="BP25" s="64">
        <v>-14206</v>
      </c>
      <c r="BQ25" s="64">
        <v>-12967</v>
      </c>
      <c r="BR25" s="64">
        <v>-17281</v>
      </c>
      <c r="BS25" s="64">
        <v>-58420</v>
      </c>
      <c r="BT25" s="64">
        <v>-18144</v>
      </c>
      <c r="BU25" s="64">
        <v>-2831</v>
      </c>
    </row>
    <row r="26" spans="1:73" s="15" customFormat="1" ht="15" customHeight="1">
      <c r="A26" s="13"/>
      <c r="B26" s="21" t="s">
        <v>76</v>
      </c>
      <c r="C26" s="64">
        <v>4317</v>
      </c>
      <c r="D26" s="64">
        <v>6878</v>
      </c>
      <c r="E26" s="64">
        <f t="shared" ref="E26:E27" si="68">F26-SUM(C26:D26)</f>
        <v>4975</v>
      </c>
      <c r="F26" s="64">
        <v>16170</v>
      </c>
      <c r="G26" s="64">
        <v>7262</v>
      </c>
      <c r="H26" s="64">
        <v>4000</v>
      </c>
      <c r="I26" s="64">
        <v>6535</v>
      </c>
      <c r="J26" s="64">
        <f>K26-SUM(G26:I26)</f>
        <v>4785</v>
      </c>
      <c r="K26" s="64">
        <v>22582</v>
      </c>
      <c r="L26" s="64">
        <v>4887</v>
      </c>
      <c r="M26" s="64">
        <v>5124</v>
      </c>
      <c r="N26" s="64">
        <v>5065</v>
      </c>
      <c r="O26" s="64">
        <f t="shared" si="66"/>
        <v>4637</v>
      </c>
      <c r="P26" s="64">
        <v>19713</v>
      </c>
      <c r="Q26" s="64">
        <v>5029</v>
      </c>
      <c r="R26" s="64">
        <v>5824</v>
      </c>
      <c r="S26" s="64">
        <v>4316</v>
      </c>
      <c r="T26" s="64">
        <f t="shared" si="67"/>
        <v>4884</v>
      </c>
      <c r="U26" s="64">
        <v>20053</v>
      </c>
      <c r="V26" s="64">
        <v>6050</v>
      </c>
      <c r="W26" s="64">
        <v>2662</v>
      </c>
      <c r="X26" s="64">
        <v>3053</v>
      </c>
      <c r="Y26" s="64">
        <v>4382</v>
      </c>
      <c r="Z26" s="64">
        <f t="shared" ref="Z26:Z27" si="69">SUM(V26:Y26)</f>
        <v>16147</v>
      </c>
      <c r="AA26" s="64">
        <v>1624</v>
      </c>
      <c r="AB26" s="64">
        <v>2344</v>
      </c>
      <c r="AC26" s="64">
        <v>3746</v>
      </c>
      <c r="AD26" s="64">
        <v>2219</v>
      </c>
      <c r="AE26" s="64">
        <f t="shared" ref="AE26:AE27" si="70">SUM(AA26:AD26)</f>
        <v>9933</v>
      </c>
      <c r="AF26" s="64">
        <v>1890</v>
      </c>
      <c r="AG26" s="64">
        <v>2137</v>
      </c>
      <c r="AH26" s="64">
        <v>8800</v>
      </c>
      <c r="AI26" s="64">
        <v>34279</v>
      </c>
      <c r="AJ26" s="64">
        <f t="shared" ref="AJ26:AJ27" si="71">SUM(AF26:AI26)</f>
        <v>47106</v>
      </c>
      <c r="AK26" s="64">
        <v>2255</v>
      </c>
      <c r="AL26" s="64">
        <v>2123</v>
      </c>
      <c r="AM26" s="64">
        <v>2214</v>
      </c>
      <c r="AN26" s="64">
        <v>2249</v>
      </c>
      <c r="AO26" s="64">
        <v>8841</v>
      </c>
      <c r="AP26" s="64">
        <v>2901</v>
      </c>
      <c r="AQ26" s="64">
        <v>3520</v>
      </c>
      <c r="AR26" s="64">
        <v>6342</v>
      </c>
      <c r="AS26" s="64">
        <v>2375</v>
      </c>
      <c r="AT26" s="64">
        <v>15138</v>
      </c>
      <c r="AU26" s="64">
        <v>4179</v>
      </c>
      <c r="AV26" s="64">
        <v>4385</v>
      </c>
      <c r="AW26" s="64">
        <v>5133</v>
      </c>
      <c r="AX26" s="64">
        <v>5575</v>
      </c>
      <c r="AY26" s="64">
        <v>19272</v>
      </c>
      <c r="AZ26" s="64">
        <v>3529</v>
      </c>
      <c r="BA26" s="64">
        <v>3040</v>
      </c>
      <c r="BB26" s="64">
        <v>4084</v>
      </c>
      <c r="BC26" s="64">
        <v>3855</v>
      </c>
      <c r="BD26" s="64">
        <v>14508</v>
      </c>
      <c r="BE26" s="64">
        <v>1647</v>
      </c>
      <c r="BF26" s="64">
        <v>1770</v>
      </c>
      <c r="BG26" s="64">
        <v>2993</v>
      </c>
      <c r="BH26" s="64">
        <v>3890</v>
      </c>
      <c r="BI26" s="64">
        <v>10300</v>
      </c>
      <c r="BJ26" s="64">
        <v>1137</v>
      </c>
      <c r="BK26" s="64">
        <v>1331</v>
      </c>
      <c r="BL26" s="64">
        <v>1813</v>
      </c>
      <c r="BM26" s="64">
        <v>2953</v>
      </c>
      <c r="BN26" s="64">
        <v>7234</v>
      </c>
      <c r="BO26" s="64">
        <v>8982</v>
      </c>
      <c r="BP26" s="64">
        <v>4848</v>
      </c>
      <c r="BQ26" s="64">
        <v>1778</v>
      </c>
      <c r="BR26" s="64">
        <v>2834</v>
      </c>
      <c r="BS26" s="64">
        <v>18442</v>
      </c>
      <c r="BT26" s="64">
        <v>33944</v>
      </c>
      <c r="BU26" s="64">
        <v>22387</v>
      </c>
    </row>
    <row r="27" spans="1:73" ht="15" customHeight="1">
      <c r="B27" s="21" t="s">
        <v>88</v>
      </c>
      <c r="C27" s="64">
        <v>-856</v>
      </c>
      <c r="D27" s="64">
        <v>-563</v>
      </c>
      <c r="E27" s="64">
        <f t="shared" si="68"/>
        <v>25</v>
      </c>
      <c r="F27" s="64">
        <v>-1394</v>
      </c>
      <c r="G27" s="64">
        <v>-30</v>
      </c>
      <c r="H27" s="64">
        <v>281</v>
      </c>
      <c r="I27" s="64">
        <v>191</v>
      </c>
      <c r="J27" s="64">
        <f>K27-SUM(G27:I27)</f>
        <v>245</v>
      </c>
      <c r="K27" s="64">
        <v>687</v>
      </c>
      <c r="L27" s="64">
        <v>-29</v>
      </c>
      <c r="M27" s="64">
        <v>-138</v>
      </c>
      <c r="N27" s="64">
        <v>-25</v>
      </c>
      <c r="O27" s="64">
        <f t="shared" si="66"/>
        <v>-1</v>
      </c>
      <c r="P27" s="64">
        <v>-193</v>
      </c>
      <c r="Q27" s="64">
        <v>-406</v>
      </c>
      <c r="R27" s="64">
        <v>-384</v>
      </c>
      <c r="S27" s="64">
        <v>16</v>
      </c>
      <c r="T27" s="64">
        <f t="shared" si="67"/>
        <v>8</v>
      </c>
      <c r="U27" s="64">
        <v>-766</v>
      </c>
      <c r="V27" s="64">
        <v>399</v>
      </c>
      <c r="W27" s="64">
        <v>100</v>
      </c>
      <c r="X27" s="64">
        <v>-49</v>
      </c>
      <c r="Y27" s="64">
        <v>27</v>
      </c>
      <c r="Z27" s="64">
        <f t="shared" si="69"/>
        <v>477</v>
      </c>
      <c r="AA27" s="64">
        <v>-1415</v>
      </c>
      <c r="AB27" s="64">
        <v>8</v>
      </c>
      <c r="AC27" s="64">
        <v>16</v>
      </c>
      <c r="AD27" s="64">
        <v>271</v>
      </c>
      <c r="AE27" s="64">
        <f t="shared" si="70"/>
        <v>-1120</v>
      </c>
      <c r="AF27" s="64">
        <v>-32</v>
      </c>
      <c r="AG27" s="64">
        <v>1108</v>
      </c>
      <c r="AH27" s="64">
        <v>-1406</v>
      </c>
      <c r="AI27" s="64">
        <v>736</v>
      </c>
      <c r="AJ27" s="64">
        <f t="shared" si="71"/>
        <v>406</v>
      </c>
      <c r="AK27" s="64">
        <v>-541</v>
      </c>
      <c r="AL27" s="64">
        <v>-1008</v>
      </c>
      <c r="AM27" s="64">
        <v>424</v>
      </c>
      <c r="AN27" s="64">
        <v>-278</v>
      </c>
      <c r="AO27" s="64">
        <v>-1403</v>
      </c>
      <c r="AP27" s="64">
        <v>-1332</v>
      </c>
      <c r="AQ27" s="64">
        <v>647</v>
      </c>
      <c r="AR27" s="64">
        <v>-637</v>
      </c>
      <c r="AS27" s="64">
        <v>487</v>
      </c>
      <c r="AT27" s="64">
        <v>-835</v>
      </c>
      <c r="AU27" s="64">
        <v>-1260</v>
      </c>
      <c r="AV27" s="64">
        <v>-472</v>
      </c>
      <c r="AW27" s="64">
        <v>-703</v>
      </c>
      <c r="AX27" s="64">
        <v>-920</v>
      </c>
      <c r="AY27" s="64">
        <v>-3355</v>
      </c>
      <c r="AZ27" s="64">
        <v>3435</v>
      </c>
      <c r="BA27" s="64">
        <v>1084</v>
      </c>
      <c r="BB27" s="64">
        <v>6426</v>
      </c>
      <c r="BC27" s="64">
        <v>2280</v>
      </c>
      <c r="BD27" s="64">
        <v>13225</v>
      </c>
      <c r="BE27" s="64">
        <v>-1204</v>
      </c>
      <c r="BF27" s="64">
        <v>-647</v>
      </c>
      <c r="BG27" s="64">
        <v>-977</v>
      </c>
      <c r="BH27" s="64">
        <v>1348</v>
      </c>
      <c r="BI27" s="64">
        <v>-1480</v>
      </c>
      <c r="BJ27" s="64">
        <v>223</v>
      </c>
      <c r="BK27" s="64">
        <v>-2761</v>
      </c>
      <c r="BL27" s="64">
        <v>2032</v>
      </c>
      <c r="BM27" s="64">
        <v>-1242</v>
      </c>
      <c r="BN27" s="64">
        <v>-1748</v>
      </c>
      <c r="BO27" s="64">
        <v>483</v>
      </c>
      <c r="BP27" s="64">
        <v>-1815</v>
      </c>
      <c r="BQ27" s="64">
        <v>327</v>
      </c>
      <c r="BR27" s="64">
        <v>19</v>
      </c>
      <c r="BS27" s="64">
        <v>-986</v>
      </c>
      <c r="BT27" s="64">
        <v>-1737</v>
      </c>
      <c r="BU27" s="64">
        <v>-391</v>
      </c>
    </row>
    <row r="28" spans="1:73" s="53" customFormat="1" ht="15" customHeight="1">
      <c r="B28" s="2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</row>
    <row r="29" spans="1:73" s="53" customFormat="1" ht="15" customHeight="1">
      <c r="A29" s="54"/>
      <c r="B29" s="25" t="s">
        <v>37</v>
      </c>
      <c r="C29" s="63">
        <f>C21+C24</f>
        <v>-36685</v>
      </c>
      <c r="D29" s="63">
        <f>D21+D24</f>
        <v>-39737</v>
      </c>
      <c r="E29" s="63">
        <f>E21+E24</f>
        <v>-36467</v>
      </c>
      <c r="F29" s="63">
        <f>F21+F24</f>
        <v>-112889</v>
      </c>
      <c r="G29" s="63">
        <f>G21+G24</f>
        <v>-27548</v>
      </c>
      <c r="H29" s="63">
        <f t="shared" ref="H29" si="72">H21+H24</f>
        <v>-24532</v>
      </c>
      <c r="I29" s="63">
        <f t="shared" ref="I29:J29" si="73">I21+I24</f>
        <v>-28338</v>
      </c>
      <c r="J29" s="63">
        <f t="shared" si="73"/>
        <v>645</v>
      </c>
      <c r="K29" s="63">
        <f>K21+K24</f>
        <v>-79773</v>
      </c>
      <c r="L29" s="63">
        <f>L21+L24</f>
        <v>-14753</v>
      </c>
      <c r="M29" s="63">
        <f t="shared" ref="M29:P29" si="74">M21+M24</f>
        <v>-2720</v>
      </c>
      <c r="N29" s="63">
        <f t="shared" ref="N29:O29" si="75">N21+N24</f>
        <v>-14985</v>
      </c>
      <c r="O29" s="63">
        <f t="shared" si="75"/>
        <v>-19326</v>
      </c>
      <c r="P29" s="63">
        <f t="shared" si="74"/>
        <v>-51784</v>
      </c>
      <c r="Q29" s="63">
        <f>Q21+Q24</f>
        <v>-20778</v>
      </c>
      <c r="R29" s="63">
        <f t="shared" ref="R29:U29" si="76">R21+R24</f>
        <v>-2495</v>
      </c>
      <c r="S29" s="63">
        <f t="shared" si="76"/>
        <v>-1648</v>
      </c>
      <c r="T29" s="63">
        <f t="shared" si="76"/>
        <v>8803</v>
      </c>
      <c r="U29" s="63">
        <f t="shared" si="76"/>
        <v>-16118</v>
      </c>
      <c r="V29" s="63">
        <f>V21+V24</f>
        <v>-27805</v>
      </c>
      <c r="W29" s="63">
        <f t="shared" ref="W29:Z29" si="77">W21+W24</f>
        <v>-5069</v>
      </c>
      <c r="X29" s="63">
        <f t="shared" ref="X29:Y29" si="78">X21+X24</f>
        <v>-1091</v>
      </c>
      <c r="Y29" s="63">
        <f t="shared" si="78"/>
        <v>11769</v>
      </c>
      <c r="Z29" s="63">
        <f t="shared" si="77"/>
        <v>-22196</v>
      </c>
      <c r="AA29" s="63">
        <f t="shared" ref="AA29:AF29" si="79">AA21+AA24</f>
        <v>-45535</v>
      </c>
      <c r="AB29" s="63">
        <f t="shared" si="79"/>
        <v>-44355</v>
      </c>
      <c r="AC29" s="63">
        <f t="shared" si="79"/>
        <v>-31762</v>
      </c>
      <c r="AD29" s="63">
        <f t="shared" si="79"/>
        <v>3145</v>
      </c>
      <c r="AE29" s="63">
        <f t="shared" si="79"/>
        <v>-118507</v>
      </c>
      <c r="AF29" s="63">
        <f t="shared" si="79"/>
        <v>-18793</v>
      </c>
      <c r="AG29" s="63">
        <f t="shared" ref="AG29:BT29" si="80">AG21+AG24</f>
        <v>-37467</v>
      </c>
      <c r="AH29" s="63">
        <f t="shared" ref="AH29:AJ29" si="81">AH21+AH24</f>
        <v>5861</v>
      </c>
      <c r="AI29" s="63">
        <f t="shared" si="81"/>
        <v>80119</v>
      </c>
      <c r="AJ29" s="63">
        <f t="shared" si="81"/>
        <v>29720</v>
      </c>
      <c r="AK29" s="63">
        <f t="shared" si="80"/>
        <v>-23085</v>
      </c>
      <c r="AL29" s="63">
        <f t="shared" si="80"/>
        <v>-36911</v>
      </c>
      <c r="AM29" s="63">
        <f t="shared" si="80"/>
        <v>9564</v>
      </c>
      <c r="AN29" s="63">
        <f t="shared" si="80"/>
        <v>-8318</v>
      </c>
      <c r="AO29" s="63">
        <f t="shared" si="80"/>
        <v>-58750</v>
      </c>
      <c r="AP29" s="63">
        <f t="shared" si="80"/>
        <v>-20765</v>
      </c>
      <c r="AQ29" s="63">
        <f t="shared" si="80"/>
        <v>-44079</v>
      </c>
      <c r="AR29" s="63">
        <f t="shared" si="80"/>
        <v>7048</v>
      </c>
      <c r="AS29" s="63">
        <f t="shared" si="80"/>
        <v>-74158</v>
      </c>
      <c r="AT29" s="63">
        <f t="shared" si="80"/>
        <v>-131954</v>
      </c>
      <c r="AU29" s="63">
        <f t="shared" si="80"/>
        <v>-25464</v>
      </c>
      <c r="AV29" s="63">
        <f t="shared" si="80"/>
        <v>-42493</v>
      </c>
      <c r="AW29" s="63">
        <f t="shared" si="80"/>
        <v>-23341</v>
      </c>
      <c r="AX29" s="63">
        <f t="shared" si="80"/>
        <v>-42155</v>
      </c>
      <c r="AY29" s="63">
        <f t="shared" si="80"/>
        <v>-133453</v>
      </c>
      <c r="AZ29" s="63">
        <f t="shared" si="80"/>
        <v>3583</v>
      </c>
      <c r="BA29" s="63">
        <f t="shared" si="80"/>
        <v>-19093</v>
      </c>
      <c r="BB29" s="63">
        <f t="shared" si="80"/>
        <v>14290</v>
      </c>
      <c r="BC29" s="63">
        <f t="shared" si="80"/>
        <v>-1629</v>
      </c>
      <c r="BD29" s="63">
        <f t="shared" si="80"/>
        <v>-2849</v>
      </c>
      <c r="BE29" s="63">
        <f t="shared" si="80"/>
        <v>-2487</v>
      </c>
      <c r="BF29" s="63">
        <f t="shared" si="80"/>
        <v>-19837</v>
      </c>
      <c r="BG29" s="63">
        <f t="shared" si="80"/>
        <v>18923</v>
      </c>
      <c r="BH29" s="63">
        <f t="shared" si="80"/>
        <v>39280</v>
      </c>
      <c r="BI29" s="63">
        <f t="shared" si="80"/>
        <v>35879</v>
      </c>
      <c r="BJ29" s="63">
        <f t="shared" si="80"/>
        <v>-8314</v>
      </c>
      <c r="BK29" s="63">
        <f t="shared" si="80"/>
        <v>-4499</v>
      </c>
      <c r="BL29" s="63">
        <f t="shared" si="80"/>
        <v>30046</v>
      </c>
      <c r="BM29" s="63">
        <f t="shared" si="80"/>
        <v>28779</v>
      </c>
      <c r="BN29" s="63">
        <f t="shared" si="80"/>
        <v>46012</v>
      </c>
      <c r="BO29" s="63">
        <f t="shared" si="80"/>
        <v>-12136</v>
      </c>
      <c r="BP29" s="63">
        <f t="shared" si="80"/>
        <v>-1848</v>
      </c>
      <c r="BQ29" s="63">
        <f t="shared" si="80"/>
        <v>-8293</v>
      </c>
      <c r="BR29" s="63">
        <f t="shared" si="80"/>
        <v>26356</v>
      </c>
      <c r="BS29" s="63">
        <f t="shared" si="80"/>
        <v>4079</v>
      </c>
      <c r="BT29" s="63">
        <f t="shared" si="80"/>
        <v>-3985</v>
      </c>
      <c r="BU29" s="63">
        <f>BU21+BU24</f>
        <v>34854</v>
      </c>
    </row>
    <row r="30" spans="1:73" s="53" customFormat="1" ht="15" customHeight="1">
      <c r="A30" s="54"/>
      <c r="B30" s="25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</row>
    <row r="31" spans="1:73" s="53" customFormat="1" ht="15" customHeight="1">
      <c r="A31" s="54"/>
      <c r="B31" s="25" t="s">
        <v>38</v>
      </c>
      <c r="C31" s="63">
        <f>SUM(C32:C33)</f>
        <v>-2273</v>
      </c>
      <c r="D31" s="63">
        <f>SUM(D32:D33)</f>
        <v>49</v>
      </c>
      <c r="E31" s="63">
        <f>SUM(E32:E33)</f>
        <v>-341</v>
      </c>
      <c r="F31" s="63">
        <f>SUM(F32:F33)</f>
        <v>-2565</v>
      </c>
      <c r="G31" s="63">
        <f>SUM(G32:G33)</f>
        <v>-1974</v>
      </c>
      <c r="H31" s="63">
        <f t="shared" ref="H31" si="82">SUM(H32:H33)</f>
        <v>818</v>
      </c>
      <c r="I31" s="63">
        <f>SUM(I32:I33)</f>
        <v>3877</v>
      </c>
      <c r="J31" s="63">
        <f t="shared" ref="J31" si="83">SUM(J32:J33)</f>
        <v>1972</v>
      </c>
      <c r="K31" s="63">
        <f>SUM(K32:K33)</f>
        <v>4693</v>
      </c>
      <c r="L31" s="63">
        <f>SUM(L32:L33)</f>
        <v>-3389</v>
      </c>
      <c r="M31" s="63">
        <f t="shared" ref="M31:P31" si="84">SUM(M32:M33)</f>
        <v>-848</v>
      </c>
      <c r="N31" s="63">
        <f t="shared" ref="N31:O31" si="85">SUM(N32:N33)</f>
        <v>-126</v>
      </c>
      <c r="O31" s="63">
        <f t="shared" si="85"/>
        <v>2090</v>
      </c>
      <c r="P31" s="63">
        <f t="shared" si="84"/>
        <v>-2273</v>
      </c>
      <c r="Q31" s="63">
        <f>SUM(Q32:Q33)</f>
        <v>6698</v>
      </c>
      <c r="R31" s="63">
        <f t="shared" ref="R31:U31" si="86">SUM(R32:R33)</f>
        <v>1013</v>
      </c>
      <c r="S31" s="63">
        <f t="shared" si="86"/>
        <v>-2746</v>
      </c>
      <c r="T31" s="63">
        <f t="shared" si="86"/>
        <v>1219</v>
      </c>
      <c r="U31" s="63">
        <f t="shared" si="86"/>
        <v>6184</v>
      </c>
      <c r="V31" s="63">
        <f>SUM(V32:V33)</f>
        <v>7611</v>
      </c>
      <c r="W31" s="63">
        <f t="shared" ref="W31:Z31" si="87">SUM(W32:W33)</f>
        <v>938</v>
      </c>
      <c r="X31" s="63">
        <f t="shared" ref="X31:Y31" si="88">SUM(X32:X33)</f>
        <v>11395</v>
      </c>
      <c r="Y31" s="63">
        <f t="shared" si="88"/>
        <v>4015</v>
      </c>
      <c r="Z31" s="63">
        <f t="shared" si="87"/>
        <v>23959</v>
      </c>
      <c r="AA31" s="63">
        <f t="shared" ref="AA31:AF31" si="89">SUM(AA32:AA33)</f>
        <v>122</v>
      </c>
      <c r="AB31" s="63">
        <f t="shared" si="89"/>
        <v>2370</v>
      </c>
      <c r="AC31" s="63">
        <f t="shared" si="89"/>
        <v>1539</v>
      </c>
      <c r="AD31" s="63">
        <f t="shared" si="89"/>
        <v>3446</v>
      </c>
      <c r="AE31" s="63">
        <f t="shared" si="89"/>
        <v>7477</v>
      </c>
      <c r="AF31" s="63">
        <f t="shared" si="89"/>
        <v>0</v>
      </c>
      <c r="AG31" s="63">
        <f t="shared" ref="AG31:BT31" si="90">SUM(AG32:AG33)</f>
        <v>2219</v>
      </c>
      <c r="AH31" s="63">
        <f t="shared" ref="AH31:AJ31" si="91">SUM(AH32:AH33)</f>
        <v>-3121</v>
      </c>
      <c r="AI31" s="63">
        <f t="shared" si="91"/>
        <v>-4828</v>
      </c>
      <c r="AJ31" s="63">
        <f t="shared" si="91"/>
        <v>-5730</v>
      </c>
      <c r="AK31" s="63">
        <f t="shared" si="90"/>
        <v>6274</v>
      </c>
      <c r="AL31" s="63">
        <f t="shared" si="90"/>
        <v>25098</v>
      </c>
      <c r="AM31" s="63">
        <f t="shared" si="90"/>
        <v>307</v>
      </c>
      <c r="AN31" s="63">
        <f t="shared" si="90"/>
        <v>0</v>
      </c>
      <c r="AO31" s="63">
        <f t="shared" si="90"/>
        <v>31679</v>
      </c>
      <c r="AP31" s="63">
        <f t="shared" si="90"/>
        <v>4681</v>
      </c>
      <c r="AQ31" s="63">
        <f t="shared" si="90"/>
        <v>15155</v>
      </c>
      <c r="AR31" s="63">
        <f t="shared" si="90"/>
        <v>-3536</v>
      </c>
      <c r="AS31" s="63">
        <f t="shared" si="90"/>
        <v>25246</v>
      </c>
      <c r="AT31" s="63">
        <f t="shared" si="90"/>
        <v>41546</v>
      </c>
      <c r="AU31" s="63">
        <f t="shared" si="90"/>
        <v>-3546</v>
      </c>
      <c r="AV31" s="63">
        <f t="shared" si="90"/>
        <v>-1043</v>
      </c>
      <c r="AW31" s="63">
        <f t="shared" si="90"/>
        <v>104</v>
      </c>
      <c r="AX31" s="63">
        <f t="shared" si="90"/>
        <v>41303</v>
      </c>
      <c r="AY31" s="63">
        <f t="shared" si="90"/>
        <v>36818</v>
      </c>
      <c r="AZ31" s="63">
        <f t="shared" si="90"/>
        <v>12016</v>
      </c>
      <c r="BA31" s="63">
        <f t="shared" si="90"/>
        <v>8697</v>
      </c>
      <c r="BB31" s="63">
        <f t="shared" si="90"/>
        <v>-6700</v>
      </c>
      <c r="BC31" s="63">
        <f t="shared" si="90"/>
        <v>2147</v>
      </c>
      <c r="BD31" s="63">
        <f t="shared" si="90"/>
        <v>16160</v>
      </c>
      <c r="BE31" s="63">
        <f t="shared" si="90"/>
        <v>10964</v>
      </c>
      <c r="BF31" s="63">
        <f t="shared" si="90"/>
        <v>11387</v>
      </c>
      <c r="BG31" s="63">
        <f t="shared" si="90"/>
        <v>-10245</v>
      </c>
      <c r="BH31" s="63">
        <f t="shared" si="90"/>
        <v>-14069</v>
      </c>
      <c r="BI31" s="63">
        <f t="shared" si="90"/>
        <v>-1963</v>
      </c>
      <c r="BJ31" s="63">
        <f t="shared" si="90"/>
        <v>2394</v>
      </c>
      <c r="BK31" s="63">
        <f t="shared" si="90"/>
        <v>4630</v>
      </c>
      <c r="BL31" s="63">
        <f t="shared" si="90"/>
        <v>-7734</v>
      </c>
      <c r="BM31" s="63">
        <f t="shared" si="90"/>
        <v>-1677</v>
      </c>
      <c r="BN31" s="63">
        <f t="shared" si="90"/>
        <v>-2387</v>
      </c>
      <c r="BO31" s="63">
        <f t="shared" si="90"/>
        <v>-5760</v>
      </c>
      <c r="BP31" s="63">
        <f t="shared" si="90"/>
        <v>-7023</v>
      </c>
      <c r="BQ31" s="63">
        <f t="shared" si="90"/>
        <v>-2432</v>
      </c>
      <c r="BR31" s="63">
        <f t="shared" si="90"/>
        <v>8559</v>
      </c>
      <c r="BS31" s="63">
        <f t="shared" si="90"/>
        <v>-6656</v>
      </c>
      <c r="BT31" s="63">
        <f t="shared" si="90"/>
        <v>-15767</v>
      </c>
      <c r="BU31" s="63">
        <f>SUM(BU32:BU33)</f>
        <v>-12674</v>
      </c>
    </row>
    <row r="32" spans="1:73" s="15" customFormat="1" ht="15" customHeight="1">
      <c r="B32" s="21" t="s">
        <v>92</v>
      </c>
      <c r="C32" s="64">
        <v>0</v>
      </c>
      <c r="D32" s="64">
        <v>0</v>
      </c>
      <c r="E32" s="64">
        <f>F32-SUM(C32:D32)</f>
        <v>0</v>
      </c>
      <c r="F32" s="64">
        <v>0</v>
      </c>
      <c r="G32" s="64">
        <v>0</v>
      </c>
      <c r="H32" s="64">
        <v>0</v>
      </c>
      <c r="I32" s="64">
        <v>3767</v>
      </c>
      <c r="J32" s="64">
        <f>K32-SUM(G32:I32)</f>
        <v>0</v>
      </c>
      <c r="K32" s="64">
        <v>3767</v>
      </c>
      <c r="L32" s="64">
        <v>-713</v>
      </c>
      <c r="M32" s="64">
        <v>-730</v>
      </c>
      <c r="N32" s="64">
        <v>0</v>
      </c>
      <c r="O32" s="64">
        <f t="shared" ref="O32:O33" si="92">P32-SUM(L32:N32)</f>
        <v>0</v>
      </c>
      <c r="P32" s="64">
        <v>-1443</v>
      </c>
      <c r="Q32" s="64">
        <v>9063</v>
      </c>
      <c r="R32" s="64">
        <v>-13</v>
      </c>
      <c r="S32" s="64">
        <v>-1487</v>
      </c>
      <c r="T32" s="64">
        <f t="shared" ref="T32:T33" si="93">U32-SUM(Q32:S32)</f>
        <v>-2333</v>
      </c>
      <c r="U32" s="64">
        <v>5230</v>
      </c>
      <c r="V32" s="64">
        <v>9358</v>
      </c>
      <c r="W32" s="64">
        <v>0</v>
      </c>
      <c r="X32" s="64">
        <v>11265</v>
      </c>
      <c r="Y32" s="64">
        <v>0</v>
      </c>
      <c r="Z32" s="64">
        <f>SUM(V32:Y32)</f>
        <v>20623</v>
      </c>
      <c r="AA32" s="64">
        <v>0</v>
      </c>
      <c r="AB32" s="64">
        <v>0</v>
      </c>
      <c r="AC32" s="64">
        <v>0</v>
      </c>
      <c r="AD32" s="64">
        <v>0</v>
      </c>
      <c r="AE32" s="64">
        <f>SUM(AA32:AD32)</f>
        <v>0</v>
      </c>
      <c r="AF32" s="1">
        <v>0</v>
      </c>
      <c r="AG32" s="64">
        <v>0</v>
      </c>
      <c r="AH32" s="64">
        <v>-4637</v>
      </c>
      <c r="AI32" s="64">
        <v>-10379</v>
      </c>
      <c r="AJ32" s="64">
        <f>SUM(AF32:AI32)</f>
        <v>-15016</v>
      </c>
      <c r="AK32" s="64">
        <v>-336</v>
      </c>
      <c r="AL32" s="64">
        <v>316</v>
      </c>
      <c r="AM32" s="64" t="s">
        <v>91</v>
      </c>
      <c r="AN32" s="64" t="s">
        <v>91</v>
      </c>
      <c r="AO32" s="64">
        <v>-20</v>
      </c>
      <c r="AP32" s="64">
        <v>-1036</v>
      </c>
      <c r="AQ32" s="64">
        <v>1</v>
      </c>
      <c r="AR32" s="64">
        <v>-1521</v>
      </c>
      <c r="AS32" s="64">
        <v>-305</v>
      </c>
      <c r="AT32" s="64">
        <v>-2861</v>
      </c>
      <c r="AU32" s="64">
        <v>-970</v>
      </c>
      <c r="AV32" s="64">
        <v>-524</v>
      </c>
      <c r="AW32" s="64">
        <v>-395</v>
      </c>
      <c r="AX32" s="64">
        <v>1</v>
      </c>
      <c r="AY32" s="64">
        <v>-1888</v>
      </c>
      <c r="AZ32" s="64">
        <v>-1259</v>
      </c>
      <c r="BA32" s="64">
        <v>-653</v>
      </c>
      <c r="BB32" s="64">
        <v>-1198</v>
      </c>
      <c r="BC32" s="64">
        <v>611</v>
      </c>
      <c r="BD32" s="64">
        <v>-2499</v>
      </c>
      <c r="BE32" s="64">
        <v>-1514</v>
      </c>
      <c r="BF32" s="64">
        <v>-1760</v>
      </c>
      <c r="BG32" s="64">
        <v>-2739</v>
      </c>
      <c r="BH32" s="64">
        <v>1615</v>
      </c>
      <c r="BI32" s="64">
        <v>-4398</v>
      </c>
      <c r="BJ32" s="64">
        <v>-3116</v>
      </c>
      <c r="BK32" s="64">
        <v>-1848</v>
      </c>
      <c r="BL32" s="64">
        <v>366</v>
      </c>
      <c r="BM32" s="64">
        <v>-1515</v>
      </c>
      <c r="BN32" s="64">
        <v>-6113</v>
      </c>
      <c r="BO32" s="64">
        <v>-4640</v>
      </c>
      <c r="BP32" s="64">
        <v>-4776</v>
      </c>
      <c r="BQ32" s="64">
        <v>-1147</v>
      </c>
      <c r="BR32" s="64">
        <v>-1456</v>
      </c>
      <c r="BS32" s="64">
        <v>-12019</v>
      </c>
      <c r="BT32" s="64">
        <v>-15200</v>
      </c>
      <c r="BU32" s="64">
        <v>-7104</v>
      </c>
    </row>
    <row r="33" spans="1:73" s="15" customFormat="1" ht="15" customHeight="1">
      <c r="B33" s="21" t="s">
        <v>93</v>
      </c>
      <c r="C33" s="64">
        <v>-2273</v>
      </c>
      <c r="D33" s="64">
        <v>49</v>
      </c>
      <c r="E33" s="64">
        <f>F33-SUM(C33:D33)</f>
        <v>-341</v>
      </c>
      <c r="F33" s="64">
        <v>-2565</v>
      </c>
      <c r="G33" s="64">
        <v>-1974</v>
      </c>
      <c r="H33" s="64">
        <v>818</v>
      </c>
      <c r="I33" s="64">
        <v>110</v>
      </c>
      <c r="J33" s="64">
        <f>K33-SUM(G33:I33)</f>
        <v>1972</v>
      </c>
      <c r="K33" s="64">
        <v>926</v>
      </c>
      <c r="L33" s="64">
        <v>-2676</v>
      </c>
      <c r="M33" s="64">
        <v>-118</v>
      </c>
      <c r="N33" s="64">
        <v>-126</v>
      </c>
      <c r="O33" s="64">
        <f t="shared" si="92"/>
        <v>2090</v>
      </c>
      <c r="P33" s="64">
        <v>-830</v>
      </c>
      <c r="Q33" s="64">
        <v>-2365</v>
      </c>
      <c r="R33" s="64">
        <v>1026</v>
      </c>
      <c r="S33" s="64">
        <v>-1259</v>
      </c>
      <c r="T33" s="64">
        <f t="shared" si="93"/>
        <v>3552</v>
      </c>
      <c r="U33" s="64">
        <v>954</v>
      </c>
      <c r="V33" s="64">
        <v>-1747</v>
      </c>
      <c r="W33" s="64">
        <v>938</v>
      </c>
      <c r="X33" s="64">
        <v>130</v>
      </c>
      <c r="Y33" s="64">
        <v>4015</v>
      </c>
      <c r="Z33" s="64">
        <f>SUM(V33:Y33)</f>
        <v>3336</v>
      </c>
      <c r="AA33" s="64">
        <v>122</v>
      </c>
      <c r="AB33" s="64">
        <v>2370</v>
      </c>
      <c r="AC33" s="64">
        <v>1539</v>
      </c>
      <c r="AD33" s="64">
        <v>3446</v>
      </c>
      <c r="AE33" s="64">
        <f>SUM(AA33:AD33)</f>
        <v>7477</v>
      </c>
      <c r="AF33" s="1">
        <v>0</v>
      </c>
      <c r="AG33" s="64">
        <v>2219</v>
      </c>
      <c r="AH33" s="64">
        <v>1516</v>
      </c>
      <c r="AI33" s="64">
        <v>5551</v>
      </c>
      <c r="AJ33" s="64">
        <f>SUM(AF33:AI33)</f>
        <v>9286</v>
      </c>
      <c r="AK33" s="64">
        <v>6610</v>
      </c>
      <c r="AL33" s="64">
        <v>24782</v>
      </c>
      <c r="AM33" s="64">
        <v>307</v>
      </c>
      <c r="AN33" s="64" t="s">
        <v>91</v>
      </c>
      <c r="AO33" s="64">
        <v>31699</v>
      </c>
      <c r="AP33" s="64">
        <v>5717</v>
      </c>
      <c r="AQ33" s="64">
        <v>15154</v>
      </c>
      <c r="AR33" s="64">
        <v>-2015</v>
      </c>
      <c r="AS33" s="64">
        <v>25551</v>
      </c>
      <c r="AT33" s="64">
        <v>44407</v>
      </c>
      <c r="AU33" s="64">
        <v>-2576</v>
      </c>
      <c r="AV33" s="64">
        <v>-519</v>
      </c>
      <c r="AW33" s="64">
        <v>499</v>
      </c>
      <c r="AX33" s="64">
        <v>41302</v>
      </c>
      <c r="AY33" s="64">
        <v>38706</v>
      </c>
      <c r="AZ33" s="64">
        <v>13275</v>
      </c>
      <c r="BA33" s="64">
        <v>9350</v>
      </c>
      <c r="BB33" s="64">
        <v>-5502</v>
      </c>
      <c r="BC33" s="64">
        <v>1536</v>
      </c>
      <c r="BD33" s="64">
        <v>18659</v>
      </c>
      <c r="BE33" s="64">
        <v>12478</v>
      </c>
      <c r="BF33" s="64">
        <v>13147</v>
      </c>
      <c r="BG33" s="64">
        <v>-7506</v>
      </c>
      <c r="BH33" s="64">
        <v>-15684</v>
      </c>
      <c r="BI33" s="64">
        <v>2435</v>
      </c>
      <c r="BJ33" s="64">
        <v>5510</v>
      </c>
      <c r="BK33" s="64">
        <v>6478</v>
      </c>
      <c r="BL33" s="64">
        <v>-8100</v>
      </c>
      <c r="BM33" s="64">
        <v>-162</v>
      </c>
      <c r="BN33" s="64">
        <v>3726</v>
      </c>
      <c r="BO33" s="64">
        <v>-1120</v>
      </c>
      <c r="BP33" s="64">
        <v>-2247</v>
      </c>
      <c r="BQ33" s="64">
        <v>-1285</v>
      </c>
      <c r="BR33" s="64">
        <v>10015</v>
      </c>
      <c r="BS33" s="64">
        <v>5363</v>
      </c>
      <c r="BT33" s="64">
        <v>-567</v>
      </c>
      <c r="BU33" s="64">
        <v>-5570</v>
      </c>
    </row>
    <row r="34" spans="1:73" s="15" customFormat="1" ht="15" customHeight="1">
      <c r="B34" s="2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</row>
    <row r="35" spans="1:73" s="52" customFormat="1" ht="15" customHeight="1">
      <c r="A35" s="54"/>
      <c r="B35" s="25" t="s">
        <v>221</v>
      </c>
      <c r="C35" s="63">
        <f>C29+C31</f>
        <v>-38958</v>
      </c>
      <c r="D35" s="63">
        <f>D29+D31</f>
        <v>-39688</v>
      </c>
      <c r="E35" s="63">
        <f>E29+E31</f>
        <v>-36808</v>
      </c>
      <c r="F35" s="63">
        <f>F29+F31</f>
        <v>-115454</v>
      </c>
      <c r="G35" s="63">
        <f>G29+G31</f>
        <v>-29522</v>
      </c>
      <c r="H35" s="63">
        <f t="shared" ref="H35" si="94">H29+H31</f>
        <v>-23714</v>
      </c>
      <c r="I35" s="63">
        <f t="shared" ref="I35:J35" si="95">I29+I31</f>
        <v>-24461</v>
      </c>
      <c r="J35" s="63">
        <f t="shared" si="95"/>
        <v>2617</v>
      </c>
      <c r="K35" s="63">
        <f>K29+K31</f>
        <v>-75080</v>
      </c>
      <c r="L35" s="63">
        <f>L29+L31</f>
        <v>-18142</v>
      </c>
      <c r="M35" s="63">
        <f t="shared" ref="M35:BU35" si="96">M29+M31</f>
        <v>-3568</v>
      </c>
      <c r="N35" s="63">
        <f t="shared" si="96"/>
        <v>-15111</v>
      </c>
      <c r="O35" s="63">
        <f t="shared" ref="O35" si="97">O29+O31</f>
        <v>-17236</v>
      </c>
      <c r="P35" s="63">
        <f t="shared" si="96"/>
        <v>-54057</v>
      </c>
      <c r="Q35" s="63">
        <f t="shared" si="96"/>
        <v>-14080</v>
      </c>
      <c r="R35" s="63">
        <f t="shared" si="96"/>
        <v>-1482</v>
      </c>
      <c r="S35" s="63">
        <f t="shared" si="96"/>
        <v>-4394</v>
      </c>
      <c r="T35" s="63">
        <f t="shared" si="96"/>
        <v>10022</v>
      </c>
      <c r="U35" s="63">
        <f t="shared" si="96"/>
        <v>-9934</v>
      </c>
      <c r="V35" s="63">
        <f t="shared" si="96"/>
        <v>-20194</v>
      </c>
      <c r="W35" s="63">
        <f t="shared" si="96"/>
        <v>-4131</v>
      </c>
      <c r="X35" s="63">
        <f t="shared" si="96"/>
        <v>10304</v>
      </c>
      <c r="Y35" s="63">
        <f t="shared" si="96"/>
        <v>15784</v>
      </c>
      <c r="Z35" s="63">
        <f t="shared" si="96"/>
        <v>1763</v>
      </c>
      <c r="AA35" s="63">
        <f t="shared" si="96"/>
        <v>-45413</v>
      </c>
      <c r="AB35" s="63">
        <f t="shared" si="96"/>
        <v>-41985</v>
      </c>
      <c r="AC35" s="63">
        <f t="shared" si="96"/>
        <v>-30223</v>
      </c>
      <c r="AD35" s="63">
        <f t="shared" si="96"/>
        <v>6591</v>
      </c>
      <c r="AE35" s="63">
        <f t="shared" si="96"/>
        <v>-111030</v>
      </c>
      <c r="AF35" s="63">
        <f t="shared" si="96"/>
        <v>-18793</v>
      </c>
      <c r="AG35" s="63">
        <f t="shared" si="96"/>
        <v>-35248</v>
      </c>
      <c r="AH35" s="63">
        <f t="shared" si="96"/>
        <v>2740</v>
      </c>
      <c r="AI35" s="63">
        <f t="shared" si="96"/>
        <v>75291</v>
      </c>
      <c r="AJ35" s="63">
        <f t="shared" si="96"/>
        <v>23990</v>
      </c>
      <c r="AK35" s="63">
        <f t="shared" si="96"/>
        <v>-16811</v>
      </c>
      <c r="AL35" s="63">
        <f t="shared" si="96"/>
        <v>-11813</v>
      </c>
      <c r="AM35" s="63">
        <f t="shared" si="96"/>
        <v>9871</v>
      </c>
      <c r="AN35" s="63">
        <f t="shared" si="96"/>
        <v>-8318</v>
      </c>
      <c r="AO35" s="63">
        <f t="shared" si="96"/>
        <v>-27071</v>
      </c>
      <c r="AP35" s="63">
        <f t="shared" si="96"/>
        <v>-16084</v>
      </c>
      <c r="AQ35" s="63">
        <f t="shared" si="96"/>
        <v>-28924</v>
      </c>
      <c r="AR35" s="63">
        <f t="shared" si="96"/>
        <v>3512</v>
      </c>
      <c r="AS35" s="63">
        <f t="shared" si="96"/>
        <v>-48912</v>
      </c>
      <c r="AT35" s="63">
        <f t="shared" si="96"/>
        <v>-90408</v>
      </c>
      <c r="AU35" s="63">
        <f t="shared" si="96"/>
        <v>-29010</v>
      </c>
      <c r="AV35" s="63">
        <f t="shared" si="96"/>
        <v>-43536</v>
      </c>
      <c r="AW35" s="63">
        <f t="shared" si="96"/>
        <v>-23237</v>
      </c>
      <c r="AX35" s="63">
        <f t="shared" si="96"/>
        <v>-852</v>
      </c>
      <c r="AY35" s="63">
        <f t="shared" si="96"/>
        <v>-96635</v>
      </c>
      <c r="AZ35" s="63">
        <f t="shared" si="96"/>
        <v>15599</v>
      </c>
      <c r="BA35" s="63">
        <f t="shared" si="96"/>
        <v>-10396</v>
      </c>
      <c r="BB35" s="63">
        <f t="shared" si="96"/>
        <v>7590</v>
      </c>
      <c r="BC35" s="63">
        <f t="shared" si="96"/>
        <v>518</v>
      </c>
      <c r="BD35" s="63">
        <f t="shared" si="96"/>
        <v>13311</v>
      </c>
      <c r="BE35" s="63">
        <f t="shared" si="96"/>
        <v>8477</v>
      </c>
      <c r="BF35" s="63">
        <f t="shared" si="96"/>
        <v>-8450</v>
      </c>
      <c r="BG35" s="63">
        <f t="shared" si="96"/>
        <v>8678</v>
      </c>
      <c r="BH35" s="63">
        <f t="shared" si="96"/>
        <v>25211</v>
      </c>
      <c r="BI35" s="63">
        <f t="shared" si="96"/>
        <v>33916</v>
      </c>
      <c r="BJ35" s="63">
        <f t="shared" si="96"/>
        <v>-5920</v>
      </c>
      <c r="BK35" s="63">
        <f t="shared" si="96"/>
        <v>131</v>
      </c>
      <c r="BL35" s="63">
        <f t="shared" si="96"/>
        <v>22312</v>
      </c>
      <c r="BM35" s="63">
        <f t="shared" si="96"/>
        <v>27102</v>
      </c>
      <c r="BN35" s="63">
        <f t="shared" si="96"/>
        <v>43625</v>
      </c>
      <c r="BO35" s="63">
        <f t="shared" si="96"/>
        <v>-17896</v>
      </c>
      <c r="BP35" s="63">
        <f t="shared" si="96"/>
        <v>-8871</v>
      </c>
      <c r="BQ35" s="63">
        <f t="shared" si="96"/>
        <v>-10725</v>
      </c>
      <c r="BR35" s="63">
        <f t="shared" si="96"/>
        <v>34915</v>
      </c>
      <c r="BS35" s="63">
        <f t="shared" si="96"/>
        <v>-2577</v>
      </c>
      <c r="BT35" s="63">
        <f t="shared" si="96"/>
        <v>-19752</v>
      </c>
      <c r="BU35" s="63">
        <f t="shared" si="96"/>
        <v>22180</v>
      </c>
    </row>
    <row r="36" spans="1:73" ht="15" customHeight="1">
      <c r="A36" s="15"/>
      <c r="B36" s="23" t="s">
        <v>39</v>
      </c>
      <c r="C36" s="5">
        <f>C35/C6</f>
        <v>-0.40367637916027688</v>
      </c>
      <c r="D36" s="5">
        <f>D35/D6</f>
        <v>-0.37994217771736011</v>
      </c>
      <c r="E36" s="5">
        <f>E35/E6</f>
        <v>-0.34275072166868426</v>
      </c>
      <c r="F36" s="5">
        <f>F35/F6</f>
        <v>-0.37441788063147791</v>
      </c>
      <c r="G36" s="5">
        <f>G35/G6</f>
        <v>-0.34439233802291125</v>
      </c>
      <c r="H36" s="5">
        <f t="shared" ref="H36" si="98">H35/H6</f>
        <v>-0.21982239196128961</v>
      </c>
      <c r="I36" s="5">
        <f t="shared" ref="I36:J36" si="99">I35/I6</f>
        <v>-0.22674688073564583</v>
      </c>
      <c r="J36" s="5">
        <f t="shared" si="99"/>
        <v>1.7643806801326826E-2</v>
      </c>
      <c r="K36" s="5">
        <f>K35/K6</f>
        <v>-0.16691788831530319</v>
      </c>
      <c r="L36" s="5">
        <f>L35/L6</f>
        <v>-0.1470225939252488</v>
      </c>
      <c r="M36" s="5">
        <f t="shared" ref="M36:BU36" si="100">M35/M6</f>
        <v>-2.738380303309388E-2</v>
      </c>
      <c r="N36" s="5">
        <f t="shared" si="100"/>
        <v>-0.11883827739155053</v>
      </c>
      <c r="O36" s="5">
        <f t="shared" ref="O36" si="101">O35/O6</f>
        <v>-0.12505169374088557</v>
      </c>
      <c r="P36" s="5">
        <f t="shared" si="100"/>
        <v>-0.10422052946041771</v>
      </c>
      <c r="Q36" s="5">
        <f t="shared" si="100"/>
        <v>-0.13661016620256727</v>
      </c>
      <c r="R36" s="5">
        <f t="shared" si="100"/>
        <v>-1.1453833015171305E-2</v>
      </c>
      <c r="S36" s="5">
        <f t="shared" si="100"/>
        <v>-3.1244444760475849E-2</v>
      </c>
      <c r="T36" s="5">
        <f t="shared" si="100"/>
        <v>6.373736795578705E-2</v>
      </c>
      <c r="U36" s="5">
        <f t="shared" si="100"/>
        <v>-1.8731803713927984E-2</v>
      </c>
      <c r="V36" s="5">
        <f t="shared" si="100"/>
        <v>-0.28051118210862619</v>
      </c>
      <c r="W36" s="5">
        <f t="shared" si="100"/>
        <v>-4.1288117297832147E-2</v>
      </c>
      <c r="X36" s="5">
        <f t="shared" si="100"/>
        <v>9.1704417013020526E-2</v>
      </c>
      <c r="Y36" s="5">
        <f t="shared" si="100"/>
        <v>0.11289768825818265</v>
      </c>
      <c r="Z36" s="5">
        <f t="shared" si="100"/>
        <v>4.1559408974757902E-3</v>
      </c>
      <c r="AA36" s="5">
        <f t="shared" si="100"/>
        <v>-0.50524008722353253</v>
      </c>
      <c r="AB36" s="5">
        <f t="shared" si="100"/>
        <v>-2.2469895638212471</v>
      </c>
      <c r="AC36" s="5">
        <f t="shared" si="100"/>
        <v>-0.43446322810649185</v>
      </c>
      <c r="AD36" s="5">
        <f t="shared" si="100"/>
        <v>5.3771160513971038E-2</v>
      </c>
      <c r="AE36" s="5">
        <f t="shared" si="100"/>
        <v>-0.36922862045572447</v>
      </c>
      <c r="AF36" s="5">
        <f t="shared" si="100"/>
        <v>-0.12529000773353957</v>
      </c>
      <c r="AG36" s="5">
        <f t="shared" si="100"/>
        <v>-0.31821751965838202</v>
      </c>
      <c r="AH36" s="5">
        <f t="shared" si="100"/>
        <v>1.9340448359591169E-2</v>
      </c>
      <c r="AI36" s="5">
        <f t="shared" si="100"/>
        <v>0.4433994487762361</v>
      </c>
      <c r="AJ36" s="5">
        <f t="shared" si="100"/>
        <v>4.1923042644769058E-2</v>
      </c>
      <c r="AK36" s="5">
        <f t="shared" si="100"/>
        <v>-0.10646207237217079</v>
      </c>
      <c r="AL36" s="5">
        <f t="shared" si="100"/>
        <v>-8.9918173168411039E-2</v>
      </c>
      <c r="AM36" s="5">
        <f t="shared" si="100"/>
        <v>5.0809158104964072E-2</v>
      </c>
      <c r="AN36" s="5">
        <f t="shared" si="100"/>
        <v>-4.4652251401086515E-2</v>
      </c>
      <c r="AO36" s="5">
        <f t="shared" si="100"/>
        <v>-4.0414068413250306E-2</v>
      </c>
      <c r="AP36" s="5">
        <f t="shared" si="100"/>
        <v>-8.4329074236219978E-2</v>
      </c>
      <c r="AQ36" s="5">
        <f t="shared" si="100"/>
        <v>-0.20761732489197066</v>
      </c>
      <c r="AR36" s="5">
        <f t="shared" si="100"/>
        <v>1.7583650009262458E-2</v>
      </c>
      <c r="AS36" s="5">
        <f t="shared" si="100"/>
        <v>-0.26525089615453445</v>
      </c>
      <c r="AT36" s="5">
        <f t="shared" si="100"/>
        <v>-0.12659117608758663</v>
      </c>
      <c r="AU36" s="5">
        <f t="shared" si="100"/>
        <v>-0.13498359816671707</v>
      </c>
      <c r="AV36" s="5">
        <f t="shared" si="100"/>
        <v>-0.24372029490961816</v>
      </c>
      <c r="AW36" s="5">
        <f t="shared" si="100"/>
        <v>-0.10689723383798654</v>
      </c>
      <c r="AX36" s="5">
        <f t="shared" si="100"/>
        <v>-3.9669975602033784E-3</v>
      </c>
      <c r="AY36" s="5">
        <f t="shared" si="100"/>
        <v>-0.11703474043078861</v>
      </c>
      <c r="AZ36" s="5">
        <f t="shared" si="100"/>
        <v>6.8590549726939343E-2</v>
      </c>
      <c r="BA36" s="5">
        <f t="shared" si="100"/>
        <v>-5.5090404222396507E-2</v>
      </c>
      <c r="BB36" s="5">
        <f t="shared" si="100"/>
        <v>2.9973462231068147E-2</v>
      </c>
      <c r="BC36" s="5">
        <f t="shared" si="100"/>
        <v>2.1242654265549582E-3</v>
      </c>
      <c r="BD36" s="5">
        <f t="shared" si="100"/>
        <v>1.4576167620999931E-2</v>
      </c>
      <c r="BE36" s="5">
        <f t="shared" si="100"/>
        <v>3.6211639669195543E-2</v>
      </c>
      <c r="BF36" s="5">
        <f t="shared" si="100"/>
        <v>-4.4668816408521439E-2</v>
      </c>
      <c r="BG36" s="5">
        <f t="shared" si="100"/>
        <v>3.4926026691565915E-2</v>
      </c>
      <c r="BH36" s="5">
        <f t="shared" si="100"/>
        <v>9.8173293717703586E-2</v>
      </c>
      <c r="BI36" s="5">
        <f t="shared" si="100"/>
        <v>3.6526356033967484E-2</v>
      </c>
      <c r="BJ36" s="5">
        <f t="shared" si="100"/>
        <v>-3.2235405583477178E-2</v>
      </c>
      <c r="BK36" s="5">
        <f t="shared" si="100"/>
        <v>6.4965979647299197E-4</v>
      </c>
      <c r="BL36" s="5">
        <f t="shared" si="100"/>
        <v>8.5707920069451382E-2</v>
      </c>
      <c r="BM36" s="5">
        <f t="shared" si="100"/>
        <v>0.10411032575291948</v>
      </c>
      <c r="BN36" s="5">
        <f t="shared" si="100"/>
        <v>4.8154456315491444E-2</v>
      </c>
      <c r="BO36" s="5">
        <f t="shared" si="100"/>
        <v>-0.1287519065296843</v>
      </c>
      <c r="BP36" s="5">
        <f t="shared" si="100"/>
        <v>-5.1293763913382869E-2</v>
      </c>
      <c r="BQ36" s="5">
        <f t="shared" si="100"/>
        <v>-6.0165265147902769E-2</v>
      </c>
      <c r="BR36" s="5">
        <f t="shared" si="100"/>
        <v>0.12052538920915461</v>
      </c>
      <c r="BS36" s="5">
        <f t="shared" si="100"/>
        <v>-3.3043121465847749E-3</v>
      </c>
      <c r="BT36" s="5">
        <f t="shared" si="100"/>
        <v>-5.326587904071798E-2</v>
      </c>
      <c r="BU36" s="5">
        <f t="shared" si="100"/>
        <v>0.13731790518997294</v>
      </c>
    </row>
    <row r="37" spans="1:73" s="15" customFormat="1" ht="15" customHeight="1">
      <c r="B37" s="2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</row>
    <row r="38" spans="1:73" s="52" customFormat="1" ht="15" customHeight="1">
      <c r="A38" s="54"/>
      <c r="B38" s="25" t="s">
        <v>222</v>
      </c>
      <c r="C38" s="63">
        <v>2214</v>
      </c>
      <c r="D38" s="63">
        <v>8810</v>
      </c>
      <c r="E38" s="63">
        <f>F38-SUM(C38:D38)</f>
        <v>9499</v>
      </c>
      <c r="F38" s="63">
        <v>20523</v>
      </c>
      <c r="G38" s="63">
        <v>3953</v>
      </c>
      <c r="H38" s="63">
        <v>9159</v>
      </c>
      <c r="I38" s="63">
        <v>6689</v>
      </c>
      <c r="J38" s="63">
        <f>K38-SUM(G38:I38)</f>
        <v>8439</v>
      </c>
      <c r="K38" s="63">
        <v>28240</v>
      </c>
      <c r="L38" s="63">
        <v>0</v>
      </c>
      <c r="M38" s="63">
        <v>0</v>
      </c>
      <c r="N38" s="63">
        <v>1869</v>
      </c>
      <c r="O38" s="63">
        <f t="shared" ref="O38" si="102">P38-SUM(L38:N38)</f>
        <v>25982.049349999998</v>
      </c>
      <c r="P38" s="63">
        <v>27851.049349999998</v>
      </c>
      <c r="Q38" s="63">
        <v>0</v>
      </c>
      <c r="R38" s="63">
        <v>0</v>
      </c>
      <c r="S38" s="63">
        <v>0</v>
      </c>
      <c r="T38" s="63">
        <v>0</v>
      </c>
      <c r="U38" s="63">
        <v>0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 s="63">
        <v>0</v>
      </c>
      <c r="AE38" s="63">
        <v>0</v>
      </c>
      <c r="AF38" s="63">
        <v>0</v>
      </c>
      <c r="AG38" s="63">
        <v>0</v>
      </c>
      <c r="AH38" s="63">
        <v>0</v>
      </c>
      <c r="AI38" s="63">
        <v>0</v>
      </c>
      <c r="AJ38" s="63">
        <v>0</v>
      </c>
      <c r="AK38" s="63">
        <v>0</v>
      </c>
      <c r="AL38" s="63">
        <v>0</v>
      </c>
      <c r="AM38" s="63">
        <v>0</v>
      </c>
      <c r="AN38" s="63">
        <v>0</v>
      </c>
      <c r="AO38" s="63">
        <v>0</v>
      </c>
      <c r="AP38" s="63">
        <v>0</v>
      </c>
      <c r="AQ38" s="63">
        <v>0</v>
      </c>
      <c r="AR38" s="63">
        <v>0</v>
      </c>
      <c r="AS38" s="63">
        <v>0</v>
      </c>
      <c r="AT38" s="63">
        <v>0</v>
      </c>
      <c r="AU38" s="63">
        <v>0</v>
      </c>
      <c r="AV38" s="63">
        <v>0</v>
      </c>
      <c r="AW38" s="63">
        <v>0</v>
      </c>
      <c r="AX38" s="63">
        <v>0</v>
      </c>
      <c r="AY38" s="63">
        <v>0</v>
      </c>
      <c r="AZ38" s="63">
        <v>0</v>
      </c>
      <c r="BA38" s="63">
        <v>0</v>
      </c>
      <c r="BB38" s="63">
        <v>0</v>
      </c>
      <c r="BC38" s="63">
        <v>0</v>
      </c>
      <c r="BD38" s="63">
        <v>0</v>
      </c>
      <c r="BE38" s="63">
        <v>0</v>
      </c>
      <c r="BF38" s="63">
        <v>0</v>
      </c>
      <c r="BG38" s="63">
        <v>0</v>
      </c>
      <c r="BH38" s="63">
        <v>0</v>
      </c>
      <c r="BI38" s="63">
        <v>0</v>
      </c>
      <c r="BJ38" s="63">
        <v>0</v>
      </c>
      <c r="BK38" s="63">
        <v>0</v>
      </c>
      <c r="BL38" s="63">
        <v>0</v>
      </c>
      <c r="BM38" s="63">
        <v>0</v>
      </c>
      <c r="BN38" s="63">
        <v>0</v>
      </c>
      <c r="BO38" s="63">
        <v>0</v>
      </c>
      <c r="BP38" s="63">
        <v>0</v>
      </c>
      <c r="BQ38" s="63">
        <v>0</v>
      </c>
      <c r="BR38" s="63">
        <v>0</v>
      </c>
      <c r="BS38" s="63">
        <v>0</v>
      </c>
      <c r="BT38" s="63">
        <v>0</v>
      </c>
      <c r="BU38" s="63">
        <v>0</v>
      </c>
    </row>
    <row r="39" spans="1:73" s="15" customFormat="1" ht="15" customHeight="1">
      <c r="B39" s="2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</row>
    <row r="40" spans="1:73" s="52" customFormat="1" ht="15" customHeight="1">
      <c r="A40" s="54"/>
      <c r="B40" s="25" t="s">
        <v>45</v>
      </c>
      <c r="C40" s="63">
        <f>C35+C38</f>
        <v>-36744</v>
      </c>
      <c r="D40" s="63">
        <f>D35+D38</f>
        <v>-30878</v>
      </c>
      <c r="E40" s="63">
        <f>E35+E38</f>
        <v>-27309</v>
      </c>
      <c r="F40" s="63">
        <f>F35+F38</f>
        <v>-94931</v>
      </c>
      <c r="G40" s="63">
        <f>G35+G38</f>
        <v>-25569</v>
      </c>
      <c r="H40" s="63">
        <f t="shared" ref="H40" si="103">H35+H38</f>
        <v>-14555</v>
      </c>
      <c r="I40" s="63">
        <f t="shared" ref="I40" si="104">I35+I38</f>
        <v>-17772</v>
      </c>
      <c r="J40" s="63">
        <f>J35+J38</f>
        <v>11056</v>
      </c>
      <c r="K40" s="63">
        <f>K35+K38</f>
        <v>-46840</v>
      </c>
      <c r="L40" s="63">
        <f>L29+L31</f>
        <v>-18142</v>
      </c>
      <c r="M40" s="63">
        <f t="shared" ref="M40" si="105">M29+M31</f>
        <v>-3568</v>
      </c>
      <c r="N40" s="63">
        <f>N35+N38</f>
        <v>-13242</v>
      </c>
      <c r="O40" s="63">
        <f>O35+O38</f>
        <v>8746.0493499999975</v>
      </c>
      <c r="P40" s="63">
        <f>P35+P38</f>
        <v>-26205.950650000002</v>
      </c>
      <c r="Q40" s="63">
        <f>Q29+Q31</f>
        <v>-14080</v>
      </c>
      <c r="R40" s="63">
        <f t="shared" ref="R40:U40" si="106">R29+R31</f>
        <v>-1482</v>
      </c>
      <c r="S40" s="63">
        <f t="shared" ref="S40:T40" si="107">S29+S31</f>
        <v>-4394</v>
      </c>
      <c r="T40" s="63">
        <f t="shared" si="107"/>
        <v>10022</v>
      </c>
      <c r="U40" s="63">
        <f t="shared" si="106"/>
        <v>-9934</v>
      </c>
      <c r="V40" s="63">
        <f>V29+V31</f>
        <v>-20194</v>
      </c>
      <c r="W40" s="63">
        <f t="shared" ref="W40:Z40" si="108">W29+W31</f>
        <v>-4131</v>
      </c>
      <c r="X40" s="63">
        <f t="shared" ref="X40:Y40" si="109">X29+X31</f>
        <v>10304</v>
      </c>
      <c r="Y40" s="63">
        <f t="shared" si="109"/>
        <v>15784</v>
      </c>
      <c r="Z40" s="63">
        <f t="shared" si="108"/>
        <v>1763</v>
      </c>
      <c r="AA40" s="63">
        <f t="shared" ref="AA40:AF40" si="110">AA29+AA31</f>
        <v>-45413</v>
      </c>
      <c r="AB40" s="63">
        <f t="shared" si="110"/>
        <v>-41985</v>
      </c>
      <c r="AC40" s="63">
        <f t="shared" si="110"/>
        <v>-30223</v>
      </c>
      <c r="AD40" s="63">
        <f t="shared" si="110"/>
        <v>6591</v>
      </c>
      <c r="AE40" s="63">
        <f t="shared" si="110"/>
        <v>-111030</v>
      </c>
      <c r="AF40" s="63">
        <f t="shared" si="110"/>
        <v>-18793</v>
      </c>
      <c r="AG40" s="63">
        <f t="shared" ref="AG40:BT40" si="111">AG29+AG31</f>
        <v>-35248</v>
      </c>
      <c r="AH40" s="63">
        <f t="shared" ref="AH40:AJ40" si="112">AH29+AH31</f>
        <v>2740</v>
      </c>
      <c r="AI40" s="63">
        <f t="shared" ref="AI40" si="113">AI29+AI31</f>
        <v>75291</v>
      </c>
      <c r="AJ40" s="63">
        <f t="shared" si="112"/>
        <v>23990</v>
      </c>
      <c r="AK40" s="63">
        <f t="shared" si="111"/>
        <v>-16811</v>
      </c>
      <c r="AL40" s="63">
        <f t="shared" si="111"/>
        <v>-11813</v>
      </c>
      <c r="AM40" s="63">
        <f t="shared" si="111"/>
        <v>9871</v>
      </c>
      <c r="AN40" s="63">
        <f t="shared" si="111"/>
        <v>-8318</v>
      </c>
      <c r="AO40" s="63">
        <f t="shared" si="111"/>
        <v>-27071</v>
      </c>
      <c r="AP40" s="63">
        <f t="shared" si="111"/>
        <v>-16084</v>
      </c>
      <c r="AQ40" s="63">
        <f t="shared" si="111"/>
        <v>-28924</v>
      </c>
      <c r="AR40" s="63">
        <f t="shared" si="111"/>
        <v>3512</v>
      </c>
      <c r="AS40" s="63">
        <f t="shared" si="111"/>
        <v>-48912</v>
      </c>
      <c r="AT40" s="63">
        <f t="shared" si="111"/>
        <v>-90408</v>
      </c>
      <c r="AU40" s="63">
        <f t="shared" si="111"/>
        <v>-29010</v>
      </c>
      <c r="AV40" s="63">
        <f t="shared" si="111"/>
        <v>-43536</v>
      </c>
      <c r="AW40" s="63">
        <f t="shared" si="111"/>
        <v>-23237</v>
      </c>
      <c r="AX40" s="63">
        <f t="shared" si="111"/>
        <v>-852</v>
      </c>
      <c r="AY40" s="63">
        <f t="shared" si="111"/>
        <v>-96635</v>
      </c>
      <c r="AZ40" s="63">
        <f t="shared" si="111"/>
        <v>15599</v>
      </c>
      <c r="BA40" s="63">
        <f t="shared" si="111"/>
        <v>-10396</v>
      </c>
      <c r="BB40" s="63">
        <f t="shared" si="111"/>
        <v>7590</v>
      </c>
      <c r="BC40" s="63">
        <f t="shared" si="111"/>
        <v>518</v>
      </c>
      <c r="BD40" s="63">
        <f t="shared" si="111"/>
        <v>13311</v>
      </c>
      <c r="BE40" s="63">
        <f t="shared" si="111"/>
        <v>8477</v>
      </c>
      <c r="BF40" s="63">
        <f t="shared" si="111"/>
        <v>-8450</v>
      </c>
      <c r="BG40" s="63">
        <f t="shared" si="111"/>
        <v>8678</v>
      </c>
      <c r="BH40" s="63">
        <f t="shared" si="111"/>
        <v>25211</v>
      </c>
      <c r="BI40" s="63">
        <f t="shared" si="111"/>
        <v>33916</v>
      </c>
      <c r="BJ40" s="63">
        <f t="shared" si="111"/>
        <v>-5920</v>
      </c>
      <c r="BK40" s="63">
        <f t="shared" si="111"/>
        <v>131</v>
      </c>
      <c r="BL40" s="63">
        <f t="shared" si="111"/>
        <v>22312</v>
      </c>
      <c r="BM40" s="63">
        <f t="shared" si="111"/>
        <v>27102</v>
      </c>
      <c r="BN40" s="63">
        <f t="shared" si="111"/>
        <v>43625</v>
      </c>
      <c r="BO40" s="63">
        <f t="shared" si="111"/>
        <v>-17896</v>
      </c>
      <c r="BP40" s="63">
        <f t="shared" si="111"/>
        <v>-8871</v>
      </c>
      <c r="BQ40" s="63">
        <f t="shared" si="111"/>
        <v>-10725</v>
      </c>
      <c r="BR40" s="63">
        <f t="shared" si="111"/>
        <v>34915</v>
      </c>
      <c r="BS40" s="63">
        <f t="shared" si="111"/>
        <v>-2577</v>
      </c>
      <c r="BT40" s="63">
        <f t="shared" si="111"/>
        <v>-19752</v>
      </c>
      <c r="BU40" s="63">
        <f>BU29+BU31</f>
        <v>22180</v>
      </c>
    </row>
    <row r="41" spans="1:73" ht="15" customHeight="1">
      <c r="A41" s="15"/>
      <c r="B41" s="23" t="s">
        <v>39</v>
      </c>
      <c r="C41" s="5">
        <f>C40/C6</f>
        <v>-0.38073527583205535</v>
      </c>
      <c r="D41" s="5">
        <f>D40/D6</f>
        <v>-0.29560206015814966</v>
      </c>
      <c r="E41" s="5">
        <f>E40/E6</f>
        <v>-0.25429742061644472</v>
      </c>
      <c r="F41" s="5">
        <f>F40/F6</f>
        <v>-0.30786169232964494</v>
      </c>
      <c r="G41" s="5">
        <f>G40/G6</f>
        <v>-0.29827815496605303</v>
      </c>
      <c r="H41" s="5">
        <f t="shared" ref="H41" si="114">H40/H6</f>
        <v>-0.13492092919779752</v>
      </c>
      <c r="I41" s="5">
        <f t="shared" ref="I41:J41" si="115">I40/I6</f>
        <v>-0.16474165260757523</v>
      </c>
      <c r="J41" s="5">
        <f t="shared" si="115"/>
        <v>7.453952158787519E-2</v>
      </c>
      <c r="K41" s="5">
        <f>K40/K6</f>
        <v>-0.1041347081604795</v>
      </c>
      <c r="L41" s="5">
        <f>L40/L6</f>
        <v>-0.1470225939252488</v>
      </c>
      <c r="M41" s="5">
        <f t="shared" ref="M41:P41" si="116">M40/M6</f>
        <v>-2.738380303309388E-2</v>
      </c>
      <c r="N41" s="5">
        <f t="shared" ref="N41:O41" si="117">N40/N6</f>
        <v>-0.10413979678505143</v>
      </c>
      <c r="O41" s="5">
        <f t="shared" si="117"/>
        <v>6.3454878438087198E-2</v>
      </c>
      <c r="P41" s="5">
        <f t="shared" si="116"/>
        <v>-5.0524410377131138E-2</v>
      </c>
      <c r="Q41" s="5">
        <f>Q40/Q6</f>
        <v>-0.13661016620256727</v>
      </c>
      <c r="R41" s="5">
        <f t="shared" ref="R41:U41" si="118">R40/R6</f>
        <v>-1.1453833015171305E-2</v>
      </c>
      <c r="S41" s="5">
        <f t="shared" ref="S41:T41" si="119">S40/S6</f>
        <v>-3.1244444760475849E-2</v>
      </c>
      <c r="T41" s="5">
        <f t="shared" si="119"/>
        <v>6.373736795578705E-2</v>
      </c>
      <c r="U41" s="5">
        <f t="shared" si="118"/>
        <v>-1.8731803713927984E-2</v>
      </c>
      <c r="V41" s="5">
        <f>V40/V6</f>
        <v>-0.28051118210862619</v>
      </c>
      <c r="W41" s="5">
        <f t="shared" ref="W41:Z41" si="120">W40/W6</f>
        <v>-4.1288117297832147E-2</v>
      </c>
      <c r="X41" s="5">
        <f t="shared" ref="X41:Y41" si="121">X40/X6</f>
        <v>9.1704417013020526E-2</v>
      </c>
      <c r="Y41" s="5">
        <f t="shared" si="121"/>
        <v>0.11289768825818265</v>
      </c>
      <c r="Z41" s="5">
        <f t="shared" si="120"/>
        <v>4.1559408974757902E-3</v>
      </c>
      <c r="AA41" s="5">
        <f t="shared" ref="AA41:AF41" si="122">AA40/AA6</f>
        <v>-0.50524008722353253</v>
      </c>
      <c r="AB41" s="5">
        <f t="shared" si="122"/>
        <v>-2.2469895638212471</v>
      </c>
      <c r="AC41" s="5">
        <f t="shared" si="122"/>
        <v>-0.43446322810649185</v>
      </c>
      <c r="AD41" s="5">
        <f t="shared" si="122"/>
        <v>5.3771160513971038E-2</v>
      </c>
      <c r="AE41" s="5">
        <f t="shared" si="122"/>
        <v>-0.36922862045572447</v>
      </c>
      <c r="AF41" s="5">
        <f t="shared" si="122"/>
        <v>-0.12529000773353957</v>
      </c>
      <c r="AG41" s="5">
        <f t="shared" ref="AG41:BT41" si="123">AG40/AG6</f>
        <v>-0.31821751965838202</v>
      </c>
      <c r="AH41" s="5">
        <f t="shared" ref="AH41:AJ41" si="124">AH40/AH6</f>
        <v>1.9340448359591169E-2</v>
      </c>
      <c r="AI41" s="5">
        <f t="shared" ref="AI41" si="125">AI40/AI6</f>
        <v>0.4433994487762361</v>
      </c>
      <c r="AJ41" s="5">
        <f t="shared" si="124"/>
        <v>4.1923042644769058E-2</v>
      </c>
      <c r="AK41" s="5">
        <f t="shared" si="123"/>
        <v>-0.10646207237217079</v>
      </c>
      <c r="AL41" s="5">
        <f t="shared" si="123"/>
        <v>-8.9918173168411039E-2</v>
      </c>
      <c r="AM41" s="5">
        <f t="shared" si="123"/>
        <v>5.0809158104964072E-2</v>
      </c>
      <c r="AN41" s="5">
        <f t="shared" si="123"/>
        <v>-4.4652251401086515E-2</v>
      </c>
      <c r="AO41" s="5">
        <f t="shared" si="123"/>
        <v>-4.0414068413250306E-2</v>
      </c>
      <c r="AP41" s="5">
        <f t="shared" si="123"/>
        <v>-8.4329074236219978E-2</v>
      </c>
      <c r="AQ41" s="5">
        <f t="shared" si="123"/>
        <v>-0.20761732489197066</v>
      </c>
      <c r="AR41" s="5">
        <f t="shared" si="123"/>
        <v>1.7583650009262458E-2</v>
      </c>
      <c r="AS41" s="5">
        <f t="shared" si="123"/>
        <v>-0.26525089615453445</v>
      </c>
      <c r="AT41" s="5">
        <f t="shared" si="123"/>
        <v>-0.12659117608758663</v>
      </c>
      <c r="AU41" s="5">
        <f t="shared" si="123"/>
        <v>-0.13498359816671707</v>
      </c>
      <c r="AV41" s="5">
        <f t="shared" si="123"/>
        <v>-0.24372029490961816</v>
      </c>
      <c r="AW41" s="5">
        <f t="shared" si="123"/>
        <v>-0.10689723383798654</v>
      </c>
      <c r="AX41" s="5">
        <f t="shared" si="123"/>
        <v>-3.9669975602033784E-3</v>
      </c>
      <c r="AY41" s="5">
        <f t="shared" si="123"/>
        <v>-0.11703474043078861</v>
      </c>
      <c r="AZ41" s="5">
        <f t="shared" si="123"/>
        <v>6.8590549726939343E-2</v>
      </c>
      <c r="BA41" s="5">
        <f t="shared" si="123"/>
        <v>-5.5090404222396507E-2</v>
      </c>
      <c r="BB41" s="5">
        <f t="shared" si="123"/>
        <v>2.9973462231068147E-2</v>
      </c>
      <c r="BC41" s="5">
        <f t="shared" si="123"/>
        <v>2.1242654265549582E-3</v>
      </c>
      <c r="BD41" s="5">
        <f t="shared" si="123"/>
        <v>1.4576167620999931E-2</v>
      </c>
      <c r="BE41" s="5">
        <f t="shared" si="123"/>
        <v>3.6211639669195543E-2</v>
      </c>
      <c r="BF41" s="5">
        <f t="shared" si="123"/>
        <v>-4.4668816408521439E-2</v>
      </c>
      <c r="BG41" s="5">
        <f t="shared" si="123"/>
        <v>3.4926026691565915E-2</v>
      </c>
      <c r="BH41" s="5">
        <f t="shared" si="123"/>
        <v>9.8173293717703586E-2</v>
      </c>
      <c r="BI41" s="5">
        <f t="shared" si="123"/>
        <v>3.6526356033967484E-2</v>
      </c>
      <c r="BJ41" s="5">
        <f t="shared" si="123"/>
        <v>-3.2235405583477178E-2</v>
      </c>
      <c r="BK41" s="5">
        <f t="shared" si="123"/>
        <v>6.4965979647299197E-4</v>
      </c>
      <c r="BL41" s="5">
        <f t="shared" si="123"/>
        <v>8.5707920069451382E-2</v>
      </c>
      <c r="BM41" s="5">
        <f t="shared" si="123"/>
        <v>0.10411032575291948</v>
      </c>
      <c r="BN41" s="5">
        <f t="shared" si="123"/>
        <v>4.8154456315491444E-2</v>
      </c>
      <c r="BO41" s="5">
        <f t="shared" si="123"/>
        <v>-0.1287519065296843</v>
      </c>
      <c r="BP41" s="5">
        <f t="shared" si="123"/>
        <v>-5.1293763913382869E-2</v>
      </c>
      <c r="BQ41" s="5">
        <f t="shared" si="123"/>
        <v>-6.0165265147902769E-2</v>
      </c>
      <c r="BR41" s="5">
        <f t="shared" si="123"/>
        <v>0.12052538920915461</v>
      </c>
      <c r="BS41" s="5">
        <f t="shared" si="123"/>
        <v>-3.3043121465847749E-3</v>
      </c>
      <c r="BT41" s="5">
        <f t="shared" si="123"/>
        <v>-5.326587904071798E-2</v>
      </c>
      <c r="BU41" s="5">
        <f>BU40/BU6</f>
        <v>0.13731790518997294</v>
      </c>
    </row>
    <row r="42" spans="1:73" ht="15" customHeight="1">
      <c r="A42" s="15"/>
      <c r="B42" s="23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</row>
    <row r="43" spans="1:73" s="52" customFormat="1" ht="15" customHeight="1">
      <c r="A43" s="53"/>
      <c r="B43" s="27" t="s">
        <v>40</v>
      </c>
      <c r="C43" s="63">
        <f>C21-C16+C38</f>
        <v>12035</v>
      </c>
      <c r="D43" s="63">
        <f>D21-D16+D38</f>
        <v>21255</v>
      </c>
      <c r="E43" s="63">
        <f>E21-E16+E38</f>
        <v>25401</v>
      </c>
      <c r="F43" s="63">
        <f>F21-F16+F38</f>
        <v>58691</v>
      </c>
      <c r="G43" s="63">
        <f>G21-G16+G38</f>
        <v>14203</v>
      </c>
      <c r="H43" s="63">
        <f t="shared" ref="H43" si="126">H21-H16+H38</f>
        <v>24509</v>
      </c>
      <c r="I43" s="63">
        <f t="shared" ref="I43" si="127">I21-I16+I38</f>
        <v>17553</v>
      </c>
      <c r="J43" s="63">
        <f>J21-J16+J38</f>
        <v>51497</v>
      </c>
      <c r="K43" s="63">
        <f>K21-K16+K38</f>
        <v>107762</v>
      </c>
      <c r="L43" s="63">
        <f>L21-L16</f>
        <v>30926</v>
      </c>
      <c r="M43" s="63">
        <f t="shared" ref="M43" si="128">M21-M16</f>
        <v>42640</v>
      </c>
      <c r="N43" s="63">
        <f>N21-N16+N38</f>
        <v>32065</v>
      </c>
      <c r="O43" s="63">
        <f>O21-O16+O38</f>
        <v>54615.049350000001</v>
      </c>
      <c r="P43" s="63">
        <f>P21-P16+P38</f>
        <v>160246.04934999999</v>
      </c>
      <c r="Q43" s="63">
        <f>Q21-Q16</f>
        <v>22673</v>
      </c>
      <c r="R43" s="63">
        <f t="shared" ref="R43" si="129">R21-R16</f>
        <v>39793</v>
      </c>
      <c r="S43" s="63">
        <f t="shared" ref="S43:T43" si="130">S21-S16</f>
        <v>44687</v>
      </c>
      <c r="T43" s="63">
        <f t="shared" si="130"/>
        <v>53683</v>
      </c>
      <c r="U43" s="63">
        <f>U21-U16</f>
        <v>160836</v>
      </c>
      <c r="V43" s="63">
        <f>V21-V16</f>
        <v>-412</v>
      </c>
      <c r="W43" s="63">
        <f t="shared" ref="W43:Z43" si="131">W21-W16</f>
        <v>25507</v>
      </c>
      <c r="X43" s="63">
        <f t="shared" ref="X43:Y43" si="132">X21-X16</f>
        <v>34349</v>
      </c>
      <c r="Y43" s="63">
        <f t="shared" si="132"/>
        <v>50299</v>
      </c>
      <c r="Z43" s="63">
        <f t="shared" si="131"/>
        <v>109743</v>
      </c>
      <c r="AA43" s="63">
        <f t="shared" ref="AA43" si="133">AA21-AA16</f>
        <v>-1906</v>
      </c>
      <c r="AB43" s="63">
        <f t="shared" ref="AB43:AE43" si="134">AB21-AB16</f>
        <v>-3052</v>
      </c>
      <c r="AC43" s="63">
        <f t="shared" ref="AC43:AD43" si="135">AC21-AC16</f>
        <v>2980</v>
      </c>
      <c r="AD43" s="63">
        <f t="shared" si="135"/>
        <v>31228</v>
      </c>
      <c r="AE43" s="63">
        <f t="shared" si="134"/>
        <v>29250</v>
      </c>
      <c r="AF43" s="63">
        <f>AF21-AF16</f>
        <v>26796</v>
      </c>
      <c r="AG43" s="63">
        <f>AG21-AG16</f>
        <v>4547</v>
      </c>
      <c r="AH43" s="63">
        <f>AH21-AH16</f>
        <v>43934</v>
      </c>
      <c r="AI43" s="63">
        <f>AI21-AI16</f>
        <v>89293</v>
      </c>
      <c r="AJ43" s="63">
        <f>AJ21-AJ16</f>
        <v>164570</v>
      </c>
      <c r="AK43" s="63">
        <f t="shared" ref="AK43:BT43" si="136">AK21-AK16</f>
        <v>11910</v>
      </c>
      <c r="AL43" s="63">
        <f t="shared" si="136"/>
        <v>1810</v>
      </c>
      <c r="AM43" s="63">
        <f t="shared" si="136"/>
        <v>34715</v>
      </c>
      <c r="AN43" s="63">
        <f t="shared" si="136"/>
        <v>24262</v>
      </c>
      <c r="AO43" s="63">
        <f t="shared" si="136"/>
        <v>72697</v>
      </c>
      <c r="AP43" s="63">
        <f t="shared" si="136"/>
        <v>25607</v>
      </c>
      <c r="AQ43" s="63">
        <f t="shared" si="136"/>
        <v>-3494</v>
      </c>
      <c r="AR43" s="63">
        <f t="shared" si="136"/>
        <v>42864</v>
      </c>
      <c r="AS43" s="63">
        <f t="shared" si="136"/>
        <v>-36765</v>
      </c>
      <c r="AT43" s="63">
        <f t="shared" si="136"/>
        <v>28212</v>
      </c>
      <c r="AU43" s="63">
        <f t="shared" si="136"/>
        <v>18387</v>
      </c>
      <c r="AV43" s="63">
        <f t="shared" si="136"/>
        <v>5106</v>
      </c>
      <c r="AW43" s="63">
        <f t="shared" si="136"/>
        <v>25125</v>
      </c>
      <c r="AX43" s="63">
        <f t="shared" si="136"/>
        <v>7984</v>
      </c>
      <c r="AY43" s="63">
        <f t="shared" si="136"/>
        <v>56602</v>
      </c>
      <c r="AZ43" s="63">
        <f t="shared" si="136"/>
        <v>35425</v>
      </c>
      <c r="BA43" s="63">
        <f t="shared" si="136"/>
        <v>17333</v>
      </c>
      <c r="BB43" s="63">
        <f t="shared" si="136"/>
        <v>50262</v>
      </c>
      <c r="BC43" s="63">
        <f t="shared" si="136"/>
        <v>39592</v>
      </c>
      <c r="BD43" s="63">
        <f t="shared" si="136"/>
        <v>142612</v>
      </c>
      <c r="BE43" s="63">
        <f t="shared" si="136"/>
        <v>27581</v>
      </c>
      <c r="BF43" s="63">
        <f t="shared" si="136"/>
        <v>18574</v>
      </c>
      <c r="BG43" s="63">
        <f t="shared" si="136"/>
        <v>53636</v>
      </c>
      <c r="BH43" s="63">
        <f t="shared" si="136"/>
        <v>66583</v>
      </c>
      <c r="BI43" s="63">
        <f t="shared" si="136"/>
        <v>166374</v>
      </c>
      <c r="BJ43" s="63">
        <f t="shared" si="136"/>
        <v>9681</v>
      </c>
      <c r="BK43" s="63">
        <f t="shared" si="136"/>
        <v>25417</v>
      </c>
      <c r="BL43" s="63">
        <f t="shared" si="136"/>
        <v>56603</v>
      </c>
      <c r="BM43" s="63">
        <f t="shared" si="136"/>
        <v>58157</v>
      </c>
      <c r="BN43" s="63">
        <f t="shared" si="136"/>
        <v>149859</v>
      </c>
      <c r="BO43" s="63">
        <f t="shared" si="136"/>
        <v>-4457</v>
      </c>
      <c r="BP43" s="63">
        <f t="shared" si="136"/>
        <v>13145</v>
      </c>
      <c r="BQ43" s="63">
        <f t="shared" si="136"/>
        <v>6754</v>
      </c>
      <c r="BR43" s="63">
        <f t="shared" si="136"/>
        <v>46869</v>
      </c>
      <c r="BS43" s="63">
        <f t="shared" si="136"/>
        <v>62311</v>
      </c>
      <c r="BT43" s="63">
        <f t="shared" si="136"/>
        <v>-11690</v>
      </c>
      <c r="BU43" s="63">
        <f>BU21-BU16</f>
        <v>18650</v>
      </c>
    </row>
    <row r="44" spans="1:73" ht="15" customHeight="1">
      <c r="A44" s="15"/>
      <c r="B44" s="24" t="s">
        <v>41</v>
      </c>
      <c r="C44" s="5">
        <f t="shared" ref="C44:D44" si="137">C43/C6</f>
        <v>0.12470468769428442</v>
      </c>
      <c r="D44" s="5">
        <f t="shared" si="137"/>
        <v>0.20347891018399739</v>
      </c>
      <c r="E44" s="5">
        <f t="shared" ref="E44" si="138">E43/E6</f>
        <v>0.23653040320327778</v>
      </c>
      <c r="F44" s="5">
        <f t="shared" ref="F44" si="139">F43/F6</f>
        <v>0.19033519698011389</v>
      </c>
      <c r="G44" s="5">
        <f t="shared" ref="G44:H44" si="140">G43/G6</f>
        <v>0.16568675485872938</v>
      </c>
      <c r="H44" s="5">
        <f t="shared" si="140"/>
        <v>0.22719182780548397</v>
      </c>
      <c r="I44" s="5">
        <f t="shared" ref="I44:J44" si="141">I43/I6</f>
        <v>0.16271158160143867</v>
      </c>
      <c r="J44" s="5">
        <f t="shared" si="141"/>
        <v>0.34719263234540598</v>
      </c>
      <c r="K44" s="5">
        <f>K43/K6</f>
        <v>0.23957652478201519</v>
      </c>
      <c r="L44" s="5">
        <f>L43/L6</f>
        <v>0.2506240072611754</v>
      </c>
      <c r="M44" s="5">
        <f t="shared" ref="M44:P44" si="142">M43/M6</f>
        <v>0.3272548658439246</v>
      </c>
      <c r="N44" s="5">
        <f t="shared" ref="N44:O44" si="143">N43/N6</f>
        <v>0.25217056214413791</v>
      </c>
      <c r="O44" s="5">
        <f t="shared" si="143"/>
        <v>0.396246485551146</v>
      </c>
      <c r="P44" s="5">
        <f t="shared" si="142"/>
        <v>0.30895033219004431</v>
      </c>
      <c r="Q44" s="5">
        <f>Q43/Q6</f>
        <v>0.21998311777775623</v>
      </c>
      <c r="R44" s="5">
        <f t="shared" ref="R44:U44" si="144">R43/R6</f>
        <v>0.3075454636792927</v>
      </c>
      <c r="S44" s="5">
        <f t="shared" ref="S44:T44" si="145">S43/S6</f>
        <v>0.31775614542817121</v>
      </c>
      <c r="T44" s="5">
        <f t="shared" si="145"/>
        <v>0.34141020993519422</v>
      </c>
      <c r="U44" s="5">
        <f t="shared" si="144"/>
        <v>0.30327646286826265</v>
      </c>
      <c r="V44" s="5">
        <f>V43/V6</f>
        <v>-5.7230170857063478E-3</v>
      </c>
      <c r="W44" s="5">
        <f t="shared" ref="W44:Z44" si="146">W43/W6</f>
        <v>0.25493488451120905</v>
      </c>
      <c r="X44" s="5">
        <f t="shared" ref="X44:Y44" si="147">X43/X6</f>
        <v>0.3057021564421819</v>
      </c>
      <c r="Y44" s="5">
        <f t="shared" si="147"/>
        <v>0.35977197299153124</v>
      </c>
      <c r="Z44" s="5">
        <f t="shared" si="146"/>
        <v>0.25869848094820513</v>
      </c>
      <c r="AA44" s="5">
        <f t="shared" ref="AA44:AF44" si="148">AA43/AA6</f>
        <v>-2.1205108806906681E-2</v>
      </c>
      <c r="AB44" s="5">
        <f t="shared" si="148"/>
        <v>-0.16333957720096334</v>
      </c>
      <c r="AC44" s="5">
        <f t="shared" si="148"/>
        <v>4.2838249669369215E-2</v>
      </c>
      <c r="AD44" s="5">
        <f t="shared" si="148"/>
        <v>0.25476646950846421</v>
      </c>
      <c r="AE44" s="5">
        <f t="shared" si="148"/>
        <v>9.7270441757452406E-2</v>
      </c>
      <c r="AF44" s="5">
        <f t="shared" si="148"/>
        <v>0.17864476386036962</v>
      </c>
      <c r="AG44" s="5">
        <f t="shared" ref="AG44:BT44" si="149">AG43/AG6</f>
        <v>4.1050132259608005E-2</v>
      </c>
      <c r="AH44" s="5">
        <f t="shared" ref="AH44:AJ44" si="150">AH43/AH6</f>
        <v>0.310110678186233</v>
      </c>
      <c r="AI44" s="5">
        <f t="shared" si="150"/>
        <v>0.52585922593107348</v>
      </c>
      <c r="AJ44" s="5">
        <f t="shared" si="150"/>
        <v>0.28758962601290722</v>
      </c>
      <c r="AK44" s="5">
        <f t="shared" si="149"/>
        <v>7.5424619710460647E-2</v>
      </c>
      <c r="AL44" s="5">
        <f t="shared" si="149"/>
        <v>1.3777354900095148E-2</v>
      </c>
      <c r="AM44" s="5">
        <f t="shared" si="149"/>
        <v>0.17868908151289917</v>
      </c>
      <c r="AN44" s="5">
        <f t="shared" si="149"/>
        <v>0.13024199609198858</v>
      </c>
      <c r="AO44" s="5">
        <f t="shared" si="149"/>
        <v>0.10852874040257315</v>
      </c>
      <c r="AP44" s="5">
        <f t="shared" si="149"/>
        <v>0.13425855533243503</v>
      </c>
      <c r="AQ44" s="5">
        <f t="shared" si="149"/>
        <v>-2.5080035028783899E-2</v>
      </c>
      <c r="AR44" s="5">
        <f t="shared" si="149"/>
        <v>0.21460864863241058</v>
      </c>
      <c r="AS44" s="5">
        <f t="shared" si="149"/>
        <v>-0.19937743697091634</v>
      </c>
      <c r="AT44" s="5">
        <f t="shared" si="149"/>
        <v>3.9503033578698721E-2</v>
      </c>
      <c r="AU44" s="5">
        <f t="shared" si="149"/>
        <v>8.5554754205150879E-2</v>
      </c>
      <c r="AV44" s="5">
        <f t="shared" si="149"/>
        <v>2.8584064356130794E-2</v>
      </c>
      <c r="AW44" s="5">
        <f t="shared" si="149"/>
        <v>0.11558260533543108</v>
      </c>
      <c r="AX44" s="5">
        <f t="shared" si="149"/>
        <v>3.7174305775426963E-2</v>
      </c>
      <c r="AY44" s="5">
        <f t="shared" si="149"/>
        <v>6.8550736046603167E-2</v>
      </c>
      <c r="AZ44" s="5">
        <f t="shared" si="149"/>
        <v>0.15576769178003888</v>
      </c>
      <c r="BA44" s="5">
        <f t="shared" si="149"/>
        <v>9.185090192254701E-2</v>
      </c>
      <c r="BB44" s="5">
        <f t="shared" si="149"/>
        <v>0.19848829494834613</v>
      </c>
      <c r="BC44" s="5">
        <f t="shared" si="149"/>
        <v>0.1623627736837141</v>
      </c>
      <c r="BD44" s="5">
        <f t="shared" si="149"/>
        <v>0.15616681066531757</v>
      </c>
      <c r="BE44" s="5">
        <f t="shared" si="149"/>
        <v>0.11781918529150434</v>
      </c>
      <c r="BF44" s="5">
        <f t="shared" si="149"/>
        <v>9.8186816091346413E-2</v>
      </c>
      <c r="BG44" s="5">
        <f t="shared" si="149"/>
        <v>0.2158668319461661</v>
      </c>
      <c r="BH44" s="5">
        <f t="shared" si="149"/>
        <v>0.25927858536376414</v>
      </c>
      <c r="BI44" s="5">
        <f t="shared" si="149"/>
        <v>0.17917902933115068</v>
      </c>
      <c r="BJ44" s="5">
        <f t="shared" si="149"/>
        <v>5.2714689434736915E-2</v>
      </c>
      <c r="BK44" s="5">
        <f t="shared" si="149"/>
        <v>0.1260488782210232</v>
      </c>
      <c r="BL44" s="5">
        <f t="shared" si="149"/>
        <v>0.21743122085385247</v>
      </c>
      <c r="BM44" s="5">
        <f t="shared" si="149"/>
        <v>0.22340580823601722</v>
      </c>
      <c r="BN44" s="5">
        <f t="shared" si="149"/>
        <v>0.16541842221165001</v>
      </c>
      <c r="BO44" s="5">
        <f t="shared" si="149"/>
        <v>-3.2065670954559845E-2</v>
      </c>
      <c r="BP44" s="5">
        <f t="shared" si="149"/>
        <v>7.600682297840354E-2</v>
      </c>
      <c r="BQ44" s="5">
        <f t="shared" si="149"/>
        <v>3.7888690052115183E-2</v>
      </c>
      <c r="BR44" s="5">
        <f t="shared" si="149"/>
        <v>0.16179018951292762</v>
      </c>
      <c r="BS44" s="5">
        <f t="shared" si="149"/>
        <v>7.9897164984805549E-2</v>
      </c>
      <c r="BT44" s="5">
        <f t="shared" si="149"/>
        <v>-3.1524813992810506E-2</v>
      </c>
      <c r="BU44" s="5">
        <f>BU43/BU6</f>
        <v>0.11546343245234425</v>
      </c>
    </row>
    <row r="45" spans="1:73" ht="15" customHeight="1">
      <c r="A45" s="1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</row>
    <row r="46" spans="1:73" ht="15" customHeight="1">
      <c r="A46" s="1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</row>
    <row r="47" spans="1:73" ht="15" customHeight="1"/>
    <row r="48" spans="1:73" ht="15" customHeight="1">
      <c r="AO48" s="55"/>
    </row>
    <row r="50" spans="2:73"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</row>
    <row r="56" spans="2:73" s="60" customFormat="1">
      <c r="B56" s="56" t="s">
        <v>119</v>
      </c>
      <c r="C56" s="58">
        <v>45747</v>
      </c>
      <c r="D56" s="58">
        <v>45838</v>
      </c>
      <c r="E56" s="58">
        <v>45930</v>
      </c>
      <c r="F56" s="58">
        <v>45930</v>
      </c>
      <c r="G56" s="58">
        <v>45382</v>
      </c>
      <c r="H56" s="58">
        <v>45473</v>
      </c>
      <c r="I56" s="58">
        <v>45565</v>
      </c>
      <c r="J56" s="58">
        <v>45657</v>
      </c>
      <c r="K56" s="57">
        <v>2024</v>
      </c>
      <c r="L56" s="58">
        <v>45016</v>
      </c>
      <c r="M56" s="58">
        <v>45107</v>
      </c>
      <c r="N56" s="58">
        <v>45199</v>
      </c>
      <c r="O56" s="58">
        <v>45291</v>
      </c>
      <c r="P56" s="58">
        <v>45291</v>
      </c>
      <c r="Q56" s="58">
        <v>44651</v>
      </c>
      <c r="R56" s="58">
        <v>44742</v>
      </c>
      <c r="S56" s="58">
        <v>44834</v>
      </c>
      <c r="T56" s="58">
        <v>44926</v>
      </c>
      <c r="U56" s="58">
        <v>44926</v>
      </c>
      <c r="V56" s="58">
        <v>44286</v>
      </c>
      <c r="W56" s="58">
        <v>44377</v>
      </c>
      <c r="X56" s="58">
        <v>44469</v>
      </c>
      <c r="Y56" s="58">
        <v>44561</v>
      </c>
      <c r="Z56" s="58">
        <v>44561</v>
      </c>
      <c r="AA56" s="58">
        <v>43921</v>
      </c>
      <c r="AB56" s="58">
        <v>44012</v>
      </c>
      <c r="AC56" s="58">
        <v>44104</v>
      </c>
      <c r="AD56" s="58">
        <v>44196</v>
      </c>
      <c r="AE56" s="58">
        <v>44196</v>
      </c>
      <c r="AF56" s="58">
        <v>43555</v>
      </c>
      <c r="AG56" s="58">
        <v>43646</v>
      </c>
      <c r="AH56" s="58">
        <v>43738</v>
      </c>
      <c r="AI56" s="58">
        <v>43830</v>
      </c>
      <c r="AJ56" s="58">
        <v>43830</v>
      </c>
      <c r="AK56" s="58">
        <v>43190</v>
      </c>
      <c r="AL56" s="58">
        <v>43281</v>
      </c>
      <c r="AM56" s="58">
        <v>43373</v>
      </c>
      <c r="AN56" s="58">
        <v>43465</v>
      </c>
      <c r="AO56" s="58">
        <v>43465</v>
      </c>
      <c r="AP56" s="58">
        <v>42825</v>
      </c>
      <c r="AQ56" s="58">
        <v>42916</v>
      </c>
      <c r="AR56" s="58">
        <v>43008</v>
      </c>
      <c r="AS56" s="58">
        <v>43100</v>
      </c>
      <c r="AT56" s="58">
        <v>43100</v>
      </c>
      <c r="AU56" s="58">
        <v>42460</v>
      </c>
      <c r="AV56" s="58">
        <v>42551</v>
      </c>
      <c r="AW56" s="58">
        <v>42643</v>
      </c>
      <c r="AX56" s="59">
        <v>42735</v>
      </c>
      <c r="AY56" s="59">
        <v>42735</v>
      </c>
      <c r="AZ56" s="58">
        <v>42094</v>
      </c>
      <c r="BA56" s="58">
        <v>42185</v>
      </c>
      <c r="BB56" s="58">
        <v>42277</v>
      </c>
      <c r="BC56" s="58">
        <v>42369</v>
      </c>
      <c r="BD56" s="58">
        <v>42369</v>
      </c>
      <c r="BE56" s="58">
        <v>41729</v>
      </c>
      <c r="BF56" s="58">
        <v>41820</v>
      </c>
      <c r="BG56" s="58">
        <v>41912</v>
      </c>
      <c r="BH56" s="58">
        <v>42004</v>
      </c>
      <c r="BI56" s="58">
        <v>42004</v>
      </c>
      <c r="BJ56" s="58">
        <v>41364</v>
      </c>
      <c r="BK56" s="58">
        <v>41455</v>
      </c>
      <c r="BL56" s="58">
        <v>41547</v>
      </c>
      <c r="BM56" s="58">
        <v>41639</v>
      </c>
      <c r="BN56" s="58">
        <v>41639</v>
      </c>
      <c r="BO56" s="58">
        <v>40999</v>
      </c>
      <c r="BP56" s="58">
        <v>41090</v>
      </c>
      <c r="BQ56" s="58">
        <v>41182</v>
      </c>
      <c r="BR56" s="58">
        <v>41274</v>
      </c>
      <c r="BS56" s="58">
        <v>41274</v>
      </c>
      <c r="BT56" s="58">
        <v>40908</v>
      </c>
      <c r="BU56" s="58">
        <v>40543</v>
      </c>
    </row>
    <row r="57" spans="2:73">
      <c r="AW57" s="14"/>
      <c r="AX57" s="14"/>
      <c r="AY57" s="14"/>
      <c r="AZ57" s="14"/>
    </row>
    <row r="58" spans="2:73">
      <c r="B58" s="33" t="s">
        <v>2</v>
      </c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</row>
    <row r="59" spans="2:73">
      <c r="B59" s="34" t="s">
        <v>54</v>
      </c>
      <c r="C59" s="66">
        <v>1520</v>
      </c>
      <c r="D59" s="66">
        <v>1351</v>
      </c>
      <c r="E59" s="66">
        <v>1489</v>
      </c>
      <c r="F59" s="66">
        <v>1489</v>
      </c>
      <c r="G59" s="66">
        <v>2462</v>
      </c>
      <c r="H59" s="66">
        <v>2480</v>
      </c>
      <c r="I59" s="66">
        <v>2127</v>
      </c>
      <c r="J59" s="66">
        <v>3195</v>
      </c>
      <c r="K59" s="66">
        <f t="shared" ref="K59:K73" si="151">J59</f>
        <v>3195</v>
      </c>
      <c r="L59" s="66">
        <v>4147</v>
      </c>
      <c r="M59" s="66">
        <v>2991</v>
      </c>
      <c r="N59" s="66">
        <v>2500</v>
      </c>
      <c r="O59" s="66">
        <v>3563</v>
      </c>
      <c r="P59" s="66">
        <v>3563</v>
      </c>
      <c r="Q59" s="66">
        <v>6068</v>
      </c>
      <c r="R59" s="66">
        <v>5175</v>
      </c>
      <c r="S59" s="66">
        <v>3892</v>
      </c>
      <c r="T59" s="66">
        <v>4320</v>
      </c>
      <c r="U59" s="66">
        <v>4320</v>
      </c>
      <c r="V59" s="66">
        <v>13239</v>
      </c>
      <c r="W59" s="66">
        <v>8507</v>
      </c>
      <c r="X59" s="66">
        <v>7047</v>
      </c>
      <c r="Y59" s="66">
        <v>10411</v>
      </c>
      <c r="Z59" s="66">
        <v>10411</v>
      </c>
      <c r="AA59" s="66">
        <v>17420</v>
      </c>
      <c r="AB59" s="66">
        <v>21284</v>
      </c>
      <c r="AC59" s="66">
        <v>12078</v>
      </c>
      <c r="AD59" s="66">
        <v>17475</v>
      </c>
      <c r="AE59" s="66">
        <f>AD59</f>
        <v>17475</v>
      </c>
      <c r="AF59" s="66">
        <v>12083</v>
      </c>
      <c r="AG59" s="66">
        <v>7765</v>
      </c>
      <c r="AH59" s="66">
        <v>10695</v>
      </c>
      <c r="AI59" s="66">
        <v>21410</v>
      </c>
      <c r="AJ59" s="66">
        <f>AI59</f>
        <v>21410</v>
      </c>
      <c r="AK59" s="66">
        <v>15687</v>
      </c>
      <c r="AL59" s="66">
        <v>16695</v>
      </c>
      <c r="AM59" s="66">
        <v>14178</v>
      </c>
      <c r="AN59" s="66">
        <v>26157</v>
      </c>
      <c r="AO59" s="66">
        <f>AN59</f>
        <v>26157</v>
      </c>
      <c r="AP59" s="66">
        <v>23261</v>
      </c>
      <c r="AQ59" s="66">
        <v>41267</v>
      </c>
      <c r="AR59" s="66">
        <v>20110</v>
      </c>
      <c r="AS59" s="66">
        <v>19263</v>
      </c>
      <c r="AT59" s="66">
        <f>AS59</f>
        <v>19263</v>
      </c>
      <c r="AU59" s="66">
        <v>22227</v>
      </c>
      <c r="AV59" s="66">
        <v>41466</v>
      </c>
      <c r="AW59" s="66">
        <v>28907</v>
      </c>
      <c r="AX59" s="67">
        <v>65827</v>
      </c>
      <c r="AY59" s="67">
        <f>AX59</f>
        <v>65827</v>
      </c>
      <c r="AZ59" s="67">
        <v>23935</v>
      </c>
      <c r="BA59" s="67">
        <v>105339</v>
      </c>
      <c r="BB59" s="67">
        <v>109464</v>
      </c>
      <c r="BC59" s="67">
        <v>93696</v>
      </c>
      <c r="BD59" s="67">
        <f>BC59</f>
        <v>93696</v>
      </c>
      <c r="BE59" s="67">
        <v>21810</v>
      </c>
      <c r="BF59" s="67">
        <v>69839</v>
      </c>
      <c r="BG59" s="67">
        <v>39882</v>
      </c>
      <c r="BH59" s="67">
        <v>92112</v>
      </c>
      <c r="BI59" s="67">
        <f>BH59</f>
        <v>92112</v>
      </c>
      <c r="BJ59" s="67">
        <v>9595</v>
      </c>
      <c r="BK59" s="67">
        <v>3754</v>
      </c>
      <c r="BL59" s="67">
        <v>52217</v>
      </c>
      <c r="BM59" s="67">
        <v>42666</v>
      </c>
      <c r="BN59" s="67">
        <f>BM59</f>
        <v>42666</v>
      </c>
      <c r="BO59" s="67">
        <v>102107</v>
      </c>
      <c r="BP59" s="67">
        <v>30158</v>
      </c>
      <c r="BQ59" s="67">
        <v>19583</v>
      </c>
      <c r="BR59" s="67">
        <v>59714</v>
      </c>
      <c r="BS59" s="67">
        <f>BR59</f>
        <v>59714</v>
      </c>
      <c r="BT59" s="67">
        <v>19412</v>
      </c>
      <c r="BU59" s="67">
        <v>123421</v>
      </c>
    </row>
    <row r="60" spans="2:73">
      <c r="B60" s="34" t="s">
        <v>3</v>
      </c>
      <c r="C60" s="66">
        <v>0</v>
      </c>
      <c r="D60" s="66">
        <v>0</v>
      </c>
      <c r="E60" s="66">
        <v>0</v>
      </c>
      <c r="F60" s="66">
        <v>0</v>
      </c>
      <c r="G60" s="66">
        <v>0</v>
      </c>
      <c r="H60" s="66">
        <v>0</v>
      </c>
      <c r="I60" s="66">
        <v>0</v>
      </c>
      <c r="J60" s="66">
        <v>0</v>
      </c>
      <c r="K60" s="66">
        <f t="shared" si="151"/>
        <v>0</v>
      </c>
      <c r="L60" s="66">
        <v>0</v>
      </c>
      <c r="M60" s="66">
        <v>0</v>
      </c>
      <c r="N60" s="66">
        <v>0</v>
      </c>
      <c r="O60" s="66">
        <v>0</v>
      </c>
      <c r="P60" s="66">
        <v>0</v>
      </c>
      <c r="Q60" s="66">
        <v>0</v>
      </c>
      <c r="R60" s="66">
        <v>0</v>
      </c>
      <c r="S60" s="66">
        <v>0</v>
      </c>
      <c r="T60" s="66">
        <v>0</v>
      </c>
      <c r="U60" s="66">
        <v>0</v>
      </c>
      <c r="V60" s="66">
        <v>0</v>
      </c>
      <c r="W60" s="66">
        <v>0</v>
      </c>
      <c r="X60" s="66">
        <v>0</v>
      </c>
      <c r="Y60" s="66">
        <v>0</v>
      </c>
      <c r="Z60" s="66">
        <v>0</v>
      </c>
      <c r="AA60" s="66">
        <v>0</v>
      </c>
      <c r="AB60" s="66">
        <v>0</v>
      </c>
      <c r="AC60" s="66">
        <v>0</v>
      </c>
      <c r="AD60" s="66">
        <v>0</v>
      </c>
      <c r="AE60" s="66">
        <f t="shared" ref="AE60:AE73" si="152">AD60</f>
        <v>0</v>
      </c>
      <c r="AF60" s="66">
        <v>0</v>
      </c>
      <c r="AG60" s="66">
        <v>0</v>
      </c>
      <c r="AH60" s="66">
        <v>0</v>
      </c>
      <c r="AI60" s="66">
        <v>0</v>
      </c>
      <c r="AJ60" s="66">
        <f t="shared" ref="AJ60:AJ73" si="153">AI60</f>
        <v>0</v>
      </c>
      <c r="AK60" s="66">
        <v>0</v>
      </c>
      <c r="AL60" s="66">
        <v>0</v>
      </c>
      <c r="AM60" s="66">
        <v>0</v>
      </c>
      <c r="AN60" s="66">
        <v>0</v>
      </c>
      <c r="AO60" s="66">
        <f t="shared" ref="AO60:AO73" si="154">AN60</f>
        <v>0</v>
      </c>
      <c r="AP60" s="67">
        <v>0</v>
      </c>
      <c r="AQ60" s="67">
        <v>0</v>
      </c>
      <c r="AR60" s="67">
        <v>0</v>
      </c>
      <c r="AS60" s="67">
        <v>0</v>
      </c>
      <c r="AT60" s="66">
        <f t="shared" ref="AT60:AT73" si="155">AS60</f>
        <v>0</v>
      </c>
      <c r="AU60" s="67">
        <v>0</v>
      </c>
      <c r="AV60" s="67">
        <v>0</v>
      </c>
      <c r="AW60" s="67">
        <v>0</v>
      </c>
      <c r="AX60" s="67">
        <v>0</v>
      </c>
      <c r="AY60" s="67">
        <f t="shared" ref="AY60:AY73" si="156">AX60</f>
        <v>0</v>
      </c>
      <c r="AZ60" s="67">
        <v>0</v>
      </c>
      <c r="BA60" s="67">
        <v>0</v>
      </c>
      <c r="BB60" s="67">
        <v>0</v>
      </c>
      <c r="BC60" s="67">
        <v>0</v>
      </c>
      <c r="BD60" s="67">
        <f t="shared" ref="BD60:BD73" si="157">BC60</f>
        <v>0</v>
      </c>
      <c r="BE60" s="67">
        <v>0</v>
      </c>
      <c r="BF60" s="67">
        <v>0</v>
      </c>
      <c r="BG60" s="67">
        <v>0</v>
      </c>
      <c r="BH60" s="67">
        <v>0</v>
      </c>
      <c r="BI60" s="67">
        <f t="shared" ref="BI60:BI73" si="158">BH60</f>
        <v>0</v>
      </c>
      <c r="BJ60" s="67">
        <v>0</v>
      </c>
      <c r="BK60" s="67">
        <v>0</v>
      </c>
      <c r="BL60" s="67">
        <v>0</v>
      </c>
      <c r="BM60" s="67">
        <v>0</v>
      </c>
      <c r="BN60" s="67">
        <f t="shared" ref="BN60:BN73" si="159">BM60</f>
        <v>0</v>
      </c>
      <c r="BO60" s="67">
        <v>26331</v>
      </c>
      <c r="BP60" s="67">
        <v>26893</v>
      </c>
      <c r="BQ60" s="67">
        <v>26531</v>
      </c>
      <c r="BR60" s="67">
        <v>0</v>
      </c>
      <c r="BS60" s="67">
        <f t="shared" ref="BS60:BS73" si="160">BR60</f>
        <v>0</v>
      </c>
      <c r="BT60" s="67">
        <v>37496</v>
      </c>
      <c r="BU60" s="67">
        <v>20120</v>
      </c>
    </row>
    <row r="61" spans="2:73">
      <c r="B61" s="35" t="s">
        <v>51</v>
      </c>
      <c r="C61" s="66">
        <v>0</v>
      </c>
      <c r="D61" s="66">
        <v>0</v>
      </c>
      <c r="E61" s="66">
        <v>0</v>
      </c>
      <c r="F61" s="66">
        <v>0</v>
      </c>
      <c r="G61" s="66">
        <v>0</v>
      </c>
      <c r="H61" s="66">
        <v>0</v>
      </c>
      <c r="I61" s="66">
        <v>0</v>
      </c>
      <c r="J61" s="66">
        <v>0</v>
      </c>
      <c r="K61" s="66">
        <f t="shared" si="151"/>
        <v>0</v>
      </c>
      <c r="L61" s="66">
        <v>0</v>
      </c>
      <c r="M61" s="66">
        <v>0</v>
      </c>
      <c r="N61" s="66">
        <v>0</v>
      </c>
      <c r="O61" s="66">
        <v>0</v>
      </c>
      <c r="P61" s="66">
        <v>0</v>
      </c>
      <c r="Q61" s="66">
        <v>0</v>
      </c>
      <c r="R61" s="66">
        <v>0</v>
      </c>
      <c r="S61" s="66">
        <v>0</v>
      </c>
      <c r="T61" s="66">
        <v>0</v>
      </c>
      <c r="U61" s="66">
        <v>0</v>
      </c>
      <c r="V61" s="66">
        <v>0</v>
      </c>
      <c r="W61" s="66">
        <v>0</v>
      </c>
      <c r="X61" s="66">
        <v>0</v>
      </c>
      <c r="Y61" s="66">
        <v>0</v>
      </c>
      <c r="Z61" s="66">
        <v>0</v>
      </c>
      <c r="AA61" s="66">
        <v>0</v>
      </c>
      <c r="AB61" s="66">
        <v>0</v>
      </c>
      <c r="AC61" s="66">
        <v>0</v>
      </c>
      <c r="AD61" s="66">
        <v>0</v>
      </c>
      <c r="AE61" s="66">
        <f t="shared" si="152"/>
        <v>0</v>
      </c>
      <c r="AF61" s="66">
        <v>0</v>
      </c>
      <c r="AG61" s="66">
        <v>0</v>
      </c>
      <c r="AH61" s="66">
        <v>0</v>
      </c>
      <c r="AI61" s="66">
        <v>0</v>
      </c>
      <c r="AJ61" s="66">
        <f t="shared" si="153"/>
        <v>0</v>
      </c>
      <c r="AK61" s="66">
        <v>0</v>
      </c>
      <c r="AL61" s="66">
        <v>0</v>
      </c>
      <c r="AM61" s="66">
        <v>0</v>
      </c>
      <c r="AN61" s="66">
        <v>0</v>
      </c>
      <c r="AO61" s="66">
        <f t="shared" si="154"/>
        <v>0</v>
      </c>
      <c r="AP61" s="67">
        <v>0</v>
      </c>
      <c r="AQ61" s="67">
        <v>0</v>
      </c>
      <c r="AR61" s="67">
        <v>0</v>
      </c>
      <c r="AS61" s="67">
        <v>0</v>
      </c>
      <c r="AT61" s="66">
        <f t="shared" si="155"/>
        <v>0</v>
      </c>
      <c r="AU61" s="67">
        <v>0</v>
      </c>
      <c r="AV61" s="67">
        <v>0</v>
      </c>
      <c r="AW61" s="67">
        <v>0</v>
      </c>
      <c r="AX61" s="67">
        <v>0</v>
      </c>
      <c r="AY61" s="67">
        <f t="shared" si="156"/>
        <v>0</v>
      </c>
      <c r="AZ61" s="67">
        <v>0</v>
      </c>
      <c r="BA61" s="67">
        <v>0</v>
      </c>
      <c r="BB61" s="67">
        <v>0</v>
      </c>
      <c r="BC61" s="67">
        <v>0</v>
      </c>
      <c r="BD61" s="67">
        <f t="shared" si="157"/>
        <v>0</v>
      </c>
      <c r="BE61" s="67">
        <v>0</v>
      </c>
      <c r="BF61" s="67">
        <v>0</v>
      </c>
      <c r="BG61" s="67">
        <v>0</v>
      </c>
      <c r="BH61" s="67">
        <v>0</v>
      </c>
      <c r="BI61" s="67">
        <f t="shared" si="158"/>
        <v>0</v>
      </c>
      <c r="BJ61" s="67">
        <v>0</v>
      </c>
      <c r="BK61" s="67">
        <v>0</v>
      </c>
      <c r="BL61" s="67">
        <v>0</v>
      </c>
      <c r="BM61" s="67">
        <v>0</v>
      </c>
      <c r="BN61" s="67">
        <f t="shared" si="159"/>
        <v>0</v>
      </c>
      <c r="BO61" s="67">
        <v>0</v>
      </c>
      <c r="BP61" s="67">
        <v>0</v>
      </c>
      <c r="BQ61" s="67">
        <v>0</v>
      </c>
      <c r="BR61" s="67">
        <v>0</v>
      </c>
      <c r="BS61" s="67">
        <f t="shared" si="160"/>
        <v>0</v>
      </c>
      <c r="BT61" s="67">
        <v>0</v>
      </c>
      <c r="BU61" s="67">
        <v>0</v>
      </c>
    </row>
    <row r="62" spans="2:73">
      <c r="B62" s="34" t="s">
        <v>4</v>
      </c>
      <c r="C62" s="66">
        <v>42935</v>
      </c>
      <c r="D62" s="66">
        <v>35353</v>
      </c>
      <c r="E62" s="66">
        <v>38878</v>
      </c>
      <c r="F62" s="66">
        <v>38878</v>
      </c>
      <c r="G62" s="66">
        <v>46426</v>
      </c>
      <c r="H62" s="66">
        <v>55303</v>
      </c>
      <c r="I62" s="66">
        <v>48241</v>
      </c>
      <c r="J62" s="66">
        <v>60033</v>
      </c>
      <c r="K62" s="66">
        <f t="shared" si="151"/>
        <v>60033</v>
      </c>
      <c r="L62" s="66">
        <v>72789</v>
      </c>
      <c r="M62" s="66">
        <v>59453</v>
      </c>
      <c r="N62" s="66">
        <v>58436</v>
      </c>
      <c r="O62" s="66">
        <v>80259</v>
      </c>
      <c r="P62" s="66">
        <v>80259</v>
      </c>
      <c r="Q62" s="66">
        <v>74038</v>
      </c>
      <c r="R62" s="66">
        <v>83418</v>
      </c>
      <c r="S62" s="66">
        <v>87516</v>
      </c>
      <c r="T62" s="66">
        <v>109912</v>
      </c>
      <c r="U62" s="66">
        <v>109912</v>
      </c>
      <c r="V62" s="66">
        <v>52779</v>
      </c>
      <c r="W62" s="66">
        <v>76359</v>
      </c>
      <c r="X62" s="66">
        <v>59598</v>
      </c>
      <c r="Y62" s="66">
        <v>90643</v>
      </c>
      <c r="Z62" s="66">
        <v>90643</v>
      </c>
      <c r="AA62" s="66">
        <v>79258</v>
      </c>
      <c r="AB62" s="66">
        <v>57733</v>
      </c>
      <c r="AC62" s="66">
        <v>67017</v>
      </c>
      <c r="AD62" s="66">
        <v>87435</v>
      </c>
      <c r="AE62" s="66">
        <f t="shared" si="152"/>
        <v>87435</v>
      </c>
      <c r="AF62" s="66">
        <v>130123</v>
      </c>
      <c r="AG62" s="66">
        <v>97776</v>
      </c>
      <c r="AH62" s="66">
        <v>118005</v>
      </c>
      <c r="AI62" s="66">
        <v>143108</v>
      </c>
      <c r="AJ62" s="66">
        <f t="shared" si="153"/>
        <v>143108</v>
      </c>
      <c r="AK62" s="66">
        <v>111795</v>
      </c>
      <c r="AL62" s="66">
        <v>87183</v>
      </c>
      <c r="AM62" s="66">
        <v>125786</v>
      </c>
      <c r="AN62" s="66">
        <v>131072</v>
      </c>
      <c r="AO62" s="66">
        <f t="shared" si="154"/>
        <v>131072</v>
      </c>
      <c r="AP62" s="66">
        <v>179893</v>
      </c>
      <c r="AQ62" s="66">
        <v>132494</v>
      </c>
      <c r="AR62" s="66">
        <v>161236</v>
      </c>
      <c r="AS62" s="66">
        <v>154061</v>
      </c>
      <c r="AT62" s="66">
        <f t="shared" si="155"/>
        <v>154061</v>
      </c>
      <c r="AU62" s="66">
        <v>180858</v>
      </c>
      <c r="AV62" s="66">
        <v>139210</v>
      </c>
      <c r="AW62" s="66">
        <v>188657</v>
      </c>
      <c r="AX62" s="67">
        <v>163869</v>
      </c>
      <c r="AY62" s="67">
        <f t="shared" si="156"/>
        <v>163869</v>
      </c>
      <c r="AZ62" s="67">
        <v>174032</v>
      </c>
      <c r="BA62" s="67">
        <v>135693</v>
      </c>
      <c r="BB62" s="67">
        <v>177573</v>
      </c>
      <c r="BC62" s="67">
        <v>146684</v>
      </c>
      <c r="BD62" s="67">
        <f t="shared" si="157"/>
        <v>146684</v>
      </c>
      <c r="BE62" s="67">
        <v>151932</v>
      </c>
      <c r="BF62" s="67">
        <v>95759</v>
      </c>
      <c r="BG62" s="67">
        <v>138169</v>
      </c>
      <c r="BH62" s="67">
        <v>149321</v>
      </c>
      <c r="BI62" s="67">
        <f t="shared" si="158"/>
        <v>149321</v>
      </c>
      <c r="BJ62" s="67">
        <v>136450</v>
      </c>
      <c r="BK62" s="67">
        <v>113425</v>
      </c>
      <c r="BL62" s="67">
        <v>128471</v>
      </c>
      <c r="BM62" s="67">
        <v>123010</v>
      </c>
      <c r="BN62" s="67">
        <f t="shared" si="159"/>
        <v>123010</v>
      </c>
      <c r="BO62" s="67">
        <v>117026</v>
      </c>
      <c r="BP62" s="67">
        <v>151370</v>
      </c>
      <c r="BQ62" s="67">
        <v>171093</v>
      </c>
      <c r="BR62" s="67">
        <v>167580</v>
      </c>
      <c r="BS62" s="67">
        <f t="shared" si="160"/>
        <v>167580</v>
      </c>
      <c r="BT62" s="67">
        <v>157449</v>
      </c>
      <c r="BU62" s="67">
        <v>35470</v>
      </c>
    </row>
    <row r="63" spans="2:73">
      <c r="B63" s="34" t="s">
        <v>55</v>
      </c>
      <c r="C63" s="66">
        <v>159970</v>
      </c>
      <c r="D63" s="66">
        <v>156699</v>
      </c>
      <c r="E63" s="66">
        <v>151742</v>
      </c>
      <c r="F63" s="66">
        <v>151742</v>
      </c>
      <c r="G63" s="66">
        <v>151707</v>
      </c>
      <c r="H63" s="66">
        <v>151644</v>
      </c>
      <c r="I63" s="66">
        <v>156779</v>
      </c>
      <c r="J63" s="66">
        <v>153523</v>
      </c>
      <c r="K63" s="66">
        <f t="shared" si="151"/>
        <v>153523</v>
      </c>
      <c r="L63" s="66">
        <v>178948</v>
      </c>
      <c r="M63" s="66">
        <v>175986</v>
      </c>
      <c r="N63" s="66">
        <v>169562</v>
      </c>
      <c r="O63" s="66">
        <v>152307</v>
      </c>
      <c r="P63" s="66">
        <v>152307</v>
      </c>
      <c r="Q63" s="66">
        <v>149491</v>
      </c>
      <c r="R63" s="66">
        <v>152259</v>
      </c>
      <c r="S63" s="66">
        <v>167301</v>
      </c>
      <c r="T63" s="66">
        <v>168729</v>
      </c>
      <c r="U63" s="66">
        <v>168729</v>
      </c>
      <c r="V63" s="66">
        <v>159140</v>
      </c>
      <c r="W63" s="66">
        <v>155566</v>
      </c>
      <c r="X63" s="66">
        <v>152361</v>
      </c>
      <c r="Y63" s="66">
        <v>148487</v>
      </c>
      <c r="Z63" s="66">
        <v>148487</v>
      </c>
      <c r="AA63" s="66">
        <v>180285</v>
      </c>
      <c r="AB63" s="66">
        <v>176802</v>
      </c>
      <c r="AC63" s="66">
        <v>170490</v>
      </c>
      <c r="AD63" s="66">
        <v>158391</v>
      </c>
      <c r="AE63" s="66">
        <f t="shared" si="152"/>
        <v>158391</v>
      </c>
      <c r="AF63" s="66">
        <v>191419</v>
      </c>
      <c r="AG63" s="66">
        <v>193610</v>
      </c>
      <c r="AH63" s="66">
        <v>191805</v>
      </c>
      <c r="AI63" s="66">
        <v>179217</v>
      </c>
      <c r="AJ63" s="66">
        <f t="shared" si="153"/>
        <v>179217</v>
      </c>
      <c r="AK63" s="66">
        <v>184258</v>
      </c>
      <c r="AL63" s="66">
        <v>190548</v>
      </c>
      <c r="AM63" s="66">
        <v>201127</v>
      </c>
      <c r="AN63" s="66">
        <v>190727</v>
      </c>
      <c r="AO63" s="66">
        <f t="shared" si="154"/>
        <v>190727</v>
      </c>
      <c r="AP63" s="66">
        <v>212289</v>
      </c>
      <c r="AQ63" s="66">
        <v>204405</v>
      </c>
      <c r="AR63" s="66">
        <v>194932</v>
      </c>
      <c r="AS63" s="66">
        <v>175521</v>
      </c>
      <c r="AT63" s="66">
        <f t="shared" si="155"/>
        <v>175521</v>
      </c>
      <c r="AU63" s="66">
        <v>246373</v>
      </c>
      <c r="AV63" s="66">
        <v>235211</v>
      </c>
      <c r="AW63" s="66">
        <v>235001</v>
      </c>
      <c r="AX63" s="67">
        <v>206192</v>
      </c>
      <c r="AY63" s="67">
        <f t="shared" si="156"/>
        <v>206192</v>
      </c>
      <c r="AZ63" s="67">
        <v>236758</v>
      </c>
      <c r="BA63" s="67">
        <v>253158</v>
      </c>
      <c r="BB63" s="67">
        <v>253899</v>
      </c>
      <c r="BC63" s="67">
        <v>225512</v>
      </c>
      <c r="BD63" s="67">
        <f t="shared" si="157"/>
        <v>225512</v>
      </c>
      <c r="BE63" s="67">
        <v>211601</v>
      </c>
      <c r="BF63" s="67">
        <v>218398</v>
      </c>
      <c r="BG63" s="67">
        <v>234020</v>
      </c>
      <c r="BH63" s="67">
        <v>214643</v>
      </c>
      <c r="BI63" s="67">
        <f t="shared" si="158"/>
        <v>214643</v>
      </c>
      <c r="BJ63" s="67">
        <v>167124</v>
      </c>
      <c r="BK63" s="67">
        <v>205750</v>
      </c>
      <c r="BL63" s="67">
        <v>215813</v>
      </c>
      <c r="BM63" s="67">
        <v>212615</v>
      </c>
      <c r="BN63" s="67">
        <f t="shared" si="159"/>
        <v>212615</v>
      </c>
      <c r="BO63" s="67">
        <v>112116</v>
      </c>
      <c r="BP63" s="67">
        <v>136163</v>
      </c>
      <c r="BQ63" s="67">
        <v>146754</v>
      </c>
      <c r="BR63" s="67">
        <v>139285</v>
      </c>
      <c r="BS63" s="67">
        <f t="shared" si="160"/>
        <v>139285</v>
      </c>
      <c r="BT63" s="67">
        <v>108855</v>
      </c>
      <c r="BU63" s="67">
        <v>15176</v>
      </c>
    </row>
    <row r="64" spans="2:73">
      <c r="B64" s="34" t="s">
        <v>5</v>
      </c>
      <c r="C64" s="66">
        <v>46465</v>
      </c>
      <c r="D64" s="66">
        <v>46663</v>
      </c>
      <c r="E64" s="66">
        <v>52818</v>
      </c>
      <c r="F64" s="66">
        <v>52818</v>
      </c>
      <c r="G64" s="66">
        <v>43977</v>
      </c>
      <c r="H64" s="66">
        <v>49321</v>
      </c>
      <c r="I64" s="66">
        <v>47452</v>
      </c>
      <c r="J64" s="66">
        <v>46072</v>
      </c>
      <c r="K64" s="66">
        <f t="shared" si="151"/>
        <v>46072</v>
      </c>
      <c r="L64" s="66">
        <v>67152</v>
      </c>
      <c r="M64" s="66">
        <v>63551</v>
      </c>
      <c r="N64" s="66">
        <v>58902</v>
      </c>
      <c r="O64" s="66">
        <v>75326</v>
      </c>
      <c r="P64" s="66">
        <v>75326</v>
      </c>
      <c r="Q64" s="66">
        <v>59144</v>
      </c>
      <c r="R64" s="66">
        <v>64587</v>
      </c>
      <c r="S64" s="66">
        <v>56809</v>
      </c>
      <c r="T64" s="66">
        <v>60657</v>
      </c>
      <c r="U64" s="66">
        <v>60657</v>
      </c>
      <c r="V64" s="66">
        <v>49241</v>
      </c>
      <c r="W64" s="66">
        <v>56904</v>
      </c>
      <c r="X64" s="66">
        <v>46554</v>
      </c>
      <c r="Y64" s="66">
        <v>60058</v>
      </c>
      <c r="Z64" s="66">
        <v>60058</v>
      </c>
      <c r="AA64" s="66">
        <v>53149</v>
      </c>
      <c r="AB64" s="66">
        <v>47366</v>
      </c>
      <c r="AC64" s="66">
        <v>48340</v>
      </c>
      <c r="AD64" s="66">
        <v>53585</v>
      </c>
      <c r="AE64" s="66">
        <f t="shared" si="152"/>
        <v>53585</v>
      </c>
      <c r="AF64" s="66">
        <v>28042</v>
      </c>
      <c r="AG64" s="66">
        <v>26789</v>
      </c>
      <c r="AH64" s="66">
        <v>39690</v>
      </c>
      <c r="AI64" s="66">
        <v>72086</v>
      </c>
      <c r="AJ64" s="66">
        <f t="shared" si="153"/>
        <v>72086</v>
      </c>
      <c r="AK64" s="66">
        <v>76576</v>
      </c>
      <c r="AL64" s="66">
        <v>90635</v>
      </c>
      <c r="AM64" s="66">
        <v>89736</v>
      </c>
      <c r="AN64" s="66">
        <v>83607</v>
      </c>
      <c r="AO64" s="66">
        <f t="shared" si="154"/>
        <v>83607</v>
      </c>
      <c r="AP64" s="66">
        <v>75110</v>
      </c>
      <c r="AQ64" s="66">
        <v>64617</v>
      </c>
      <c r="AR64" s="66">
        <v>71043</v>
      </c>
      <c r="AS64" s="66">
        <v>69893</v>
      </c>
      <c r="AT64" s="66">
        <f t="shared" si="155"/>
        <v>69893</v>
      </c>
      <c r="AU64" s="66">
        <v>52327</v>
      </c>
      <c r="AV64" s="66">
        <v>53938</v>
      </c>
      <c r="AW64" s="66">
        <v>69950</v>
      </c>
      <c r="AX64" s="67">
        <v>64536</v>
      </c>
      <c r="AY64" s="67">
        <f t="shared" si="156"/>
        <v>64536</v>
      </c>
      <c r="AZ64" s="67">
        <v>43103</v>
      </c>
      <c r="BA64" s="67">
        <v>45245</v>
      </c>
      <c r="BB64" s="67">
        <v>49641</v>
      </c>
      <c r="BC64" s="67">
        <v>47095</v>
      </c>
      <c r="BD64" s="67">
        <f t="shared" si="157"/>
        <v>47095</v>
      </c>
      <c r="BE64" s="67">
        <v>38622</v>
      </c>
      <c r="BF64" s="67">
        <v>31344</v>
      </c>
      <c r="BG64" s="67">
        <v>42040</v>
      </c>
      <c r="BH64" s="67">
        <v>38420</v>
      </c>
      <c r="BI64" s="67">
        <f t="shared" si="158"/>
        <v>38420</v>
      </c>
      <c r="BJ64" s="67">
        <v>31563</v>
      </c>
      <c r="BK64" s="67">
        <v>34398</v>
      </c>
      <c r="BL64" s="67">
        <v>39386</v>
      </c>
      <c r="BM64" s="67">
        <v>37055</v>
      </c>
      <c r="BN64" s="67">
        <f t="shared" si="159"/>
        <v>37055</v>
      </c>
      <c r="BO64" s="67">
        <v>20072</v>
      </c>
      <c r="BP64" s="67">
        <v>21338</v>
      </c>
      <c r="BQ64" s="67">
        <v>24819</v>
      </c>
      <c r="BR64" s="67">
        <v>28841</v>
      </c>
      <c r="BS64" s="67">
        <f t="shared" si="160"/>
        <v>28841</v>
      </c>
      <c r="BT64" s="67">
        <v>13621</v>
      </c>
      <c r="BU64" s="67">
        <v>3964</v>
      </c>
    </row>
    <row r="65" spans="2:73">
      <c r="B65" s="34" t="s">
        <v>74</v>
      </c>
      <c r="C65" s="66">
        <v>0</v>
      </c>
      <c r="D65" s="66">
        <v>0</v>
      </c>
      <c r="E65" s="66">
        <v>0</v>
      </c>
      <c r="F65" s="66">
        <v>0</v>
      </c>
      <c r="G65" s="66">
        <v>0</v>
      </c>
      <c r="H65" s="66">
        <v>0</v>
      </c>
      <c r="I65" s="66">
        <v>0</v>
      </c>
      <c r="J65" s="66"/>
      <c r="K65" s="66">
        <f t="shared" si="151"/>
        <v>0</v>
      </c>
      <c r="L65" s="66">
        <v>0</v>
      </c>
      <c r="M65" s="66">
        <v>0</v>
      </c>
      <c r="N65" s="66">
        <v>0</v>
      </c>
      <c r="O65" s="66">
        <v>0</v>
      </c>
      <c r="P65" s="66">
        <v>0</v>
      </c>
      <c r="Q65" s="66">
        <v>0</v>
      </c>
      <c r="R65" s="66">
        <v>0</v>
      </c>
      <c r="S65" s="66">
        <v>0</v>
      </c>
      <c r="T65" s="66">
        <v>0</v>
      </c>
      <c r="U65" s="66">
        <v>0</v>
      </c>
      <c r="V65" s="66">
        <v>0</v>
      </c>
      <c r="W65" s="66">
        <v>0</v>
      </c>
      <c r="X65" s="66">
        <v>0</v>
      </c>
      <c r="Y65" s="66">
        <v>0</v>
      </c>
      <c r="Z65" s="66">
        <v>0</v>
      </c>
      <c r="AA65" s="66">
        <v>0</v>
      </c>
      <c r="AB65" s="66">
        <v>0</v>
      </c>
      <c r="AC65" s="66">
        <v>0</v>
      </c>
      <c r="AD65" s="66">
        <v>0</v>
      </c>
      <c r="AE65" s="66">
        <f t="shared" si="152"/>
        <v>0</v>
      </c>
      <c r="AF65" s="66">
        <v>0</v>
      </c>
      <c r="AG65" s="66">
        <v>0</v>
      </c>
      <c r="AH65" s="66">
        <v>0</v>
      </c>
      <c r="AI65" s="66">
        <v>0</v>
      </c>
      <c r="AJ65" s="66">
        <f t="shared" si="153"/>
        <v>0</v>
      </c>
      <c r="AK65" s="66">
        <v>0</v>
      </c>
      <c r="AL65" s="66">
        <v>0</v>
      </c>
      <c r="AM65" s="66">
        <v>0</v>
      </c>
      <c r="AN65" s="66">
        <v>0</v>
      </c>
      <c r="AO65" s="66">
        <f t="shared" si="154"/>
        <v>0</v>
      </c>
      <c r="AP65" s="67">
        <v>0</v>
      </c>
      <c r="AQ65" s="67">
        <v>0</v>
      </c>
      <c r="AR65" s="67">
        <v>0</v>
      </c>
      <c r="AS65" s="67">
        <v>0</v>
      </c>
      <c r="AT65" s="66">
        <f t="shared" si="155"/>
        <v>0</v>
      </c>
      <c r="AU65" s="67">
        <v>0</v>
      </c>
      <c r="AV65" s="67">
        <v>0</v>
      </c>
      <c r="AW65" s="67">
        <v>0</v>
      </c>
      <c r="AX65" s="67">
        <v>0</v>
      </c>
      <c r="AY65" s="67">
        <f t="shared" si="156"/>
        <v>0</v>
      </c>
      <c r="AZ65" s="67">
        <v>0</v>
      </c>
      <c r="BA65" s="67">
        <v>0</v>
      </c>
      <c r="BB65" s="67">
        <v>0</v>
      </c>
      <c r="BC65" s="67">
        <v>0</v>
      </c>
      <c r="BD65" s="67">
        <f t="shared" si="157"/>
        <v>0</v>
      </c>
      <c r="BE65" s="67">
        <v>0</v>
      </c>
      <c r="BF65" s="67">
        <v>0</v>
      </c>
      <c r="BG65" s="67">
        <v>0</v>
      </c>
      <c r="BH65" s="67">
        <v>0</v>
      </c>
      <c r="BI65" s="67">
        <f t="shared" si="158"/>
        <v>0</v>
      </c>
      <c r="BJ65" s="67">
        <v>0</v>
      </c>
      <c r="BK65" s="67">
        <v>0</v>
      </c>
      <c r="BL65" s="67">
        <v>0</v>
      </c>
      <c r="BM65" s="67">
        <v>0</v>
      </c>
      <c r="BN65" s="67">
        <f t="shared" si="159"/>
        <v>0</v>
      </c>
      <c r="BO65" s="67">
        <v>0</v>
      </c>
      <c r="BP65" s="67">
        <v>0</v>
      </c>
      <c r="BQ65" s="67">
        <v>0</v>
      </c>
      <c r="BR65" s="67">
        <v>0</v>
      </c>
      <c r="BS65" s="67">
        <f t="shared" si="160"/>
        <v>0</v>
      </c>
      <c r="BT65" s="67">
        <v>0</v>
      </c>
      <c r="BU65" s="67">
        <v>0</v>
      </c>
    </row>
    <row r="66" spans="2:73">
      <c r="B66" s="34" t="s">
        <v>26</v>
      </c>
      <c r="C66" s="66">
        <v>0</v>
      </c>
      <c r="D66" s="66">
        <v>0</v>
      </c>
      <c r="E66" s="66">
        <v>0</v>
      </c>
      <c r="F66" s="66">
        <v>0</v>
      </c>
      <c r="G66" s="66">
        <v>0</v>
      </c>
      <c r="H66" s="66">
        <v>0</v>
      </c>
      <c r="I66" s="66">
        <v>0</v>
      </c>
      <c r="J66" s="66"/>
      <c r="K66" s="66">
        <f t="shared" si="151"/>
        <v>0</v>
      </c>
      <c r="L66" s="66">
        <v>0</v>
      </c>
      <c r="M66" s="66">
        <v>0</v>
      </c>
      <c r="N66" s="66">
        <v>0</v>
      </c>
      <c r="O66" s="66">
        <v>0</v>
      </c>
      <c r="P66" s="66">
        <v>0</v>
      </c>
      <c r="Q66" s="66">
        <v>0</v>
      </c>
      <c r="R66" s="66">
        <v>0</v>
      </c>
      <c r="S66" s="66">
        <v>0</v>
      </c>
      <c r="T66" s="66">
        <v>0</v>
      </c>
      <c r="U66" s="66">
        <v>0</v>
      </c>
      <c r="V66" s="66">
        <v>0</v>
      </c>
      <c r="W66" s="66">
        <v>0</v>
      </c>
      <c r="X66" s="66">
        <v>0</v>
      </c>
      <c r="Y66" s="66">
        <v>0</v>
      </c>
      <c r="Z66" s="66">
        <v>0</v>
      </c>
      <c r="AA66" s="66">
        <v>0</v>
      </c>
      <c r="AB66" s="66">
        <v>0</v>
      </c>
      <c r="AC66" s="66">
        <v>0</v>
      </c>
      <c r="AD66" s="66">
        <v>0</v>
      </c>
      <c r="AE66" s="66">
        <f t="shared" si="152"/>
        <v>0</v>
      </c>
      <c r="AF66" s="66">
        <v>0</v>
      </c>
      <c r="AG66" s="66">
        <v>0</v>
      </c>
      <c r="AH66" s="66">
        <v>0</v>
      </c>
      <c r="AI66" s="66">
        <v>0</v>
      </c>
      <c r="AJ66" s="66">
        <f t="shared" si="153"/>
        <v>0</v>
      </c>
      <c r="AK66" s="66">
        <v>0</v>
      </c>
      <c r="AL66" s="66">
        <v>0</v>
      </c>
      <c r="AM66" s="66">
        <v>0</v>
      </c>
      <c r="AN66" s="66">
        <v>0</v>
      </c>
      <c r="AO66" s="66">
        <f t="shared" si="154"/>
        <v>0</v>
      </c>
      <c r="AP66" s="67">
        <v>0</v>
      </c>
      <c r="AQ66" s="67">
        <v>0</v>
      </c>
      <c r="AR66" s="67">
        <v>0</v>
      </c>
      <c r="AS66" s="67">
        <v>0</v>
      </c>
      <c r="AT66" s="66">
        <f t="shared" si="155"/>
        <v>0</v>
      </c>
      <c r="AU66" s="67">
        <v>0</v>
      </c>
      <c r="AV66" s="67">
        <v>0</v>
      </c>
      <c r="AW66" s="67">
        <v>0</v>
      </c>
      <c r="AX66" s="67">
        <v>0</v>
      </c>
      <c r="AY66" s="67">
        <f t="shared" si="156"/>
        <v>0</v>
      </c>
      <c r="AZ66" s="67">
        <v>0</v>
      </c>
      <c r="BA66" s="67">
        <v>0</v>
      </c>
      <c r="BB66" s="67">
        <v>0</v>
      </c>
      <c r="BC66" s="67">
        <v>0</v>
      </c>
      <c r="BD66" s="67">
        <f t="shared" si="157"/>
        <v>0</v>
      </c>
      <c r="BE66" s="67">
        <v>0</v>
      </c>
      <c r="BF66" s="67">
        <v>0</v>
      </c>
      <c r="BG66" s="67">
        <v>0</v>
      </c>
      <c r="BH66" s="67">
        <v>0</v>
      </c>
      <c r="BI66" s="67">
        <f t="shared" si="158"/>
        <v>0</v>
      </c>
      <c r="BJ66" s="67">
        <v>0</v>
      </c>
      <c r="BK66" s="67">
        <v>0</v>
      </c>
      <c r="BL66" s="67">
        <v>0</v>
      </c>
      <c r="BM66" s="67">
        <v>0</v>
      </c>
      <c r="BN66" s="67">
        <f t="shared" si="159"/>
        <v>0</v>
      </c>
      <c r="BO66" s="67">
        <v>0</v>
      </c>
      <c r="BP66" s="67">
        <v>0</v>
      </c>
      <c r="BQ66" s="67">
        <v>0</v>
      </c>
      <c r="BR66" s="67">
        <v>0</v>
      </c>
      <c r="BS66" s="67">
        <f t="shared" si="160"/>
        <v>0</v>
      </c>
      <c r="BT66" s="67">
        <v>0</v>
      </c>
      <c r="BU66" s="67">
        <v>0</v>
      </c>
    </row>
    <row r="67" spans="2:73">
      <c r="B67" s="34" t="s">
        <v>94</v>
      </c>
      <c r="C67" s="66">
        <v>0</v>
      </c>
      <c r="D67" s="66">
        <v>0</v>
      </c>
      <c r="E67" s="66">
        <v>0</v>
      </c>
      <c r="F67" s="66">
        <v>0</v>
      </c>
      <c r="G67" s="66">
        <v>0</v>
      </c>
      <c r="H67" s="66">
        <v>0</v>
      </c>
      <c r="I67" s="66">
        <v>0</v>
      </c>
      <c r="J67" s="66">
        <v>0</v>
      </c>
      <c r="K67" s="66">
        <f t="shared" si="151"/>
        <v>0</v>
      </c>
      <c r="L67" s="66">
        <v>0</v>
      </c>
      <c r="M67" s="66">
        <v>0</v>
      </c>
      <c r="N67" s="66">
        <v>0</v>
      </c>
      <c r="O67" s="66">
        <v>0</v>
      </c>
      <c r="P67" s="66">
        <v>0</v>
      </c>
      <c r="Q67" s="66">
        <v>0</v>
      </c>
      <c r="R67" s="66">
        <v>0</v>
      </c>
      <c r="S67" s="66">
        <v>0</v>
      </c>
      <c r="T67" s="66">
        <v>0</v>
      </c>
      <c r="U67" s="66">
        <v>0</v>
      </c>
      <c r="V67" s="66">
        <v>0</v>
      </c>
      <c r="W67" s="66">
        <v>0</v>
      </c>
      <c r="X67" s="66">
        <v>0</v>
      </c>
      <c r="Y67" s="66">
        <v>0</v>
      </c>
      <c r="Z67" s="66">
        <v>0</v>
      </c>
      <c r="AA67" s="66">
        <v>0</v>
      </c>
      <c r="AB67" s="66">
        <v>0</v>
      </c>
      <c r="AC67" s="66">
        <v>0</v>
      </c>
      <c r="AD67" s="66">
        <v>0</v>
      </c>
      <c r="AE67" s="66">
        <f t="shared" si="152"/>
        <v>0</v>
      </c>
      <c r="AF67" s="66">
        <v>0</v>
      </c>
      <c r="AG67" s="66">
        <v>0</v>
      </c>
      <c r="AH67" s="66">
        <v>0</v>
      </c>
      <c r="AI67" s="66">
        <v>0</v>
      </c>
      <c r="AJ67" s="66">
        <f t="shared" si="153"/>
        <v>0</v>
      </c>
      <c r="AK67" s="66">
        <v>0</v>
      </c>
      <c r="AL67" s="66">
        <v>0</v>
      </c>
      <c r="AM67" s="66">
        <v>0</v>
      </c>
      <c r="AN67" s="66">
        <v>0</v>
      </c>
      <c r="AO67" s="66">
        <f t="shared" si="154"/>
        <v>0</v>
      </c>
      <c r="AP67" s="66">
        <v>0</v>
      </c>
      <c r="AQ67" s="66">
        <v>0</v>
      </c>
      <c r="AR67" s="66">
        <v>0</v>
      </c>
      <c r="AS67" s="66">
        <v>0</v>
      </c>
      <c r="AT67" s="66">
        <f t="shared" si="155"/>
        <v>0</v>
      </c>
      <c r="AU67" s="66">
        <v>1238</v>
      </c>
      <c r="AV67" s="66">
        <v>0</v>
      </c>
      <c r="AW67" s="66">
        <v>0</v>
      </c>
      <c r="AX67" s="67">
        <v>0</v>
      </c>
      <c r="AY67" s="67">
        <f t="shared" si="156"/>
        <v>0</v>
      </c>
      <c r="AZ67" s="67">
        <v>50</v>
      </c>
      <c r="BA67" s="67">
        <v>50</v>
      </c>
      <c r="BB67" s="67">
        <v>50</v>
      </c>
      <c r="BC67" s="67">
        <v>1238</v>
      </c>
      <c r="BD67" s="67">
        <f t="shared" si="157"/>
        <v>1238</v>
      </c>
      <c r="BE67" s="67">
        <v>13</v>
      </c>
      <c r="BF67" s="67">
        <v>234</v>
      </c>
      <c r="BG67" s="67">
        <v>234</v>
      </c>
      <c r="BH67" s="67">
        <v>50</v>
      </c>
      <c r="BI67" s="67">
        <f t="shared" si="158"/>
        <v>50</v>
      </c>
      <c r="BJ67" s="67">
        <v>14</v>
      </c>
      <c r="BK67" s="67">
        <v>13</v>
      </c>
      <c r="BL67" s="67">
        <v>13</v>
      </c>
      <c r="BM67" s="67">
        <v>13</v>
      </c>
      <c r="BN67" s="67">
        <f t="shared" si="159"/>
        <v>13</v>
      </c>
      <c r="BO67" s="67">
        <v>13</v>
      </c>
      <c r="BP67" s="67">
        <v>13</v>
      </c>
      <c r="BQ67" s="67">
        <v>13</v>
      </c>
      <c r="BR67" s="67">
        <v>13</v>
      </c>
      <c r="BS67" s="67">
        <f t="shared" si="160"/>
        <v>13</v>
      </c>
      <c r="BT67" s="67">
        <v>13</v>
      </c>
      <c r="BU67" s="67">
        <v>13</v>
      </c>
    </row>
    <row r="68" spans="2:73">
      <c r="B68" s="34" t="s">
        <v>95</v>
      </c>
      <c r="C68" s="66">
        <v>4681</v>
      </c>
      <c r="D68" s="66">
        <v>5754</v>
      </c>
      <c r="E68" s="66">
        <v>4912</v>
      </c>
      <c r="F68" s="66">
        <v>4912</v>
      </c>
      <c r="G68" s="66">
        <v>4377</v>
      </c>
      <c r="H68" s="66">
        <v>5739</v>
      </c>
      <c r="I68" s="66">
        <v>4743</v>
      </c>
      <c r="J68" s="66">
        <v>5244</v>
      </c>
      <c r="K68" s="66">
        <f t="shared" si="151"/>
        <v>5244</v>
      </c>
      <c r="L68" s="66">
        <v>7752</v>
      </c>
      <c r="M68" s="66">
        <v>6104</v>
      </c>
      <c r="N68" s="66">
        <v>5184</v>
      </c>
      <c r="O68" s="66">
        <v>3932</v>
      </c>
      <c r="P68" s="66">
        <v>3932</v>
      </c>
      <c r="Q68" s="66">
        <v>8912</v>
      </c>
      <c r="R68" s="66">
        <v>8948</v>
      </c>
      <c r="S68" s="66">
        <v>6255</v>
      </c>
      <c r="T68" s="66">
        <v>6835</v>
      </c>
      <c r="U68" s="66">
        <v>6835</v>
      </c>
      <c r="V68" s="66">
        <v>6935</v>
      </c>
      <c r="W68" s="66">
        <v>6880</v>
      </c>
      <c r="X68" s="66">
        <v>5680</v>
      </c>
      <c r="Y68" s="66">
        <v>7222</v>
      </c>
      <c r="Z68" s="66">
        <v>7222</v>
      </c>
      <c r="AA68" s="66">
        <v>4996</v>
      </c>
      <c r="AB68" s="66">
        <v>4145</v>
      </c>
      <c r="AC68" s="66">
        <v>8770</v>
      </c>
      <c r="AD68" s="66">
        <v>9916</v>
      </c>
      <c r="AE68" s="66">
        <f t="shared" si="152"/>
        <v>9916</v>
      </c>
      <c r="AF68" s="66">
        <v>4853</v>
      </c>
      <c r="AG68" s="66">
        <v>4989</v>
      </c>
      <c r="AH68" s="66">
        <v>5217</v>
      </c>
      <c r="AI68" s="66">
        <v>5149</v>
      </c>
      <c r="AJ68" s="66">
        <f t="shared" si="153"/>
        <v>5149</v>
      </c>
      <c r="AK68" s="66">
        <v>7287</v>
      </c>
      <c r="AL68" s="66">
        <v>5105</v>
      </c>
      <c r="AM68" s="66">
        <v>4032</v>
      </c>
      <c r="AN68" s="66">
        <v>4144</v>
      </c>
      <c r="AO68" s="66">
        <f t="shared" si="154"/>
        <v>4144</v>
      </c>
      <c r="AP68" s="66">
        <v>7756</v>
      </c>
      <c r="AQ68" s="66">
        <v>6583</v>
      </c>
      <c r="AR68" s="66">
        <v>6591</v>
      </c>
      <c r="AS68" s="66">
        <v>4634</v>
      </c>
      <c r="AT68" s="66">
        <f t="shared" si="155"/>
        <v>4634</v>
      </c>
      <c r="AU68" s="66">
        <v>12970</v>
      </c>
      <c r="AV68" s="66">
        <v>9146</v>
      </c>
      <c r="AW68" s="66">
        <v>8941</v>
      </c>
      <c r="AX68" s="67">
        <v>8145</v>
      </c>
      <c r="AY68" s="67">
        <f t="shared" si="156"/>
        <v>8145</v>
      </c>
      <c r="AZ68" s="67">
        <v>16271</v>
      </c>
      <c r="BA68" s="67">
        <v>17196</v>
      </c>
      <c r="BB68" s="67">
        <v>19619</v>
      </c>
      <c r="BC68" s="67">
        <v>11232</v>
      </c>
      <c r="BD68" s="67">
        <f t="shared" si="157"/>
        <v>11232</v>
      </c>
      <c r="BE68" s="67">
        <v>19289</v>
      </c>
      <c r="BF68" s="67">
        <v>17803</v>
      </c>
      <c r="BG68" s="67">
        <v>20012</v>
      </c>
      <c r="BH68" s="67">
        <v>15774</v>
      </c>
      <c r="BI68" s="67">
        <f t="shared" si="158"/>
        <v>15774</v>
      </c>
      <c r="BJ68" s="67">
        <v>21428</v>
      </c>
      <c r="BK68" s="67">
        <v>20242</v>
      </c>
      <c r="BL68" s="67">
        <v>18126</v>
      </c>
      <c r="BM68" s="67">
        <v>18673</v>
      </c>
      <c r="BN68" s="67">
        <f t="shared" si="159"/>
        <v>18673</v>
      </c>
      <c r="BO68" s="67">
        <v>4064</v>
      </c>
      <c r="BP68" s="67">
        <v>10642</v>
      </c>
      <c r="BQ68" s="67">
        <v>12527</v>
      </c>
      <c r="BR68" s="67">
        <v>18085</v>
      </c>
      <c r="BS68" s="67">
        <f t="shared" si="160"/>
        <v>18085</v>
      </c>
      <c r="BT68" s="67">
        <v>5344</v>
      </c>
      <c r="BU68" s="67">
        <v>1576</v>
      </c>
    </row>
    <row r="69" spans="2:73">
      <c r="B69" s="34" t="s">
        <v>226</v>
      </c>
      <c r="C69" s="66">
        <v>0</v>
      </c>
      <c r="D69" s="66">
        <v>0</v>
      </c>
      <c r="E69" s="66">
        <v>0</v>
      </c>
      <c r="F69" s="66">
        <v>0</v>
      </c>
      <c r="G69" s="66">
        <v>0</v>
      </c>
      <c r="H69" s="66">
        <v>239</v>
      </c>
      <c r="I69" s="66">
        <v>0</v>
      </c>
      <c r="J69" s="66">
        <v>123</v>
      </c>
      <c r="K69" s="66">
        <f t="shared" si="151"/>
        <v>123</v>
      </c>
      <c r="L69" s="66">
        <v>0</v>
      </c>
      <c r="M69" s="66">
        <v>0</v>
      </c>
      <c r="N69" s="66">
        <v>0</v>
      </c>
      <c r="O69" s="66">
        <v>0</v>
      </c>
      <c r="P69" s="66">
        <v>0</v>
      </c>
      <c r="Q69" s="66">
        <v>0</v>
      </c>
      <c r="R69" s="66">
        <v>0</v>
      </c>
      <c r="S69" s="66">
        <v>0</v>
      </c>
      <c r="T69" s="66">
        <v>0</v>
      </c>
      <c r="U69" s="66">
        <v>0</v>
      </c>
      <c r="V69" s="66">
        <v>0</v>
      </c>
      <c r="W69" s="66">
        <v>0</v>
      </c>
      <c r="X69" s="66">
        <v>0</v>
      </c>
      <c r="Y69" s="66">
        <v>0</v>
      </c>
      <c r="Z69" s="66">
        <v>0</v>
      </c>
      <c r="AA69" s="66">
        <v>0</v>
      </c>
      <c r="AB69" s="66">
        <v>0</v>
      </c>
      <c r="AC69" s="66">
        <v>0</v>
      </c>
      <c r="AD69" s="66">
        <v>0</v>
      </c>
      <c r="AE69" s="66">
        <v>0</v>
      </c>
      <c r="AF69" s="66">
        <v>0</v>
      </c>
      <c r="AG69" s="66">
        <v>0</v>
      </c>
      <c r="AH69" s="66">
        <v>0</v>
      </c>
      <c r="AI69" s="66">
        <v>0</v>
      </c>
      <c r="AJ69" s="66">
        <v>0</v>
      </c>
      <c r="AK69" s="66">
        <v>0</v>
      </c>
      <c r="AL69" s="66">
        <v>0</v>
      </c>
      <c r="AM69" s="66">
        <v>0</v>
      </c>
      <c r="AN69" s="66">
        <v>0</v>
      </c>
      <c r="AO69" s="66">
        <v>0</v>
      </c>
      <c r="AP69" s="66">
        <v>0</v>
      </c>
      <c r="AQ69" s="66">
        <v>0</v>
      </c>
      <c r="AR69" s="66">
        <v>0</v>
      </c>
      <c r="AS69" s="66">
        <v>0</v>
      </c>
      <c r="AT69" s="66">
        <v>0</v>
      </c>
      <c r="AU69" s="66">
        <v>0</v>
      </c>
      <c r="AV69" s="66">
        <v>0</v>
      </c>
      <c r="AW69" s="66">
        <v>0</v>
      </c>
      <c r="AX69" s="66">
        <v>0</v>
      </c>
      <c r="AY69" s="66">
        <v>0</v>
      </c>
      <c r="AZ69" s="66">
        <v>0</v>
      </c>
      <c r="BA69" s="66">
        <v>0</v>
      </c>
      <c r="BB69" s="66">
        <v>0</v>
      </c>
      <c r="BC69" s="66">
        <v>0</v>
      </c>
      <c r="BD69" s="66">
        <v>0</v>
      </c>
      <c r="BE69" s="66">
        <v>0</v>
      </c>
      <c r="BF69" s="66">
        <v>0</v>
      </c>
      <c r="BG69" s="66">
        <v>0</v>
      </c>
      <c r="BH69" s="66">
        <v>0</v>
      </c>
      <c r="BI69" s="66">
        <v>0</v>
      </c>
      <c r="BJ69" s="66">
        <v>0</v>
      </c>
      <c r="BK69" s="66">
        <v>0</v>
      </c>
      <c r="BL69" s="66">
        <v>0</v>
      </c>
      <c r="BM69" s="66">
        <v>0</v>
      </c>
      <c r="BN69" s="66">
        <v>0</v>
      </c>
      <c r="BO69" s="66">
        <v>0</v>
      </c>
      <c r="BP69" s="66">
        <v>0</v>
      </c>
      <c r="BQ69" s="66">
        <v>0</v>
      </c>
      <c r="BR69" s="66">
        <v>0</v>
      </c>
      <c r="BS69" s="66">
        <v>0</v>
      </c>
      <c r="BT69" s="66">
        <v>0</v>
      </c>
      <c r="BU69" s="66">
        <v>0</v>
      </c>
    </row>
    <row r="70" spans="2:73">
      <c r="B70" s="34" t="s">
        <v>31</v>
      </c>
      <c r="C70" s="66">
        <v>0</v>
      </c>
      <c r="D70" s="66">
        <v>0</v>
      </c>
      <c r="E70" s="66">
        <v>0</v>
      </c>
      <c r="F70" s="66">
        <v>0</v>
      </c>
      <c r="G70" s="66">
        <v>0</v>
      </c>
      <c r="H70" s="66">
        <v>0</v>
      </c>
      <c r="I70" s="66"/>
      <c r="J70" s="66"/>
      <c r="K70" s="66">
        <f t="shared" si="151"/>
        <v>0</v>
      </c>
      <c r="L70" s="66">
        <v>0</v>
      </c>
      <c r="M70" s="66">
        <v>0</v>
      </c>
      <c r="N70" s="66">
        <v>0</v>
      </c>
      <c r="O70" s="66">
        <v>0</v>
      </c>
      <c r="P70" s="66">
        <v>0</v>
      </c>
      <c r="Q70" s="66">
        <v>0</v>
      </c>
      <c r="R70" s="66">
        <v>0</v>
      </c>
      <c r="S70" s="66">
        <v>0</v>
      </c>
      <c r="T70" s="66">
        <v>0</v>
      </c>
      <c r="U70" s="66">
        <v>0</v>
      </c>
      <c r="V70" s="66">
        <v>0</v>
      </c>
      <c r="W70" s="66">
        <v>0</v>
      </c>
      <c r="X70" s="66">
        <v>0</v>
      </c>
      <c r="Y70" s="66">
        <v>0</v>
      </c>
      <c r="Z70" s="66">
        <v>0</v>
      </c>
      <c r="AA70" s="66">
        <v>0</v>
      </c>
      <c r="AB70" s="66">
        <v>0</v>
      </c>
      <c r="AC70" s="66">
        <v>0</v>
      </c>
      <c r="AD70" s="66">
        <v>0</v>
      </c>
      <c r="AE70" s="66">
        <f t="shared" si="152"/>
        <v>0</v>
      </c>
      <c r="AF70" s="66">
        <v>0</v>
      </c>
      <c r="AG70" s="66">
        <v>0</v>
      </c>
      <c r="AH70" s="66">
        <v>0</v>
      </c>
      <c r="AI70" s="66">
        <v>0</v>
      </c>
      <c r="AJ70" s="66">
        <f t="shared" si="153"/>
        <v>0</v>
      </c>
      <c r="AK70" s="66">
        <v>0</v>
      </c>
      <c r="AL70" s="66">
        <v>0</v>
      </c>
      <c r="AM70" s="66">
        <v>0</v>
      </c>
      <c r="AN70" s="66">
        <v>0</v>
      </c>
      <c r="AO70" s="66">
        <f t="shared" si="154"/>
        <v>0</v>
      </c>
      <c r="AP70" s="67">
        <v>0</v>
      </c>
      <c r="AQ70" s="67">
        <v>0</v>
      </c>
      <c r="AR70" s="67">
        <v>0</v>
      </c>
      <c r="AS70" s="67">
        <v>0</v>
      </c>
      <c r="AT70" s="66">
        <f t="shared" si="155"/>
        <v>0</v>
      </c>
      <c r="AU70" s="67">
        <v>0</v>
      </c>
      <c r="AV70" s="67">
        <v>0</v>
      </c>
      <c r="AW70" s="67">
        <v>0</v>
      </c>
      <c r="AX70" s="67">
        <v>0</v>
      </c>
      <c r="AY70" s="67">
        <f t="shared" si="156"/>
        <v>0</v>
      </c>
      <c r="AZ70" s="67">
        <v>0</v>
      </c>
      <c r="BA70" s="67">
        <v>0</v>
      </c>
      <c r="BB70" s="67">
        <v>0</v>
      </c>
      <c r="BC70" s="67">
        <v>0</v>
      </c>
      <c r="BD70" s="67">
        <f t="shared" si="157"/>
        <v>0</v>
      </c>
      <c r="BE70" s="67">
        <v>0</v>
      </c>
      <c r="BF70" s="67">
        <v>0</v>
      </c>
      <c r="BG70" s="67">
        <v>0</v>
      </c>
      <c r="BH70" s="67">
        <v>0</v>
      </c>
      <c r="BI70" s="67">
        <f t="shared" si="158"/>
        <v>0</v>
      </c>
      <c r="BJ70" s="67">
        <v>0</v>
      </c>
      <c r="BK70" s="67">
        <v>0</v>
      </c>
      <c r="BL70" s="67">
        <v>0</v>
      </c>
      <c r="BM70" s="67">
        <v>0</v>
      </c>
      <c r="BN70" s="67">
        <f t="shared" si="159"/>
        <v>0</v>
      </c>
      <c r="BO70" s="67">
        <v>0</v>
      </c>
      <c r="BP70" s="67">
        <v>0</v>
      </c>
      <c r="BQ70" s="67">
        <v>0</v>
      </c>
      <c r="BR70" s="67">
        <v>0</v>
      </c>
      <c r="BS70" s="67">
        <f t="shared" si="160"/>
        <v>0</v>
      </c>
      <c r="BT70" s="67">
        <v>0</v>
      </c>
      <c r="BU70" s="67">
        <v>0</v>
      </c>
    </row>
    <row r="71" spans="2:73">
      <c r="B71" s="34" t="s">
        <v>94</v>
      </c>
      <c r="C71" s="66">
        <v>22245</v>
      </c>
      <c r="D71" s="66">
        <v>22245</v>
      </c>
      <c r="E71" s="66">
        <v>22245</v>
      </c>
      <c r="F71" s="66">
        <v>22245</v>
      </c>
      <c r="G71" s="66">
        <v>14748</v>
      </c>
      <c r="H71" s="66">
        <v>10795</v>
      </c>
      <c r="I71" s="66">
        <v>10795</v>
      </c>
      <c r="J71" s="66">
        <v>22245</v>
      </c>
      <c r="K71" s="66">
        <f t="shared" si="151"/>
        <v>22245</v>
      </c>
      <c r="L71" s="66">
        <v>10978</v>
      </c>
      <c r="M71" s="66">
        <v>7906</v>
      </c>
      <c r="N71" s="66">
        <v>7906</v>
      </c>
      <c r="O71" s="66">
        <v>18702</v>
      </c>
      <c r="P71" s="66">
        <v>18702</v>
      </c>
      <c r="Q71" s="66">
        <v>997</v>
      </c>
      <c r="R71" s="66">
        <v>997</v>
      </c>
      <c r="S71" s="66">
        <v>997</v>
      </c>
      <c r="T71" s="66">
        <v>5988</v>
      </c>
      <c r="U71" s="66">
        <v>5988</v>
      </c>
      <c r="V71" s="66">
        <v>0</v>
      </c>
      <c r="W71" s="66">
        <v>0</v>
      </c>
      <c r="X71" s="66">
        <v>0</v>
      </c>
      <c r="Y71" s="66">
        <v>997</v>
      </c>
      <c r="Z71" s="66">
        <v>997</v>
      </c>
      <c r="AA71" s="66">
        <v>0</v>
      </c>
      <c r="AB71" s="66">
        <v>0</v>
      </c>
      <c r="AC71" s="66">
        <v>0</v>
      </c>
      <c r="AD71" s="66">
        <v>0</v>
      </c>
      <c r="AE71" s="66">
        <f t="shared" si="152"/>
        <v>0</v>
      </c>
      <c r="AF71" s="66">
        <v>0</v>
      </c>
      <c r="AG71" s="66">
        <v>0</v>
      </c>
      <c r="AH71" s="66">
        <v>0</v>
      </c>
      <c r="AI71" s="66">
        <v>0</v>
      </c>
      <c r="AJ71" s="66">
        <f t="shared" si="153"/>
        <v>0</v>
      </c>
      <c r="AK71" s="66">
        <v>0</v>
      </c>
      <c r="AL71" s="66">
        <v>0</v>
      </c>
      <c r="AM71" s="66">
        <v>0</v>
      </c>
      <c r="AN71" s="66">
        <v>0</v>
      </c>
      <c r="AO71" s="66">
        <f t="shared" si="154"/>
        <v>0</v>
      </c>
      <c r="AP71" s="67">
        <v>0</v>
      </c>
      <c r="AQ71" s="67">
        <v>0</v>
      </c>
      <c r="AR71" s="67">
        <v>0</v>
      </c>
      <c r="AS71" s="67">
        <v>0</v>
      </c>
      <c r="AT71" s="66">
        <f t="shared" si="155"/>
        <v>0</v>
      </c>
      <c r="AU71" s="67">
        <v>0</v>
      </c>
      <c r="AV71" s="67">
        <v>0</v>
      </c>
      <c r="AW71" s="67">
        <v>0</v>
      </c>
      <c r="AX71" s="67">
        <v>0</v>
      </c>
      <c r="AY71" s="67">
        <f t="shared" si="156"/>
        <v>0</v>
      </c>
      <c r="AZ71" s="67">
        <v>0</v>
      </c>
      <c r="BA71" s="67">
        <v>0</v>
      </c>
      <c r="BB71" s="67">
        <v>0</v>
      </c>
      <c r="BC71" s="67">
        <v>0</v>
      </c>
      <c r="BD71" s="67">
        <f t="shared" si="157"/>
        <v>0</v>
      </c>
      <c r="BE71" s="67">
        <v>0</v>
      </c>
      <c r="BF71" s="67">
        <v>0</v>
      </c>
      <c r="BG71" s="67">
        <v>0</v>
      </c>
      <c r="BH71" s="67">
        <v>0</v>
      </c>
      <c r="BI71" s="67">
        <f t="shared" si="158"/>
        <v>0</v>
      </c>
      <c r="BJ71" s="67">
        <v>0</v>
      </c>
      <c r="BK71" s="67">
        <v>0</v>
      </c>
      <c r="BL71" s="67">
        <v>0</v>
      </c>
      <c r="BM71" s="67">
        <v>0</v>
      </c>
      <c r="BN71" s="67">
        <f t="shared" si="159"/>
        <v>0</v>
      </c>
      <c r="BO71" s="67">
        <v>0</v>
      </c>
      <c r="BP71" s="67">
        <v>0</v>
      </c>
      <c r="BQ71" s="67">
        <v>0</v>
      </c>
      <c r="BR71" s="67">
        <v>0</v>
      </c>
      <c r="BS71" s="67">
        <f t="shared" si="160"/>
        <v>0</v>
      </c>
      <c r="BT71" s="67">
        <v>0</v>
      </c>
      <c r="BU71" s="67">
        <v>0</v>
      </c>
    </row>
    <row r="72" spans="2:73">
      <c r="B72" s="34" t="s">
        <v>96</v>
      </c>
      <c r="C72" s="66">
        <v>102285</v>
      </c>
      <c r="D72" s="66">
        <v>111097</v>
      </c>
      <c r="E72" s="66">
        <v>120595</v>
      </c>
      <c r="F72" s="66">
        <v>120595</v>
      </c>
      <c r="G72" s="66">
        <v>86935</v>
      </c>
      <c r="H72" s="66">
        <v>96093</v>
      </c>
      <c r="I72" s="66">
        <v>102783</v>
      </c>
      <c r="J72" s="66">
        <v>100072</v>
      </c>
      <c r="K72" s="66">
        <f t="shared" si="151"/>
        <v>100072</v>
      </c>
      <c r="L72" s="66">
        <v>0</v>
      </c>
      <c r="M72" s="66">
        <v>0</v>
      </c>
      <c r="N72" s="66">
        <v>79043</v>
      </c>
      <c r="O72" s="66">
        <v>82983</v>
      </c>
      <c r="P72" s="66">
        <v>82983</v>
      </c>
      <c r="Q72" s="66">
        <v>0</v>
      </c>
      <c r="R72" s="66">
        <v>0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66">
        <v>0</v>
      </c>
      <c r="Z72" s="66">
        <v>0</v>
      </c>
      <c r="AA72" s="67">
        <v>0</v>
      </c>
      <c r="AB72" s="67">
        <v>0</v>
      </c>
      <c r="AC72" s="66">
        <v>0</v>
      </c>
      <c r="AD72" s="66">
        <v>0</v>
      </c>
      <c r="AE72" s="66">
        <f t="shared" si="152"/>
        <v>0</v>
      </c>
      <c r="AF72" s="67">
        <v>0</v>
      </c>
      <c r="AG72" s="67">
        <v>0</v>
      </c>
      <c r="AH72" s="67">
        <v>0</v>
      </c>
      <c r="AI72" s="67">
        <v>0</v>
      </c>
      <c r="AJ72" s="66">
        <f t="shared" si="153"/>
        <v>0</v>
      </c>
      <c r="AK72" s="67">
        <v>0</v>
      </c>
      <c r="AL72" s="67">
        <v>0</v>
      </c>
      <c r="AM72" s="67">
        <v>0</v>
      </c>
      <c r="AN72" s="67">
        <v>0</v>
      </c>
      <c r="AO72" s="66">
        <f t="shared" si="154"/>
        <v>0</v>
      </c>
      <c r="AP72" s="67">
        <v>0</v>
      </c>
      <c r="AQ72" s="67">
        <v>0</v>
      </c>
      <c r="AR72" s="67">
        <v>0</v>
      </c>
      <c r="AS72" s="67">
        <v>0</v>
      </c>
      <c r="AT72" s="66">
        <f t="shared" si="155"/>
        <v>0</v>
      </c>
      <c r="AU72" s="67">
        <v>0</v>
      </c>
      <c r="AV72" s="67">
        <v>0</v>
      </c>
      <c r="AW72" s="67">
        <v>0</v>
      </c>
      <c r="AX72" s="67">
        <v>0</v>
      </c>
      <c r="AY72" s="67">
        <f t="shared" si="156"/>
        <v>0</v>
      </c>
      <c r="AZ72" s="67">
        <v>0</v>
      </c>
      <c r="BA72" s="67">
        <v>0</v>
      </c>
      <c r="BB72" s="67">
        <v>0</v>
      </c>
      <c r="BC72" s="67">
        <v>0</v>
      </c>
      <c r="BD72" s="67">
        <f t="shared" si="157"/>
        <v>0</v>
      </c>
      <c r="BE72" s="67">
        <v>0</v>
      </c>
      <c r="BF72" s="67">
        <v>0</v>
      </c>
      <c r="BG72" s="67">
        <v>0</v>
      </c>
      <c r="BH72" s="67">
        <v>0</v>
      </c>
      <c r="BI72" s="67">
        <f t="shared" si="158"/>
        <v>0</v>
      </c>
      <c r="BJ72" s="67">
        <v>0</v>
      </c>
      <c r="BK72" s="67">
        <v>0</v>
      </c>
      <c r="BL72" s="67">
        <v>0</v>
      </c>
      <c r="BM72" s="67">
        <v>0</v>
      </c>
      <c r="BN72" s="67">
        <f t="shared" si="159"/>
        <v>0</v>
      </c>
      <c r="BO72" s="67">
        <v>18807</v>
      </c>
      <c r="BP72" s="67">
        <v>18807</v>
      </c>
      <c r="BQ72" s="67">
        <v>18807</v>
      </c>
      <c r="BR72" s="67">
        <v>0</v>
      </c>
      <c r="BS72" s="67">
        <f t="shared" si="160"/>
        <v>0</v>
      </c>
      <c r="BT72" s="67">
        <v>18807</v>
      </c>
      <c r="BU72" s="67">
        <v>2448</v>
      </c>
    </row>
    <row r="73" spans="2:73">
      <c r="B73" s="34" t="s">
        <v>66</v>
      </c>
      <c r="C73" s="66">
        <v>0</v>
      </c>
      <c r="D73" s="66">
        <v>0</v>
      </c>
      <c r="E73" s="66">
        <v>0</v>
      </c>
      <c r="F73" s="66">
        <v>0</v>
      </c>
      <c r="G73" s="66">
        <v>0</v>
      </c>
      <c r="H73" s="66">
        <v>0</v>
      </c>
      <c r="I73" s="66">
        <v>0</v>
      </c>
      <c r="J73" s="66"/>
      <c r="K73" s="66">
        <f t="shared" si="151"/>
        <v>0</v>
      </c>
      <c r="L73" s="66">
        <v>0</v>
      </c>
      <c r="M73" s="66">
        <v>0</v>
      </c>
      <c r="N73" s="66">
        <v>0</v>
      </c>
      <c r="O73" s="66">
        <v>0</v>
      </c>
      <c r="P73" s="66">
        <v>0</v>
      </c>
      <c r="Q73" s="66">
        <v>0</v>
      </c>
      <c r="R73" s="66">
        <v>0</v>
      </c>
      <c r="S73" s="66">
        <v>0</v>
      </c>
      <c r="T73" s="66">
        <v>0</v>
      </c>
      <c r="U73" s="66">
        <v>0</v>
      </c>
      <c r="V73" s="66">
        <v>0</v>
      </c>
      <c r="W73" s="66">
        <v>0</v>
      </c>
      <c r="X73" s="66">
        <v>0</v>
      </c>
      <c r="Y73" s="66">
        <v>0</v>
      </c>
      <c r="Z73" s="66">
        <v>0</v>
      </c>
      <c r="AA73" s="66">
        <v>0</v>
      </c>
      <c r="AB73" s="66">
        <v>0</v>
      </c>
      <c r="AC73" s="66">
        <v>0</v>
      </c>
      <c r="AD73" s="66">
        <v>0</v>
      </c>
      <c r="AE73" s="66">
        <f t="shared" si="152"/>
        <v>0</v>
      </c>
      <c r="AF73" s="66">
        <v>0</v>
      </c>
      <c r="AG73" s="66">
        <v>0</v>
      </c>
      <c r="AH73" s="66">
        <v>0</v>
      </c>
      <c r="AI73" s="66">
        <v>0</v>
      </c>
      <c r="AJ73" s="66">
        <f t="shared" si="153"/>
        <v>0</v>
      </c>
      <c r="AK73" s="66">
        <v>0</v>
      </c>
      <c r="AL73" s="66">
        <v>0</v>
      </c>
      <c r="AM73" s="66">
        <v>0</v>
      </c>
      <c r="AN73" s="66">
        <v>0</v>
      </c>
      <c r="AO73" s="66">
        <f t="shared" si="154"/>
        <v>0</v>
      </c>
      <c r="AP73" s="67">
        <v>0</v>
      </c>
      <c r="AQ73" s="67">
        <v>0</v>
      </c>
      <c r="AR73" s="67">
        <v>0</v>
      </c>
      <c r="AS73" s="67">
        <v>0</v>
      </c>
      <c r="AT73" s="66">
        <f t="shared" si="155"/>
        <v>0</v>
      </c>
      <c r="AU73" s="67">
        <v>0</v>
      </c>
      <c r="AV73" s="67">
        <v>0</v>
      </c>
      <c r="AW73" s="67">
        <v>0</v>
      </c>
      <c r="AX73" s="67">
        <v>0</v>
      </c>
      <c r="AY73" s="67">
        <f t="shared" si="156"/>
        <v>0</v>
      </c>
      <c r="AZ73" s="67">
        <v>0</v>
      </c>
      <c r="BA73" s="67">
        <v>0</v>
      </c>
      <c r="BB73" s="67">
        <v>0</v>
      </c>
      <c r="BC73" s="67">
        <v>0</v>
      </c>
      <c r="BD73" s="67">
        <f t="shared" si="157"/>
        <v>0</v>
      </c>
      <c r="BE73" s="67">
        <v>0</v>
      </c>
      <c r="BF73" s="67">
        <v>0</v>
      </c>
      <c r="BG73" s="67">
        <v>0</v>
      </c>
      <c r="BH73" s="67">
        <v>0</v>
      </c>
      <c r="BI73" s="67">
        <f t="shared" si="158"/>
        <v>0</v>
      </c>
      <c r="BJ73" s="67">
        <v>0</v>
      </c>
      <c r="BK73" s="67">
        <v>0</v>
      </c>
      <c r="BL73" s="67">
        <v>0</v>
      </c>
      <c r="BM73" s="67">
        <v>0</v>
      </c>
      <c r="BN73" s="67">
        <f t="shared" si="159"/>
        <v>0</v>
      </c>
      <c r="BO73" s="67">
        <v>0</v>
      </c>
      <c r="BP73" s="67">
        <v>0</v>
      </c>
      <c r="BQ73" s="67">
        <v>0</v>
      </c>
      <c r="BR73" s="67">
        <v>0</v>
      </c>
      <c r="BS73" s="67">
        <f t="shared" si="160"/>
        <v>0</v>
      </c>
      <c r="BT73" s="67">
        <v>0</v>
      </c>
      <c r="BU73" s="67">
        <v>0</v>
      </c>
    </row>
    <row r="74" spans="2:73" s="67" customFormat="1">
      <c r="B74" s="68" t="s">
        <v>7</v>
      </c>
      <c r="C74" s="69">
        <f t="shared" ref="C74:E74" si="161">SUM(C59:C73)</f>
        <v>380101</v>
      </c>
      <c r="D74" s="69">
        <f t="shared" si="161"/>
        <v>379162</v>
      </c>
      <c r="E74" s="69">
        <f t="shared" si="161"/>
        <v>392679</v>
      </c>
      <c r="F74" s="69">
        <f t="shared" ref="F74" si="162">SUM(F59:F73)</f>
        <v>392679</v>
      </c>
      <c r="G74" s="69">
        <f t="shared" ref="G74:S74" si="163">SUM(G59:G73)</f>
        <v>350632</v>
      </c>
      <c r="H74" s="69">
        <f t="shared" si="163"/>
        <v>371614</v>
      </c>
      <c r="I74" s="69">
        <f t="shared" si="163"/>
        <v>372920</v>
      </c>
      <c r="J74" s="69">
        <f t="shared" ref="J74" si="164">SUM(J59:J73)</f>
        <v>390507</v>
      </c>
      <c r="K74" s="69">
        <f>SUM(K59:K73)</f>
        <v>390507</v>
      </c>
      <c r="L74" s="69">
        <f t="shared" si="163"/>
        <v>341766</v>
      </c>
      <c r="M74" s="69">
        <f t="shared" si="163"/>
        <v>315991</v>
      </c>
      <c r="N74" s="69">
        <f t="shared" si="163"/>
        <v>381533</v>
      </c>
      <c r="O74" s="69">
        <f t="shared" ref="O74" si="165">SUM(O59:O73)</f>
        <v>417072</v>
      </c>
      <c r="P74" s="69">
        <f t="shared" si="163"/>
        <v>417072</v>
      </c>
      <c r="Q74" s="69">
        <f t="shared" si="163"/>
        <v>298650</v>
      </c>
      <c r="R74" s="69">
        <f t="shared" si="163"/>
        <v>315384</v>
      </c>
      <c r="S74" s="69">
        <f t="shared" si="163"/>
        <v>322770</v>
      </c>
      <c r="T74" s="69">
        <f t="shared" ref="T74:U74" si="166">SUM(T59:T73)</f>
        <v>356441</v>
      </c>
      <c r="U74" s="69">
        <f t="shared" si="166"/>
        <v>356441</v>
      </c>
      <c r="V74" s="69">
        <f>SUM(V59:V73)</f>
        <v>281334</v>
      </c>
      <c r="W74" s="69">
        <f t="shared" ref="W74:Z74" si="167">SUM(W59:W73)</f>
        <v>304216</v>
      </c>
      <c r="X74" s="69">
        <f t="shared" si="167"/>
        <v>271240</v>
      </c>
      <c r="Y74" s="69">
        <f t="shared" ref="Y74" si="168">SUM(Y59:Y73)</f>
        <v>317818</v>
      </c>
      <c r="Z74" s="69">
        <f t="shared" si="167"/>
        <v>317818</v>
      </c>
      <c r="AA74" s="69">
        <f t="shared" ref="AA74:AF74" si="169">SUM(AA59:AA73)</f>
        <v>335108</v>
      </c>
      <c r="AB74" s="69">
        <f t="shared" si="169"/>
        <v>307330</v>
      </c>
      <c r="AC74" s="69">
        <f t="shared" si="169"/>
        <v>306695</v>
      </c>
      <c r="AD74" s="69">
        <f t="shared" si="169"/>
        <v>326802</v>
      </c>
      <c r="AE74" s="69">
        <f t="shared" si="169"/>
        <v>326802</v>
      </c>
      <c r="AF74" s="69">
        <f t="shared" si="169"/>
        <v>366520</v>
      </c>
      <c r="AG74" s="69">
        <f t="shared" ref="AG74:BT74" si="170">SUM(AG59:AG73)</f>
        <v>330929</v>
      </c>
      <c r="AH74" s="69">
        <f t="shared" si="170"/>
        <v>365412</v>
      </c>
      <c r="AI74" s="69">
        <f t="shared" si="170"/>
        <v>420970</v>
      </c>
      <c r="AJ74" s="69">
        <f t="shared" si="170"/>
        <v>420970</v>
      </c>
      <c r="AK74" s="69">
        <f t="shared" si="170"/>
        <v>395603</v>
      </c>
      <c r="AL74" s="69">
        <f t="shared" si="170"/>
        <v>390166</v>
      </c>
      <c r="AM74" s="69">
        <f t="shared" si="170"/>
        <v>434859</v>
      </c>
      <c r="AN74" s="69">
        <f t="shared" si="170"/>
        <v>435707</v>
      </c>
      <c r="AO74" s="69">
        <f t="shared" si="170"/>
        <v>435707</v>
      </c>
      <c r="AP74" s="69">
        <f t="shared" si="170"/>
        <v>498309</v>
      </c>
      <c r="AQ74" s="69">
        <f t="shared" si="170"/>
        <v>449366</v>
      </c>
      <c r="AR74" s="69">
        <f t="shared" si="170"/>
        <v>453912</v>
      </c>
      <c r="AS74" s="69">
        <f t="shared" si="170"/>
        <v>423372</v>
      </c>
      <c r="AT74" s="69">
        <f t="shared" si="170"/>
        <v>423372</v>
      </c>
      <c r="AU74" s="69">
        <f t="shared" si="170"/>
        <v>515993</v>
      </c>
      <c r="AV74" s="69">
        <f t="shared" si="170"/>
        <v>478971</v>
      </c>
      <c r="AW74" s="69">
        <f t="shared" si="170"/>
        <v>531456</v>
      </c>
      <c r="AX74" s="69">
        <f t="shared" si="170"/>
        <v>508569</v>
      </c>
      <c r="AY74" s="69">
        <f t="shared" si="170"/>
        <v>508569</v>
      </c>
      <c r="AZ74" s="69">
        <f t="shared" si="170"/>
        <v>494149</v>
      </c>
      <c r="BA74" s="69">
        <f t="shared" si="170"/>
        <v>556681</v>
      </c>
      <c r="BB74" s="69">
        <f t="shared" si="170"/>
        <v>610246</v>
      </c>
      <c r="BC74" s="69">
        <f t="shared" si="170"/>
        <v>525457</v>
      </c>
      <c r="BD74" s="69">
        <f t="shared" si="170"/>
        <v>525457</v>
      </c>
      <c r="BE74" s="69">
        <f t="shared" si="170"/>
        <v>443267</v>
      </c>
      <c r="BF74" s="69">
        <f t="shared" si="170"/>
        <v>433377</v>
      </c>
      <c r="BG74" s="69">
        <f t="shared" si="170"/>
        <v>474357</v>
      </c>
      <c r="BH74" s="69">
        <f t="shared" si="170"/>
        <v>510320</v>
      </c>
      <c r="BI74" s="69">
        <f t="shared" si="170"/>
        <v>510320</v>
      </c>
      <c r="BJ74" s="69">
        <f t="shared" si="170"/>
        <v>366174</v>
      </c>
      <c r="BK74" s="69">
        <f t="shared" si="170"/>
        <v>377582</v>
      </c>
      <c r="BL74" s="69">
        <f t="shared" si="170"/>
        <v>454026</v>
      </c>
      <c r="BM74" s="69">
        <f t="shared" si="170"/>
        <v>434032</v>
      </c>
      <c r="BN74" s="69">
        <f t="shared" si="170"/>
        <v>434032</v>
      </c>
      <c r="BO74" s="69">
        <f t="shared" si="170"/>
        <v>400536</v>
      </c>
      <c r="BP74" s="69">
        <f t="shared" si="170"/>
        <v>395384</v>
      </c>
      <c r="BQ74" s="69">
        <f t="shared" si="170"/>
        <v>420127</v>
      </c>
      <c r="BR74" s="69">
        <f t="shared" si="170"/>
        <v>413518</v>
      </c>
      <c r="BS74" s="69">
        <f t="shared" si="170"/>
        <v>413518</v>
      </c>
      <c r="BT74" s="69">
        <f t="shared" si="170"/>
        <v>360997</v>
      </c>
      <c r="BU74" s="69">
        <f>SUM(BU59:BU73)</f>
        <v>202188</v>
      </c>
    </row>
    <row r="75" spans="2:73">
      <c r="B75" s="36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6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</row>
    <row r="76" spans="2:73">
      <c r="B76" s="3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Q76" s="17"/>
      <c r="AR76" s="17"/>
      <c r="AS76" s="17"/>
      <c r="AT76" s="17"/>
      <c r="AU76" s="17"/>
      <c r="AV76" s="17"/>
      <c r="AW76" s="17"/>
      <c r="AX76" s="16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</row>
    <row r="77" spans="2:73">
      <c r="B77" s="33" t="s">
        <v>8</v>
      </c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0"/>
      <c r="AQ77" s="32"/>
      <c r="AR77" s="32"/>
      <c r="AS77" s="32"/>
      <c r="AT77" s="32"/>
      <c r="AU77" s="32"/>
      <c r="AV77" s="30"/>
      <c r="AW77" s="32"/>
      <c r="AX77" s="30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</row>
    <row r="78" spans="2:73">
      <c r="B78" s="33" t="s">
        <v>9</v>
      </c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0"/>
      <c r="AQ78" s="32"/>
      <c r="AR78" s="32"/>
      <c r="AS78" s="32"/>
      <c r="AT78" s="32"/>
      <c r="AU78" s="32"/>
      <c r="AV78" s="30"/>
      <c r="AW78" s="32"/>
      <c r="AX78" s="30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</row>
    <row r="79" spans="2:73">
      <c r="B79" s="34" t="s">
        <v>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>
        <f t="shared" ref="AO79:AO94" si="171">AN79</f>
        <v>0</v>
      </c>
      <c r="AP79" s="66"/>
      <c r="AQ79" s="66"/>
      <c r="AR79" s="66"/>
      <c r="AS79" s="66"/>
      <c r="AT79" s="66">
        <f t="shared" ref="AT79:AT94" si="172">AS79</f>
        <v>0</v>
      </c>
      <c r="AU79" s="66"/>
      <c r="AV79" s="67"/>
      <c r="AW79" s="66"/>
      <c r="AX79" s="67"/>
      <c r="AY79" s="67">
        <f t="shared" ref="AY79:AY94" si="173">AX79</f>
        <v>0</v>
      </c>
      <c r="AZ79" s="67"/>
      <c r="BA79" s="67"/>
      <c r="BB79" s="67"/>
      <c r="BC79" s="67"/>
      <c r="BD79" s="67">
        <f t="shared" ref="BD79:BD94" si="174">BC79</f>
        <v>0</v>
      </c>
      <c r="BE79" s="67"/>
      <c r="BF79" s="67"/>
      <c r="BG79" s="67"/>
      <c r="BH79" s="67"/>
      <c r="BI79" s="67">
        <f t="shared" ref="BI79:BI94" si="175">BH79</f>
        <v>0</v>
      </c>
      <c r="BJ79" s="67"/>
      <c r="BK79" s="67"/>
      <c r="BL79" s="67"/>
      <c r="BM79" s="67"/>
      <c r="BN79" s="67">
        <f t="shared" ref="BN79:BN94" si="176">BM79</f>
        <v>0</v>
      </c>
      <c r="BO79" s="67"/>
      <c r="BP79" s="67"/>
      <c r="BQ79" s="67"/>
      <c r="BR79" s="67"/>
      <c r="BS79" s="67">
        <f t="shared" ref="BS79:BS94" si="177">BR79</f>
        <v>0</v>
      </c>
      <c r="BT79" s="67"/>
      <c r="BU79" s="67"/>
    </row>
    <row r="80" spans="2:73">
      <c r="B80" s="34" t="s">
        <v>51</v>
      </c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>
        <f t="shared" si="171"/>
        <v>0</v>
      </c>
      <c r="AP80" s="67"/>
      <c r="AQ80" s="66"/>
      <c r="AR80" s="66"/>
      <c r="AS80" s="66"/>
      <c r="AT80" s="66">
        <f t="shared" si="172"/>
        <v>0</v>
      </c>
      <c r="AU80" s="66"/>
      <c r="AV80" s="67"/>
      <c r="AW80" s="66"/>
      <c r="AX80" s="67"/>
      <c r="AY80" s="67">
        <f t="shared" si="173"/>
        <v>0</v>
      </c>
      <c r="AZ80" s="67"/>
      <c r="BA80" s="67"/>
      <c r="BB80" s="67"/>
      <c r="BC80" s="67"/>
      <c r="BD80" s="67">
        <f t="shared" si="174"/>
        <v>0</v>
      </c>
      <c r="BE80" s="67"/>
      <c r="BF80" s="67"/>
      <c r="BG80" s="67"/>
      <c r="BH80" s="67"/>
      <c r="BI80" s="67">
        <f t="shared" si="175"/>
        <v>0</v>
      </c>
      <c r="BJ80" s="67"/>
      <c r="BK80" s="67"/>
      <c r="BL80" s="67"/>
      <c r="BM80" s="67"/>
      <c r="BN80" s="67">
        <f t="shared" si="176"/>
        <v>0</v>
      </c>
      <c r="BO80" s="67"/>
      <c r="BP80" s="67"/>
      <c r="BQ80" s="67"/>
      <c r="BR80" s="67"/>
      <c r="BS80" s="67">
        <f t="shared" si="177"/>
        <v>0</v>
      </c>
      <c r="BT80" s="67"/>
      <c r="BU80" s="67"/>
    </row>
    <row r="81" spans="2:73">
      <c r="B81" s="34" t="s">
        <v>4</v>
      </c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>
        <f t="shared" si="171"/>
        <v>0</v>
      </c>
      <c r="AP81" s="70"/>
      <c r="AQ81" s="66"/>
      <c r="AR81" s="66"/>
      <c r="AS81" s="66"/>
      <c r="AT81" s="66">
        <f t="shared" si="172"/>
        <v>0</v>
      </c>
      <c r="AU81" s="66"/>
      <c r="AV81" s="70"/>
      <c r="AW81" s="66"/>
      <c r="AX81" s="67"/>
      <c r="AY81" s="67">
        <f t="shared" si="173"/>
        <v>0</v>
      </c>
      <c r="AZ81" s="67"/>
      <c r="BA81" s="67"/>
      <c r="BB81" s="67"/>
      <c r="BC81" s="67"/>
      <c r="BD81" s="67">
        <f t="shared" si="174"/>
        <v>0</v>
      </c>
      <c r="BE81" s="67"/>
      <c r="BF81" s="67"/>
      <c r="BG81" s="67"/>
      <c r="BH81" s="67"/>
      <c r="BI81" s="67">
        <f t="shared" si="175"/>
        <v>0</v>
      </c>
      <c r="BJ81" s="67"/>
      <c r="BK81" s="67"/>
      <c r="BL81" s="67"/>
      <c r="BM81" s="67"/>
      <c r="BN81" s="67">
        <f t="shared" si="176"/>
        <v>0</v>
      </c>
      <c r="BO81" s="67"/>
      <c r="BP81" s="67"/>
      <c r="BQ81" s="67"/>
      <c r="BR81" s="67"/>
      <c r="BS81" s="67">
        <f t="shared" si="177"/>
        <v>0</v>
      </c>
      <c r="BT81" s="67"/>
      <c r="BU81" s="67"/>
    </row>
    <row r="82" spans="2:73">
      <c r="B82" s="34" t="s">
        <v>5</v>
      </c>
      <c r="C82" s="66">
        <v>99296</v>
      </c>
      <c r="D82" s="66">
        <v>92471</v>
      </c>
      <c r="E82" s="66">
        <v>73658</v>
      </c>
      <c r="F82" s="66">
        <v>73658</v>
      </c>
      <c r="G82" s="66">
        <v>122164</v>
      </c>
      <c r="H82" s="66">
        <v>112262</v>
      </c>
      <c r="I82" s="66">
        <v>112860</v>
      </c>
      <c r="J82" s="66">
        <v>107799</v>
      </c>
      <c r="K82" s="66">
        <f t="shared" ref="K82:K93" si="178">J82</f>
        <v>107799</v>
      </c>
      <c r="L82" s="66">
        <v>149436</v>
      </c>
      <c r="M82" s="66">
        <v>147239</v>
      </c>
      <c r="N82" s="66">
        <v>142036</v>
      </c>
      <c r="O82" s="66">
        <v>116078</v>
      </c>
      <c r="P82" s="66">
        <v>116078</v>
      </c>
      <c r="Q82" s="66">
        <v>168587</v>
      </c>
      <c r="R82" s="66">
        <v>163428</v>
      </c>
      <c r="S82" s="66">
        <v>171340</v>
      </c>
      <c r="T82" s="66">
        <v>158284</v>
      </c>
      <c r="U82" s="66">
        <v>158284</v>
      </c>
      <c r="V82" s="66">
        <v>161675</v>
      </c>
      <c r="W82" s="66">
        <v>152960</v>
      </c>
      <c r="X82" s="66">
        <v>172785</v>
      </c>
      <c r="Y82" s="66">
        <v>159556</v>
      </c>
      <c r="Z82" s="66">
        <v>159556</v>
      </c>
      <c r="AA82" s="66">
        <v>162807</v>
      </c>
      <c r="AB82" s="66">
        <v>154851</v>
      </c>
      <c r="AC82" s="66">
        <v>153702</v>
      </c>
      <c r="AD82" s="66">
        <v>145011</v>
      </c>
      <c r="AE82" s="66">
        <f>AD82</f>
        <v>145011</v>
      </c>
      <c r="AF82" s="66">
        <v>57521</v>
      </c>
      <c r="AG82" s="66">
        <v>58133</v>
      </c>
      <c r="AH82" s="66">
        <v>71351</v>
      </c>
      <c r="AI82" s="66">
        <v>144167</v>
      </c>
      <c r="AJ82" s="66">
        <f>AI82</f>
        <v>144167</v>
      </c>
      <c r="AK82" s="66">
        <v>2453</v>
      </c>
      <c r="AL82" s="66">
        <v>2453</v>
      </c>
      <c r="AM82" s="66">
        <v>2453</v>
      </c>
      <c r="AN82" s="66">
        <v>2453</v>
      </c>
      <c r="AO82" s="66">
        <f t="shared" si="171"/>
        <v>2453</v>
      </c>
      <c r="AP82" s="70">
        <v>2453</v>
      </c>
      <c r="AQ82" s="66">
        <v>2453</v>
      </c>
      <c r="AR82" s="66">
        <v>2453</v>
      </c>
      <c r="AS82" s="66">
        <v>2453</v>
      </c>
      <c r="AT82" s="66">
        <f t="shared" si="172"/>
        <v>2453</v>
      </c>
      <c r="AU82" s="66">
        <v>4831</v>
      </c>
      <c r="AV82" s="70">
        <v>4831</v>
      </c>
      <c r="AW82" s="66">
        <v>4831</v>
      </c>
      <c r="AX82" s="66">
        <v>2453</v>
      </c>
      <c r="AY82" s="67">
        <f t="shared" si="173"/>
        <v>2453</v>
      </c>
      <c r="AZ82" s="67">
        <v>4420</v>
      </c>
      <c r="BA82" s="67">
        <v>4276</v>
      </c>
      <c r="BB82" s="67">
        <v>4831</v>
      </c>
      <c r="BC82" s="67">
        <v>4831</v>
      </c>
      <c r="BD82" s="67">
        <f t="shared" si="174"/>
        <v>4831</v>
      </c>
      <c r="BE82" s="67">
        <v>4831</v>
      </c>
      <c r="BF82" s="67">
        <v>4831</v>
      </c>
      <c r="BG82" s="67">
        <v>4831</v>
      </c>
      <c r="BH82" s="67">
        <v>4831</v>
      </c>
      <c r="BI82" s="67">
        <f t="shared" si="175"/>
        <v>4831</v>
      </c>
      <c r="BJ82" s="67">
        <v>0</v>
      </c>
      <c r="BK82" s="67">
        <v>0</v>
      </c>
      <c r="BL82" s="67">
        <v>0</v>
      </c>
      <c r="BM82" s="67">
        <v>5854</v>
      </c>
      <c r="BN82" s="67">
        <f t="shared" si="176"/>
        <v>5854</v>
      </c>
      <c r="BO82" s="67">
        <v>0</v>
      </c>
      <c r="BP82" s="67">
        <v>0</v>
      </c>
      <c r="BQ82" s="67">
        <v>0</v>
      </c>
      <c r="BR82" s="67">
        <v>0</v>
      </c>
      <c r="BS82" s="67">
        <f t="shared" si="177"/>
        <v>0</v>
      </c>
      <c r="BT82" s="67">
        <v>0</v>
      </c>
      <c r="BU82" s="67">
        <v>0</v>
      </c>
    </row>
    <row r="83" spans="2:73">
      <c r="B83" s="34" t="s">
        <v>25</v>
      </c>
      <c r="C83" s="66">
        <v>1006</v>
      </c>
      <c r="D83" s="66">
        <v>722</v>
      </c>
      <c r="E83" s="66">
        <v>770</v>
      </c>
      <c r="F83" s="66">
        <v>770</v>
      </c>
      <c r="G83" s="66">
        <v>1162</v>
      </c>
      <c r="H83" s="66">
        <v>1170</v>
      </c>
      <c r="I83" s="66">
        <v>1116</v>
      </c>
      <c r="J83" s="66">
        <v>1060</v>
      </c>
      <c r="K83" s="66">
        <f t="shared" si="178"/>
        <v>1060</v>
      </c>
      <c r="L83" s="66">
        <v>1838</v>
      </c>
      <c r="M83" s="66">
        <v>1211</v>
      </c>
      <c r="N83" s="66">
        <v>1206</v>
      </c>
      <c r="O83" s="66">
        <v>1125</v>
      </c>
      <c r="P83" s="66">
        <v>1125</v>
      </c>
      <c r="Q83" s="66">
        <v>3671</v>
      </c>
      <c r="R83" s="66">
        <v>2972</v>
      </c>
      <c r="S83" s="66">
        <v>2977</v>
      </c>
      <c r="T83" s="66">
        <v>2273</v>
      </c>
      <c r="U83" s="66">
        <v>2273</v>
      </c>
      <c r="V83" s="66">
        <v>4060</v>
      </c>
      <c r="W83" s="66">
        <v>3933</v>
      </c>
      <c r="X83" s="66">
        <v>3739</v>
      </c>
      <c r="Y83" s="66">
        <v>3681</v>
      </c>
      <c r="Z83" s="66">
        <v>3681</v>
      </c>
      <c r="AA83" s="66">
        <v>5217</v>
      </c>
      <c r="AB83" s="66">
        <v>5182</v>
      </c>
      <c r="AC83" s="66">
        <v>5066</v>
      </c>
      <c r="AD83" s="66">
        <v>4378</v>
      </c>
      <c r="AE83" s="66">
        <f t="shared" ref="AE83:AE94" si="179">AD83</f>
        <v>4378</v>
      </c>
      <c r="AF83" s="66">
        <v>5563</v>
      </c>
      <c r="AG83" s="66">
        <v>6439</v>
      </c>
      <c r="AH83" s="66">
        <v>6784</v>
      </c>
      <c r="AI83" s="66">
        <v>5713</v>
      </c>
      <c r="AJ83" s="66">
        <f>AI83</f>
        <v>5713</v>
      </c>
      <c r="AK83" s="66">
        <v>3861</v>
      </c>
      <c r="AL83" s="66">
        <v>4002</v>
      </c>
      <c r="AM83" s="66">
        <v>4460</v>
      </c>
      <c r="AN83" s="66">
        <v>5448</v>
      </c>
      <c r="AO83" s="66">
        <f t="shared" si="171"/>
        <v>5448</v>
      </c>
      <c r="AP83" s="66">
        <v>3387</v>
      </c>
      <c r="AQ83" s="66">
        <v>3628</v>
      </c>
      <c r="AR83" s="66">
        <v>3584</v>
      </c>
      <c r="AS83" s="66">
        <v>3970</v>
      </c>
      <c r="AT83" s="66">
        <f t="shared" si="172"/>
        <v>3970</v>
      </c>
      <c r="AU83" s="66">
        <v>4318</v>
      </c>
      <c r="AV83" s="66">
        <v>3249</v>
      </c>
      <c r="AW83" s="66">
        <v>3230</v>
      </c>
      <c r="AX83" s="67">
        <v>3199</v>
      </c>
      <c r="AY83" s="67">
        <f t="shared" si="173"/>
        <v>3199</v>
      </c>
      <c r="AZ83" s="67">
        <v>4831</v>
      </c>
      <c r="BA83" s="67">
        <v>4831</v>
      </c>
      <c r="BB83" s="67">
        <v>4189</v>
      </c>
      <c r="BC83" s="67">
        <v>4242</v>
      </c>
      <c r="BD83" s="67">
        <f t="shared" si="174"/>
        <v>4242</v>
      </c>
      <c r="BE83" s="67">
        <v>3465</v>
      </c>
      <c r="BF83" s="67">
        <v>4070</v>
      </c>
      <c r="BG83" s="67">
        <v>4122</v>
      </c>
      <c r="BH83" s="67">
        <v>4331</v>
      </c>
      <c r="BI83" s="67">
        <f t="shared" si="175"/>
        <v>4331</v>
      </c>
      <c r="BJ83" s="67">
        <v>2740</v>
      </c>
      <c r="BK83" s="67">
        <v>2874</v>
      </c>
      <c r="BL83" s="67">
        <v>2890</v>
      </c>
      <c r="BM83" s="67">
        <v>3287</v>
      </c>
      <c r="BN83" s="67">
        <f t="shared" si="176"/>
        <v>3287</v>
      </c>
      <c r="BO83" s="67">
        <v>3666</v>
      </c>
      <c r="BP83" s="67">
        <v>3780</v>
      </c>
      <c r="BQ83" s="67">
        <v>2643</v>
      </c>
      <c r="BR83" s="67">
        <v>2485</v>
      </c>
      <c r="BS83" s="67">
        <f t="shared" si="177"/>
        <v>2485</v>
      </c>
      <c r="BT83" s="67">
        <v>1767</v>
      </c>
      <c r="BU83" s="67">
        <v>165</v>
      </c>
    </row>
    <row r="84" spans="2:73">
      <c r="B84" s="34" t="s">
        <v>74</v>
      </c>
      <c r="C84" s="66">
        <v>0</v>
      </c>
      <c r="D84" s="66">
        <v>0</v>
      </c>
      <c r="E84" s="66">
        <v>0</v>
      </c>
      <c r="F84" s="66">
        <v>0</v>
      </c>
      <c r="G84" s="66">
        <v>0</v>
      </c>
      <c r="H84" s="66">
        <v>0</v>
      </c>
      <c r="I84" s="66">
        <v>0</v>
      </c>
      <c r="J84" s="66"/>
      <c r="K84" s="66">
        <f t="shared" si="178"/>
        <v>0</v>
      </c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>
        <f t="shared" si="179"/>
        <v>0</v>
      </c>
      <c r="AF84" s="66"/>
      <c r="AG84" s="66"/>
      <c r="AH84" s="66"/>
      <c r="AI84" s="66"/>
      <c r="AJ84" s="66"/>
      <c r="AK84" s="66"/>
      <c r="AL84" s="66"/>
      <c r="AM84" s="66"/>
      <c r="AN84" s="66"/>
      <c r="AO84" s="66">
        <f t="shared" si="171"/>
        <v>0</v>
      </c>
      <c r="AP84" s="66"/>
      <c r="AQ84" s="66"/>
      <c r="AR84" s="66"/>
      <c r="AS84" s="66"/>
      <c r="AT84" s="66">
        <f t="shared" si="172"/>
        <v>0</v>
      </c>
      <c r="AU84" s="66"/>
      <c r="AV84" s="66"/>
      <c r="AW84" s="66"/>
      <c r="AX84" s="67"/>
      <c r="AY84" s="67">
        <f t="shared" si="173"/>
        <v>0</v>
      </c>
      <c r="AZ84" s="67"/>
      <c r="BA84" s="67"/>
      <c r="BB84" s="67"/>
      <c r="BC84" s="67"/>
      <c r="BD84" s="67">
        <f t="shared" si="174"/>
        <v>0</v>
      </c>
      <c r="BE84" s="67"/>
      <c r="BF84" s="67"/>
      <c r="BG84" s="67"/>
      <c r="BH84" s="67"/>
      <c r="BI84" s="67">
        <f t="shared" si="175"/>
        <v>0</v>
      </c>
      <c r="BJ84" s="67"/>
      <c r="BK84" s="67"/>
      <c r="BL84" s="67"/>
      <c r="BM84" s="67"/>
      <c r="BN84" s="67">
        <f t="shared" si="176"/>
        <v>0</v>
      </c>
      <c r="BO84" s="67"/>
      <c r="BP84" s="67"/>
      <c r="BQ84" s="67"/>
      <c r="BR84" s="67"/>
      <c r="BS84" s="67">
        <f t="shared" si="177"/>
        <v>0</v>
      </c>
      <c r="BT84" s="67"/>
      <c r="BU84" s="67"/>
    </row>
    <row r="85" spans="2:73">
      <c r="B85" s="34" t="s">
        <v>26</v>
      </c>
      <c r="C85" s="66">
        <v>26742</v>
      </c>
      <c r="D85" s="66">
        <v>26791</v>
      </c>
      <c r="E85" s="66">
        <v>26450</v>
      </c>
      <c r="F85" s="66">
        <v>26450</v>
      </c>
      <c r="G85" s="66">
        <v>25905</v>
      </c>
      <c r="H85" s="66">
        <v>26933</v>
      </c>
      <c r="I85" s="66">
        <v>27042</v>
      </c>
      <c r="J85" s="66">
        <v>29015</v>
      </c>
      <c r="K85" s="66">
        <f t="shared" si="178"/>
        <v>29015</v>
      </c>
      <c r="L85" s="66">
        <v>26712</v>
      </c>
      <c r="M85" s="66">
        <v>26593</v>
      </c>
      <c r="N85" s="66">
        <v>26467</v>
      </c>
      <c r="O85" s="66">
        <v>28558</v>
      </c>
      <c r="P85" s="66">
        <v>28558</v>
      </c>
      <c r="Q85" s="66">
        <v>26432</v>
      </c>
      <c r="R85" s="66">
        <v>27456</v>
      </c>
      <c r="S85" s="66">
        <v>26197</v>
      </c>
      <c r="T85" s="66">
        <v>29750</v>
      </c>
      <c r="U85" s="66">
        <v>29750</v>
      </c>
      <c r="V85" s="66">
        <v>23712</v>
      </c>
      <c r="W85" s="66">
        <v>24650</v>
      </c>
      <c r="X85" s="66">
        <v>24780</v>
      </c>
      <c r="Y85" s="66">
        <v>28796</v>
      </c>
      <c r="Z85" s="66">
        <v>28796</v>
      </c>
      <c r="AA85" s="66">
        <v>18105</v>
      </c>
      <c r="AB85" s="66">
        <v>20474</v>
      </c>
      <c r="AC85" s="66">
        <v>22013</v>
      </c>
      <c r="AD85" s="66">
        <v>25459</v>
      </c>
      <c r="AE85" s="66">
        <f t="shared" si="179"/>
        <v>25459</v>
      </c>
      <c r="AF85" s="66">
        <v>8809</v>
      </c>
      <c r="AG85" s="66">
        <v>10914</v>
      </c>
      <c r="AH85" s="66">
        <v>12430</v>
      </c>
      <c r="AI85" s="66">
        <v>17983</v>
      </c>
      <c r="AJ85" s="66">
        <f t="shared" ref="AJ85:AJ89" si="180">AI85</f>
        <v>17983</v>
      </c>
      <c r="AK85" s="66">
        <v>0</v>
      </c>
      <c r="AL85" s="66">
        <v>8618</v>
      </c>
      <c r="AM85" s="66">
        <v>8809</v>
      </c>
      <c r="AN85" s="66">
        <v>8809</v>
      </c>
      <c r="AO85" s="66">
        <f t="shared" si="171"/>
        <v>8809</v>
      </c>
      <c r="AP85" s="66">
        <v>12595</v>
      </c>
      <c r="AQ85" s="66">
        <v>0</v>
      </c>
      <c r="AR85" s="66">
        <v>0</v>
      </c>
      <c r="AS85" s="66">
        <v>0</v>
      </c>
      <c r="AT85" s="66">
        <f t="shared" si="172"/>
        <v>0</v>
      </c>
      <c r="AU85" s="66">
        <v>571</v>
      </c>
      <c r="AV85" s="66">
        <v>432</v>
      </c>
      <c r="AW85" s="66">
        <v>170</v>
      </c>
      <c r="AX85" s="66">
        <v>6878</v>
      </c>
      <c r="AY85" s="67">
        <f t="shared" si="173"/>
        <v>6878</v>
      </c>
      <c r="AZ85" s="67">
        <v>167</v>
      </c>
      <c r="BA85" s="67">
        <v>120</v>
      </c>
      <c r="BB85" s="67">
        <v>115</v>
      </c>
      <c r="BC85" s="67">
        <v>963</v>
      </c>
      <c r="BD85" s="67">
        <f t="shared" si="174"/>
        <v>963</v>
      </c>
      <c r="BE85" s="67">
        <v>0</v>
      </c>
      <c r="BF85" s="67">
        <v>0</v>
      </c>
      <c r="BG85" s="67">
        <v>0</v>
      </c>
      <c r="BH85" s="67">
        <v>183</v>
      </c>
      <c r="BI85" s="67">
        <f t="shared" si="175"/>
        <v>183</v>
      </c>
      <c r="BJ85" s="67">
        <v>0</v>
      </c>
      <c r="BK85" s="67">
        <v>0</v>
      </c>
      <c r="BL85" s="67">
        <v>0</v>
      </c>
      <c r="BM85" s="67">
        <v>0</v>
      </c>
      <c r="BN85" s="67">
        <f t="shared" si="176"/>
        <v>0</v>
      </c>
      <c r="BO85" s="67">
        <v>9255</v>
      </c>
      <c r="BP85" s="67">
        <v>0</v>
      </c>
      <c r="BQ85" s="67">
        <v>0</v>
      </c>
      <c r="BR85" s="67">
        <v>0</v>
      </c>
      <c r="BS85" s="67">
        <f t="shared" si="177"/>
        <v>0</v>
      </c>
      <c r="BT85" s="67">
        <v>3884</v>
      </c>
      <c r="BU85" s="67">
        <v>14972</v>
      </c>
    </row>
    <row r="86" spans="2:73">
      <c r="B86" s="34" t="s">
        <v>10</v>
      </c>
      <c r="C86" s="66">
        <v>2859</v>
      </c>
      <c r="D86" s="66">
        <v>3217</v>
      </c>
      <c r="E86" s="66">
        <v>3381</v>
      </c>
      <c r="F86" s="66">
        <v>3381</v>
      </c>
      <c r="G86" s="66">
        <v>3722</v>
      </c>
      <c r="H86" s="66">
        <v>3641</v>
      </c>
      <c r="I86" s="66">
        <v>3656</v>
      </c>
      <c r="J86" s="66">
        <v>3559</v>
      </c>
      <c r="K86" s="66">
        <f t="shared" si="178"/>
        <v>3559</v>
      </c>
      <c r="L86" s="66">
        <v>3781</v>
      </c>
      <c r="M86" s="66">
        <v>3682</v>
      </c>
      <c r="N86" s="66">
        <v>3857</v>
      </c>
      <c r="O86" s="66">
        <v>3625</v>
      </c>
      <c r="P86" s="66">
        <v>3625</v>
      </c>
      <c r="Q86" s="66">
        <v>3051</v>
      </c>
      <c r="R86" s="66">
        <v>3025</v>
      </c>
      <c r="S86" s="66">
        <v>3095</v>
      </c>
      <c r="T86" s="66">
        <v>2952</v>
      </c>
      <c r="U86" s="66">
        <v>2952</v>
      </c>
      <c r="V86" s="66">
        <v>1940</v>
      </c>
      <c r="W86" s="66">
        <v>2081</v>
      </c>
      <c r="X86" s="66">
        <v>2973</v>
      </c>
      <c r="Y86" s="66">
        <v>2931</v>
      </c>
      <c r="Z86" s="66">
        <v>2931</v>
      </c>
      <c r="AA86" s="66">
        <v>1998</v>
      </c>
      <c r="AB86" s="66">
        <v>1587</v>
      </c>
      <c r="AC86" s="66">
        <v>1778</v>
      </c>
      <c r="AD86" s="66">
        <v>1765</v>
      </c>
      <c r="AE86" s="66">
        <f t="shared" si="179"/>
        <v>1765</v>
      </c>
      <c r="AF86" s="66">
        <v>3908</v>
      </c>
      <c r="AG86" s="66">
        <v>3701</v>
      </c>
      <c r="AH86" s="66">
        <v>4463</v>
      </c>
      <c r="AI86" s="66">
        <v>1472</v>
      </c>
      <c r="AJ86" s="66">
        <f t="shared" si="180"/>
        <v>1472</v>
      </c>
      <c r="AK86" s="66">
        <v>3140</v>
      </c>
      <c r="AL86" s="66">
        <v>1995</v>
      </c>
      <c r="AM86" s="66">
        <v>2548</v>
      </c>
      <c r="AN86" s="66">
        <v>2816</v>
      </c>
      <c r="AO86" s="66">
        <f t="shared" si="171"/>
        <v>2816</v>
      </c>
      <c r="AP86" s="66">
        <v>4274</v>
      </c>
      <c r="AQ86" s="66">
        <v>5805</v>
      </c>
      <c r="AR86" s="66">
        <v>8187</v>
      </c>
      <c r="AS86" s="66">
        <v>1653</v>
      </c>
      <c r="AT86" s="66">
        <f t="shared" si="172"/>
        <v>1653</v>
      </c>
      <c r="AU86" s="66">
        <v>50026</v>
      </c>
      <c r="AV86" s="66">
        <v>54178</v>
      </c>
      <c r="AW86" s="66">
        <v>49272</v>
      </c>
      <c r="AX86" s="67">
        <v>48790</v>
      </c>
      <c r="AY86" s="67">
        <f t="shared" si="173"/>
        <v>48790</v>
      </c>
      <c r="AZ86" s="67">
        <v>62038</v>
      </c>
      <c r="BA86" s="67">
        <v>61736</v>
      </c>
      <c r="BB86" s="67">
        <v>50850</v>
      </c>
      <c r="BC86" s="67">
        <v>48366</v>
      </c>
      <c r="BD86" s="67">
        <f t="shared" si="174"/>
        <v>48366</v>
      </c>
      <c r="BE86" s="67">
        <v>39430</v>
      </c>
      <c r="BF86" s="67">
        <v>42948</v>
      </c>
      <c r="BG86" s="67">
        <v>41148</v>
      </c>
      <c r="BH86" s="67">
        <v>58154</v>
      </c>
      <c r="BI86" s="67">
        <f t="shared" si="175"/>
        <v>58154</v>
      </c>
      <c r="BJ86" s="67">
        <v>30087</v>
      </c>
      <c r="BK86" s="67">
        <v>30593</v>
      </c>
      <c r="BL86" s="67">
        <v>35791</v>
      </c>
      <c r="BM86" s="67">
        <v>39485</v>
      </c>
      <c r="BN86" s="67">
        <f t="shared" si="176"/>
        <v>39485</v>
      </c>
      <c r="BO86" s="67">
        <v>15484</v>
      </c>
      <c r="BP86" s="67">
        <v>19689</v>
      </c>
      <c r="BQ86" s="67">
        <v>33641</v>
      </c>
      <c r="BR86" s="67">
        <v>29456</v>
      </c>
      <c r="BS86" s="67">
        <f t="shared" si="177"/>
        <v>29456</v>
      </c>
      <c r="BT86" s="67">
        <v>25710</v>
      </c>
      <c r="BU86" s="67">
        <v>7059</v>
      </c>
    </row>
    <row r="87" spans="2:73">
      <c r="B87" s="34" t="s">
        <v>31</v>
      </c>
      <c r="C87" s="66">
        <v>0</v>
      </c>
      <c r="D87" s="66">
        <v>0</v>
      </c>
      <c r="E87" s="66">
        <v>0</v>
      </c>
      <c r="F87" s="66">
        <v>0</v>
      </c>
      <c r="G87" s="66">
        <v>0</v>
      </c>
      <c r="H87" s="66">
        <v>0</v>
      </c>
      <c r="I87" s="66">
        <v>0</v>
      </c>
      <c r="J87" s="66">
        <v>0</v>
      </c>
      <c r="K87" s="66">
        <f t="shared" si="178"/>
        <v>0</v>
      </c>
      <c r="L87" s="66">
        <v>0</v>
      </c>
      <c r="M87" s="66">
        <v>0</v>
      </c>
      <c r="N87" s="66">
        <v>0</v>
      </c>
      <c r="O87" s="66">
        <v>0</v>
      </c>
      <c r="P87" s="66">
        <v>0</v>
      </c>
      <c r="Q87" s="66">
        <v>0</v>
      </c>
      <c r="R87" s="66">
        <v>0</v>
      </c>
      <c r="S87" s="66">
        <v>0</v>
      </c>
      <c r="T87" s="66">
        <v>0</v>
      </c>
      <c r="U87" s="66">
        <v>0</v>
      </c>
      <c r="V87" s="66">
        <v>0</v>
      </c>
      <c r="W87" s="66">
        <v>0</v>
      </c>
      <c r="X87" s="66">
        <v>0</v>
      </c>
      <c r="Y87" s="66">
        <v>0</v>
      </c>
      <c r="Z87" s="66">
        <v>0</v>
      </c>
      <c r="AA87" s="66">
        <v>0</v>
      </c>
      <c r="AB87" s="66">
        <v>0</v>
      </c>
      <c r="AC87" s="66">
        <v>0</v>
      </c>
      <c r="AD87" s="66">
        <v>0</v>
      </c>
      <c r="AE87" s="66">
        <f t="shared" si="179"/>
        <v>0</v>
      </c>
      <c r="AF87" s="66">
        <v>0</v>
      </c>
      <c r="AG87" s="66">
        <v>0</v>
      </c>
      <c r="AH87" s="66">
        <v>0</v>
      </c>
      <c r="AI87" s="66">
        <v>0</v>
      </c>
      <c r="AJ87" s="66">
        <f t="shared" si="180"/>
        <v>0</v>
      </c>
      <c r="AK87" s="66"/>
      <c r="AL87" s="66"/>
      <c r="AM87" s="66"/>
      <c r="AN87" s="66"/>
      <c r="AO87" s="66">
        <f t="shared" si="171"/>
        <v>0</v>
      </c>
      <c r="AP87" s="67"/>
      <c r="AQ87" s="66"/>
      <c r="AR87" s="66"/>
      <c r="AS87" s="66"/>
      <c r="AT87" s="66">
        <f t="shared" si="172"/>
        <v>0</v>
      </c>
      <c r="AU87" s="66"/>
      <c r="AV87" s="67"/>
      <c r="AW87" s="66"/>
      <c r="AX87" s="67"/>
      <c r="AY87" s="67">
        <f t="shared" si="173"/>
        <v>0</v>
      </c>
      <c r="AZ87" s="67"/>
      <c r="BA87" s="67"/>
      <c r="BB87" s="67"/>
      <c r="BC87" s="67"/>
      <c r="BD87" s="67">
        <f t="shared" si="174"/>
        <v>0</v>
      </c>
      <c r="BE87" s="67"/>
      <c r="BF87" s="67"/>
      <c r="BG87" s="67"/>
      <c r="BH87" s="67"/>
      <c r="BI87" s="67">
        <f t="shared" si="175"/>
        <v>0</v>
      </c>
      <c r="BJ87" s="67"/>
      <c r="BK87" s="67"/>
      <c r="BL87" s="67"/>
      <c r="BM87" s="67"/>
      <c r="BN87" s="67">
        <f t="shared" si="176"/>
        <v>0</v>
      </c>
      <c r="BO87" s="67"/>
      <c r="BP87" s="67"/>
      <c r="BQ87" s="67"/>
      <c r="BR87" s="67"/>
      <c r="BS87" s="67">
        <f t="shared" si="177"/>
        <v>0</v>
      </c>
      <c r="BT87" s="67"/>
      <c r="BU87" s="67"/>
    </row>
    <row r="88" spans="2:73">
      <c r="B88" s="34" t="s">
        <v>6</v>
      </c>
      <c r="C88" s="66">
        <v>0</v>
      </c>
      <c r="D88" s="66">
        <v>0</v>
      </c>
      <c r="E88" s="66">
        <v>0</v>
      </c>
      <c r="F88" s="66">
        <v>0</v>
      </c>
      <c r="G88" s="66">
        <v>0</v>
      </c>
      <c r="H88" s="66">
        <v>0</v>
      </c>
      <c r="I88" s="66">
        <v>0</v>
      </c>
      <c r="J88" s="66">
        <v>0</v>
      </c>
      <c r="K88" s="66">
        <f t="shared" si="178"/>
        <v>0</v>
      </c>
      <c r="L88" s="66">
        <v>0</v>
      </c>
      <c r="M88" s="66">
        <v>0</v>
      </c>
      <c r="N88" s="66">
        <v>0</v>
      </c>
      <c r="O88" s="66">
        <v>0</v>
      </c>
      <c r="P88" s="66">
        <v>0</v>
      </c>
      <c r="Q88" s="66">
        <v>0</v>
      </c>
      <c r="R88" s="66">
        <v>0</v>
      </c>
      <c r="S88" s="66">
        <v>0</v>
      </c>
      <c r="T88" s="66">
        <v>0</v>
      </c>
      <c r="U88" s="66">
        <v>0</v>
      </c>
      <c r="V88" s="66">
        <v>0</v>
      </c>
      <c r="W88" s="66">
        <v>0</v>
      </c>
      <c r="X88" s="66">
        <v>0</v>
      </c>
      <c r="Y88" s="66">
        <v>0</v>
      </c>
      <c r="Z88" s="66">
        <v>0</v>
      </c>
      <c r="AA88" s="66">
        <v>0</v>
      </c>
      <c r="AB88" s="66">
        <v>0</v>
      </c>
      <c r="AC88" s="66">
        <v>0</v>
      </c>
      <c r="AD88" s="66">
        <v>0</v>
      </c>
      <c r="AE88" s="66">
        <f t="shared" si="179"/>
        <v>0</v>
      </c>
      <c r="AF88" s="66">
        <v>0</v>
      </c>
      <c r="AG88" s="66">
        <v>0</v>
      </c>
      <c r="AH88" s="66">
        <v>0</v>
      </c>
      <c r="AI88" s="66">
        <v>0</v>
      </c>
      <c r="AJ88" s="66">
        <f t="shared" si="180"/>
        <v>0</v>
      </c>
      <c r="AK88" s="66"/>
      <c r="AL88" s="66"/>
      <c r="AM88" s="66"/>
      <c r="AN88" s="66"/>
      <c r="AO88" s="66">
        <f t="shared" si="171"/>
        <v>0</v>
      </c>
      <c r="AP88" s="66"/>
      <c r="AQ88" s="66"/>
      <c r="AR88" s="66"/>
      <c r="AS88" s="66"/>
      <c r="AT88" s="66">
        <f t="shared" si="172"/>
        <v>0</v>
      </c>
      <c r="AU88" s="66"/>
      <c r="AV88" s="66"/>
      <c r="AW88" s="66"/>
      <c r="AX88" s="67"/>
      <c r="AY88" s="67">
        <f t="shared" si="173"/>
        <v>0</v>
      </c>
      <c r="AZ88" s="67"/>
      <c r="BA88" s="67"/>
      <c r="BB88" s="67"/>
      <c r="BC88" s="67"/>
      <c r="BD88" s="67">
        <f t="shared" si="174"/>
        <v>0</v>
      </c>
      <c r="BE88" s="67"/>
      <c r="BF88" s="67"/>
      <c r="BG88" s="67"/>
      <c r="BH88" s="67"/>
      <c r="BI88" s="67">
        <f t="shared" si="175"/>
        <v>0</v>
      </c>
      <c r="BJ88" s="67"/>
      <c r="BK88" s="67"/>
      <c r="BL88" s="67"/>
      <c r="BM88" s="67"/>
      <c r="BN88" s="67">
        <f t="shared" si="176"/>
        <v>0</v>
      </c>
      <c r="BO88" s="67"/>
      <c r="BP88" s="67"/>
      <c r="BQ88" s="67"/>
      <c r="BR88" s="67"/>
      <c r="BS88" s="67">
        <f t="shared" si="177"/>
        <v>0</v>
      </c>
      <c r="BT88" s="67"/>
      <c r="BU88" s="67"/>
    </row>
    <row r="89" spans="2:73">
      <c r="B89" s="34" t="s">
        <v>28</v>
      </c>
      <c r="C89" s="66">
        <v>0</v>
      </c>
      <c r="D89" s="66">
        <v>0</v>
      </c>
      <c r="E89" s="66">
        <v>0</v>
      </c>
      <c r="F89" s="66">
        <v>0</v>
      </c>
      <c r="G89" s="66">
        <v>0</v>
      </c>
      <c r="H89" s="66">
        <v>0</v>
      </c>
      <c r="I89" s="66">
        <v>0</v>
      </c>
      <c r="J89" s="66">
        <v>0</v>
      </c>
      <c r="K89" s="66">
        <f t="shared" si="178"/>
        <v>0</v>
      </c>
      <c r="L89" s="66">
        <v>0</v>
      </c>
      <c r="M89" s="66">
        <v>0</v>
      </c>
      <c r="N89" s="66">
        <v>0</v>
      </c>
      <c r="O89" s="66">
        <v>0</v>
      </c>
      <c r="P89" s="66">
        <v>0</v>
      </c>
      <c r="Q89" s="66">
        <v>0</v>
      </c>
      <c r="R89" s="66">
        <v>0</v>
      </c>
      <c r="S89" s="66">
        <v>0</v>
      </c>
      <c r="T89" s="66">
        <v>0</v>
      </c>
      <c r="U89" s="66">
        <v>0</v>
      </c>
      <c r="V89" s="66">
        <v>0</v>
      </c>
      <c r="W89" s="66">
        <v>0</v>
      </c>
      <c r="X89" s="66">
        <v>0</v>
      </c>
      <c r="Y89" s="66">
        <v>0</v>
      </c>
      <c r="Z89" s="66">
        <v>0</v>
      </c>
      <c r="AA89" s="66">
        <v>0</v>
      </c>
      <c r="AB89" s="66">
        <v>0</v>
      </c>
      <c r="AC89" s="66">
        <v>0</v>
      </c>
      <c r="AD89" s="66">
        <v>0</v>
      </c>
      <c r="AE89" s="66">
        <f t="shared" si="179"/>
        <v>0</v>
      </c>
      <c r="AF89" s="66">
        <v>0</v>
      </c>
      <c r="AG89" s="66">
        <v>0</v>
      </c>
      <c r="AH89" s="66">
        <v>0</v>
      </c>
      <c r="AI89" s="66">
        <v>0</v>
      </c>
      <c r="AJ89" s="66">
        <f t="shared" si="180"/>
        <v>0</v>
      </c>
      <c r="AK89" s="66"/>
      <c r="AL89" s="66"/>
      <c r="AM89" s="66"/>
      <c r="AN89" s="66"/>
      <c r="AO89" s="66">
        <f t="shared" si="171"/>
        <v>0</v>
      </c>
      <c r="AP89" s="67"/>
      <c r="AQ89" s="66"/>
      <c r="AR89" s="66"/>
      <c r="AS89" s="66"/>
      <c r="AT89" s="66">
        <f t="shared" si="172"/>
        <v>0</v>
      </c>
      <c r="AU89" s="66"/>
      <c r="AV89" s="67"/>
      <c r="AW89" s="66"/>
      <c r="AX89" s="67"/>
      <c r="AY89" s="67">
        <f t="shared" si="173"/>
        <v>0</v>
      </c>
      <c r="AZ89" s="67"/>
      <c r="BA89" s="67"/>
      <c r="BB89" s="67"/>
      <c r="BC89" s="67"/>
      <c r="BD89" s="67">
        <f t="shared" si="174"/>
        <v>0</v>
      </c>
      <c r="BE89" s="67"/>
      <c r="BF89" s="67"/>
      <c r="BG89" s="67"/>
      <c r="BH89" s="67"/>
      <c r="BI89" s="67">
        <f t="shared" si="175"/>
        <v>0</v>
      </c>
      <c r="BJ89" s="67"/>
      <c r="BK89" s="67"/>
      <c r="BL89" s="67"/>
      <c r="BM89" s="67"/>
      <c r="BN89" s="67">
        <f t="shared" si="176"/>
        <v>0</v>
      </c>
      <c r="BO89" s="67"/>
      <c r="BP89" s="67"/>
      <c r="BQ89" s="67"/>
      <c r="BR89" s="67"/>
      <c r="BS89" s="67">
        <f t="shared" si="177"/>
        <v>0</v>
      </c>
      <c r="BT89" s="67"/>
      <c r="BU89" s="67"/>
    </row>
    <row r="90" spans="2:73">
      <c r="B90" s="34" t="s">
        <v>68</v>
      </c>
      <c r="C90" s="66">
        <v>0</v>
      </c>
      <c r="D90" s="66">
        <v>0</v>
      </c>
      <c r="E90" s="66">
        <v>0</v>
      </c>
      <c r="F90" s="66">
        <v>0</v>
      </c>
      <c r="G90" s="66">
        <v>0</v>
      </c>
      <c r="H90" s="66">
        <v>0</v>
      </c>
      <c r="I90" s="66">
        <v>0</v>
      </c>
      <c r="J90" s="66">
        <v>0</v>
      </c>
      <c r="K90" s="66">
        <f t="shared" si="178"/>
        <v>0</v>
      </c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>
        <f t="shared" si="179"/>
        <v>0</v>
      </c>
      <c r="AF90" s="66"/>
      <c r="AG90" s="66"/>
      <c r="AH90" s="66"/>
      <c r="AI90" s="66"/>
      <c r="AJ90" s="66"/>
      <c r="AK90" s="66"/>
      <c r="AL90" s="66"/>
      <c r="AM90" s="66"/>
      <c r="AN90" s="66"/>
      <c r="AO90" s="66">
        <f t="shared" si="171"/>
        <v>0</v>
      </c>
      <c r="AP90" s="67"/>
      <c r="AQ90" s="66"/>
      <c r="AR90" s="66"/>
      <c r="AS90" s="66"/>
      <c r="AT90" s="66">
        <f t="shared" si="172"/>
        <v>0</v>
      </c>
      <c r="AU90" s="66"/>
      <c r="AV90" s="67"/>
      <c r="AW90" s="66"/>
      <c r="AX90" s="67"/>
      <c r="AY90" s="67">
        <f t="shared" si="173"/>
        <v>0</v>
      </c>
      <c r="AZ90" s="67"/>
      <c r="BA90" s="67"/>
      <c r="BB90" s="67"/>
      <c r="BC90" s="67"/>
      <c r="BD90" s="67">
        <f t="shared" si="174"/>
        <v>0</v>
      </c>
      <c r="BE90" s="67"/>
      <c r="BF90" s="67"/>
      <c r="BG90" s="67"/>
      <c r="BH90" s="67"/>
      <c r="BI90" s="67">
        <f t="shared" si="175"/>
        <v>0</v>
      </c>
      <c r="BJ90" s="67"/>
      <c r="BK90" s="67"/>
      <c r="BL90" s="67"/>
      <c r="BM90" s="67"/>
      <c r="BN90" s="67">
        <f t="shared" si="176"/>
        <v>0</v>
      </c>
      <c r="BO90" s="67"/>
      <c r="BP90" s="67"/>
      <c r="BQ90" s="67"/>
      <c r="BR90" s="66"/>
      <c r="BS90" s="67">
        <f t="shared" si="177"/>
        <v>0</v>
      </c>
      <c r="BT90" s="66"/>
      <c r="BU90" s="66"/>
    </row>
    <row r="91" spans="2:73">
      <c r="B91" s="38" t="s">
        <v>11</v>
      </c>
      <c r="C91" s="66">
        <v>0</v>
      </c>
      <c r="D91" s="66">
        <v>0</v>
      </c>
      <c r="E91" s="66">
        <v>0</v>
      </c>
      <c r="F91" s="66">
        <v>0</v>
      </c>
      <c r="G91" s="66">
        <v>0</v>
      </c>
      <c r="H91" s="66">
        <v>0</v>
      </c>
      <c r="I91" s="66">
        <v>0</v>
      </c>
      <c r="J91" s="66">
        <v>0</v>
      </c>
      <c r="K91" s="66">
        <f t="shared" si="178"/>
        <v>0</v>
      </c>
      <c r="L91" s="66">
        <v>71133</v>
      </c>
      <c r="M91" s="66">
        <v>77174</v>
      </c>
      <c r="N91" s="66">
        <v>0</v>
      </c>
      <c r="O91" s="66">
        <v>0</v>
      </c>
      <c r="P91" s="66">
        <v>0</v>
      </c>
      <c r="Q91" s="66">
        <v>58434</v>
      </c>
      <c r="R91" s="66">
        <v>64440</v>
      </c>
      <c r="S91" s="66">
        <v>70594</v>
      </c>
      <c r="T91" s="66">
        <v>71201</v>
      </c>
      <c r="U91" s="66">
        <v>71201</v>
      </c>
      <c r="V91" s="66">
        <v>44537</v>
      </c>
      <c r="W91" s="66">
        <v>48669</v>
      </c>
      <c r="X91" s="66">
        <v>52016</v>
      </c>
      <c r="Y91" s="66">
        <v>55597</v>
      </c>
      <c r="Z91" s="66">
        <v>55597</v>
      </c>
      <c r="AA91" s="66">
        <v>43754</v>
      </c>
      <c r="AB91" s="66">
        <v>42072</v>
      </c>
      <c r="AC91" s="66">
        <v>41614</v>
      </c>
      <c r="AD91" s="66">
        <v>45263</v>
      </c>
      <c r="AE91" s="66">
        <f t="shared" si="179"/>
        <v>45263</v>
      </c>
      <c r="AF91" s="66">
        <v>37984</v>
      </c>
      <c r="AG91" s="66">
        <v>37862</v>
      </c>
      <c r="AH91" s="66">
        <v>38698</v>
      </c>
      <c r="AI91" s="66">
        <v>43405</v>
      </c>
      <c r="AJ91" s="66">
        <f t="shared" ref="AJ91:AJ94" si="181">AI91</f>
        <v>43405</v>
      </c>
      <c r="AK91" s="66">
        <v>40269</v>
      </c>
      <c r="AL91" s="66">
        <v>38923</v>
      </c>
      <c r="AM91" s="66">
        <v>38633</v>
      </c>
      <c r="AN91" s="66">
        <v>38526</v>
      </c>
      <c r="AO91" s="66">
        <f t="shared" si="171"/>
        <v>38526</v>
      </c>
      <c r="AP91" s="66">
        <v>34056</v>
      </c>
      <c r="AQ91" s="66">
        <v>32231</v>
      </c>
      <c r="AR91" s="66">
        <v>32665</v>
      </c>
      <c r="AS91" s="66">
        <v>40748</v>
      </c>
      <c r="AT91" s="66">
        <f t="shared" si="172"/>
        <v>40748</v>
      </c>
      <c r="AU91" s="66">
        <v>39797</v>
      </c>
      <c r="AV91" s="66">
        <v>38224</v>
      </c>
      <c r="AW91" s="66">
        <v>37538</v>
      </c>
      <c r="AX91" s="67">
        <v>34956</v>
      </c>
      <c r="AY91" s="67">
        <f t="shared" si="173"/>
        <v>34956</v>
      </c>
      <c r="AZ91" s="67">
        <v>23809</v>
      </c>
      <c r="BA91" s="66">
        <v>23735</v>
      </c>
      <c r="BB91" s="67">
        <v>25876</v>
      </c>
      <c r="BC91" s="67">
        <v>33495</v>
      </c>
      <c r="BD91" s="67">
        <f t="shared" si="174"/>
        <v>33495</v>
      </c>
      <c r="BE91" s="67">
        <v>23866</v>
      </c>
      <c r="BF91" s="67">
        <v>23580</v>
      </c>
      <c r="BG91" s="67">
        <v>24295</v>
      </c>
      <c r="BH91" s="67">
        <v>24875</v>
      </c>
      <c r="BI91" s="67">
        <f t="shared" si="175"/>
        <v>24875</v>
      </c>
      <c r="BJ91" s="67">
        <v>15712</v>
      </c>
      <c r="BK91" s="67">
        <v>16336</v>
      </c>
      <c r="BL91" s="67">
        <v>17277</v>
      </c>
      <c r="BM91" s="67">
        <v>24936</v>
      </c>
      <c r="BN91" s="67">
        <f t="shared" si="176"/>
        <v>24936</v>
      </c>
      <c r="BO91" s="67">
        <v>0</v>
      </c>
      <c r="BP91" s="67">
        <v>0</v>
      </c>
      <c r="BQ91" s="67">
        <v>0</v>
      </c>
      <c r="BR91" s="67">
        <v>1345</v>
      </c>
      <c r="BS91" s="67">
        <f t="shared" si="177"/>
        <v>1345</v>
      </c>
      <c r="BT91" s="67">
        <v>0</v>
      </c>
      <c r="BU91" s="67">
        <v>52030</v>
      </c>
    </row>
    <row r="92" spans="2:73">
      <c r="B92" s="38" t="s">
        <v>12</v>
      </c>
      <c r="C92" s="66">
        <v>141728</v>
      </c>
      <c r="D92" s="66">
        <v>139875</v>
      </c>
      <c r="E92" s="66">
        <v>146383</v>
      </c>
      <c r="F92" s="66">
        <v>146383</v>
      </c>
      <c r="G92" s="66">
        <v>140145</v>
      </c>
      <c r="H92" s="66">
        <v>141007</v>
      </c>
      <c r="I92" s="66">
        <v>138101</v>
      </c>
      <c r="J92" s="66">
        <v>145255</v>
      </c>
      <c r="K92" s="66">
        <f t="shared" si="178"/>
        <v>145255</v>
      </c>
      <c r="L92" s="66">
        <v>144654</v>
      </c>
      <c r="M92" s="66">
        <v>131485</v>
      </c>
      <c r="N92" s="66">
        <v>126996</v>
      </c>
      <c r="O92" s="66">
        <v>128691</v>
      </c>
      <c r="P92" s="66">
        <v>128691</v>
      </c>
      <c r="Q92" s="66">
        <v>151438</v>
      </c>
      <c r="R92" s="66">
        <v>155208</v>
      </c>
      <c r="S92" s="66">
        <v>147202</v>
      </c>
      <c r="T92" s="66">
        <v>148876</v>
      </c>
      <c r="U92" s="66">
        <v>148876</v>
      </c>
      <c r="V92" s="66">
        <v>162940</v>
      </c>
      <c r="W92" s="66">
        <v>162676</v>
      </c>
      <c r="X92" s="66">
        <v>156131</v>
      </c>
      <c r="Y92" s="66">
        <v>158762</v>
      </c>
      <c r="Z92" s="66">
        <v>158762</v>
      </c>
      <c r="AA92" s="66">
        <v>194049</v>
      </c>
      <c r="AB92" s="66">
        <v>181352</v>
      </c>
      <c r="AC92" s="66">
        <v>176526</v>
      </c>
      <c r="AD92" s="66">
        <v>161116</v>
      </c>
      <c r="AE92" s="66">
        <f t="shared" si="179"/>
        <v>161116</v>
      </c>
      <c r="AF92" s="66">
        <v>222337</v>
      </c>
      <c r="AG92" s="66">
        <v>213040</v>
      </c>
      <c r="AH92" s="66">
        <v>203036</v>
      </c>
      <c r="AI92" s="66">
        <v>208268</v>
      </c>
      <c r="AJ92" s="66">
        <f t="shared" si="181"/>
        <v>208268</v>
      </c>
      <c r="AK92" s="66">
        <v>89185</v>
      </c>
      <c r="AL92" s="66">
        <v>82934</v>
      </c>
      <c r="AM92" s="66">
        <v>79802</v>
      </c>
      <c r="AN92" s="66">
        <v>77117</v>
      </c>
      <c r="AO92" s="66">
        <f t="shared" si="171"/>
        <v>77117</v>
      </c>
      <c r="AP92" s="66">
        <v>116272</v>
      </c>
      <c r="AQ92" s="66">
        <v>112952</v>
      </c>
      <c r="AR92" s="66">
        <v>112924</v>
      </c>
      <c r="AS92" s="66">
        <v>92812</v>
      </c>
      <c r="AT92" s="66">
        <f t="shared" si="172"/>
        <v>92812</v>
      </c>
      <c r="AU92" s="66">
        <v>123416</v>
      </c>
      <c r="AV92" s="66">
        <v>123170</v>
      </c>
      <c r="AW92" s="66">
        <v>120906</v>
      </c>
      <c r="AX92" s="67">
        <v>119641</v>
      </c>
      <c r="AY92" s="67">
        <f t="shared" si="173"/>
        <v>119641</v>
      </c>
      <c r="AZ92" s="67">
        <v>114804</v>
      </c>
      <c r="BA92" s="66">
        <v>118076</v>
      </c>
      <c r="BB92" s="67">
        <v>120902</v>
      </c>
      <c r="BC92" s="67">
        <v>119973</v>
      </c>
      <c r="BD92" s="67">
        <f t="shared" si="174"/>
        <v>119973</v>
      </c>
      <c r="BE92" s="67">
        <v>109845</v>
      </c>
      <c r="BF92" s="67">
        <v>114139</v>
      </c>
      <c r="BG92" s="67">
        <v>119743</v>
      </c>
      <c r="BH92" s="67">
        <v>110788</v>
      </c>
      <c r="BI92" s="67">
        <f t="shared" si="175"/>
        <v>110788</v>
      </c>
      <c r="BJ92" s="67">
        <v>99250</v>
      </c>
      <c r="BK92" s="67">
        <v>104790</v>
      </c>
      <c r="BL92" s="67">
        <v>93844</v>
      </c>
      <c r="BM92" s="67">
        <v>100008</v>
      </c>
      <c r="BN92" s="67">
        <f t="shared" si="176"/>
        <v>100008</v>
      </c>
      <c r="BO92" s="67">
        <v>77789</v>
      </c>
      <c r="BP92" s="67">
        <v>84405</v>
      </c>
      <c r="BQ92" s="67">
        <v>91608</v>
      </c>
      <c r="BR92" s="67">
        <v>100409</v>
      </c>
      <c r="BS92" s="67">
        <f t="shared" si="177"/>
        <v>100409</v>
      </c>
      <c r="BT92" s="67">
        <v>76712</v>
      </c>
      <c r="BU92" s="67">
        <v>26864</v>
      </c>
    </row>
    <row r="93" spans="2:73">
      <c r="B93" s="38" t="s">
        <v>13</v>
      </c>
      <c r="C93" s="66">
        <v>422925</v>
      </c>
      <c r="D93" s="66">
        <v>422720</v>
      </c>
      <c r="E93" s="66">
        <v>422870</v>
      </c>
      <c r="F93" s="66">
        <v>422870</v>
      </c>
      <c r="G93" s="66">
        <v>424230</v>
      </c>
      <c r="H93" s="66">
        <v>423346</v>
      </c>
      <c r="I93" s="66">
        <v>422791</v>
      </c>
      <c r="J93" s="66">
        <v>422745</v>
      </c>
      <c r="K93" s="66">
        <f t="shared" si="178"/>
        <v>422745</v>
      </c>
      <c r="L93" s="66">
        <v>426397</v>
      </c>
      <c r="M93" s="66">
        <v>425694</v>
      </c>
      <c r="N93" s="66">
        <v>425733</v>
      </c>
      <c r="O93" s="66">
        <v>425113</v>
      </c>
      <c r="P93" s="66">
        <v>425113</v>
      </c>
      <c r="Q93" s="66">
        <v>426239</v>
      </c>
      <c r="R93" s="66">
        <v>425770</v>
      </c>
      <c r="S93" s="66">
        <v>425927</v>
      </c>
      <c r="T93" s="66">
        <v>426134</v>
      </c>
      <c r="U93" s="66">
        <v>426134</v>
      </c>
      <c r="V93" s="66">
        <v>431253</v>
      </c>
      <c r="W93" s="66">
        <v>430219</v>
      </c>
      <c r="X93" s="66">
        <v>428745</v>
      </c>
      <c r="Y93" s="66">
        <v>426847</v>
      </c>
      <c r="Z93" s="66">
        <v>426847</v>
      </c>
      <c r="AA93" s="66">
        <v>448055</v>
      </c>
      <c r="AB93" s="66">
        <v>441000</v>
      </c>
      <c r="AC93" s="66">
        <v>437390</v>
      </c>
      <c r="AD93" s="66">
        <v>434040</v>
      </c>
      <c r="AE93" s="66">
        <f t="shared" si="179"/>
        <v>434040</v>
      </c>
      <c r="AF93" s="66">
        <v>484104</v>
      </c>
      <c r="AG93" s="66">
        <v>480508</v>
      </c>
      <c r="AH93" s="66">
        <v>477813</v>
      </c>
      <c r="AI93" s="66">
        <v>450565</v>
      </c>
      <c r="AJ93" s="66">
        <f t="shared" si="181"/>
        <v>450565</v>
      </c>
      <c r="AK93" s="66">
        <v>492076</v>
      </c>
      <c r="AL93" s="66">
        <v>491548</v>
      </c>
      <c r="AM93" s="66">
        <v>489197</v>
      </c>
      <c r="AN93" s="66">
        <v>486343</v>
      </c>
      <c r="AO93" s="66">
        <f t="shared" si="171"/>
        <v>486343</v>
      </c>
      <c r="AP93" s="66">
        <v>517912</v>
      </c>
      <c r="AQ93" s="66">
        <v>514919</v>
      </c>
      <c r="AR93" s="66">
        <v>511972</v>
      </c>
      <c r="AS93" s="66">
        <v>494014</v>
      </c>
      <c r="AT93" s="66">
        <f t="shared" si="172"/>
        <v>494014</v>
      </c>
      <c r="AU93" s="66">
        <v>520657</v>
      </c>
      <c r="AV93" s="66">
        <v>521061</v>
      </c>
      <c r="AW93" s="66">
        <v>521373</v>
      </c>
      <c r="AX93" s="67">
        <v>519931</v>
      </c>
      <c r="AY93" s="67">
        <f t="shared" si="173"/>
        <v>519931</v>
      </c>
      <c r="AZ93" s="67">
        <v>504377</v>
      </c>
      <c r="BA93" s="66">
        <v>511899</v>
      </c>
      <c r="BB93" s="67">
        <v>516589</v>
      </c>
      <c r="BC93" s="67">
        <v>520527</v>
      </c>
      <c r="BD93" s="67">
        <f t="shared" si="174"/>
        <v>520527</v>
      </c>
      <c r="BE93" s="67">
        <v>253174</v>
      </c>
      <c r="BF93" s="67">
        <v>489492</v>
      </c>
      <c r="BG93" s="67">
        <v>490378</v>
      </c>
      <c r="BH93" s="67">
        <v>502866</v>
      </c>
      <c r="BI93" s="67">
        <f t="shared" si="175"/>
        <v>502866</v>
      </c>
      <c r="BJ93" s="67">
        <v>250852</v>
      </c>
      <c r="BK93" s="67">
        <v>252186</v>
      </c>
      <c r="BL93" s="67">
        <v>253266</v>
      </c>
      <c r="BM93" s="67">
        <v>484687</v>
      </c>
      <c r="BN93" s="67">
        <f t="shared" si="176"/>
        <v>484687</v>
      </c>
      <c r="BO93" s="67">
        <v>170522</v>
      </c>
      <c r="BP93" s="67">
        <v>228674</v>
      </c>
      <c r="BQ93" s="67">
        <v>247111</v>
      </c>
      <c r="BR93" s="67">
        <v>248462</v>
      </c>
      <c r="BS93" s="67">
        <f t="shared" si="177"/>
        <v>248462</v>
      </c>
      <c r="BT93" s="67">
        <v>164948</v>
      </c>
      <c r="BU93" s="67">
        <v>4207</v>
      </c>
    </row>
    <row r="94" spans="2:73">
      <c r="B94" s="38" t="s">
        <v>97</v>
      </c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>
        <v>0</v>
      </c>
      <c r="AB94" s="66">
        <v>0</v>
      </c>
      <c r="AC94" s="66">
        <v>0</v>
      </c>
      <c r="AD94" s="66"/>
      <c r="AE94" s="66">
        <f t="shared" si="179"/>
        <v>0</v>
      </c>
      <c r="AF94" s="66">
        <v>0</v>
      </c>
      <c r="AG94" s="66">
        <v>0</v>
      </c>
      <c r="AH94" s="66">
        <v>0</v>
      </c>
      <c r="AI94" s="66"/>
      <c r="AJ94" s="66">
        <f t="shared" si="181"/>
        <v>0</v>
      </c>
      <c r="AK94" s="66">
        <v>0</v>
      </c>
      <c r="AL94" s="66">
        <v>0</v>
      </c>
      <c r="AM94" s="66">
        <v>0</v>
      </c>
      <c r="AN94" s="66">
        <v>0</v>
      </c>
      <c r="AO94" s="66">
        <f t="shared" si="171"/>
        <v>0</v>
      </c>
      <c r="AP94" s="66">
        <v>0</v>
      </c>
      <c r="AQ94" s="66">
        <v>0</v>
      </c>
      <c r="AR94" s="66">
        <v>0</v>
      </c>
      <c r="AS94" s="66">
        <v>0</v>
      </c>
      <c r="AT94" s="66">
        <f t="shared" si="172"/>
        <v>0</v>
      </c>
      <c r="AU94" s="66">
        <v>0</v>
      </c>
      <c r="AV94" s="66">
        <v>0</v>
      </c>
      <c r="AW94" s="66">
        <v>0</v>
      </c>
      <c r="AX94" s="67">
        <v>0</v>
      </c>
      <c r="AY94" s="67">
        <f t="shared" si="173"/>
        <v>0</v>
      </c>
      <c r="AZ94" s="67">
        <v>0</v>
      </c>
      <c r="BA94" s="66">
        <v>0</v>
      </c>
      <c r="BB94" s="67">
        <v>0</v>
      </c>
      <c r="BC94" s="67">
        <v>0</v>
      </c>
      <c r="BD94" s="67">
        <f t="shared" si="174"/>
        <v>0</v>
      </c>
      <c r="BE94" s="67">
        <v>233202</v>
      </c>
      <c r="BF94" s="67">
        <v>0</v>
      </c>
      <c r="BG94" s="67">
        <v>0</v>
      </c>
      <c r="BH94" s="67">
        <v>0</v>
      </c>
      <c r="BI94" s="67">
        <f t="shared" si="175"/>
        <v>0</v>
      </c>
      <c r="BJ94" s="67">
        <v>233202</v>
      </c>
      <c r="BK94" s="67">
        <v>233202</v>
      </c>
      <c r="BL94" s="67">
        <v>233202</v>
      </c>
      <c r="BM94" s="67">
        <v>0</v>
      </c>
      <c r="BN94" s="67">
        <f t="shared" si="176"/>
        <v>0</v>
      </c>
      <c r="BO94" s="67">
        <v>190226</v>
      </c>
      <c r="BP94" s="67">
        <v>235870</v>
      </c>
      <c r="BQ94" s="67">
        <v>226851</v>
      </c>
      <c r="BR94" s="67">
        <v>233202</v>
      </c>
      <c r="BS94" s="67">
        <f t="shared" si="177"/>
        <v>233202</v>
      </c>
      <c r="BT94" s="67">
        <v>181207</v>
      </c>
      <c r="BU94" s="67">
        <v>30435</v>
      </c>
    </row>
    <row r="95" spans="2:73">
      <c r="B95" s="33" t="s">
        <v>14</v>
      </c>
      <c r="C95" s="71">
        <f>SUM(C79:C94)</f>
        <v>694556</v>
      </c>
      <c r="D95" s="71">
        <f>SUM(D79:D94)</f>
        <v>685796</v>
      </c>
      <c r="E95" s="71">
        <f>SUM(E79:E94)</f>
        <v>673512</v>
      </c>
      <c r="F95" s="71">
        <f>SUM(F79:F94)</f>
        <v>673512</v>
      </c>
      <c r="G95" s="71">
        <f>SUM(G79:G94)</f>
        <v>717328</v>
      </c>
      <c r="H95" s="71">
        <f t="shared" ref="H95:J95" si="182">SUM(H79:H94)</f>
        <v>708359</v>
      </c>
      <c r="I95" s="71">
        <f t="shared" si="182"/>
        <v>705566</v>
      </c>
      <c r="J95" s="71">
        <f t="shared" si="182"/>
        <v>709433</v>
      </c>
      <c r="K95" s="71">
        <f>SUM(K79:K94)</f>
        <v>709433</v>
      </c>
      <c r="L95" s="71">
        <f>SUM(L79:L94)</f>
        <v>823951</v>
      </c>
      <c r="M95" s="71">
        <f t="shared" ref="M95" si="183">SUM(M79:M94)</f>
        <v>813078</v>
      </c>
      <c r="N95" s="71">
        <f t="shared" ref="N95:P95" si="184">SUM(N79:N94)</f>
        <v>726295</v>
      </c>
      <c r="O95" s="71">
        <f t="shared" ref="O95" si="185">SUM(O79:O94)</f>
        <v>703190</v>
      </c>
      <c r="P95" s="71">
        <f t="shared" si="184"/>
        <v>703190</v>
      </c>
      <c r="Q95" s="71">
        <f>SUM(Q79:Q94)</f>
        <v>837852</v>
      </c>
      <c r="R95" s="71">
        <f t="shared" ref="R95:U95" si="186">SUM(R79:R94)</f>
        <v>842299</v>
      </c>
      <c r="S95" s="71">
        <f t="shared" si="186"/>
        <v>847332</v>
      </c>
      <c r="T95" s="71">
        <f t="shared" si="186"/>
        <v>839470</v>
      </c>
      <c r="U95" s="71">
        <f t="shared" si="186"/>
        <v>839470</v>
      </c>
      <c r="V95" s="71">
        <f>SUM(V79:V94)</f>
        <v>830117</v>
      </c>
      <c r="W95" s="71">
        <f t="shared" ref="W95:Z95" si="187">SUM(W79:W94)</f>
        <v>825188</v>
      </c>
      <c r="X95" s="71">
        <f t="shared" si="187"/>
        <v>841169</v>
      </c>
      <c r="Y95" s="71">
        <f t="shared" ref="Y95" si="188">SUM(Y79:Y94)</f>
        <v>836170</v>
      </c>
      <c r="Z95" s="71">
        <f t="shared" si="187"/>
        <v>836170</v>
      </c>
      <c r="AA95" s="71">
        <f t="shared" ref="AA95:AF95" si="189">SUM(AA79:AA94)</f>
        <v>873985</v>
      </c>
      <c r="AB95" s="71">
        <f t="shared" si="189"/>
        <v>846518</v>
      </c>
      <c r="AC95" s="71">
        <f t="shared" si="189"/>
        <v>838089</v>
      </c>
      <c r="AD95" s="71">
        <f t="shared" si="189"/>
        <v>817032</v>
      </c>
      <c r="AE95" s="71">
        <f t="shared" si="189"/>
        <v>817032</v>
      </c>
      <c r="AF95" s="71">
        <f t="shared" si="189"/>
        <v>820226</v>
      </c>
      <c r="AG95" s="71">
        <f t="shared" ref="AG95:BT95" si="190">SUM(AG79:AG94)</f>
        <v>810597</v>
      </c>
      <c r="AH95" s="71">
        <f>SUM(AH79:AH94)</f>
        <v>814575</v>
      </c>
      <c r="AI95" s="71">
        <f>SUM(AI79:AI94)</f>
        <v>871573</v>
      </c>
      <c r="AJ95" s="71">
        <f>SUM(AJ79:AJ94)</f>
        <v>871573</v>
      </c>
      <c r="AK95" s="71">
        <f t="shared" si="190"/>
        <v>630984</v>
      </c>
      <c r="AL95" s="71">
        <f t="shared" si="190"/>
        <v>630473</v>
      </c>
      <c r="AM95" s="71">
        <f t="shared" si="190"/>
        <v>625902</v>
      </c>
      <c r="AN95" s="71">
        <f t="shared" si="190"/>
        <v>621512</v>
      </c>
      <c r="AO95" s="71">
        <f t="shared" si="190"/>
        <v>621512</v>
      </c>
      <c r="AP95" s="71">
        <f t="shared" si="190"/>
        <v>690949</v>
      </c>
      <c r="AQ95" s="71">
        <f t="shared" si="190"/>
        <v>671988</v>
      </c>
      <c r="AR95" s="71">
        <f t="shared" si="190"/>
        <v>671785</v>
      </c>
      <c r="AS95" s="71">
        <f t="shared" si="190"/>
        <v>635650</v>
      </c>
      <c r="AT95" s="71">
        <f t="shared" si="190"/>
        <v>635650</v>
      </c>
      <c r="AU95" s="71">
        <f t="shared" si="190"/>
        <v>743616</v>
      </c>
      <c r="AV95" s="71">
        <f t="shared" si="190"/>
        <v>745145</v>
      </c>
      <c r="AW95" s="71">
        <f t="shared" si="190"/>
        <v>737320</v>
      </c>
      <c r="AX95" s="71">
        <f t="shared" si="190"/>
        <v>735848</v>
      </c>
      <c r="AY95" s="71">
        <f t="shared" si="190"/>
        <v>735848</v>
      </c>
      <c r="AZ95" s="71">
        <f t="shared" si="190"/>
        <v>714446</v>
      </c>
      <c r="BA95" s="71">
        <f t="shared" si="190"/>
        <v>724673</v>
      </c>
      <c r="BB95" s="71">
        <f t="shared" si="190"/>
        <v>723352</v>
      </c>
      <c r="BC95" s="71">
        <f t="shared" si="190"/>
        <v>732397</v>
      </c>
      <c r="BD95" s="71">
        <f t="shared" si="190"/>
        <v>732397</v>
      </c>
      <c r="BE95" s="71">
        <f t="shared" si="190"/>
        <v>667813</v>
      </c>
      <c r="BF95" s="71">
        <f t="shared" si="190"/>
        <v>679060</v>
      </c>
      <c r="BG95" s="71">
        <f t="shared" si="190"/>
        <v>684517</v>
      </c>
      <c r="BH95" s="71">
        <f t="shared" si="190"/>
        <v>706028</v>
      </c>
      <c r="BI95" s="71">
        <f t="shared" si="190"/>
        <v>706028</v>
      </c>
      <c r="BJ95" s="71">
        <f t="shared" si="190"/>
        <v>631843</v>
      </c>
      <c r="BK95" s="71">
        <f t="shared" si="190"/>
        <v>639981</v>
      </c>
      <c r="BL95" s="71">
        <f t="shared" si="190"/>
        <v>636270</v>
      </c>
      <c r="BM95" s="71">
        <f t="shared" si="190"/>
        <v>658257</v>
      </c>
      <c r="BN95" s="71">
        <f t="shared" si="190"/>
        <v>658257</v>
      </c>
      <c r="BO95" s="71">
        <f t="shared" si="190"/>
        <v>466942</v>
      </c>
      <c r="BP95" s="71">
        <f t="shared" si="190"/>
        <v>572418</v>
      </c>
      <c r="BQ95" s="71">
        <f t="shared" si="190"/>
        <v>601854</v>
      </c>
      <c r="BR95" s="71">
        <f t="shared" si="190"/>
        <v>615359</v>
      </c>
      <c r="BS95" s="71">
        <f t="shared" si="190"/>
        <v>615359</v>
      </c>
      <c r="BT95" s="71">
        <f t="shared" si="190"/>
        <v>454228</v>
      </c>
      <c r="BU95" s="71">
        <f>SUM(BU79:BU94)</f>
        <v>135732</v>
      </c>
    </row>
    <row r="96" spans="2:73">
      <c r="B96" s="37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66"/>
      <c r="AQ96" s="70"/>
      <c r="AR96" s="70"/>
      <c r="AS96" s="70"/>
      <c r="AT96" s="70"/>
      <c r="AU96" s="70"/>
      <c r="AV96" s="66"/>
      <c r="AW96" s="70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</row>
    <row r="97" spans="2:73" s="60" customFormat="1">
      <c r="B97" s="61" t="s">
        <v>15</v>
      </c>
      <c r="C97" s="72">
        <f>C95+C74</f>
        <v>1074657</v>
      </c>
      <c r="D97" s="72">
        <f>D95+D74</f>
        <v>1064958</v>
      </c>
      <c r="E97" s="72">
        <f>E95+E74</f>
        <v>1066191</v>
      </c>
      <c r="F97" s="72">
        <f>F95+F74</f>
        <v>1066191</v>
      </c>
      <c r="G97" s="72">
        <f>G95+G74</f>
        <v>1067960</v>
      </c>
      <c r="H97" s="72">
        <f t="shared" ref="H97:J97" si="191">H95+H74</f>
        <v>1079973</v>
      </c>
      <c r="I97" s="72">
        <f t="shared" si="191"/>
        <v>1078486</v>
      </c>
      <c r="J97" s="72">
        <f t="shared" si="191"/>
        <v>1099940</v>
      </c>
      <c r="K97" s="72">
        <f>K95+K74</f>
        <v>1099940</v>
      </c>
      <c r="L97" s="72">
        <f>L95+L74</f>
        <v>1165717</v>
      </c>
      <c r="M97" s="72">
        <f t="shared" ref="M97" si="192">M95+M74</f>
        <v>1129069</v>
      </c>
      <c r="N97" s="72">
        <f t="shared" ref="N97:P97" si="193">N95+N74</f>
        <v>1107828</v>
      </c>
      <c r="O97" s="72">
        <f t="shared" ref="O97" si="194">O95+O74</f>
        <v>1120262</v>
      </c>
      <c r="P97" s="72">
        <f t="shared" si="193"/>
        <v>1120262</v>
      </c>
      <c r="Q97" s="72">
        <f>Q95+Q74</f>
        <v>1136502</v>
      </c>
      <c r="R97" s="72">
        <f t="shared" ref="R97:U97" si="195">R95+R74</f>
        <v>1157683</v>
      </c>
      <c r="S97" s="72">
        <f t="shared" si="195"/>
        <v>1170102</v>
      </c>
      <c r="T97" s="72">
        <f t="shared" si="195"/>
        <v>1195911</v>
      </c>
      <c r="U97" s="72">
        <f t="shared" si="195"/>
        <v>1195911</v>
      </c>
      <c r="V97" s="72">
        <f>V95+V74</f>
        <v>1111451</v>
      </c>
      <c r="W97" s="72">
        <f t="shared" ref="W97:Z97" si="196">W95+W74</f>
        <v>1129404</v>
      </c>
      <c r="X97" s="72">
        <f t="shared" si="196"/>
        <v>1112409</v>
      </c>
      <c r="Y97" s="72">
        <f t="shared" ref="Y97" si="197">Y95+Y74</f>
        <v>1153988</v>
      </c>
      <c r="Z97" s="72">
        <f t="shared" si="196"/>
        <v>1153988</v>
      </c>
      <c r="AA97" s="72">
        <f t="shared" ref="AA97:AF97" si="198">AA95+AA74</f>
        <v>1209093</v>
      </c>
      <c r="AB97" s="72">
        <f t="shared" si="198"/>
        <v>1153848</v>
      </c>
      <c r="AC97" s="72">
        <f t="shared" si="198"/>
        <v>1144784</v>
      </c>
      <c r="AD97" s="72">
        <f t="shared" si="198"/>
        <v>1143834</v>
      </c>
      <c r="AE97" s="72">
        <f t="shared" si="198"/>
        <v>1143834</v>
      </c>
      <c r="AF97" s="72">
        <f t="shared" si="198"/>
        <v>1186746</v>
      </c>
      <c r="AG97" s="72">
        <f t="shared" ref="AG97:BT97" si="199">AG95+AG74</f>
        <v>1141526</v>
      </c>
      <c r="AH97" s="72">
        <f t="shared" si="199"/>
        <v>1179987</v>
      </c>
      <c r="AI97" s="72">
        <f t="shared" ref="AI97" si="200">AI95+AI74</f>
        <v>1292543</v>
      </c>
      <c r="AJ97" s="72">
        <f t="shared" si="199"/>
        <v>1292543</v>
      </c>
      <c r="AK97" s="72">
        <f t="shared" si="199"/>
        <v>1026587</v>
      </c>
      <c r="AL97" s="72">
        <f t="shared" si="199"/>
        <v>1020639</v>
      </c>
      <c r="AM97" s="72">
        <f t="shared" si="199"/>
        <v>1060761</v>
      </c>
      <c r="AN97" s="72">
        <f t="shared" si="199"/>
        <v>1057219</v>
      </c>
      <c r="AO97" s="72">
        <f t="shared" si="199"/>
        <v>1057219</v>
      </c>
      <c r="AP97" s="72">
        <f t="shared" si="199"/>
        <v>1189258</v>
      </c>
      <c r="AQ97" s="72">
        <f t="shared" si="199"/>
        <v>1121354</v>
      </c>
      <c r="AR97" s="72">
        <f t="shared" si="199"/>
        <v>1125697</v>
      </c>
      <c r="AS97" s="72">
        <f t="shared" si="199"/>
        <v>1059022</v>
      </c>
      <c r="AT97" s="72">
        <f t="shared" si="199"/>
        <v>1059022</v>
      </c>
      <c r="AU97" s="72">
        <f t="shared" si="199"/>
        <v>1259609</v>
      </c>
      <c r="AV97" s="72">
        <f t="shared" si="199"/>
        <v>1224116</v>
      </c>
      <c r="AW97" s="72">
        <f t="shared" si="199"/>
        <v>1268776</v>
      </c>
      <c r="AX97" s="72">
        <f t="shared" si="199"/>
        <v>1244417</v>
      </c>
      <c r="AY97" s="72">
        <f t="shared" si="199"/>
        <v>1244417</v>
      </c>
      <c r="AZ97" s="72">
        <f t="shared" si="199"/>
        <v>1208595</v>
      </c>
      <c r="BA97" s="72">
        <f t="shared" si="199"/>
        <v>1281354</v>
      </c>
      <c r="BB97" s="72">
        <f t="shared" si="199"/>
        <v>1333598</v>
      </c>
      <c r="BC97" s="72">
        <f t="shared" si="199"/>
        <v>1257854</v>
      </c>
      <c r="BD97" s="72">
        <f t="shared" si="199"/>
        <v>1257854</v>
      </c>
      <c r="BE97" s="72">
        <f t="shared" si="199"/>
        <v>1111080</v>
      </c>
      <c r="BF97" s="72">
        <f t="shared" si="199"/>
        <v>1112437</v>
      </c>
      <c r="BG97" s="72">
        <f t="shared" si="199"/>
        <v>1158874</v>
      </c>
      <c r="BH97" s="72">
        <f t="shared" si="199"/>
        <v>1216348</v>
      </c>
      <c r="BI97" s="72">
        <f t="shared" si="199"/>
        <v>1216348</v>
      </c>
      <c r="BJ97" s="72">
        <f t="shared" si="199"/>
        <v>998017</v>
      </c>
      <c r="BK97" s="72">
        <f t="shared" si="199"/>
        <v>1017563</v>
      </c>
      <c r="BL97" s="72">
        <f t="shared" si="199"/>
        <v>1090296</v>
      </c>
      <c r="BM97" s="72">
        <f t="shared" si="199"/>
        <v>1092289</v>
      </c>
      <c r="BN97" s="72">
        <f t="shared" si="199"/>
        <v>1092289</v>
      </c>
      <c r="BO97" s="72">
        <f t="shared" si="199"/>
        <v>867478</v>
      </c>
      <c r="BP97" s="72">
        <f t="shared" si="199"/>
        <v>967802</v>
      </c>
      <c r="BQ97" s="72">
        <f t="shared" si="199"/>
        <v>1021981</v>
      </c>
      <c r="BR97" s="72">
        <f t="shared" si="199"/>
        <v>1028877</v>
      </c>
      <c r="BS97" s="72">
        <f t="shared" si="199"/>
        <v>1028877</v>
      </c>
      <c r="BT97" s="72">
        <f t="shared" si="199"/>
        <v>815225</v>
      </c>
      <c r="BU97" s="72">
        <f>BU95+BU74</f>
        <v>337920</v>
      </c>
    </row>
    <row r="100" spans="2:73" ht="15">
      <c r="B100" s="42" t="s">
        <v>16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</row>
    <row r="101" spans="2:73" ht="15">
      <c r="B101" s="39" t="s">
        <v>17</v>
      </c>
      <c r="C101" s="73">
        <v>173521</v>
      </c>
      <c r="D101" s="73">
        <v>187342</v>
      </c>
      <c r="E101" s="73">
        <v>212869</v>
      </c>
      <c r="F101" s="73">
        <v>212869</v>
      </c>
      <c r="G101" s="73">
        <v>110856</v>
      </c>
      <c r="H101" s="73">
        <v>116477</v>
      </c>
      <c r="I101" s="73">
        <v>145391</v>
      </c>
      <c r="J101" s="73">
        <v>156497</v>
      </c>
      <c r="K101" s="66">
        <f t="shared" ref="K101:K115" si="201">J101</f>
        <v>156497</v>
      </c>
      <c r="L101" s="73">
        <v>84451</v>
      </c>
      <c r="M101" s="73">
        <v>91873</v>
      </c>
      <c r="N101" s="73">
        <v>112372</v>
      </c>
      <c r="O101" s="73">
        <v>111729</v>
      </c>
      <c r="P101" s="73">
        <v>111729</v>
      </c>
      <c r="Q101" s="73">
        <v>220335</v>
      </c>
      <c r="R101" s="73">
        <v>41948</v>
      </c>
      <c r="S101" s="73">
        <v>34058</v>
      </c>
      <c r="T101" s="73">
        <v>61990</v>
      </c>
      <c r="U101" s="73">
        <v>61990</v>
      </c>
      <c r="V101" s="73">
        <v>113970</v>
      </c>
      <c r="W101" s="73">
        <v>133188</v>
      </c>
      <c r="X101" s="73">
        <v>139377</v>
      </c>
      <c r="Y101" s="73">
        <v>182423</v>
      </c>
      <c r="Z101" s="73">
        <v>182423</v>
      </c>
      <c r="AA101" s="73">
        <v>63364</v>
      </c>
      <c r="AB101" s="73">
        <v>57861</v>
      </c>
      <c r="AC101" s="73">
        <v>80778</v>
      </c>
      <c r="AD101" s="73">
        <v>102826</v>
      </c>
      <c r="AE101" s="73">
        <f>AD101</f>
        <v>102826</v>
      </c>
      <c r="AF101" s="73">
        <v>62848</v>
      </c>
      <c r="AG101" s="73">
        <v>40374</v>
      </c>
      <c r="AH101" s="73">
        <v>55971</v>
      </c>
      <c r="AI101" s="73">
        <v>61810</v>
      </c>
      <c r="AJ101" s="73">
        <f>AI101</f>
        <v>61810</v>
      </c>
      <c r="AK101" s="73">
        <v>508854</v>
      </c>
      <c r="AL101" s="73">
        <v>524219</v>
      </c>
      <c r="AM101" s="73">
        <v>47749</v>
      </c>
      <c r="AN101" s="73">
        <v>41502</v>
      </c>
      <c r="AO101" s="73">
        <f>AN101</f>
        <v>41502</v>
      </c>
      <c r="AP101" s="73">
        <v>103360</v>
      </c>
      <c r="AQ101" s="73">
        <v>114222</v>
      </c>
      <c r="AR101" s="73">
        <v>207632</v>
      </c>
      <c r="AS101" s="73">
        <v>509806</v>
      </c>
      <c r="AT101" s="73">
        <f t="shared" ref="AT101:AT102" si="202">AS101</f>
        <v>509806</v>
      </c>
      <c r="AU101" s="73">
        <v>545265</v>
      </c>
      <c r="AV101" s="73">
        <v>531546</v>
      </c>
      <c r="AW101" s="73">
        <v>58881</v>
      </c>
      <c r="AX101" s="73">
        <v>99246</v>
      </c>
      <c r="AY101" s="73">
        <f t="shared" ref="AY101:AY102" si="203">AX101</f>
        <v>99246</v>
      </c>
      <c r="AZ101" s="73">
        <v>185457</v>
      </c>
      <c r="BA101" s="73">
        <v>305081</v>
      </c>
      <c r="BB101" s="74">
        <v>404495</v>
      </c>
      <c r="BC101" s="74">
        <v>552433</v>
      </c>
      <c r="BD101" s="74">
        <f t="shared" ref="BD101:BD102" si="204">BC101</f>
        <v>552433</v>
      </c>
      <c r="BE101" s="74">
        <v>258006</v>
      </c>
      <c r="BF101" s="74">
        <v>281772</v>
      </c>
      <c r="BG101" s="74">
        <v>471381</v>
      </c>
      <c r="BH101" s="74">
        <v>210278</v>
      </c>
      <c r="BI101" s="74">
        <f t="shared" ref="BI101:BI102" si="205">BH101</f>
        <v>210278</v>
      </c>
      <c r="BJ101" s="74">
        <v>369862</v>
      </c>
      <c r="BK101" s="74">
        <v>383654</v>
      </c>
      <c r="BL101" s="74">
        <v>227745</v>
      </c>
      <c r="BM101" s="74">
        <v>238632</v>
      </c>
      <c r="BN101" s="74">
        <f t="shared" ref="BN101:BN102" si="206">BM101</f>
        <v>238632</v>
      </c>
      <c r="BO101" s="74">
        <v>40566</v>
      </c>
      <c r="BP101" s="74">
        <v>59203</v>
      </c>
      <c r="BQ101" s="74">
        <v>345148</v>
      </c>
      <c r="BR101" s="74">
        <v>374202</v>
      </c>
      <c r="BS101" s="74">
        <f t="shared" ref="BS101:BS102" si="207">BR101</f>
        <v>374202</v>
      </c>
      <c r="BT101" s="74">
        <v>177808</v>
      </c>
      <c r="BU101" s="74">
        <v>56</v>
      </c>
    </row>
    <row r="102" spans="2:73" ht="15">
      <c r="B102" s="35" t="s">
        <v>112</v>
      </c>
      <c r="C102" s="73">
        <v>41847</v>
      </c>
      <c r="D102" s="73">
        <v>41474</v>
      </c>
      <c r="E102" s="73">
        <v>42404</v>
      </c>
      <c r="F102" s="73">
        <v>42404</v>
      </c>
      <c r="G102" s="73">
        <v>41840</v>
      </c>
      <c r="H102" s="73">
        <v>42332</v>
      </c>
      <c r="I102" s="73">
        <v>40994</v>
      </c>
      <c r="J102" s="73">
        <v>42157</v>
      </c>
      <c r="K102" s="66">
        <f t="shared" si="201"/>
        <v>42157</v>
      </c>
      <c r="L102" s="73">
        <v>44011</v>
      </c>
      <c r="M102" s="73">
        <v>41089</v>
      </c>
      <c r="N102" s="73">
        <v>38448</v>
      </c>
      <c r="O102" s="73">
        <v>38668</v>
      </c>
      <c r="P102" s="73">
        <v>38668</v>
      </c>
      <c r="Q102" s="73">
        <v>45445</v>
      </c>
      <c r="R102" s="73">
        <v>46379</v>
      </c>
      <c r="S102" s="73">
        <v>45517</v>
      </c>
      <c r="T102" s="73">
        <v>44915</v>
      </c>
      <c r="U102" s="73">
        <v>44915</v>
      </c>
      <c r="V102" s="73">
        <v>42372</v>
      </c>
      <c r="W102" s="73">
        <v>44431</v>
      </c>
      <c r="X102" s="73">
        <v>44488</v>
      </c>
      <c r="Y102" s="73">
        <v>45231</v>
      </c>
      <c r="Z102" s="73">
        <v>45231</v>
      </c>
      <c r="AA102" s="73">
        <v>44683</v>
      </c>
      <c r="AB102" s="73">
        <v>42785</v>
      </c>
      <c r="AC102" s="73">
        <v>43461</v>
      </c>
      <c r="AD102" s="73">
        <v>42418</v>
      </c>
      <c r="AE102" s="73">
        <f t="shared" ref="AE102:AE114" si="208">AD102</f>
        <v>42418</v>
      </c>
      <c r="AF102" s="73">
        <v>40581</v>
      </c>
      <c r="AG102" s="73">
        <v>40981</v>
      </c>
      <c r="AH102" s="73">
        <v>41206</v>
      </c>
      <c r="AI102" s="73">
        <v>46581</v>
      </c>
      <c r="AJ102" s="73">
        <f t="shared" ref="AJ102:AJ114" si="209">AI102</f>
        <v>46581</v>
      </c>
      <c r="AK102" s="73">
        <v>0</v>
      </c>
      <c r="AL102" s="73">
        <v>0</v>
      </c>
      <c r="AM102" s="73">
        <v>0</v>
      </c>
      <c r="AN102" s="73">
        <v>0</v>
      </c>
      <c r="AO102" s="73">
        <f t="shared" ref="AO102:AO114" si="210">AN102</f>
        <v>0</v>
      </c>
      <c r="AP102" s="73">
        <v>0</v>
      </c>
      <c r="AQ102" s="73">
        <v>0</v>
      </c>
      <c r="AR102" s="73">
        <v>0</v>
      </c>
      <c r="AS102" s="73">
        <v>0</v>
      </c>
      <c r="AT102" s="73">
        <f t="shared" si="202"/>
        <v>0</v>
      </c>
      <c r="AU102" s="73">
        <v>0</v>
      </c>
      <c r="AV102" s="73">
        <v>0</v>
      </c>
      <c r="AW102" s="73">
        <v>0</v>
      </c>
      <c r="AX102" s="73">
        <v>0</v>
      </c>
      <c r="AY102" s="73">
        <f t="shared" si="203"/>
        <v>0</v>
      </c>
      <c r="AZ102" s="73">
        <v>0</v>
      </c>
      <c r="BA102" s="73">
        <v>0</v>
      </c>
      <c r="BB102" s="73">
        <v>0</v>
      </c>
      <c r="BC102" s="73">
        <v>0</v>
      </c>
      <c r="BD102" s="74">
        <f t="shared" si="204"/>
        <v>0</v>
      </c>
      <c r="BE102" s="73">
        <v>0</v>
      </c>
      <c r="BF102" s="73">
        <v>0</v>
      </c>
      <c r="BG102" s="73">
        <v>0</v>
      </c>
      <c r="BH102" s="73">
        <v>0</v>
      </c>
      <c r="BI102" s="74">
        <f t="shared" si="205"/>
        <v>0</v>
      </c>
      <c r="BJ102" s="73">
        <v>0</v>
      </c>
      <c r="BK102" s="73">
        <v>0</v>
      </c>
      <c r="BL102" s="73">
        <v>0</v>
      </c>
      <c r="BM102" s="73">
        <v>0</v>
      </c>
      <c r="BN102" s="74">
        <f t="shared" si="206"/>
        <v>0</v>
      </c>
      <c r="BO102" s="73">
        <v>0</v>
      </c>
      <c r="BP102" s="73">
        <v>0</v>
      </c>
      <c r="BQ102" s="73">
        <v>0</v>
      </c>
      <c r="BR102" s="73">
        <v>0</v>
      </c>
      <c r="BS102" s="74">
        <f t="shared" si="207"/>
        <v>0</v>
      </c>
      <c r="BT102" s="73">
        <v>0</v>
      </c>
      <c r="BU102" s="73">
        <v>0</v>
      </c>
    </row>
    <row r="103" spans="2:73" ht="15">
      <c r="B103" s="39" t="s">
        <v>18</v>
      </c>
      <c r="C103" s="73">
        <v>19170</v>
      </c>
      <c r="D103" s="73">
        <v>17291</v>
      </c>
      <c r="E103" s="73">
        <v>13476</v>
      </c>
      <c r="F103" s="73">
        <v>13476</v>
      </c>
      <c r="G103" s="73">
        <v>14132</v>
      </c>
      <c r="H103" s="73">
        <v>20651</v>
      </c>
      <c r="I103" s="73">
        <v>23676</v>
      </c>
      <c r="J103" s="73">
        <v>18134</v>
      </c>
      <c r="K103" s="66">
        <f t="shared" si="201"/>
        <v>18134</v>
      </c>
      <c r="L103" s="73">
        <v>28671</v>
      </c>
      <c r="M103" s="73">
        <v>22343</v>
      </c>
      <c r="N103" s="73">
        <v>16399</v>
      </c>
      <c r="O103" s="73">
        <v>11278</v>
      </c>
      <c r="P103" s="73">
        <v>11278</v>
      </c>
      <c r="Q103" s="73">
        <v>25060</v>
      </c>
      <c r="R103" s="73">
        <v>29500</v>
      </c>
      <c r="S103" s="73">
        <v>37545</v>
      </c>
      <c r="T103" s="73">
        <v>30482</v>
      </c>
      <c r="U103" s="73">
        <v>30482</v>
      </c>
      <c r="V103" s="73">
        <v>18986</v>
      </c>
      <c r="W103" s="73">
        <v>20668</v>
      </c>
      <c r="X103" s="73">
        <v>22031</v>
      </c>
      <c r="Y103" s="73">
        <v>23086</v>
      </c>
      <c r="Z103" s="73">
        <v>23086</v>
      </c>
      <c r="AA103" s="73">
        <v>17500</v>
      </c>
      <c r="AB103" s="73">
        <v>20417</v>
      </c>
      <c r="AC103" s="73">
        <v>27723</v>
      </c>
      <c r="AD103" s="73">
        <v>24323</v>
      </c>
      <c r="AE103" s="73">
        <f t="shared" si="208"/>
        <v>24323</v>
      </c>
      <c r="AF103" s="73">
        <v>20432</v>
      </c>
      <c r="AG103" s="73">
        <v>20767</v>
      </c>
      <c r="AH103" s="73">
        <v>15871</v>
      </c>
      <c r="AI103" s="73">
        <v>14944</v>
      </c>
      <c r="AJ103" s="73">
        <f t="shared" si="209"/>
        <v>14944</v>
      </c>
      <c r="AK103" s="73">
        <v>28956</v>
      </c>
      <c r="AL103" s="73">
        <v>22014</v>
      </c>
      <c r="AM103" s="73">
        <v>24003</v>
      </c>
      <c r="AN103" s="73">
        <v>18680</v>
      </c>
      <c r="AO103" s="73">
        <f t="shared" si="210"/>
        <v>18680</v>
      </c>
      <c r="AP103" s="73">
        <v>27899</v>
      </c>
      <c r="AQ103" s="73">
        <v>14199</v>
      </c>
      <c r="AR103" s="73">
        <v>24023</v>
      </c>
      <c r="AS103" s="73">
        <v>25015</v>
      </c>
      <c r="AT103" s="73">
        <f>AS103</f>
        <v>25015</v>
      </c>
      <c r="AU103" s="73">
        <v>33557</v>
      </c>
      <c r="AV103" s="73">
        <v>35791</v>
      </c>
      <c r="AW103" s="73">
        <v>45653</v>
      </c>
      <c r="AX103" s="73">
        <v>21777</v>
      </c>
      <c r="AY103" s="73">
        <f>AX103</f>
        <v>21777</v>
      </c>
      <c r="AZ103" s="73">
        <v>74061</v>
      </c>
      <c r="BA103" s="73">
        <v>56923</v>
      </c>
      <c r="BB103" s="74">
        <v>78126</v>
      </c>
      <c r="BC103" s="74">
        <v>23033</v>
      </c>
      <c r="BD103" s="74">
        <f>BC103</f>
        <v>23033</v>
      </c>
      <c r="BE103" s="74">
        <v>38984</v>
      </c>
      <c r="BF103" s="74">
        <v>43463</v>
      </c>
      <c r="BG103" s="74">
        <v>54417</v>
      </c>
      <c r="BH103" s="74">
        <v>41934</v>
      </c>
      <c r="BI103" s="74">
        <f>BH103</f>
        <v>41934</v>
      </c>
      <c r="BJ103" s="74">
        <v>46260</v>
      </c>
      <c r="BK103" s="74">
        <v>46665</v>
      </c>
      <c r="BL103" s="74">
        <v>49839</v>
      </c>
      <c r="BM103" s="74">
        <v>29987</v>
      </c>
      <c r="BN103" s="74">
        <f>BM103</f>
        <v>29987</v>
      </c>
      <c r="BO103" s="74">
        <v>25520</v>
      </c>
      <c r="BP103" s="74">
        <v>38646</v>
      </c>
      <c r="BQ103" s="74">
        <v>59204</v>
      </c>
      <c r="BR103" s="74">
        <v>40957</v>
      </c>
      <c r="BS103" s="74">
        <f>BR103</f>
        <v>40957</v>
      </c>
      <c r="BT103" s="74">
        <v>33127</v>
      </c>
      <c r="BU103" s="74">
        <v>3638</v>
      </c>
    </row>
    <row r="104" spans="2:73" ht="15">
      <c r="B104" s="39" t="s">
        <v>98</v>
      </c>
      <c r="C104" s="73">
        <v>5671</v>
      </c>
      <c r="D104" s="73">
        <v>6606</v>
      </c>
      <c r="E104" s="73">
        <v>7139</v>
      </c>
      <c r="F104" s="73">
        <v>7139</v>
      </c>
      <c r="G104" s="73">
        <v>939</v>
      </c>
      <c r="H104" s="73">
        <v>2940</v>
      </c>
      <c r="I104" s="73">
        <v>2525</v>
      </c>
      <c r="J104" s="73">
        <v>3738</v>
      </c>
      <c r="K104" s="66">
        <f t="shared" si="201"/>
        <v>3738</v>
      </c>
      <c r="L104" s="73">
        <v>8992</v>
      </c>
      <c r="M104" s="73">
        <v>3346</v>
      </c>
      <c r="N104" s="73">
        <v>2872</v>
      </c>
      <c r="O104" s="73">
        <v>1715</v>
      </c>
      <c r="P104" s="73">
        <v>1715</v>
      </c>
      <c r="Q104" s="73">
        <v>2565</v>
      </c>
      <c r="R104" s="73">
        <v>4650</v>
      </c>
      <c r="S104" s="73">
        <v>10122</v>
      </c>
      <c r="T104" s="73">
        <v>9670</v>
      </c>
      <c r="U104" s="73">
        <v>9670</v>
      </c>
      <c r="V104" s="73">
        <v>2053</v>
      </c>
      <c r="W104" s="73">
        <v>1704</v>
      </c>
      <c r="X104" s="73">
        <v>1499</v>
      </c>
      <c r="Y104" s="73">
        <v>5497</v>
      </c>
      <c r="Z104" s="73">
        <v>5497</v>
      </c>
      <c r="AA104" s="73">
        <v>8885</v>
      </c>
      <c r="AB104" s="73">
        <v>7925</v>
      </c>
      <c r="AC104" s="73">
        <v>4392</v>
      </c>
      <c r="AD104" s="73">
        <v>2357</v>
      </c>
      <c r="AE104" s="73">
        <f t="shared" si="208"/>
        <v>2357</v>
      </c>
      <c r="AF104" s="73">
        <v>1056</v>
      </c>
      <c r="AG104" s="73">
        <v>9126</v>
      </c>
      <c r="AH104" s="73">
        <v>17562</v>
      </c>
      <c r="AI104" s="73">
        <v>17333</v>
      </c>
      <c r="AJ104" s="73">
        <f t="shared" si="209"/>
        <v>17333</v>
      </c>
      <c r="AK104" s="73">
        <v>1372</v>
      </c>
      <c r="AL104" s="73">
        <v>1159</v>
      </c>
      <c r="AM104" s="73">
        <v>817</v>
      </c>
      <c r="AN104" s="73">
        <v>1197</v>
      </c>
      <c r="AO104" s="73">
        <f t="shared" si="210"/>
        <v>1197</v>
      </c>
      <c r="AP104" s="73">
        <v>11983</v>
      </c>
      <c r="AQ104" s="73">
        <v>0</v>
      </c>
      <c r="AR104" s="73">
        <v>488</v>
      </c>
      <c r="AS104" s="73">
        <v>435</v>
      </c>
      <c r="AT104" s="73">
        <f t="shared" ref="AT104:AT114" si="211">AS104</f>
        <v>435</v>
      </c>
      <c r="AU104" s="73">
        <v>50212</v>
      </c>
      <c r="AV104" s="73">
        <v>47683</v>
      </c>
      <c r="AW104" s="73">
        <v>47943</v>
      </c>
      <c r="AX104" s="73">
        <v>20860</v>
      </c>
      <c r="AY104" s="73">
        <f t="shared" ref="AY104:AY114" si="212">AX104</f>
        <v>20860</v>
      </c>
      <c r="AZ104" s="73">
        <v>0</v>
      </c>
      <c r="BA104" s="73">
        <v>0</v>
      </c>
      <c r="BB104" s="74">
        <v>0</v>
      </c>
      <c r="BC104" s="74">
        <v>56573</v>
      </c>
      <c r="BD104" s="74">
        <f t="shared" ref="BD104:BD114" si="213">BC104</f>
        <v>56573</v>
      </c>
      <c r="BE104" s="74">
        <v>0</v>
      </c>
      <c r="BF104" s="74">
        <v>0</v>
      </c>
      <c r="BG104" s="74">
        <v>0</v>
      </c>
      <c r="BH104" s="74">
        <v>0</v>
      </c>
      <c r="BI104" s="74">
        <f t="shared" ref="BI104:BI114" si="214">BH104</f>
        <v>0</v>
      </c>
      <c r="BJ104" s="74">
        <v>0</v>
      </c>
      <c r="BK104" s="74">
        <v>0</v>
      </c>
      <c r="BL104" s="74">
        <v>0</v>
      </c>
      <c r="BM104" s="74">
        <v>0</v>
      </c>
      <c r="BN104" s="74">
        <f t="shared" ref="BN104:BN114" si="215">BM104</f>
        <v>0</v>
      </c>
      <c r="BO104" s="74">
        <v>0</v>
      </c>
      <c r="BP104" s="74">
        <v>0</v>
      </c>
      <c r="BQ104" s="74">
        <v>0</v>
      </c>
      <c r="BR104" s="74">
        <v>0</v>
      </c>
      <c r="BS104" s="74">
        <f t="shared" ref="BS104:BS114" si="216">BR104</f>
        <v>0</v>
      </c>
      <c r="BT104" s="74">
        <v>0</v>
      </c>
      <c r="BU104" s="74">
        <v>0</v>
      </c>
    </row>
    <row r="105" spans="2:73" ht="15">
      <c r="B105" s="39" t="s">
        <v>19</v>
      </c>
      <c r="C105" s="73">
        <v>22281</v>
      </c>
      <c r="D105" s="73">
        <v>20854</v>
      </c>
      <c r="E105" s="73">
        <v>23905</v>
      </c>
      <c r="F105" s="73">
        <v>23905</v>
      </c>
      <c r="G105" s="73">
        <v>17580</v>
      </c>
      <c r="H105" s="73">
        <v>19566</v>
      </c>
      <c r="I105" s="73">
        <v>21687</v>
      </c>
      <c r="J105" s="73">
        <v>21650</v>
      </c>
      <c r="K105" s="66">
        <f t="shared" si="201"/>
        <v>21650</v>
      </c>
      <c r="L105" s="73">
        <v>20354</v>
      </c>
      <c r="M105" s="73">
        <v>22078</v>
      </c>
      <c r="N105" s="73">
        <v>24434</v>
      </c>
      <c r="O105" s="73">
        <v>22345</v>
      </c>
      <c r="P105" s="73">
        <v>22345</v>
      </c>
      <c r="Q105" s="73">
        <v>18881</v>
      </c>
      <c r="R105" s="73">
        <v>21478</v>
      </c>
      <c r="S105" s="73">
        <v>24094</v>
      </c>
      <c r="T105" s="73">
        <v>23034</v>
      </c>
      <c r="U105" s="73">
        <v>23034</v>
      </c>
      <c r="V105" s="73">
        <v>19550</v>
      </c>
      <c r="W105" s="73">
        <v>25456</v>
      </c>
      <c r="X105" s="73">
        <v>25051</v>
      </c>
      <c r="Y105" s="73">
        <v>21594</v>
      </c>
      <c r="Z105" s="73">
        <v>21594</v>
      </c>
      <c r="AA105" s="73">
        <v>20920</v>
      </c>
      <c r="AB105" s="73">
        <v>20013</v>
      </c>
      <c r="AC105" s="73">
        <v>30609</v>
      </c>
      <c r="AD105" s="73">
        <v>24180</v>
      </c>
      <c r="AE105" s="73">
        <f t="shared" si="208"/>
        <v>24180</v>
      </c>
      <c r="AF105" s="73">
        <v>23509</v>
      </c>
      <c r="AG105" s="73">
        <v>25836</v>
      </c>
      <c r="AH105" s="73">
        <v>28450</v>
      </c>
      <c r="AI105" s="73">
        <v>25132</v>
      </c>
      <c r="AJ105" s="73">
        <f t="shared" si="209"/>
        <v>25132</v>
      </c>
      <c r="AK105" s="73">
        <v>38904</v>
      </c>
      <c r="AL105" s="73">
        <v>45888</v>
      </c>
      <c r="AM105" s="73">
        <v>34778</v>
      </c>
      <c r="AN105" s="73">
        <v>31310</v>
      </c>
      <c r="AO105" s="73">
        <f t="shared" si="210"/>
        <v>31310</v>
      </c>
      <c r="AP105" s="73">
        <v>44164</v>
      </c>
      <c r="AQ105" s="73">
        <v>39632</v>
      </c>
      <c r="AR105" s="73">
        <v>37446</v>
      </c>
      <c r="AS105" s="73">
        <v>34673</v>
      </c>
      <c r="AT105" s="73">
        <f t="shared" si="211"/>
        <v>34673</v>
      </c>
      <c r="AU105" s="73">
        <v>30030</v>
      </c>
      <c r="AV105" s="73">
        <v>31644</v>
      </c>
      <c r="AW105" s="73">
        <v>42244</v>
      </c>
      <c r="AX105" s="73">
        <v>39963</v>
      </c>
      <c r="AY105" s="73">
        <f t="shared" si="212"/>
        <v>39963</v>
      </c>
      <c r="AZ105" s="73">
        <v>32106</v>
      </c>
      <c r="BA105" s="73">
        <v>34123</v>
      </c>
      <c r="BB105" s="74">
        <v>37882</v>
      </c>
      <c r="BC105" s="74">
        <v>32836</v>
      </c>
      <c r="BD105" s="74">
        <f t="shared" si="213"/>
        <v>32836</v>
      </c>
      <c r="BE105" s="74">
        <v>36497</v>
      </c>
      <c r="BF105" s="74">
        <v>36763</v>
      </c>
      <c r="BG105" s="74">
        <v>42394</v>
      </c>
      <c r="BH105" s="74">
        <v>33147</v>
      </c>
      <c r="BI105" s="74">
        <f t="shared" si="214"/>
        <v>33147</v>
      </c>
      <c r="BJ105" s="74">
        <v>24545</v>
      </c>
      <c r="BK105" s="74">
        <v>31070</v>
      </c>
      <c r="BL105" s="74">
        <v>36934</v>
      </c>
      <c r="BM105" s="74">
        <v>33543</v>
      </c>
      <c r="BN105" s="74">
        <f t="shared" si="215"/>
        <v>33543</v>
      </c>
      <c r="BO105" s="74">
        <v>24729</v>
      </c>
      <c r="BP105" s="74">
        <v>24949</v>
      </c>
      <c r="BQ105" s="74">
        <v>23731</v>
      </c>
      <c r="BR105" s="74">
        <v>26821</v>
      </c>
      <c r="BS105" s="74">
        <f t="shared" si="216"/>
        <v>26821</v>
      </c>
      <c r="BT105" s="74">
        <v>23470</v>
      </c>
      <c r="BU105" s="74">
        <v>5876</v>
      </c>
    </row>
    <row r="106" spans="2:73" ht="15">
      <c r="B106" s="39" t="s">
        <v>99</v>
      </c>
      <c r="C106" s="73">
        <v>16077</v>
      </c>
      <c r="D106" s="73">
        <v>13802</v>
      </c>
      <c r="E106" s="73">
        <v>14745</v>
      </c>
      <c r="F106" s="73">
        <v>14745</v>
      </c>
      <c r="G106" s="73">
        <v>13222</v>
      </c>
      <c r="H106" s="73">
        <v>15981</v>
      </c>
      <c r="I106" s="73">
        <v>13956</v>
      </c>
      <c r="J106" s="73">
        <v>26333</v>
      </c>
      <c r="K106" s="66">
        <f t="shared" si="201"/>
        <v>26333</v>
      </c>
      <c r="L106" s="73">
        <v>16557</v>
      </c>
      <c r="M106" s="73">
        <v>16641</v>
      </c>
      <c r="N106" s="73">
        <v>15025</v>
      </c>
      <c r="O106" s="73">
        <v>26894</v>
      </c>
      <c r="P106" s="73">
        <v>26894</v>
      </c>
      <c r="Q106" s="73">
        <v>11172</v>
      </c>
      <c r="R106" s="73">
        <v>13440</v>
      </c>
      <c r="S106" s="73">
        <v>15360</v>
      </c>
      <c r="T106" s="73">
        <v>25174</v>
      </c>
      <c r="U106" s="73">
        <v>25174</v>
      </c>
      <c r="V106" s="73">
        <v>14812</v>
      </c>
      <c r="W106" s="73">
        <v>11646</v>
      </c>
      <c r="X106" s="73">
        <v>10003</v>
      </c>
      <c r="Y106" s="73">
        <v>18176</v>
      </c>
      <c r="Z106" s="73">
        <v>18176</v>
      </c>
      <c r="AA106" s="73">
        <v>20593</v>
      </c>
      <c r="AB106" s="73">
        <v>9040</v>
      </c>
      <c r="AC106" s="73">
        <v>13394</v>
      </c>
      <c r="AD106" s="73">
        <v>17671</v>
      </c>
      <c r="AE106" s="73">
        <f t="shared" si="208"/>
        <v>17671</v>
      </c>
      <c r="AF106" s="73">
        <v>6040</v>
      </c>
      <c r="AG106" s="73">
        <v>6625</v>
      </c>
      <c r="AH106" s="73">
        <v>17135</v>
      </c>
      <c r="AI106" s="73">
        <v>40932</v>
      </c>
      <c r="AJ106" s="73">
        <f t="shared" si="209"/>
        <v>40932</v>
      </c>
      <c r="AK106" s="73">
        <v>57417</v>
      </c>
      <c r="AL106" s="73">
        <v>54295</v>
      </c>
      <c r="AM106" s="73">
        <v>27452</v>
      </c>
      <c r="AN106" s="73">
        <v>31324</v>
      </c>
      <c r="AO106" s="73">
        <f t="shared" si="210"/>
        <v>31324</v>
      </c>
      <c r="AP106" s="73">
        <v>108757</v>
      </c>
      <c r="AQ106" s="73">
        <v>71294</v>
      </c>
      <c r="AR106" s="73">
        <v>57639</v>
      </c>
      <c r="AS106" s="73">
        <v>68317</v>
      </c>
      <c r="AT106" s="73">
        <f t="shared" si="211"/>
        <v>68317</v>
      </c>
      <c r="AU106" s="73">
        <v>18611</v>
      </c>
      <c r="AV106" s="73">
        <v>43327</v>
      </c>
      <c r="AW106" s="73">
        <v>71459</v>
      </c>
      <c r="AX106" s="73">
        <v>98578</v>
      </c>
      <c r="AY106" s="73">
        <f t="shared" si="212"/>
        <v>98578</v>
      </c>
      <c r="AZ106" s="73">
        <v>22674</v>
      </c>
      <c r="BA106" s="73">
        <v>25377</v>
      </c>
      <c r="BB106" s="74">
        <v>34109</v>
      </c>
      <c r="BC106" s="74">
        <v>30545</v>
      </c>
      <c r="BD106" s="74">
        <f t="shared" si="213"/>
        <v>30545</v>
      </c>
      <c r="BE106" s="74">
        <v>24391</v>
      </c>
      <c r="BF106" s="74">
        <v>31627</v>
      </c>
      <c r="BG106" s="74">
        <v>36727</v>
      </c>
      <c r="BH106" s="74">
        <v>39181</v>
      </c>
      <c r="BI106" s="74">
        <f t="shared" si="214"/>
        <v>39181</v>
      </c>
      <c r="BJ106" s="74">
        <v>22866</v>
      </c>
      <c r="BK106" s="74">
        <v>17052</v>
      </c>
      <c r="BL106" s="74">
        <v>13821</v>
      </c>
      <c r="BM106" s="74">
        <v>36074</v>
      </c>
      <c r="BN106" s="74">
        <f t="shared" si="215"/>
        <v>36074</v>
      </c>
      <c r="BO106" s="74">
        <v>21231</v>
      </c>
      <c r="BP106" s="74">
        <v>30422</v>
      </c>
      <c r="BQ106" s="74">
        <v>25975</v>
      </c>
      <c r="BR106" s="74">
        <v>36627</v>
      </c>
      <c r="BS106" s="74">
        <f t="shared" si="216"/>
        <v>36627</v>
      </c>
      <c r="BT106" s="74">
        <v>32279</v>
      </c>
      <c r="BU106" s="74">
        <v>5495</v>
      </c>
    </row>
    <row r="107" spans="2:73" ht="15">
      <c r="B107" s="39" t="s">
        <v>100</v>
      </c>
      <c r="C107" s="73">
        <v>27182</v>
      </c>
      <c r="D107" s="73">
        <v>29643</v>
      </c>
      <c r="E107" s="73">
        <v>31235</v>
      </c>
      <c r="F107" s="73">
        <v>31235</v>
      </c>
      <c r="G107" s="73">
        <v>22660</v>
      </c>
      <c r="H107" s="73">
        <v>25846</v>
      </c>
      <c r="I107" s="73">
        <v>24494</v>
      </c>
      <c r="J107" s="73">
        <v>32542</v>
      </c>
      <c r="K107" s="66">
        <f t="shared" si="201"/>
        <v>32542</v>
      </c>
      <c r="L107" s="73">
        <v>21089</v>
      </c>
      <c r="M107" s="73">
        <v>20364</v>
      </c>
      <c r="N107" s="73">
        <v>20763</v>
      </c>
      <c r="O107" s="73">
        <v>25624</v>
      </c>
      <c r="P107" s="73">
        <v>25624</v>
      </c>
      <c r="Q107" s="73">
        <v>20571</v>
      </c>
      <c r="R107" s="73">
        <v>21048</v>
      </c>
      <c r="S107" s="73">
        <v>21979</v>
      </c>
      <c r="T107" s="73">
        <v>25493</v>
      </c>
      <c r="U107" s="73">
        <v>25493</v>
      </c>
      <c r="V107" s="73">
        <v>28341</v>
      </c>
      <c r="W107" s="73">
        <v>35993</v>
      </c>
      <c r="X107" s="73">
        <v>26433</v>
      </c>
      <c r="Y107" s="73">
        <v>24314</v>
      </c>
      <c r="Z107" s="73">
        <v>24314</v>
      </c>
      <c r="AA107" s="73">
        <v>19736</v>
      </c>
      <c r="AB107" s="73">
        <v>36208</v>
      </c>
      <c r="AC107" s="73">
        <v>42055</v>
      </c>
      <c r="AD107" s="73">
        <v>36602</v>
      </c>
      <c r="AE107" s="73">
        <f t="shared" si="208"/>
        <v>36602</v>
      </c>
      <c r="AF107" s="73">
        <v>19654</v>
      </c>
      <c r="AG107" s="73">
        <v>22664</v>
      </c>
      <c r="AH107" s="73">
        <v>24086</v>
      </c>
      <c r="AI107" s="73">
        <v>28278</v>
      </c>
      <c r="AJ107" s="73">
        <f t="shared" si="209"/>
        <v>28278</v>
      </c>
      <c r="AK107" s="73">
        <v>21620</v>
      </c>
      <c r="AL107" s="73">
        <v>27461</v>
      </c>
      <c r="AM107" s="73">
        <v>22146</v>
      </c>
      <c r="AN107" s="73">
        <v>24318</v>
      </c>
      <c r="AO107" s="73">
        <f t="shared" si="210"/>
        <v>24318</v>
      </c>
      <c r="AP107" s="73">
        <v>19744</v>
      </c>
      <c r="AQ107" s="73">
        <v>18855</v>
      </c>
      <c r="AR107" s="73">
        <v>21706</v>
      </c>
      <c r="AS107" s="73">
        <v>24619</v>
      </c>
      <c r="AT107" s="73">
        <f t="shared" si="211"/>
        <v>24619</v>
      </c>
      <c r="AU107" s="73">
        <v>43054</v>
      </c>
      <c r="AV107" s="73">
        <v>42690</v>
      </c>
      <c r="AW107" s="73">
        <v>34283</v>
      </c>
      <c r="AX107" s="73">
        <v>25042</v>
      </c>
      <c r="AY107" s="73">
        <f t="shared" si="212"/>
        <v>25042</v>
      </c>
      <c r="AZ107" s="73">
        <v>43271</v>
      </c>
      <c r="BA107" s="73">
        <v>45180</v>
      </c>
      <c r="BB107" s="74">
        <v>75420</v>
      </c>
      <c r="BC107" s="74">
        <v>55986</v>
      </c>
      <c r="BD107" s="74">
        <f t="shared" si="213"/>
        <v>55986</v>
      </c>
      <c r="BE107" s="74">
        <v>39944</v>
      </c>
      <c r="BF107" s="74">
        <v>38739</v>
      </c>
      <c r="BG107" s="74">
        <v>40593</v>
      </c>
      <c r="BH107" s="74">
        <v>46275</v>
      </c>
      <c r="BI107" s="74">
        <f t="shared" si="214"/>
        <v>46275</v>
      </c>
      <c r="BJ107" s="74">
        <v>23943</v>
      </c>
      <c r="BK107" s="74">
        <v>23423</v>
      </c>
      <c r="BL107" s="74">
        <v>26994</v>
      </c>
      <c r="BM107" s="74">
        <v>43354</v>
      </c>
      <c r="BN107" s="74">
        <f t="shared" si="215"/>
        <v>43354</v>
      </c>
      <c r="BO107" s="74">
        <v>34973</v>
      </c>
      <c r="BP107" s="74">
        <v>47101</v>
      </c>
      <c r="BQ107" s="74">
        <v>43016</v>
      </c>
      <c r="BR107" s="74">
        <v>23653</v>
      </c>
      <c r="BS107" s="74">
        <f t="shared" si="216"/>
        <v>23653</v>
      </c>
      <c r="BT107" s="74">
        <v>59479</v>
      </c>
      <c r="BU107" s="74">
        <v>6214</v>
      </c>
    </row>
    <row r="108" spans="2:73" ht="15">
      <c r="B108" s="39" t="s">
        <v>101</v>
      </c>
      <c r="C108" s="73">
        <v>23610</v>
      </c>
      <c r="D108" s="73">
        <v>27788</v>
      </c>
      <c r="E108" s="73">
        <v>28106</v>
      </c>
      <c r="F108" s="73">
        <v>28106</v>
      </c>
      <c r="G108" s="73">
        <v>23466</v>
      </c>
      <c r="H108" s="73">
        <v>21639</v>
      </c>
      <c r="I108" s="73">
        <v>19698</v>
      </c>
      <c r="J108" s="73">
        <v>21315</v>
      </c>
      <c r="K108" s="66">
        <f t="shared" si="201"/>
        <v>21315</v>
      </c>
      <c r="L108" s="73">
        <v>22370</v>
      </c>
      <c r="M108" s="73">
        <v>21597</v>
      </c>
      <c r="N108" s="73">
        <v>21229</v>
      </c>
      <c r="O108" s="73">
        <v>26281</v>
      </c>
      <c r="P108" s="73">
        <v>26281</v>
      </c>
      <c r="Q108" s="73">
        <v>28868</v>
      </c>
      <c r="R108" s="73">
        <v>26208</v>
      </c>
      <c r="S108" s="73">
        <v>25347</v>
      </c>
      <c r="T108" s="73">
        <v>22962</v>
      </c>
      <c r="U108" s="73">
        <v>22962</v>
      </c>
      <c r="V108" s="73">
        <v>28232</v>
      </c>
      <c r="W108" s="73">
        <v>30464</v>
      </c>
      <c r="X108" s="73">
        <v>31536</v>
      </c>
      <c r="Y108" s="73">
        <v>30717</v>
      </c>
      <c r="Z108" s="73">
        <v>30717</v>
      </c>
      <c r="AA108" s="73">
        <v>24087</v>
      </c>
      <c r="AB108" s="73">
        <v>24139</v>
      </c>
      <c r="AC108" s="73">
        <v>23291</v>
      </c>
      <c r="AD108" s="73">
        <v>27974</v>
      </c>
      <c r="AE108" s="73">
        <f t="shared" si="208"/>
        <v>27974</v>
      </c>
      <c r="AF108" s="73">
        <v>19110</v>
      </c>
      <c r="AG108" s="73">
        <v>18597</v>
      </c>
      <c r="AH108" s="73">
        <v>16851</v>
      </c>
      <c r="AI108" s="73">
        <v>20518</v>
      </c>
      <c r="AJ108" s="73">
        <f t="shared" si="209"/>
        <v>20518</v>
      </c>
      <c r="AK108" s="73">
        <v>2178</v>
      </c>
      <c r="AL108" s="73">
        <v>2068</v>
      </c>
      <c r="AM108" s="73">
        <v>2113</v>
      </c>
      <c r="AN108" s="73">
        <v>2083</v>
      </c>
      <c r="AO108" s="73">
        <f t="shared" si="210"/>
        <v>2083</v>
      </c>
      <c r="AP108" s="73">
        <v>1930</v>
      </c>
      <c r="AQ108" s="73">
        <v>1964</v>
      </c>
      <c r="AR108" s="73">
        <v>1913</v>
      </c>
      <c r="AS108" s="73">
        <v>1936</v>
      </c>
      <c r="AT108" s="73">
        <f t="shared" si="211"/>
        <v>1936</v>
      </c>
      <c r="AU108" s="73">
        <v>2932</v>
      </c>
      <c r="AV108" s="73">
        <v>2854</v>
      </c>
      <c r="AW108" s="73">
        <v>1886</v>
      </c>
      <c r="AX108" s="73">
        <v>1889</v>
      </c>
      <c r="AY108" s="73">
        <f t="shared" si="212"/>
        <v>1889</v>
      </c>
      <c r="AZ108" s="73">
        <v>3105</v>
      </c>
      <c r="BA108" s="73">
        <v>3087</v>
      </c>
      <c r="BB108" s="74">
        <v>3103</v>
      </c>
      <c r="BC108" s="74">
        <v>2980</v>
      </c>
      <c r="BD108" s="74">
        <f t="shared" si="213"/>
        <v>2980</v>
      </c>
      <c r="BE108" s="74">
        <v>5051</v>
      </c>
      <c r="BF108" s="74">
        <v>5212</v>
      </c>
      <c r="BG108" s="74">
        <v>4514</v>
      </c>
      <c r="BH108" s="74">
        <v>3305</v>
      </c>
      <c r="BI108" s="74">
        <f t="shared" si="214"/>
        <v>3305</v>
      </c>
      <c r="BJ108" s="74">
        <v>6633</v>
      </c>
      <c r="BK108" s="74">
        <v>7754</v>
      </c>
      <c r="BL108" s="74">
        <v>6601</v>
      </c>
      <c r="BM108" s="74">
        <v>5779</v>
      </c>
      <c r="BN108" s="74">
        <f t="shared" si="215"/>
        <v>5779</v>
      </c>
      <c r="BO108" s="74">
        <v>8879</v>
      </c>
      <c r="BP108" s="74">
        <v>7996</v>
      </c>
      <c r="BQ108" s="74">
        <v>7888</v>
      </c>
      <c r="BR108" s="74">
        <v>8720</v>
      </c>
      <c r="BS108" s="74">
        <f t="shared" si="216"/>
        <v>8720</v>
      </c>
      <c r="BT108" s="74">
        <v>8109</v>
      </c>
      <c r="BU108" s="74">
        <v>1286</v>
      </c>
    </row>
    <row r="109" spans="2:73" ht="15">
      <c r="B109" s="39" t="s">
        <v>102</v>
      </c>
      <c r="C109" s="73">
        <v>0</v>
      </c>
      <c r="D109" s="73">
        <v>0</v>
      </c>
      <c r="E109" s="73">
        <v>0</v>
      </c>
      <c r="F109" s="73">
        <v>0</v>
      </c>
      <c r="G109" s="73">
        <v>0</v>
      </c>
      <c r="H109" s="73">
        <v>0</v>
      </c>
      <c r="I109" s="73">
        <v>0</v>
      </c>
      <c r="J109" s="73">
        <v>0</v>
      </c>
      <c r="K109" s="66">
        <f t="shared" si="201"/>
        <v>0</v>
      </c>
      <c r="L109" s="73">
        <v>0</v>
      </c>
      <c r="M109" s="73">
        <v>0</v>
      </c>
      <c r="N109" s="73">
        <v>0</v>
      </c>
      <c r="O109" s="73">
        <v>0</v>
      </c>
      <c r="P109" s="73">
        <v>0</v>
      </c>
      <c r="Q109" s="73">
        <v>0</v>
      </c>
      <c r="R109" s="73">
        <v>0</v>
      </c>
      <c r="S109" s="73">
        <v>0</v>
      </c>
      <c r="T109" s="73">
        <v>0</v>
      </c>
      <c r="U109" s="73">
        <v>0</v>
      </c>
      <c r="V109" s="73">
        <v>0</v>
      </c>
      <c r="W109" s="73">
        <v>0</v>
      </c>
      <c r="X109" s="73">
        <v>0</v>
      </c>
      <c r="Y109" s="73">
        <v>0</v>
      </c>
      <c r="Z109" s="73">
        <v>0</v>
      </c>
      <c r="AA109" s="73">
        <v>0</v>
      </c>
      <c r="AB109" s="73">
        <v>0</v>
      </c>
      <c r="AC109" s="73">
        <v>0</v>
      </c>
      <c r="AD109" s="73">
        <v>0</v>
      </c>
      <c r="AE109" s="73">
        <f t="shared" si="208"/>
        <v>0</v>
      </c>
      <c r="AF109" s="73">
        <v>0</v>
      </c>
      <c r="AG109" s="73">
        <v>0</v>
      </c>
      <c r="AH109" s="73">
        <v>0</v>
      </c>
      <c r="AI109" s="73">
        <v>0</v>
      </c>
      <c r="AJ109" s="73">
        <f t="shared" si="209"/>
        <v>0</v>
      </c>
      <c r="AK109" s="73">
        <v>0</v>
      </c>
      <c r="AL109" s="73">
        <v>0</v>
      </c>
      <c r="AM109" s="73">
        <v>0</v>
      </c>
      <c r="AN109" s="73">
        <v>0</v>
      </c>
      <c r="AO109" s="73">
        <f t="shared" si="210"/>
        <v>0</v>
      </c>
      <c r="AP109" s="74">
        <v>5689</v>
      </c>
      <c r="AQ109" s="73">
        <v>5689</v>
      </c>
      <c r="AR109" s="73">
        <v>5689</v>
      </c>
      <c r="AS109" s="73">
        <v>5689</v>
      </c>
      <c r="AT109" s="73">
        <f t="shared" si="211"/>
        <v>5689</v>
      </c>
      <c r="AU109" s="73">
        <v>6927</v>
      </c>
      <c r="AV109" s="74">
        <v>5689</v>
      </c>
      <c r="AW109" s="73">
        <v>5689</v>
      </c>
      <c r="AX109" s="73">
        <v>5689</v>
      </c>
      <c r="AY109" s="73">
        <f t="shared" si="212"/>
        <v>5689</v>
      </c>
      <c r="AZ109" s="73">
        <v>10208</v>
      </c>
      <c r="BA109" s="73">
        <v>10208</v>
      </c>
      <c r="BB109" s="74">
        <v>10208</v>
      </c>
      <c r="BC109" s="74">
        <v>6927</v>
      </c>
      <c r="BD109" s="74">
        <f t="shared" si="213"/>
        <v>6927</v>
      </c>
      <c r="BE109" s="74">
        <v>7814</v>
      </c>
      <c r="BF109" s="74">
        <v>7814</v>
      </c>
      <c r="BG109" s="74">
        <v>7814</v>
      </c>
      <c r="BH109" s="74">
        <v>10208</v>
      </c>
      <c r="BI109" s="74">
        <f t="shared" si="214"/>
        <v>10208</v>
      </c>
      <c r="BJ109" s="74">
        <v>2046</v>
      </c>
      <c r="BK109" s="74">
        <v>2046</v>
      </c>
      <c r="BL109" s="74">
        <v>2046</v>
      </c>
      <c r="BM109" s="74">
        <v>7814</v>
      </c>
      <c r="BN109" s="74">
        <f t="shared" si="215"/>
        <v>7814</v>
      </c>
      <c r="BO109" s="74">
        <v>2046</v>
      </c>
      <c r="BP109" s="74">
        <v>2046</v>
      </c>
      <c r="BQ109" s="74">
        <v>2046</v>
      </c>
      <c r="BR109" s="74">
        <v>2046</v>
      </c>
      <c r="BS109" s="74">
        <f t="shared" si="216"/>
        <v>2046</v>
      </c>
      <c r="BT109" s="74">
        <v>2046</v>
      </c>
      <c r="BU109" s="74">
        <v>5497</v>
      </c>
    </row>
    <row r="110" spans="2:73" ht="15">
      <c r="B110" s="34" t="s">
        <v>10</v>
      </c>
      <c r="C110" s="73">
        <v>0</v>
      </c>
      <c r="D110" s="73">
        <v>0</v>
      </c>
      <c r="E110" s="73">
        <v>0</v>
      </c>
      <c r="F110" s="73">
        <v>0</v>
      </c>
      <c r="G110" s="73">
        <v>0</v>
      </c>
      <c r="H110" s="73">
        <v>0</v>
      </c>
      <c r="I110" s="73">
        <v>0</v>
      </c>
      <c r="J110" s="73">
        <v>0</v>
      </c>
      <c r="K110" s="66">
        <f t="shared" si="201"/>
        <v>0</v>
      </c>
      <c r="L110" s="73">
        <v>0</v>
      </c>
      <c r="M110" s="73">
        <v>0</v>
      </c>
      <c r="N110" s="73">
        <v>0</v>
      </c>
      <c r="O110" s="73">
        <v>0</v>
      </c>
      <c r="P110" s="73">
        <v>0</v>
      </c>
      <c r="Q110" s="73">
        <v>0</v>
      </c>
      <c r="R110" s="73">
        <v>0</v>
      </c>
      <c r="S110" s="73">
        <v>0</v>
      </c>
      <c r="T110" s="73">
        <v>0</v>
      </c>
      <c r="U110" s="73">
        <v>0</v>
      </c>
      <c r="V110" s="73">
        <v>0</v>
      </c>
      <c r="W110" s="73">
        <v>0</v>
      </c>
      <c r="X110" s="73">
        <v>0</v>
      </c>
      <c r="Y110" s="73">
        <v>0</v>
      </c>
      <c r="Z110" s="73">
        <v>0</v>
      </c>
      <c r="AA110" s="73">
        <v>0</v>
      </c>
      <c r="AB110" s="73">
        <v>0</v>
      </c>
      <c r="AC110" s="73">
        <v>0</v>
      </c>
      <c r="AD110" s="73">
        <v>0</v>
      </c>
      <c r="AE110" s="73">
        <f t="shared" si="208"/>
        <v>0</v>
      </c>
      <c r="AF110" s="73">
        <v>0</v>
      </c>
      <c r="AG110" s="73">
        <v>0</v>
      </c>
      <c r="AH110" s="73">
        <v>0</v>
      </c>
      <c r="AI110" s="73">
        <v>0</v>
      </c>
      <c r="AJ110" s="73">
        <f t="shared" si="209"/>
        <v>0</v>
      </c>
      <c r="AK110" s="73">
        <v>61</v>
      </c>
      <c r="AL110" s="73">
        <v>61</v>
      </c>
      <c r="AM110" s="73">
        <v>0</v>
      </c>
      <c r="AN110" s="73">
        <v>0</v>
      </c>
      <c r="AO110" s="73">
        <f t="shared" si="210"/>
        <v>0</v>
      </c>
      <c r="AP110" s="73">
        <v>0</v>
      </c>
      <c r="AQ110" s="73">
        <v>0</v>
      </c>
      <c r="AR110" s="73">
        <v>0</v>
      </c>
      <c r="AS110" s="73">
        <v>0</v>
      </c>
      <c r="AT110" s="73">
        <f t="shared" si="211"/>
        <v>0</v>
      </c>
      <c r="AU110" s="73">
        <v>0</v>
      </c>
      <c r="AV110" s="73">
        <v>0</v>
      </c>
      <c r="AW110" s="73">
        <v>0</v>
      </c>
      <c r="AX110" s="73">
        <v>0</v>
      </c>
      <c r="AY110" s="73">
        <f t="shared" si="212"/>
        <v>0</v>
      </c>
      <c r="AZ110" s="73">
        <v>0</v>
      </c>
      <c r="BA110" s="73">
        <v>0</v>
      </c>
      <c r="BB110" s="74">
        <v>0</v>
      </c>
      <c r="BC110" s="74">
        <v>0</v>
      </c>
      <c r="BD110" s="74">
        <f t="shared" si="213"/>
        <v>0</v>
      </c>
      <c r="BE110" s="74">
        <v>3178</v>
      </c>
      <c r="BF110" s="74">
        <v>0</v>
      </c>
      <c r="BG110" s="74">
        <v>0</v>
      </c>
      <c r="BH110" s="74">
        <v>0</v>
      </c>
      <c r="BI110" s="74">
        <f t="shared" si="214"/>
        <v>0</v>
      </c>
      <c r="BJ110" s="74">
        <v>231</v>
      </c>
      <c r="BK110" s="74">
        <v>5662</v>
      </c>
      <c r="BL110" s="74">
        <v>0</v>
      </c>
      <c r="BM110" s="74">
        <v>0</v>
      </c>
      <c r="BN110" s="74">
        <f t="shared" si="215"/>
        <v>0</v>
      </c>
      <c r="BO110" s="74">
        <v>248</v>
      </c>
      <c r="BP110" s="74">
        <v>48</v>
      </c>
      <c r="BQ110" s="74">
        <v>0</v>
      </c>
      <c r="BR110" s="74">
        <v>5967</v>
      </c>
      <c r="BS110" s="74">
        <f t="shared" si="216"/>
        <v>5967</v>
      </c>
      <c r="BT110" s="74">
        <v>14</v>
      </c>
      <c r="BU110" s="74">
        <v>0</v>
      </c>
    </row>
    <row r="111" spans="2:73" ht="15">
      <c r="B111" s="34" t="s">
        <v>103</v>
      </c>
      <c r="C111" s="73">
        <v>0</v>
      </c>
      <c r="D111" s="73">
        <v>0</v>
      </c>
      <c r="E111" s="73">
        <v>0</v>
      </c>
      <c r="F111" s="73">
        <v>0</v>
      </c>
      <c r="G111" s="73">
        <v>0</v>
      </c>
      <c r="H111" s="73">
        <v>0</v>
      </c>
      <c r="I111" s="73">
        <v>0</v>
      </c>
      <c r="J111" s="73">
        <v>0</v>
      </c>
      <c r="K111" s="66">
        <f t="shared" si="201"/>
        <v>0</v>
      </c>
      <c r="L111" s="73">
        <v>0</v>
      </c>
      <c r="M111" s="73">
        <v>0</v>
      </c>
      <c r="N111" s="73">
        <v>0</v>
      </c>
      <c r="O111" s="73">
        <v>0</v>
      </c>
      <c r="P111" s="73">
        <v>0</v>
      </c>
      <c r="Q111" s="73">
        <v>0</v>
      </c>
      <c r="R111" s="73">
        <v>0</v>
      </c>
      <c r="S111" s="73">
        <v>0</v>
      </c>
      <c r="T111" s="73">
        <v>0</v>
      </c>
      <c r="U111" s="73">
        <v>0</v>
      </c>
      <c r="V111" s="73">
        <v>0</v>
      </c>
      <c r="W111" s="73">
        <v>0</v>
      </c>
      <c r="X111" s="73">
        <v>0</v>
      </c>
      <c r="Y111" s="73">
        <v>0</v>
      </c>
      <c r="Z111" s="73">
        <v>0</v>
      </c>
      <c r="AA111" s="73">
        <v>0</v>
      </c>
      <c r="AB111" s="73">
        <v>0</v>
      </c>
      <c r="AC111" s="73">
        <v>0</v>
      </c>
      <c r="AD111" s="73">
        <v>0</v>
      </c>
      <c r="AE111" s="73">
        <f t="shared" si="208"/>
        <v>0</v>
      </c>
      <c r="AF111" s="73">
        <v>0</v>
      </c>
      <c r="AG111" s="73">
        <v>0</v>
      </c>
      <c r="AH111" s="73">
        <v>0</v>
      </c>
      <c r="AI111" s="73">
        <v>0</v>
      </c>
      <c r="AJ111" s="73">
        <f t="shared" si="209"/>
        <v>0</v>
      </c>
      <c r="AK111" s="73">
        <v>0</v>
      </c>
      <c r="AL111" s="73">
        <v>0</v>
      </c>
      <c r="AM111" s="73">
        <v>0</v>
      </c>
      <c r="AN111" s="73">
        <v>0</v>
      </c>
      <c r="AO111" s="73">
        <f t="shared" si="210"/>
        <v>0</v>
      </c>
      <c r="AP111" s="73">
        <v>0</v>
      </c>
      <c r="AQ111" s="73">
        <v>0</v>
      </c>
      <c r="AR111" s="73">
        <v>0</v>
      </c>
      <c r="AS111" s="73">
        <v>0</v>
      </c>
      <c r="AT111" s="73">
        <f t="shared" si="211"/>
        <v>0</v>
      </c>
      <c r="AU111" s="73">
        <v>0</v>
      </c>
      <c r="AV111" s="73">
        <v>0</v>
      </c>
      <c r="AW111" s="73">
        <v>0</v>
      </c>
      <c r="AX111" s="73">
        <v>0</v>
      </c>
      <c r="AY111" s="73">
        <f t="shared" si="212"/>
        <v>0</v>
      </c>
      <c r="AZ111" s="73">
        <v>0</v>
      </c>
      <c r="BA111" s="73">
        <v>0</v>
      </c>
      <c r="BB111" s="73">
        <v>0</v>
      </c>
      <c r="BC111" s="73">
        <v>0</v>
      </c>
      <c r="BD111" s="74">
        <f t="shared" si="213"/>
        <v>0</v>
      </c>
      <c r="BE111" s="73">
        <v>0</v>
      </c>
      <c r="BF111" s="73">
        <v>0</v>
      </c>
      <c r="BG111" s="73">
        <v>0</v>
      </c>
      <c r="BH111" s="73">
        <v>0</v>
      </c>
      <c r="BI111" s="74">
        <f t="shared" si="214"/>
        <v>0</v>
      </c>
      <c r="BJ111" s="74">
        <v>6117</v>
      </c>
      <c r="BK111" s="74">
        <v>4027</v>
      </c>
      <c r="BL111" s="74">
        <v>3544</v>
      </c>
      <c r="BM111" s="74">
        <v>0</v>
      </c>
      <c r="BN111" s="74">
        <f t="shared" si="215"/>
        <v>0</v>
      </c>
      <c r="BO111" s="74">
        <v>9089</v>
      </c>
      <c r="BP111" s="74">
        <v>8932</v>
      </c>
      <c r="BQ111" s="74">
        <v>8943</v>
      </c>
      <c r="BR111" s="74">
        <v>7644</v>
      </c>
      <c r="BS111" s="74">
        <f t="shared" si="216"/>
        <v>7644</v>
      </c>
      <c r="BT111" s="74">
        <v>12156</v>
      </c>
      <c r="BU111" s="74">
        <v>1452</v>
      </c>
    </row>
    <row r="112" spans="2:73" ht="15">
      <c r="B112" s="39" t="s">
        <v>104</v>
      </c>
      <c r="C112" s="73">
        <v>0</v>
      </c>
      <c r="D112" s="73">
        <v>0</v>
      </c>
      <c r="E112" s="73">
        <v>0</v>
      </c>
      <c r="F112" s="73">
        <v>0</v>
      </c>
      <c r="G112" s="73">
        <v>0</v>
      </c>
      <c r="H112" s="73">
        <v>0</v>
      </c>
      <c r="I112" s="73">
        <v>0</v>
      </c>
      <c r="J112" s="73">
        <v>0</v>
      </c>
      <c r="K112" s="66">
        <f t="shared" si="201"/>
        <v>0</v>
      </c>
      <c r="L112" s="73">
        <v>0</v>
      </c>
      <c r="M112" s="73">
        <v>0</v>
      </c>
      <c r="N112" s="73">
        <v>0</v>
      </c>
      <c r="O112" s="73">
        <v>0</v>
      </c>
      <c r="P112" s="73">
        <v>0</v>
      </c>
      <c r="Q112" s="73">
        <v>0</v>
      </c>
      <c r="R112" s="73">
        <v>0</v>
      </c>
      <c r="S112" s="73">
        <v>0</v>
      </c>
      <c r="T112" s="73">
        <v>0</v>
      </c>
      <c r="U112" s="73">
        <v>0</v>
      </c>
      <c r="V112" s="73">
        <v>0</v>
      </c>
      <c r="W112" s="73">
        <v>0</v>
      </c>
      <c r="X112" s="73">
        <v>0</v>
      </c>
      <c r="Y112" s="73">
        <v>0</v>
      </c>
      <c r="Z112" s="73">
        <v>0</v>
      </c>
      <c r="AA112" s="73">
        <v>0</v>
      </c>
      <c r="AB112" s="73">
        <v>0</v>
      </c>
      <c r="AC112" s="73">
        <v>0</v>
      </c>
      <c r="AD112" s="73">
        <v>0</v>
      </c>
      <c r="AE112" s="73">
        <f t="shared" si="208"/>
        <v>0</v>
      </c>
      <c r="AF112" s="73">
        <v>0</v>
      </c>
      <c r="AG112" s="73">
        <v>0</v>
      </c>
      <c r="AH112" s="73">
        <v>0</v>
      </c>
      <c r="AI112" s="73">
        <v>0</v>
      </c>
      <c r="AJ112" s="73">
        <f t="shared" si="209"/>
        <v>0</v>
      </c>
      <c r="AK112" s="73">
        <v>0</v>
      </c>
      <c r="AL112" s="73">
        <v>0</v>
      </c>
      <c r="AM112" s="73">
        <v>0</v>
      </c>
      <c r="AN112" s="73">
        <v>0</v>
      </c>
      <c r="AO112" s="73">
        <f t="shared" si="210"/>
        <v>0</v>
      </c>
      <c r="AP112" s="73">
        <v>0</v>
      </c>
      <c r="AQ112" s="73">
        <v>0</v>
      </c>
      <c r="AR112" s="73">
        <v>0</v>
      </c>
      <c r="AS112" s="73">
        <v>0</v>
      </c>
      <c r="AT112" s="73">
        <f t="shared" si="211"/>
        <v>0</v>
      </c>
      <c r="AU112" s="73">
        <v>0</v>
      </c>
      <c r="AV112" s="73">
        <v>0</v>
      </c>
      <c r="AW112" s="73">
        <v>0</v>
      </c>
      <c r="AX112" s="73">
        <v>0</v>
      </c>
      <c r="AY112" s="73">
        <f t="shared" si="212"/>
        <v>0</v>
      </c>
      <c r="AZ112" s="73">
        <v>0</v>
      </c>
      <c r="BA112" s="73">
        <v>0</v>
      </c>
      <c r="BB112" s="73">
        <v>0</v>
      </c>
      <c r="BC112" s="73">
        <v>0</v>
      </c>
      <c r="BD112" s="74">
        <f t="shared" si="213"/>
        <v>0</v>
      </c>
      <c r="BE112" s="73">
        <v>0</v>
      </c>
      <c r="BF112" s="73">
        <v>0</v>
      </c>
      <c r="BG112" s="73">
        <v>0</v>
      </c>
      <c r="BH112" s="73">
        <v>0</v>
      </c>
      <c r="BI112" s="74">
        <f t="shared" si="214"/>
        <v>0</v>
      </c>
      <c r="BJ112" s="74">
        <v>3175</v>
      </c>
      <c r="BK112" s="74">
        <v>7909</v>
      </c>
      <c r="BL112" s="74">
        <v>8626</v>
      </c>
      <c r="BM112" s="74">
        <v>0</v>
      </c>
      <c r="BN112" s="74">
        <f t="shared" si="215"/>
        <v>0</v>
      </c>
      <c r="BO112" s="74">
        <v>9421</v>
      </c>
      <c r="BP112" s="74">
        <v>6915</v>
      </c>
      <c r="BQ112" s="74">
        <v>4909</v>
      </c>
      <c r="BR112" s="74">
        <v>1434</v>
      </c>
      <c r="BS112" s="74">
        <f t="shared" si="216"/>
        <v>1434</v>
      </c>
      <c r="BT112" s="74">
        <v>8443</v>
      </c>
      <c r="BU112" s="74">
        <v>3786</v>
      </c>
    </row>
    <row r="113" spans="2:73" ht="15">
      <c r="B113" s="39" t="s">
        <v>105</v>
      </c>
      <c r="C113" s="73">
        <v>0</v>
      </c>
      <c r="D113" s="73">
        <v>0</v>
      </c>
      <c r="E113" s="73">
        <v>0</v>
      </c>
      <c r="F113" s="73">
        <v>0</v>
      </c>
      <c r="G113" s="73">
        <v>0</v>
      </c>
      <c r="H113" s="73">
        <v>0</v>
      </c>
      <c r="I113" s="73">
        <v>0</v>
      </c>
      <c r="J113" s="73">
        <v>0</v>
      </c>
      <c r="K113" s="66">
        <f t="shared" si="201"/>
        <v>0</v>
      </c>
      <c r="L113" s="73">
        <v>0</v>
      </c>
      <c r="M113" s="73">
        <v>0</v>
      </c>
      <c r="N113" s="73">
        <v>0</v>
      </c>
      <c r="O113" s="73">
        <v>0</v>
      </c>
      <c r="P113" s="73">
        <v>0</v>
      </c>
      <c r="Q113" s="73">
        <v>0</v>
      </c>
      <c r="R113" s="73">
        <v>0</v>
      </c>
      <c r="S113" s="73">
        <v>0</v>
      </c>
      <c r="T113" s="73">
        <v>0</v>
      </c>
      <c r="U113" s="73">
        <v>0</v>
      </c>
      <c r="V113" s="73">
        <v>0</v>
      </c>
      <c r="W113" s="73">
        <v>0</v>
      </c>
      <c r="X113" s="73">
        <v>0</v>
      </c>
      <c r="Y113" s="73">
        <v>0</v>
      </c>
      <c r="Z113" s="73">
        <v>0</v>
      </c>
      <c r="AA113" s="73">
        <v>0</v>
      </c>
      <c r="AB113" s="73">
        <v>0</v>
      </c>
      <c r="AC113" s="73">
        <v>0</v>
      </c>
      <c r="AD113" s="73">
        <v>0</v>
      </c>
      <c r="AE113" s="73">
        <f t="shared" si="208"/>
        <v>0</v>
      </c>
      <c r="AF113" s="73">
        <v>0</v>
      </c>
      <c r="AG113" s="73">
        <v>0</v>
      </c>
      <c r="AH113" s="73">
        <v>0</v>
      </c>
      <c r="AI113" s="73">
        <v>0</v>
      </c>
      <c r="AJ113" s="73">
        <f t="shared" si="209"/>
        <v>0</v>
      </c>
      <c r="AK113" s="73">
        <v>0</v>
      </c>
      <c r="AL113" s="73">
        <v>0</v>
      </c>
      <c r="AM113" s="73">
        <v>0</v>
      </c>
      <c r="AN113" s="73">
        <v>0</v>
      </c>
      <c r="AO113" s="73">
        <f t="shared" si="210"/>
        <v>0</v>
      </c>
      <c r="AP113" s="73">
        <v>0</v>
      </c>
      <c r="AQ113" s="73">
        <v>0</v>
      </c>
      <c r="AR113" s="73">
        <v>0</v>
      </c>
      <c r="AS113" s="73">
        <v>0</v>
      </c>
      <c r="AT113" s="73">
        <f t="shared" si="211"/>
        <v>0</v>
      </c>
      <c r="AU113" s="73">
        <v>0</v>
      </c>
      <c r="AV113" s="73">
        <v>0</v>
      </c>
      <c r="AW113" s="73">
        <v>0</v>
      </c>
      <c r="AX113" s="73">
        <v>0</v>
      </c>
      <c r="AY113" s="73">
        <f t="shared" si="212"/>
        <v>0</v>
      </c>
      <c r="AZ113" s="73">
        <v>0</v>
      </c>
      <c r="BA113" s="73">
        <v>0</v>
      </c>
      <c r="BB113" s="73">
        <v>0</v>
      </c>
      <c r="BC113" s="73">
        <v>0</v>
      </c>
      <c r="BD113" s="74">
        <f t="shared" si="213"/>
        <v>0</v>
      </c>
      <c r="BE113" s="73">
        <v>0</v>
      </c>
      <c r="BF113" s="73">
        <v>0</v>
      </c>
      <c r="BG113" s="73">
        <v>0</v>
      </c>
      <c r="BH113" s="73">
        <v>0</v>
      </c>
      <c r="BI113" s="74">
        <f t="shared" si="214"/>
        <v>0</v>
      </c>
      <c r="BJ113" s="74">
        <v>0</v>
      </c>
      <c r="BK113" s="74">
        <v>0</v>
      </c>
      <c r="BL113" s="74">
        <v>0</v>
      </c>
      <c r="BM113" s="74">
        <v>0</v>
      </c>
      <c r="BN113" s="74">
        <f t="shared" si="215"/>
        <v>0</v>
      </c>
      <c r="BO113" s="74">
        <v>18807</v>
      </c>
      <c r="BP113" s="74">
        <v>18807</v>
      </c>
      <c r="BQ113" s="74">
        <v>18807</v>
      </c>
      <c r="BR113" s="74">
        <v>0</v>
      </c>
      <c r="BS113" s="74">
        <f t="shared" si="216"/>
        <v>0</v>
      </c>
      <c r="BT113" s="74">
        <v>18807</v>
      </c>
      <c r="BU113" s="74">
        <v>1139</v>
      </c>
    </row>
    <row r="114" spans="2:73" ht="15">
      <c r="B114" s="39" t="s">
        <v>77</v>
      </c>
      <c r="C114" s="73">
        <v>3077</v>
      </c>
      <c r="D114" s="73">
        <v>2690</v>
      </c>
      <c r="E114" s="73">
        <v>2454</v>
      </c>
      <c r="F114" s="73">
        <v>2454</v>
      </c>
      <c r="G114" s="73">
        <v>1625</v>
      </c>
      <c r="H114" s="73">
        <v>1399</v>
      </c>
      <c r="I114" s="73">
        <v>1824</v>
      </c>
      <c r="J114" s="73">
        <v>2345</v>
      </c>
      <c r="K114" s="66">
        <f t="shared" si="201"/>
        <v>2345</v>
      </c>
      <c r="L114" s="73">
        <v>287</v>
      </c>
      <c r="M114" s="73">
        <v>715</v>
      </c>
      <c r="N114" s="73">
        <v>951</v>
      </c>
      <c r="O114" s="73">
        <v>1052</v>
      </c>
      <c r="P114" s="73">
        <v>1052</v>
      </c>
      <c r="Q114" s="73">
        <v>1576</v>
      </c>
      <c r="R114" s="73">
        <v>2030</v>
      </c>
      <c r="S114" s="73">
        <v>2153</v>
      </c>
      <c r="T114" s="73">
        <v>561</v>
      </c>
      <c r="U114" s="73">
        <v>561</v>
      </c>
      <c r="V114" s="73">
        <v>1330</v>
      </c>
      <c r="W114" s="73">
        <v>1483</v>
      </c>
      <c r="X114" s="73">
        <v>2050</v>
      </c>
      <c r="Y114" s="73">
        <v>1405</v>
      </c>
      <c r="Z114" s="73">
        <v>1405</v>
      </c>
      <c r="AA114" s="73">
        <v>690</v>
      </c>
      <c r="AB114" s="73">
        <v>1070</v>
      </c>
      <c r="AC114" s="73">
        <v>1220</v>
      </c>
      <c r="AD114" s="73">
        <v>1209</v>
      </c>
      <c r="AE114" s="73">
        <f t="shared" si="208"/>
        <v>1209</v>
      </c>
      <c r="AF114" s="73">
        <v>879</v>
      </c>
      <c r="AG114" s="73">
        <v>831</v>
      </c>
      <c r="AH114" s="73">
        <v>900</v>
      </c>
      <c r="AI114" s="73">
        <v>955</v>
      </c>
      <c r="AJ114" s="73">
        <f t="shared" si="209"/>
        <v>955</v>
      </c>
      <c r="AK114" s="73">
        <v>1149</v>
      </c>
      <c r="AL114" s="73">
        <v>759</v>
      </c>
      <c r="AM114" s="73">
        <v>997</v>
      </c>
      <c r="AN114" s="73">
        <v>804</v>
      </c>
      <c r="AO114" s="73">
        <f t="shared" si="210"/>
        <v>804</v>
      </c>
      <c r="AP114" s="73">
        <v>1178</v>
      </c>
      <c r="AQ114" s="73">
        <v>1020</v>
      </c>
      <c r="AR114" s="73">
        <v>823</v>
      </c>
      <c r="AS114" s="73">
        <v>573</v>
      </c>
      <c r="AT114" s="73">
        <f t="shared" si="211"/>
        <v>573</v>
      </c>
      <c r="AU114" s="73">
        <v>2588</v>
      </c>
      <c r="AV114" s="73">
        <v>1767</v>
      </c>
      <c r="AW114" s="73">
        <v>892</v>
      </c>
      <c r="AX114" s="73">
        <v>713</v>
      </c>
      <c r="AY114" s="73">
        <f t="shared" si="212"/>
        <v>713</v>
      </c>
      <c r="AZ114" s="73">
        <v>4039</v>
      </c>
      <c r="BA114" s="73">
        <v>3967</v>
      </c>
      <c r="BB114" s="74">
        <v>2508</v>
      </c>
      <c r="BC114" s="74">
        <v>1228</v>
      </c>
      <c r="BD114" s="74">
        <f t="shared" si="213"/>
        <v>1228</v>
      </c>
      <c r="BE114" s="74">
        <v>10473</v>
      </c>
      <c r="BF114" s="74">
        <v>8288</v>
      </c>
      <c r="BG114" s="74">
        <v>8172</v>
      </c>
      <c r="BH114" s="74">
        <v>3391</v>
      </c>
      <c r="BI114" s="74">
        <f t="shared" si="214"/>
        <v>3391</v>
      </c>
      <c r="BJ114" s="74">
        <v>8212</v>
      </c>
      <c r="BK114" s="74">
        <v>8049</v>
      </c>
      <c r="BL114" s="74">
        <v>10301</v>
      </c>
      <c r="BM114" s="74">
        <v>8108</v>
      </c>
      <c r="BN114" s="74">
        <f t="shared" si="215"/>
        <v>8108</v>
      </c>
      <c r="BO114" s="74">
        <v>3191</v>
      </c>
      <c r="BP114" s="74">
        <v>4145</v>
      </c>
      <c r="BQ114" s="74">
        <v>4987</v>
      </c>
      <c r="BR114" s="74">
        <v>3024</v>
      </c>
      <c r="BS114" s="74">
        <f t="shared" si="216"/>
        <v>3024</v>
      </c>
      <c r="BT114" s="74">
        <v>5403</v>
      </c>
      <c r="BU114" s="74">
        <v>6167</v>
      </c>
    </row>
    <row r="115" spans="2:73" ht="15">
      <c r="B115" s="39" t="s">
        <v>218</v>
      </c>
      <c r="C115" s="73">
        <v>81</v>
      </c>
      <c r="D115" s="73">
        <v>388</v>
      </c>
      <c r="E115" s="73">
        <v>0</v>
      </c>
      <c r="F115" s="73">
        <v>0</v>
      </c>
      <c r="G115" s="73">
        <v>0</v>
      </c>
      <c r="H115" s="73">
        <v>0</v>
      </c>
      <c r="I115" s="73">
        <v>0</v>
      </c>
      <c r="J115" s="73">
        <v>0</v>
      </c>
      <c r="K115" s="66">
        <f t="shared" si="201"/>
        <v>0</v>
      </c>
      <c r="L115" s="73">
        <v>0</v>
      </c>
      <c r="M115" s="73">
        <v>84</v>
      </c>
      <c r="N115" s="73">
        <v>0</v>
      </c>
      <c r="O115" s="73">
        <v>0</v>
      </c>
      <c r="P115" s="73">
        <v>0</v>
      </c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</row>
    <row r="116" spans="2:73">
      <c r="B116" s="44" t="s">
        <v>20</v>
      </c>
      <c r="C116" s="75">
        <f>SUM(C101:C115)</f>
        <v>332517</v>
      </c>
      <c r="D116" s="75">
        <f>SUM(D101:D115)</f>
        <v>347878</v>
      </c>
      <c r="E116" s="75">
        <f>SUM(E101:E115)</f>
        <v>376333</v>
      </c>
      <c r="F116" s="75">
        <f>SUM(F101:F115)</f>
        <v>376333</v>
      </c>
      <c r="G116" s="75">
        <f>SUM(G101:G115)</f>
        <v>246320</v>
      </c>
      <c r="H116" s="75">
        <f t="shared" ref="H116:J116" si="217">SUM(H101:H115)</f>
        <v>266831</v>
      </c>
      <c r="I116" s="75">
        <f t="shared" si="217"/>
        <v>294245</v>
      </c>
      <c r="J116" s="75">
        <f t="shared" si="217"/>
        <v>324711</v>
      </c>
      <c r="K116" s="75">
        <f>SUM(K101:K115)</f>
        <v>324711</v>
      </c>
      <c r="L116" s="75">
        <f>SUM(L101:L115)</f>
        <v>246782</v>
      </c>
      <c r="M116" s="75">
        <f t="shared" ref="M116:P116" si="218">SUM(M101:M115)</f>
        <v>240130</v>
      </c>
      <c r="N116" s="75">
        <f t="shared" si="218"/>
        <v>252493</v>
      </c>
      <c r="O116" s="75">
        <f t="shared" ref="O116" si="219">SUM(O101:O115)</f>
        <v>265586</v>
      </c>
      <c r="P116" s="75">
        <f t="shared" si="218"/>
        <v>265586</v>
      </c>
      <c r="Q116" s="75">
        <f>SUM(Q101:Q115)</f>
        <v>374473</v>
      </c>
      <c r="R116" s="75">
        <f t="shared" ref="R116:U116" si="220">SUM(R101:R115)</f>
        <v>206681</v>
      </c>
      <c r="S116" s="75">
        <f t="shared" si="220"/>
        <v>216175</v>
      </c>
      <c r="T116" s="75">
        <f t="shared" si="220"/>
        <v>244281</v>
      </c>
      <c r="U116" s="75">
        <f t="shared" si="220"/>
        <v>244281</v>
      </c>
      <c r="V116" s="75">
        <f>SUM(V101:V115)</f>
        <v>269646</v>
      </c>
      <c r="W116" s="75">
        <f t="shared" ref="W116:Z116" si="221">SUM(W101:W115)</f>
        <v>305033</v>
      </c>
      <c r="X116" s="75">
        <f t="shared" si="221"/>
        <v>302468</v>
      </c>
      <c r="Y116" s="75">
        <f t="shared" ref="Y116" si="222">SUM(Y101:Y115)</f>
        <v>352443</v>
      </c>
      <c r="Z116" s="75">
        <f t="shared" si="221"/>
        <v>352443</v>
      </c>
      <c r="AA116" s="75">
        <f t="shared" ref="AA116" si="223">SUM(AA101:AA115)</f>
        <v>220458</v>
      </c>
      <c r="AB116" s="75">
        <f t="shared" ref="AB116:AE116" si="224">SUM(AB101:AB115)</f>
        <v>219458</v>
      </c>
      <c r="AC116" s="75">
        <f t="shared" si="224"/>
        <v>266923</v>
      </c>
      <c r="AD116" s="75">
        <f t="shared" si="224"/>
        <v>279560</v>
      </c>
      <c r="AE116" s="75">
        <f t="shared" si="224"/>
        <v>279560</v>
      </c>
      <c r="AF116" s="75">
        <f t="shared" ref="AF116:BU116" si="225">SUM(AF101:AF115)</f>
        <v>194109</v>
      </c>
      <c r="AG116" s="75">
        <f t="shared" si="225"/>
        <v>185801</v>
      </c>
      <c r="AH116" s="75">
        <f t="shared" si="225"/>
        <v>218032</v>
      </c>
      <c r="AI116" s="75">
        <f t="shared" si="225"/>
        <v>256483</v>
      </c>
      <c r="AJ116" s="75">
        <f t="shared" si="225"/>
        <v>256483</v>
      </c>
      <c r="AK116" s="75">
        <f t="shared" si="225"/>
        <v>660511</v>
      </c>
      <c r="AL116" s="75">
        <f t="shared" si="225"/>
        <v>677924</v>
      </c>
      <c r="AM116" s="75">
        <f t="shared" si="225"/>
        <v>160055</v>
      </c>
      <c r="AN116" s="75">
        <f t="shared" si="225"/>
        <v>151218</v>
      </c>
      <c r="AO116" s="75">
        <f t="shared" si="225"/>
        <v>151218</v>
      </c>
      <c r="AP116" s="75">
        <f t="shared" si="225"/>
        <v>324704</v>
      </c>
      <c r="AQ116" s="75">
        <f t="shared" si="225"/>
        <v>266875</v>
      </c>
      <c r="AR116" s="75">
        <f t="shared" si="225"/>
        <v>357359</v>
      </c>
      <c r="AS116" s="75">
        <f t="shared" si="225"/>
        <v>671063</v>
      </c>
      <c r="AT116" s="75">
        <f t="shared" si="225"/>
        <v>671063</v>
      </c>
      <c r="AU116" s="75">
        <f t="shared" si="225"/>
        <v>733176</v>
      </c>
      <c r="AV116" s="75">
        <f t="shared" si="225"/>
        <v>742991</v>
      </c>
      <c r="AW116" s="75">
        <f t="shared" si="225"/>
        <v>308930</v>
      </c>
      <c r="AX116" s="75">
        <f t="shared" si="225"/>
        <v>313757</v>
      </c>
      <c r="AY116" s="75">
        <f t="shared" si="225"/>
        <v>313757</v>
      </c>
      <c r="AZ116" s="75">
        <f t="shared" si="225"/>
        <v>374921</v>
      </c>
      <c r="BA116" s="75">
        <f t="shared" si="225"/>
        <v>483946</v>
      </c>
      <c r="BB116" s="75">
        <f t="shared" si="225"/>
        <v>645851</v>
      </c>
      <c r="BC116" s="75">
        <f t="shared" si="225"/>
        <v>762541</v>
      </c>
      <c r="BD116" s="75">
        <f t="shared" si="225"/>
        <v>762541</v>
      </c>
      <c r="BE116" s="75">
        <f t="shared" si="225"/>
        <v>424338</v>
      </c>
      <c r="BF116" s="75">
        <f t="shared" si="225"/>
        <v>453678</v>
      </c>
      <c r="BG116" s="75">
        <f t="shared" si="225"/>
        <v>666012</v>
      </c>
      <c r="BH116" s="75">
        <f t="shared" si="225"/>
        <v>387719</v>
      </c>
      <c r="BI116" s="75">
        <f t="shared" si="225"/>
        <v>387719</v>
      </c>
      <c r="BJ116" s="75">
        <f t="shared" si="225"/>
        <v>513890</v>
      </c>
      <c r="BK116" s="75">
        <f t="shared" si="225"/>
        <v>537311</v>
      </c>
      <c r="BL116" s="75">
        <f t="shared" si="225"/>
        <v>386451</v>
      </c>
      <c r="BM116" s="75">
        <f t="shared" si="225"/>
        <v>403291</v>
      </c>
      <c r="BN116" s="75">
        <f t="shared" si="225"/>
        <v>403291</v>
      </c>
      <c r="BO116" s="75">
        <f t="shared" si="225"/>
        <v>198700</v>
      </c>
      <c r="BP116" s="75">
        <f t="shared" si="225"/>
        <v>249210</v>
      </c>
      <c r="BQ116" s="75">
        <f t="shared" si="225"/>
        <v>544654</v>
      </c>
      <c r="BR116" s="75">
        <f t="shared" si="225"/>
        <v>531095</v>
      </c>
      <c r="BS116" s="75">
        <f t="shared" si="225"/>
        <v>531095</v>
      </c>
      <c r="BT116" s="75">
        <f t="shared" si="225"/>
        <v>381141</v>
      </c>
      <c r="BU116" s="75">
        <f t="shared" si="225"/>
        <v>40606</v>
      </c>
    </row>
    <row r="117" spans="2:73" ht="15">
      <c r="B117" s="11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3"/>
      <c r="AQ117" s="4"/>
      <c r="AR117" s="4"/>
      <c r="AS117" s="4"/>
      <c r="AT117" s="3"/>
      <c r="AU117" s="4"/>
      <c r="AV117" s="3"/>
      <c r="AW117" s="4"/>
      <c r="AX117" s="3"/>
      <c r="AY117" s="4"/>
      <c r="AZ117" s="4"/>
      <c r="BA117" s="4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</row>
    <row r="118" spans="2:73" ht="15">
      <c r="B118" s="44" t="s">
        <v>21</v>
      </c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50"/>
      <c r="AQ118" s="49"/>
      <c r="AR118" s="49"/>
      <c r="AS118" s="49"/>
      <c r="AT118" s="50"/>
      <c r="AU118" s="49"/>
      <c r="AV118" s="50"/>
      <c r="AW118" s="49"/>
      <c r="AX118" s="50"/>
      <c r="AY118" s="51"/>
      <c r="AZ118" s="49"/>
      <c r="BA118" s="49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</row>
    <row r="119" spans="2:73" ht="15">
      <c r="B119" s="39" t="s">
        <v>107</v>
      </c>
      <c r="C119" s="73">
        <v>7473</v>
      </c>
      <c r="D119" s="73">
        <v>4066</v>
      </c>
      <c r="E119" s="73">
        <v>4141</v>
      </c>
      <c r="F119" s="73">
        <v>4141</v>
      </c>
      <c r="G119" s="73">
        <v>6961</v>
      </c>
      <c r="H119" s="73">
        <v>7346</v>
      </c>
      <c r="I119" s="73">
        <v>7735</v>
      </c>
      <c r="J119" s="73">
        <v>7018</v>
      </c>
      <c r="K119" s="66">
        <f t="shared" ref="K119:K128" si="226">J119</f>
        <v>7018</v>
      </c>
      <c r="L119" s="73">
        <v>6124</v>
      </c>
      <c r="M119" s="73">
        <v>6481</v>
      </c>
      <c r="N119" s="73">
        <v>6836</v>
      </c>
      <c r="O119" s="73">
        <v>6529</v>
      </c>
      <c r="P119" s="73">
        <v>6529</v>
      </c>
      <c r="Q119" s="73">
        <v>5277</v>
      </c>
      <c r="R119" s="73">
        <v>5646</v>
      </c>
      <c r="S119" s="73">
        <v>7530</v>
      </c>
      <c r="T119" s="73">
        <v>5776</v>
      </c>
      <c r="U119" s="73">
        <v>5776</v>
      </c>
      <c r="V119" s="73">
        <v>3674</v>
      </c>
      <c r="W119" s="73">
        <v>3884</v>
      </c>
      <c r="X119" s="73">
        <v>4137</v>
      </c>
      <c r="Y119" s="73">
        <v>4963</v>
      </c>
      <c r="Z119" s="73">
        <v>4963</v>
      </c>
      <c r="AA119" s="73">
        <v>2848</v>
      </c>
      <c r="AB119" s="73">
        <v>3120</v>
      </c>
      <c r="AC119" s="73">
        <v>3279</v>
      </c>
      <c r="AD119" s="73">
        <v>3472</v>
      </c>
      <c r="AE119" s="73">
        <f>AD119</f>
        <v>3472</v>
      </c>
      <c r="AF119" s="73">
        <v>523</v>
      </c>
      <c r="AG119" s="73">
        <v>963</v>
      </c>
      <c r="AH119" s="73">
        <v>1113</v>
      </c>
      <c r="AI119" s="73">
        <v>2663</v>
      </c>
      <c r="AJ119" s="73">
        <f>AI119</f>
        <v>2663</v>
      </c>
      <c r="AK119" s="73">
        <v>0</v>
      </c>
      <c r="AL119" s="73">
        <v>0</v>
      </c>
      <c r="AM119" s="73">
        <v>78</v>
      </c>
      <c r="AN119" s="73">
        <v>385</v>
      </c>
      <c r="AO119" s="73">
        <f t="shared" ref="AO119:AO128" si="227">AN119</f>
        <v>385</v>
      </c>
      <c r="AP119" s="73">
        <v>0</v>
      </c>
      <c r="AQ119" s="73">
        <v>0</v>
      </c>
      <c r="AR119" s="73">
        <v>0</v>
      </c>
      <c r="AS119" s="73">
        <v>0</v>
      </c>
      <c r="AT119" s="73">
        <f t="shared" ref="AT119:AT128" si="228">AS119</f>
        <v>0</v>
      </c>
      <c r="AU119" s="73">
        <v>0</v>
      </c>
      <c r="AV119" s="73">
        <v>0</v>
      </c>
      <c r="AW119" s="73">
        <v>0</v>
      </c>
      <c r="AX119" s="73">
        <v>0</v>
      </c>
      <c r="AY119" s="73">
        <f t="shared" ref="AY119:AY128" si="229">AX119</f>
        <v>0</v>
      </c>
      <c r="AZ119" s="73">
        <v>0</v>
      </c>
      <c r="BA119" s="73">
        <v>0</v>
      </c>
      <c r="BB119" s="74">
        <v>0</v>
      </c>
      <c r="BC119" s="74">
        <v>0</v>
      </c>
      <c r="BD119" s="74">
        <f t="shared" ref="BD119:BD128" si="230">BC119</f>
        <v>0</v>
      </c>
      <c r="BE119" s="74">
        <v>0</v>
      </c>
      <c r="BF119" s="74">
        <v>0</v>
      </c>
      <c r="BG119" s="74">
        <v>0</v>
      </c>
      <c r="BH119" s="74">
        <v>0</v>
      </c>
      <c r="BI119" s="74">
        <f t="shared" ref="BI119:BI128" si="231">BH119</f>
        <v>0</v>
      </c>
      <c r="BJ119" s="74">
        <v>0</v>
      </c>
      <c r="BK119" s="74">
        <v>0</v>
      </c>
      <c r="BL119" s="74">
        <v>0</v>
      </c>
      <c r="BM119" s="74">
        <v>0</v>
      </c>
      <c r="BN119" s="74">
        <f t="shared" ref="BN119:BN128" si="232">BM119</f>
        <v>0</v>
      </c>
      <c r="BO119" s="74">
        <v>0</v>
      </c>
      <c r="BP119" s="74">
        <v>0</v>
      </c>
      <c r="BQ119" s="74">
        <v>0</v>
      </c>
      <c r="BR119" s="74">
        <v>0</v>
      </c>
      <c r="BS119" s="74">
        <f t="shared" ref="BS119:BS128" si="233">BR119</f>
        <v>0</v>
      </c>
      <c r="BT119" s="74">
        <v>0</v>
      </c>
      <c r="BU119" s="74">
        <v>0</v>
      </c>
    </row>
    <row r="120" spans="2:73" ht="15">
      <c r="B120" s="39" t="s">
        <v>17</v>
      </c>
      <c r="C120" s="73">
        <v>457051</v>
      </c>
      <c r="D120" s="73">
        <v>454205</v>
      </c>
      <c r="E120" s="73">
        <v>452184</v>
      </c>
      <c r="F120" s="73">
        <v>452184</v>
      </c>
      <c r="G120" s="73">
        <v>473761</v>
      </c>
      <c r="H120" s="73">
        <v>481623</v>
      </c>
      <c r="I120" s="73">
        <v>462887</v>
      </c>
      <c r="J120" s="73">
        <v>457112</v>
      </c>
      <c r="K120" s="66">
        <f t="shared" si="226"/>
        <v>457112</v>
      </c>
      <c r="L120" s="73">
        <v>529052</v>
      </c>
      <c r="M120" s="73">
        <v>514233</v>
      </c>
      <c r="N120" s="73">
        <v>499189</v>
      </c>
      <c r="O120" s="73">
        <v>485801</v>
      </c>
      <c r="P120" s="73">
        <v>485801</v>
      </c>
      <c r="Q120" s="73">
        <v>346774</v>
      </c>
      <c r="R120" s="73">
        <v>535670</v>
      </c>
      <c r="S120" s="73">
        <v>551165</v>
      </c>
      <c r="T120" s="73">
        <v>543633</v>
      </c>
      <c r="U120" s="73">
        <v>543633</v>
      </c>
      <c r="V120" s="73">
        <v>417684</v>
      </c>
      <c r="W120" s="73">
        <v>400427</v>
      </c>
      <c r="X120" s="73">
        <v>382601</v>
      </c>
      <c r="Y120" s="73">
        <v>363307</v>
      </c>
      <c r="Z120" s="73">
        <v>363307</v>
      </c>
      <c r="AA120" s="73">
        <v>464243</v>
      </c>
      <c r="AB120" s="73">
        <v>453378</v>
      </c>
      <c r="AC120" s="73">
        <v>430236</v>
      </c>
      <c r="AD120" s="73">
        <v>426731</v>
      </c>
      <c r="AE120" s="73">
        <f t="shared" ref="AE120:AE128" si="234">AD120</f>
        <v>426731</v>
      </c>
      <c r="AF120" s="73">
        <v>472883</v>
      </c>
      <c r="AG120" s="73">
        <v>466765</v>
      </c>
      <c r="AH120" s="73">
        <v>478884</v>
      </c>
      <c r="AI120" s="73">
        <v>470874</v>
      </c>
      <c r="AJ120" s="73">
        <f t="shared" ref="AJ120:AJ128" si="235">AI120</f>
        <v>470874</v>
      </c>
      <c r="AK120" s="73">
        <v>0</v>
      </c>
      <c r="AL120" s="73">
        <v>0</v>
      </c>
      <c r="AM120" s="73">
        <v>465700</v>
      </c>
      <c r="AN120" s="73">
        <v>482783</v>
      </c>
      <c r="AO120" s="73">
        <f t="shared" si="227"/>
        <v>482783</v>
      </c>
      <c r="AP120" s="73">
        <v>416631</v>
      </c>
      <c r="AQ120" s="73">
        <v>416320</v>
      </c>
      <c r="AR120" s="73">
        <v>305124</v>
      </c>
      <c r="AS120" s="73">
        <v>0</v>
      </c>
      <c r="AT120" s="73">
        <f t="shared" si="228"/>
        <v>0</v>
      </c>
      <c r="AU120" s="73">
        <v>59319</v>
      </c>
      <c r="AV120" s="73">
        <v>59254</v>
      </c>
      <c r="AW120" s="73">
        <v>563897</v>
      </c>
      <c r="AX120" s="73">
        <v>468592</v>
      </c>
      <c r="AY120" s="73">
        <f t="shared" si="229"/>
        <v>468592</v>
      </c>
      <c r="AZ120" s="73">
        <v>298147</v>
      </c>
      <c r="BA120" s="73">
        <v>281247</v>
      </c>
      <c r="BB120" s="74">
        <v>182908</v>
      </c>
      <c r="BC120" s="74">
        <v>0</v>
      </c>
      <c r="BD120" s="74">
        <f t="shared" si="230"/>
        <v>0</v>
      </c>
      <c r="BE120" s="74">
        <v>173911</v>
      </c>
      <c r="BF120" s="74">
        <v>172218</v>
      </c>
      <c r="BG120" s="74">
        <v>65</v>
      </c>
      <c r="BH120" s="74">
        <v>297771</v>
      </c>
      <c r="BI120" s="74">
        <f t="shared" si="231"/>
        <v>297771</v>
      </c>
      <c r="BJ120" s="74">
        <v>1676</v>
      </c>
      <c r="BK120" s="74">
        <v>1878</v>
      </c>
      <c r="BL120" s="74">
        <v>201267</v>
      </c>
      <c r="BM120" s="74">
        <v>174750</v>
      </c>
      <c r="BN120" s="74">
        <f t="shared" si="232"/>
        <v>174750</v>
      </c>
      <c r="BO120" s="74">
        <v>257270</v>
      </c>
      <c r="BP120" s="74">
        <v>250311</v>
      </c>
      <c r="BQ120" s="74">
        <v>1987</v>
      </c>
      <c r="BR120" s="74">
        <v>840</v>
      </c>
      <c r="BS120" s="74">
        <f t="shared" si="233"/>
        <v>840</v>
      </c>
      <c r="BT120" s="74">
        <v>4224</v>
      </c>
      <c r="BU120" s="74">
        <v>0</v>
      </c>
    </row>
    <row r="121" spans="2:73" ht="15">
      <c r="B121" s="35" t="s">
        <v>112</v>
      </c>
      <c r="C121" s="73">
        <v>71491</v>
      </c>
      <c r="D121" s="73">
        <v>70448</v>
      </c>
      <c r="E121" s="73">
        <v>75875</v>
      </c>
      <c r="F121" s="73">
        <v>75875</v>
      </c>
      <c r="G121" s="73">
        <v>72220</v>
      </c>
      <c r="H121" s="73">
        <v>73565</v>
      </c>
      <c r="I121" s="73">
        <v>72930</v>
      </c>
      <c r="J121" s="73">
        <v>72640</v>
      </c>
      <c r="K121" s="66">
        <f t="shared" si="226"/>
        <v>72640</v>
      </c>
      <c r="L121" s="73">
        <v>77138</v>
      </c>
      <c r="M121" s="73">
        <v>69031</v>
      </c>
      <c r="N121" s="73">
        <v>66809</v>
      </c>
      <c r="O121" s="73">
        <v>64615</v>
      </c>
      <c r="P121" s="73">
        <v>64615</v>
      </c>
      <c r="Q121" s="73">
        <v>73833</v>
      </c>
      <c r="R121" s="73">
        <v>80033</v>
      </c>
      <c r="S121" s="73">
        <v>75647</v>
      </c>
      <c r="T121" s="73">
        <v>77166</v>
      </c>
      <c r="U121" s="73">
        <v>77166</v>
      </c>
      <c r="V121" s="73">
        <v>78218</v>
      </c>
      <c r="W121" s="73">
        <v>80732</v>
      </c>
      <c r="X121" s="73">
        <v>77770</v>
      </c>
      <c r="Y121" s="73">
        <v>79004</v>
      </c>
      <c r="Z121" s="73">
        <v>79004</v>
      </c>
      <c r="AA121" s="73">
        <v>95362</v>
      </c>
      <c r="AB121" s="73">
        <v>91993</v>
      </c>
      <c r="AC121" s="73">
        <v>91325</v>
      </c>
      <c r="AD121" s="73">
        <v>73039</v>
      </c>
      <c r="AE121" s="73">
        <f t="shared" si="234"/>
        <v>73039</v>
      </c>
      <c r="AF121" s="73">
        <v>111360</v>
      </c>
      <c r="AG121" s="73">
        <v>106218</v>
      </c>
      <c r="AH121" s="73">
        <v>99622</v>
      </c>
      <c r="AI121" s="73">
        <v>101205</v>
      </c>
      <c r="AJ121" s="73">
        <f t="shared" si="235"/>
        <v>101205</v>
      </c>
      <c r="AK121" s="73">
        <v>0</v>
      </c>
      <c r="AL121" s="73">
        <v>0</v>
      </c>
      <c r="AM121" s="73">
        <v>0</v>
      </c>
      <c r="AN121" s="73">
        <v>0</v>
      </c>
      <c r="AO121" s="73">
        <f t="shared" si="227"/>
        <v>0</v>
      </c>
      <c r="AP121" s="73">
        <v>0</v>
      </c>
      <c r="AQ121" s="73">
        <v>0</v>
      </c>
      <c r="AR121" s="73">
        <v>0</v>
      </c>
      <c r="AS121" s="73">
        <v>0</v>
      </c>
      <c r="AT121" s="73">
        <f t="shared" si="228"/>
        <v>0</v>
      </c>
      <c r="AU121" s="73">
        <v>0</v>
      </c>
      <c r="AV121" s="73">
        <v>0</v>
      </c>
      <c r="AW121" s="73">
        <v>0</v>
      </c>
      <c r="AX121" s="73">
        <v>0</v>
      </c>
      <c r="AY121" s="73">
        <f t="shared" si="229"/>
        <v>0</v>
      </c>
      <c r="AZ121" s="73">
        <v>0</v>
      </c>
      <c r="BA121" s="73">
        <v>0</v>
      </c>
      <c r="BB121" s="73">
        <v>0</v>
      </c>
      <c r="BC121" s="73">
        <v>0</v>
      </c>
      <c r="BD121" s="74">
        <f t="shared" si="230"/>
        <v>0</v>
      </c>
      <c r="BE121" s="73">
        <v>0</v>
      </c>
      <c r="BF121" s="73">
        <v>0</v>
      </c>
      <c r="BG121" s="73">
        <v>0</v>
      </c>
      <c r="BH121" s="73">
        <v>0</v>
      </c>
      <c r="BI121" s="74">
        <f t="shared" si="231"/>
        <v>0</v>
      </c>
      <c r="BJ121" s="73">
        <v>0</v>
      </c>
      <c r="BK121" s="73">
        <v>0</v>
      </c>
      <c r="BL121" s="73">
        <v>0</v>
      </c>
      <c r="BM121" s="73">
        <v>0</v>
      </c>
      <c r="BN121" s="74">
        <f t="shared" si="232"/>
        <v>0</v>
      </c>
      <c r="BO121" s="73">
        <v>0</v>
      </c>
      <c r="BP121" s="73">
        <v>0</v>
      </c>
      <c r="BQ121" s="73">
        <v>0</v>
      </c>
      <c r="BR121" s="73">
        <v>0</v>
      </c>
      <c r="BS121" s="74">
        <f t="shared" si="233"/>
        <v>0</v>
      </c>
      <c r="BT121" s="73">
        <v>0</v>
      </c>
      <c r="BU121" s="73">
        <v>0</v>
      </c>
    </row>
    <row r="122" spans="2:73" ht="15">
      <c r="B122" s="35" t="s">
        <v>19</v>
      </c>
      <c r="C122" s="73">
        <v>0</v>
      </c>
      <c r="D122" s="73">
        <v>0</v>
      </c>
      <c r="E122" s="73">
        <v>0</v>
      </c>
      <c r="F122" s="73">
        <v>0</v>
      </c>
      <c r="G122" s="73">
        <v>0</v>
      </c>
      <c r="H122" s="73">
        <v>0</v>
      </c>
      <c r="I122" s="73">
        <v>0</v>
      </c>
      <c r="J122" s="73"/>
      <c r="K122" s="66">
        <f t="shared" si="226"/>
        <v>0</v>
      </c>
      <c r="L122" s="73">
        <v>0</v>
      </c>
      <c r="M122" s="73">
        <v>0</v>
      </c>
      <c r="N122" s="73">
        <v>0</v>
      </c>
      <c r="O122" s="73">
        <v>0</v>
      </c>
      <c r="P122" s="73">
        <v>0</v>
      </c>
      <c r="Q122" s="73">
        <v>0</v>
      </c>
      <c r="R122" s="73">
        <v>0</v>
      </c>
      <c r="S122" s="73">
        <v>0</v>
      </c>
      <c r="T122" s="73">
        <v>0</v>
      </c>
      <c r="U122" s="73">
        <v>0</v>
      </c>
      <c r="V122" s="73">
        <v>0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0</v>
      </c>
      <c r="AC122" s="73">
        <v>0</v>
      </c>
      <c r="AD122" s="73">
        <v>0</v>
      </c>
      <c r="AE122" s="73">
        <f t="shared" si="234"/>
        <v>0</v>
      </c>
      <c r="AF122" s="73">
        <v>0</v>
      </c>
      <c r="AG122" s="73">
        <v>0</v>
      </c>
      <c r="AH122" s="73">
        <v>0</v>
      </c>
      <c r="AI122" s="73">
        <v>0</v>
      </c>
      <c r="AJ122" s="73">
        <f t="shared" si="235"/>
        <v>0</v>
      </c>
      <c r="AK122" s="73">
        <v>5114</v>
      </c>
      <c r="AL122" s="73">
        <v>556</v>
      </c>
      <c r="AM122" s="73">
        <v>14454</v>
      </c>
      <c r="AN122" s="73">
        <v>13763</v>
      </c>
      <c r="AO122" s="73">
        <f t="shared" si="227"/>
        <v>13763</v>
      </c>
      <c r="AP122" s="74">
        <v>0</v>
      </c>
      <c r="AQ122" s="73">
        <v>482</v>
      </c>
      <c r="AR122" s="73">
        <v>5508</v>
      </c>
      <c r="AS122" s="73">
        <v>5615</v>
      </c>
      <c r="AT122" s="73">
        <f t="shared" si="228"/>
        <v>5615</v>
      </c>
      <c r="AU122" s="73">
        <v>0</v>
      </c>
      <c r="AV122" s="73">
        <v>0</v>
      </c>
      <c r="AW122" s="73">
        <v>0</v>
      </c>
      <c r="AX122" s="73">
        <v>0</v>
      </c>
      <c r="AY122" s="73">
        <f t="shared" si="229"/>
        <v>0</v>
      </c>
      <c r="AZ122" s="73">
        <v>0</v>
      </c>
      <c r="BA122" s="73">
        <v>0</v>
      </c>
      <c r="BB122" s="73">
        <v>0</v>
      </c>
      <c r="BC122" s="73">
        <v>0</v>
      </c>
      <c r="BD122" s="74">
        <f t="shared" si="230"/>
        <v>0</v>
      </c>
      <c r="BE122" s="73">
        <v>0</v>
      </c>
      <c r="BF122" s="73">
        <v>0</v>
      </c>
      <c r="BG122" s="73">
        <v>0</v>
      </c>
      <c r="BH122" s="73">
        <v>0</v>
      </c>
      <c r="BI122" s="74">
        <f t="shared" si="231"/>
        <v>0</v>
      </c>
      <c r="BJ122" s="73">
        <v>0</v>
      </c>
      <c r="BK122" s="73">
        <v>0</v>
      </c>
      <c r="BL122" s="73">
        <v>0</v>
      </c>
      <c r="BM122" s="73">
        <v>0</v>
      </c>
      <c r="BN122" s="74">
        <f t="shared" si="232"/>
        <v>0</v>
      </c>
      <c r="BO122" s="73">
        <v>0</v>
      </c>
      <c r="BP122" s="73">
        <v>0</v>
      </c>
      <c r="BQ122" s="73">
        <v>0</v>
      </c>
      <c r="BR122" s="73">
        <v>0</v>
      </c>
      <c r="BS122" s="74">
        <f t="shared" si="233"/>
        <v>0</v>
      </c>
      <c r="BT122" s="73">
        <v>0</v>
      </c>
      <c r="BU122" s="73">
        <v>0</v>
      </c>
    </row>
    <row r="123" spans="2:73" ht="15">
      <c r="B123" s="35" t="s">
        <v>99</v>
      </c>
      <c r="C123" s="73">
        <v>0</v>
      </c>
      <c r="D123" s="73">
        <v>0</v>
      </c>
      <c r="E123" s="73">
        <v>0</v>
      </c>
      <c r="F123" s="73">
        <v>0</v>
      </c>
      <c r="G123" s="73">
        <v>0</v>
      </c>
      <c r="H123" s="73">
        <v>0</v>
      </c>
      <c r="I123" s="73">
        <v>0</v>
      </c>
      <c r="J123" s="73"/>
      <c r="K123" s="66">
        <f t="shared" si="226"/>
        <v>0</v>
      </c>
      <c r="L123" s="73">
        <v>0</v>
      </c>
      <c r="M123" s="73">
        <v>0</v>
      </c>
      <c r="N123" s="73">
        <v>0</v>
      </c>
      <c r="O123" s="73">
        <v>0</v>
      </c>
      <c r="P123" s="73">
        <v>0</v>
      </c>
      <c r="Q123" s="73">
        <v>0</v>
      </c>
      <c r="R123" s="73">
        <v>0</v>
      </c>
      <c r="S123" s="73">
        <v>0</v>
      </c>
      <c r="T123" s="73">
        <v>0</v>
      </c>
      <c r="U123" s="73">
        <v>0</v>
      </c>
      <c r="V123" s="73">
        <v>0</v>
      </c>
      <c r="W123" s="73">
        <v>0</v>
      </c>
      <c r="X123" s="73">
        <v>0</v>
      </c>
      <c r="Y123" s="73">
        <v>0</v>
      </c>
      <c r="Z123" s="73">
        <v>0</v>
      </c>
      <c r="AA123" s="73">
        <v>0</v>
      </c>
      <c r="AB123" s="73">
        <v>0</v>
      </c>
      <c r="AC123" s="73">
        <v>0</v>
      </c>
      <c r="AD123" s="73">
        <v>0</v>
      </c>
      <c r="AE123" s="73">
        <f t="shared" si="234"/>
        <v>0</v>
      </c>
      <c r="AF123" s="73">
        <v>0</v>
      </c>
      <c r="AG123" s="73">
        <v>0</v>
      </c>
      <c r="AH123" s="73">
        <v>0</v>
      </c>
      <c r="AI123" s="73">
        <v>0</v>
      </c>
      <c r="AJ123" s="73">
        <f t="shared" si="235"/>
        <v>0</v>
      </c>
      <c r="AK123" s="73">
        <v>8774</v>
      </c>
      <c r="AL123" s="73">
        <v>4464</v>
      </c>
      <c r="AM123" s="73">
        <v>23131</v>
      </c>
      <c r="AN123" s="73">
        <v>21149</v>
      </c>
      <c r="AO123" s="73">
        <f t="shared" si="227"/>
        <v>21149</v>
      </c>
      <c r="AP123" s="74">
        <v>0</v>
      </c>
      <c r="AQ123" s="73">
        <v>1049</v>
      </c>
      <c r="AR123" s="73">
        <v>9521</v>
      </c>
      <c r="AS123" s="73">
        <v>9179</v>
      </c>
      <c r="AT123" s="73">
        <f t="shared" si="228"/>
        <v>9179</v>
      </c>
      <c r="AU123" s="73">
        <v>0</v>
      </c>
      <c r="AV123" s="73">
        <v>0</v>
      </c>
      <c r="AW123" s="73">
        <v>0</v>
      </c>
      <c r="AX123" s="73">
        <v>0</v>
      </c>
      <c r="AY123" s="73">
        <f t="shared" si="229"/>
        <v>0</v>
      </c>
      <c r="AZ123" s="73">
        <v>0</v>
      </c>
      <c r="BA123" s="73">
        <v>0</v>
      </c>
      <c r="BB123" s="73">
        <v>0</v>
      </c>
      <c r="BC123" s="73">
        <v>0</v>
      </c>
      <c r="BD123" s="74">
        <f t="shared" si="230"/>
        <v>0</v>
      </c>
      <c r="BE123" s="73">
        <v>0</v>
      </c>
      <c r="BF123" s="73">
        <v>0</v>
      </c>
      <c r="BG123" s="73">
        <v>0</v>
      </c>
      <c r="BH123" s="73">
        <v>0</v>
      </c>
      <c r="BI123" s="74">
        <f t="shared" si="231"/>
        <v>0</v>
      </c>
      <c r="BJ123" s="73">
        <v>0</v>
      </c>
      <c r="BK123" s="73">
        <v>0</v>
      </c>
      <c r="BL123" s="73">
        <v>0</v>
      </c>
      <c r="BM123" s="73">
        <v>0</v>
      </c>
      <c r="BN123" s="74">
        <f t="shared" si="232"/>
        <v>0</v>
      </c>
      <c r="BO123" s="73">
        <v>0</v>
      </c>
      <c r="BP123" s="73">
        <v>0</v>
      </c>
      <c r="BQ123" s="73">
        <v>0</v>
      </c>
      <c r="BR123" s="73">
        <v>0</v>
      </c>
      <c r="BS123" s="74">
        <f t="shared" si="233"/>
        <v>0</v>
      </c>
      <c r="BT123" s="73">
        <v>0</v>
      </c>
      <c r="BU123" s="73">
        <v>0</v>
      </c>
    </row>
    <row r="124" spans="2:73" ht="15">
      <c r="B124" s="35" t="s">
        <v>108</v>
      </c>
      <c r="C124" s="73">
        <v>8518</v>
      </c>
      <c r="D124" s="73">
        <v>10262</v>
      </c>
      <c r="E124" s="73">
        <v>9033</v>
      </c>
      <c r="F124" s="73">
        <v>9033</v>
      </c>
      <c r="G124" s="73">
        <v>10892</v>
      </c>
      <c r="H124" s="73">
        <v>11244</v>
      </c>
      <c r="I124" s="73">
        <v>10195</v>
      </c>
      <c r="J124" s="73">
        <v>8916</v>
      </c>
      <c r="K124" s="66">
        <f t="shared" si="226"/>
        <v>8916</v>
      </c>
      <c r="L124" s="73">
        <v>8842</v>
      </c>
      <c r="M124" s="73">
        <v>9251</v>
      </c>
      <c r="N124" s="73">
        <v>9641</v>
      </c>
      <c r="O124" s="73">
        <v>10803</v>
      </c>
      <c r="P124" s="73">
        <v>10803</v>
      </c>
      <c r="Q124" s="73">
        <v>8047</v>
      </c>
      <c r="R124" s="73">
        <v>7587</v>
      </c>
      <c r="S124" s="73">
        <v>6000</v>
      </c>
      <c r="T124" s="73">
        <v>6747</v>
      </c>
      <c r="U124" s="73">
        <v>6747</v>
      </c>
      <c r="V124" s="73">
        <v>5443</v>
      </c>
      <c r="W124" s="73">
        <v>5978</v>
      </c>
      <c r="X124" s="73">
        <v>6032</v>
      </c>
      <c r="Y124" s="73">
        <v>6799</v>
      </c>
      <c r="Z124" s="73">
        <v>6799</v>
      </c>
      <c r="AA124" s="73">
        <v>7143</v>
      </c>
      <c r="AB124" s="73">
        <v>7221</v>
      </c>
      <c r="AC124" s="73">
        <v>7212</v>
      </c>
      <c r="AD124" s="73">
        <v>5460</v>
      </c>
      <c r="AE124" s="73">
        <f t="shared" si="234"/>
        <v>5460</v>
      </c>
      <c r="AF124" s="73">
        <v>5488</v>
      </c>
      <c r="AG124" s="73">
        <v>7050</v>
      </c>
      <c r="AH124" s="73">
        <v>6721</v>
      </c>
      <c r="AI124" s="73">
        <v>6339</v>
      </c>
      <c r="AJ124" s="73">
        <f t="shared" si="235"/>
        <v>6339</v>
      </c>
      <c r="AK124" s="73">
        <v>4190</v>
      </c>
      <c r="AL124" s="73">
        <v>4249</v>
      </c>
      <c r="AM124" s="73">
        <v>4605</v>
      </c>
      <c r="AN124" s="73">
        <v>4641</v>
      </c>
      <c r="AO124" s="73">
        <f t="shared" si="227"/>
        <v>4641</v>
      </c>
      <c r="AP124" s="73">
        <v>3486</v>
      </c>
      <c r="AQ124" s="73">
        <v>4019</v>
      </c>
      <c r="AR124" s="73">
        <v>4029</v>
      </c>
      <c r="AS124" s="73">
        <v>3888</v>
      </c>
      <c r="AT124" s="73">
        <f t="shared" si="228"/>
        <v>3888</v>
      </c>
      <c r="AU124" s="73">
        <v>9393</v>
      </c>
      <c r="AV124" s="73">
        <v>7513</v>
      </c>
      <c r="AW124" s="73">
        <v>5457</v>
      </c>
      <c r="AX124" s="73">
        <v>3622</v>
      </c>
      <c r="AY124" s="73">
        <f t="shared" si="229"/>
        <v>3622</v>
      </c>
      <c r="AZ124" s="73">
        <v>26170</v>
      </c>
      <c r="BA124" s="73">
        <v>26280</v>
      </c>
      <c r="BB124" s="74">
        <v>14515</v>
      </c>
      <c r="BC124" s="74">
        <v>10917</v>
      </c>
      <c r="BD124" s="74">
        <f t="shared" si="230"/>
        <v>10917</v>
      </c>
      <c r="BE124" s="74">
        <v>31537</v>
      </c>
      <c r="BF124" s="74">
        <v>28988</v>
      </c>
      <c r="BG124" s="74">
        <v>27313</v>
      </c>
      <c r="BH124" s="74">
        <v>26079</v>
      </c>
      <c r="BI124" s="74">
        <f t="shared" si="231"/>
        <v>26079</v>
      </c>
      <c r="BJ124" s="74">
        <v>41702</v>
      </c>
      <c r="BK124" s="74">
        <v>40559</v>
      </c>
      <c r="BL124" s="74">
        <v>40905</v>
      </c>
      <c r="BM124" s="74">
        <v>31058</v>
      </c>
      <c r="BN124" s="74">
        <f t="shared" si="232"/>
        <v>31058</v>
      </c>
      <c r="BO124" s="74">
        <v>27400</v>
      </c>
      <c r="BP124" s="74">
        <v>39361</v>
      </c>
      <c r="BQ124" s="74">
        <v>41210</v>
      </c>
      <c r="BR124" s="74">
        <v>41471</v>
      </c>
      <c r="BS124" s="74">
        <f t="shared" si="233"/>
        <v>41471</v>
      </c>
      <c r="BT124" s="74">
        <v>30520</v>
      </c>
      <c r="BU124" s="74">
        <v>665</v>
      </c>
    </row>
    <row r="125" spans="2:73" ht="15">
      <c r="B125" s="39" t="s">
        <v>109</v>
      </c>
      <c r="C125" s="73">
        <v>0</v>
      </c>
      <c r="D125" s="73">
        <v>0</v>
      </c>
      <c r="E125" s="73">
        <v>0</v>
      </c>
      <c r="F125" s="73">
        <v>0</v>
      </c>
      <c r="G125" s="73">
        <v>0</v>
      </c>
      <c r="H125" s="73">
        <v>0</v>
      </c>
      <c r="I125" s="73">
        <v>0</v>
      </c>
      <c r="J125" s="73"/>
      <c r="K125" s="66">
        <f t="shared" si="226"/>
        <v>0</v>
      </c>
      <c r="L125" s="73">
        <v>0</v>
      </c>
      <c r="M125" s="73">
        <v>0</v>
      </c>
      <c r="N125" s="73">
        <v>0</v>
      </c>
      <c r="O125" s="73">
        <v>0</v>
      </c>
      <c r="P125" s="73">
        <v>0</v>
      </c>
      <c r="Q125" s="73">
        <v>0</v>
      </c>
      <c r="R125" s="73">
        <v>0</v>
      </c>
      <c r="S125" s="73">
        <v>0</v>
      </c>
      <c r="T125" s="73">
        <v>0</v>
      </c>
      <c r="U125" s="73">
        <v>0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0</v>
      </c>
      <c r="AC125" s="73">
        <v>0</v>
      </c>
      <c r="AD125" s="73">
        <v>0</v>
      </c>
      <c r="AE125" s="73">
        <f t="shared" si="234"/>
        <v>0</v>
      </c>
      <c r="AF125" s="73">
        <v>29</v>
      </c>
      <c r="AG125" s="73">
        <v>8</v>
      </c>
      <c r="AH125" s="73">
        <v>0</v>
      </c>
      <c r="AI125" s="73">
        <v>0</v>
      </c>
      <c r="AJ125" s="73">
        <f t="shared" si="235"/>
        <v>0</v>
      </c>
      <c r="AK125" s="73">
        <v>429</v>
      </c>
      <c r="AL125" s="73">
        <v>334</v>
      </c>
      <c r="AM125" s="73">
        <v>213</v>
      </c>
      <c r="AN125" s="73">
        <v>50</v>
      </c>
      <c r="AO125" s="73">
        <f t="shared" si="227"/>
        <v>50</v>
      </c>
      <c r="AP125" s="73">
        <v>701</v>
      </c>
      <c r="AQ125" s="73">
        <v>610</v>
      </c>
      <c r="AR125" s="73">
        <v>625</v>
      </c>
      <c r="AS125" s="73">
        <v>524</v>
      </c>
      <c r="AT125" s="73">
        <f t="shared" si="228"/>
        <v>524</v>
      </c>
      <c r="AU125" s="73">
        <v>1127</v>
      </c>
      <c r="AV125" s="73">
        <v>1020</v>
      </c>
      <c r="AW125" s="73">
        <v>898</v>
      </c>
      <c r="AX125" s="73">
        <v>785</v>
      </c>
      <c r="AY125" s="73">
        <f t="shared" si="229"/>
        <v>785</v>
      </c>
      <c r="AZ125" s="73">
        <v>13966</v>
      </c>
      <c r="BA125" s="73">
        <v>14388</v>
      </c>
      <c r="BB125" s="74">
        <v>1365</v>
      </c>
      <c r="BC125" s="74">
        <v>1282</v>
      </c>
      <c r="BD125" s="74">
        <f t="shared" si="230"/>
        <v>1282</v>
      </c>
      <c r="BE125" s="74">
        <v>21068</v>
      </c>
      <c r="BF125" s="74">
        <v>21285</v>
      </c>
      <c r="BG125" s="74">
        <v>13631</v>
      </c>
      <c r="BH125" s="74">
        <v>13585</v>
      </c>
      <c r="BI125" s="74">
        <f t="shared" si="231"/>
        <v>13585</v>
      </c>
      <c r="BJ125" s="74">
        <v>26838</v>
      </c>
      <c r="BK125" s="74">
        <v>27047</v>
      </c>
      <c r="BL125" s="74">
        <v>20667</v>
      </c>
      <c r="BM125" s="74">
        <v>20874</v>
      </c>
      <c r="BN125" s="74">
        <f t="shared" si="232"/>
        <v>20874</v>
      </c>
      <c r="BO125" s="74">
        <v>2679</v>
      </c>
      <c r="BP125" s="74">
        <v>30877</v>
      </c>
      <c r="BQ125" s="74">
        <v>31386</v>
      </c>
      <c r="BR125" s="74">
        <v>31693</v>
      </c>
      <c r="BS125" s="74">
        <f t="shared" si="233"/>
        <v>31693</v>
      </c>
      <c r="BT125" s="74">
        <v>2679</v>
      </c>
      <c r="BU125" s="74">
        <v>7675</v>
      </c>
    </row>
    <row r="126" spans="2:73" ht="15">
      <c r="B126" s="39" t="s">
        <v>110</v>
      </c>
      <c r="C126" s="73">
        <v>5689</v>
      </c>
      <c r="D126" s="73">
        <v>5689</v>
      </c>
      <c r="E126" s="73">
        <v>5689</v>
      </c>
      <c r="F126" s="73">
        <v>5689</v>
      </c>
      <c r="G126" s="73">
        <v>5689</v>
      </c>
      <c r="H126" s="73">
        <v>5689</v>
      </c>
      <c r="I126" s="73">
        <v>5689</v>
      </c>
      <c r="J126" s="73">
        <v>5689</v>
      </c>
      <c r="K126" s="66">
        <f t="shared" si="226"/>
        <v>5689</v>
      </c>
      <c r="L126" s="73">
        <v>5689</v>
      </c>
      <c r="M126" s="73">
        <v>5689</v>
      </c>
      <c r="N126" s="73">
        <v>5689</v>
      </c>
      <c r="O126" s="73">
        <v>5689</v>
      </c>
      <c r="P126" s="73">
        <v>5689</v>
      </c>
      <c r="Q126" s="73">
        <v>5689</v>
      </c>
      <c r="R126" s="73">
        <v>5689</v>
      </c>
      <c r="S126" s="73">
        <v>5689</v>
      </c>
      <c r="T126" s="73">
        <v>5689</v>
      </c>
      <c r="U126" s="73">
        <v>5689</v>
      </c>
      <c r="V126" s="73">
        <v>5689</v>
      </c>
      <c r="W126" s="73">
        <v>5689</v>
      </c>
      <c r="X126" s="73">
        <v>5689</v>
      </c>
      <c r="Y126" s="73">
        <v>5689</v>
      </c>
      <c r="Z126" s="73">
        <v>5689</v>
      </c>
      <c r="AA126" s="73">
        <v>5689</v>
      </c>
      <c r="AB126" s="73">
        <v>5689</v>
      </c>
      <c r="AC126" s="73">
        <v>5689</v>
      </c>
      <c r="AD126" s="73">
        <v>5689</v>
      </c>
      <c r="AE126" s="73">
        <f t="shared" si="234"/>
        <v>5689</v>
      </c>
      <c r="AF126" s="73">
        <v>5689</v>
      </c>
      <c r="AG126" s="73">
        <v>5689</v>
      </c>
      <c r="AH126" s="73">
        <v>5689</v>
      </c>
      <c r="AI126" s="73">
        <v>5689</v>
      </c>
      <c r="AJ126" s="73">
        <f t="shared" si="235"/>
        <v>5689</v>
      </c>
      <c r="AK126" s="73">
        <v>5689</v>
      </c>
      <c r="AL126" s="73">
        <v>5689</v>
      </c>
      <c r="AM126" s="73">
        <v>5689</v>
      </c>
      <c r="AN126" s="73">
        <v>5689</v>
      </c>
      <c r="AO126" s="73">
        <f t="shared" si="227"/>
        <v>5689</v>
      </c>
      <c r="AP126" s="73">
        <v>0</v>
      </c>
      <c r="AQ126" s="73">
        <v>0</v>
      </c>
      <c r="AR126" s="73">
        <v>0</v>
      </c>
      <c r="AS126" s="73">
        <v>0</v>
      </c>
      <c r="AT126" s="73">
        <f t="shared" si="228"/>
        <v>0</v>
      </c>
      <c r="AU126" s="73">
        <v>0</v>
      </c>
      <c r="AV126" s="73">
        <v>0</v>
      </c>
      <c r="AW126" s="73">
        <v>0</v>
      </c>
      <c r="AX126" s="73">
        <v>0</v>
      </c>
      <c r="AY126" s="73">
        <f t="shared" si="229"/>
        <v>0</v>
      </c>
      <c r="AZ126" s="73">
        <v>0</v>
      </c>
      <c r="BA126" s="73">
        <v>0</v>
      </c>
      <c r="BB126" s="74">
        <v>0</v>
      </c>
      <c r="BC126" s="74">
        <v>0</v>
      </c>
      <c r="BD126" s="74">
        <f t="shared" si="230"/>
        <v>0</v>
      </c>
      <c r="BE126" s="74">
        <v>0</v>
      </c>
      <c r="BF126" s="74">
        <v>0</v>
      </c>
      <c r="BG126" s="74">
        <v>0</v>
      </c>
      <c r="BH126" s="74">
        <v>0</v>
      </c>
      <c r="BI126" s="74">
        <f t="shared" si="231"/>
        <v>0</v>
      </c>
      <c r="BJ126" s="74">
        <v>0</v>
      </c>
      <c r="BK126" s="74">
        <v>0</v>
      </c>
      <c r="BL126" s="74">
        <v>0</v>
      </c>
      <c r="BM126" s="74">
        <v>0</v>
      </c>
      <c r="BN126" s="74">
        <f t="shared" si="232"/>
        <v>0</v>
      </c>
      <c r="BO126" s="74">
        <v>0</v>
      </c>
      <c r="BP126" s="74">
        <v>0</v>
      </c>
      <c r="BQ126" s="74">
        <v>0</v>
      </c>
      <c r="BR126" s="74">
        <v>0</v>
      </c>
      <c r="BS126" s="74">
        <f t="shared" si="233"/>
        <v>0</v>
      </c>
      <c r="BT126" s="74">
        <v>0</v>
      </c>
      <c r="BU126" s="74">
        <v>0</v>
      </c>
    </row>
    <row r="127" spans="2:73" ht="15">
      <c r="B127" s="39" t="s">
        <v>101</v>
      </c>
      <c r="C127" s="73">
        <v>22882</v>
      </c>
      <c r="D127" s="73">
        <v>33976</v>
      </c>
      <c r="E127" s="73">
        <v>31777</v>
      </c>
      <c r="F127" s="73">
        <v>31777</v>
      </c>
      <c r="G127" s="73">
        <v>24923</v>
      </c>
      <c r="H127" s="73">
        <v>21475</v>
      </c>
      <c r="I127" s="73">
        <v>17863</v>
      </c>
      <c r="J127" s="73">
        <v>18738</v>
      </c>
      <c r="K127" s="66">
        <f t="shared" si="226"/>
        <v>18738</v>
      </c>
      <c r="L127" s="73">
        <v>31356</v>
      </c>
      <c r="M127" s="73">
        <v>27305</v>
      </c>
      <c r="N127" s="73">
        <v>23337</v>
      </c>
      <c r="O127" s="73">
        <v>29923</v>
      </c>
      <c r="P127" s="73">
        <v>29923</v>
      </c>
      <c r="Q127" s="73">
        <v>48059</v>
      </c>
      <c r="R127" s="73">
        <v>43780</v>
      </c>
      <c r="S127" s="73">
        <v>39628</v>
      </c>
      <c r="T127" s="73">
        <v>35473</v>
      </c>
      <c r="U127" s="73">
        <v>35473</v>
      </c>
      <c r="V127" s="73">
        <v>63842</v>
      </c>
      <c r="W127" s="73">
        <v>64865</v>
      </c>
      <c r="X127" s="73">
        <v>60505</v>
      </c>
      <c r="Y127" s="73">
        <v>54234</v>
      </c>
      <c r="Z127" s="73">
        <v>54234</v>
      </c>
      <c r="AA127" s="73">
        <v>60975</v>
      </c>
      <c r="AB127" s="73">
        <v>62271</v>
      </c>
      <c r="AC127" s="73">
        <v>59897</v>
      </c>
      <c r="AD127" s="73">
        <v>63409</v>
      </c>
      <c r="AE127" s="73">
        <f t="shared" si="234"/>
        <v>63409</v>
      </c>
      <c r="AF127" s="73">
        <v>51616</v>
      </c>
      <c r="AG127" s="73">
        <v>49383</v>
      </c>
      <c r="AH127" s="73">
        <v>47525</v>
      </c>
      <c r="AI127" s="73">
        <v>52845</v>
      </c>
      <c r="AJ127" s="73">
        <f t="shared" si="235"/>
        <v>52845</v>
      </c>
      <c r="AK127" s="73">
        <v>14777</v>
      </c>
      <c r="AL127" s="73">
        <v>14423</v>
      </c>
      <c r="AM127" s="73">
        <v>14192</v>
      </c>
      <c r="AN127" s="73">
        <v>13984</v>
      </c>
      <c r="AO127" s="73">
        <f t="shared" si="227"/>
        <v>13984</v>
      </c>
      <c r="AP127" s="73">
        <v>16917</v>
      </c>
      <c r="AQ127" s="73">
        <v>16747</v>
      </c>
      <c r="AR127" s="73">
        <v>15338</v>
      </c>
      <c r="AS127" s="73">
        <v>15025</v>
      </c>
      <c r="AT127" s="73">
        <f t="shared" si="228"/>
        <v>15025</v>
      </c>
      <c r="AU127" s="73">
        <v>17092</v>
      </c>
      <c r="AV127" s="73">
        <v>17089</v>
      </c>
      <c r="AW127" s="73">
        <v>17251</v>
      </c>
      <c r="AX127" s="73">
        <v>17010</v>
      </c>
      <c r="AY127" s="73">
        <f t="shared" si="229"/>
        <v>17010</v>
      </c>
      <c r="AZ127" s="73">
        <v>16758</v>
      </c>
      <c r="BA127" s="73">
        <v>16693</v>
      </c>
      <c r="BB127" s="74">
        <v>17058</v>
      </c>
      <c r="BC127" s="74">
        <v>16793</v>
      </c>
      <c r="BD127" s="74">
        <f t="shared" si="230"/>
        <v>16793</v>
      </c>
      <c r="BE127" s="74">
        <v>11545</v>
      </c>
      <c r="BF127" s="74">
        <v>10981</v>
      </c>
      <c r="BG127" s="74">
        <v>10218</v>
      </c>
      <c r="BH127" s="74">
        <v>16485</v>
      </c>
      <c r="BI127" s="74">
        <f t="shared" si="231"/>
        <v>16485</v>
      </c>
      <c r="BJ127" s="74">
        <v>11740</v>
      </c>
      <c r="BK127" s="74">
        <v>14006</v>
      </c>
      <c r="BL127" s="74">
        <v>13181</v>
      </c>
      <c r="BM127" s="74">
        <v>12372</v>
      </c>
      <c r="BN127" s="74">
        <f t="shared" si="232"/>
        <v>12372</v>
      </c>
      <c r="BO127" s="74">
        <v>15521</v>
      </c>
      <c r="BP127" s="74">
        <v>14958</v>
      </c>
      <c r="BQ127" s="74">
        <v>13491</v>
      </c>
      <c r="BR127" s="74">
        <v>11695</v>
      </c>
      <c r="BS127" s="74">
        <f t="shared" si="233"/>
        <v>11695</v>
      </c>
      <c r="BT127" s="74">
        <v>17491</v>
      </c>
      <c r="BU127" s="74">
        <v>2232</v>
      </c>
    </row>
    <row r="128" spans="2:73" ht="15">
      <c r="B128" s="39" t="s">
        <v>111</v>
      </c>
      <c r="C128" s="73">
        <v>0</v>
      </c>
      <c r="D128" s="73">
        <v>0</v>
      </c>
      <c r="E128" s="73">
        <v>0</v>
      </c>
      <c r="F128" s="73">
        <v>0</v>
      </c>
      <c r="G128" s="73">
        <v>0</v>
      </c>
      <c r="H128" s="73">
        <v>0</v>
      </c>
      <c r="I128" s="73">
        <v>0</v>
      </c>
      <c r="J128" s="73"/>
      <c r="K128" s="66">
        <f t="shared" si="226"/>
        <v>0</v>
      </c>
      <c r="L128" s="73">
        <v>0</v>
      </c>
      <c r="M128" s="73">
        <v>0</v>
      </c>
      <c r="N128" s="73">
        <v>0</v>
      </c>
      <c r="O128" s="73">
        <v>0</v>
      </c>
      <c r="P128" s="73">
        <v>0</v>
      </c>
      <c r="Q128" s="73">
        <v>0</v>
      </c>
      <c r="R128" s="73">
        <v>0</v>
      </c>
      <c r="S128" s="73">
        <v>0</v>
      </c>
      <c r="T128" s="73">
        <v>0</v>
      </c>
      <c r="U128" s="73">
        <v>0</v>
      </c>
      <c r="V128" s="73">
        <v>0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0</v>
      </c>
      <c r="AC128" s="73">
        <v>0</v>
      </c>
      <c r="AD128" s="73">
        <v>0</v>
      </c>
      <c r="AE128" s="73">
        <f t="shared" si="234"/>
        <v>0</v>
      </c>
      <c r="AF128" s="73">
        <v>0</v>
      </c>
      <c r="AG128" s="73">
        <v>0</v>
      </c>
      <c r="AH128" s="73">
        <v>0</v>
      </c>
      <c r="AI128" s="73"/>
      <c r="AJ128" s="73">
        <f t="shared" si="235"/>
        <v>0</v>
      </c>
      <c r="AK128" s="73">
        <v>495</v>
      </c>
      <c r="AL128" s="73">
        <v>0</v>
      </c>
      <c r="AM128" s="73">
        <v>0</v>
      </c>
      <c r="AN128" s="73">
        <v>0</v>
      </c>
      <c r="AO128" s="73">
        <f t="shared" si="227"/>
        <v>0</v>
      </c>
      <c r="AP128" s="73">
        <v>0</v>
      </c>
      <c r="AQ128" s="73">
        <v>17348</v>
      </c>
      <c r="AR128" s="73">
        <v>26778</v>
      </c>
      <c r="AS128" s="73">
        <v>1225</v>
      </c>
      <c r="AT128" s="73">
        <f t="shared" si="228"/>
        <v>1225</v>
      </c>
      <c r="AU128" s="73">
        <v>34982</v>
      </c>
      <c r="AV128" s="73">
        <v>35264</v>
      </c>
      <c r="AW128" s="73">
        <v>34595</v>
      </c>
      <c r="AX128" s="73">
        <v>0</v>
      </c>
      <c r="AY128" s="73">
        <f t="shared" si="229"/>
        <v>0</v>
      </c>
      <c r="AZ128" s="73">
        <v>39259</v>
      </c>
      <c r="BA128" s="73">
        <v>29779</v>
      </c>
      <c r="BB128" s="74">
        <v>35275</v>
      </c>
      <c r="BC128" s="74">
        <v>32800</v>
      </c>
      <c r="BD128" s="74">
        <f t="shared" si="230"/>
        <v>32800</v>
      </c>
      <c r="BE128" s="74">
        <v>42325</v>
      </c>
      <c r="BF128" s="74">
        <v>29178</v>
      </c>
      <c r="BG128" s="74">
        <v>36684</v>
      </c>
      <c r="BH128" s="74">
        <v>52552</v>
      </c>
      <c r="BI128" s="74">
        <f t="shared" si="231"/>
        <v>52552</v>
      </c>
      <c r="BJ128" s="74">
        <v>53021</v>
      </c>
      <c r="BK128" s="74">
        <v>46542</v>
      </c>
      <c r="BL128" s="74">
        <v>54645</v>
      </c>
      <c r="BM128" s="74">
        <v>54803</v>
      </c>
      <c r="BN128" s="74">
        <f t="shared" si="232"/>
        <v>54803</v>
      </c>
      <c r="BO128" s="74">
        <v>54362</v>
      </c>
      <c r="BP128" s="74">
        <v>59782</v>
      </c>
      <c r="BQ128" s="74">
        <v>69126</v>
      </c>
      <c r="BR128" s="74">
        <v>58530</v>
      </c>
      <c r="BS128" s="74">
        <f t="shared" si="233"/>
        <v>58530</v>
      </c>
      <c r="BT128" s="74">
        <v>52517</v>
      </c>
      <c r="BU128" s="74">
        <v>9317</v>
      </c>
    </row>
    <row r="129" spans="2:73">
      <c r="B129" s="44" t="s">
        <v>22</v>
      </c>
      <c r="C129" s="75">
        <f t="shared" ref="C129:Q129" si="236">SUM(C119:C128)</f>
        <v>573104</v>
      </c>
      <c r="D129" s="75">
        <f t="shared" si="236"/>
        <v>578646</v>
      </c>
      <c r="E129" s="75">
        <f t="shared" si="236"/>
        <v>578699</v>
      </c>
      <c r="F129" s="75">
        <f t="shared" ref="F129" si="237">SUM(F119:F128)</f>
        <v>578699</v>
      </c>
      <c r="G129" s="75">
        <f t="shared" si="236"/>
        <v>594446</v>
      </c>
      <c r="H129" s="75">
        <f t="shared" si="236"/>
        <v>600942</v>
      </c>
      <c r="I129" s="75">
        <f t="shared" si="236"/>
        <v>577299</v>
      </c>
      <c r="J129" s="75">
        <f t="shared" ref="J129" si="238">SUM(J119:J128)</f>
        <v>570113</v>
      </c>
      <c r="K129" s="75">
        <f>SUM(K119:K128)</f>
        <v>570113</v>
      </c>
      <c r="L129" s="75">
        <f t="shared" si="236"/>
        <v>658201</v>
      </c>
      <c r="M129" s="75">
        <f t="shared" si="236"/>
        <v>631990</v>
      </c>
      <c r="N129" s="75">
        <f t="shared" si="236"/>
        <v>611501</v>
      </c>
      <c r="O129" s="75">
        <f t="shared" si="236"/>
        <v>603360</v>
      </c>
      <c r="P129" s="75">
        <f t="shared" si="236"/>
        <v>603360</v>
      </c>
      <c r="Q129" s="75">
        <f t="shared" si="236"/>
        <v>487679</v>
      </c>
      <c r="R129" s="75">
        <f t="shared" ref="R129:U129" si="239">SUM(R119:R128)</f>
        <v>678405</v>
      </c>
      <c r="S129" s="75">
        <f t="shared" si="239"/>
        <v>685659</v>
      </c>
      <c r="T129" s="75">
        <f t="shared" si="239"/>
        <v>674484</v>
      </c>
      <c r="U129" s="75">
        <f t="shared" si="239"/>
        <v>674484</v>
      </c>
      <c r="V129" s="75">
        <f>SUM(V119:V128)</f>
        <v>574550</v>
      </c>
      <c r="W129" s="75">
        <f t="shared" ref="W129:Z129" si="240">SUM(W119:W128)</f>
        <v>561575</v>
      </c>
      <c r="X129" s="75">
        <f t="shared" si="240"/>
        <v>536734</v>
      </c>
      <c r="Y129" s="75">
        <f t="shared" ref="Y129" si="241">SUM(Y119:Y128)</f>
        <v>513996</v>
      </c>
      <c r="Z129" s="75">
        <f t="shared" si="240"/>
        <v>513996</v>
      </c>
      <c r="AA129" s="75">
        <f t="shared" ref="AA129" si="242">SUM(AA119:AA128)</f>
        <v>636260</v>
      </c>
      <c r="AB129" s="75">
        <f t="shared" ref="AB129:AE129" si="243">SUM(AB119:AB128)</f>
        <v>623672</v>
      </c>
      <c r="AC129" s="75">
        <f t="shared" si="243"/>
        <v>597638</v>
      </c>
      <c r="AD129" s="75">
        <f t="shared" si="243"/>
        <v>577800</v>
      </c>
      <c r="AE129" s="75">
        <f t="shared" si="243"/>
        <v>577800</v>
      </c>
      <c r="AF129" s="75">
        <f t="shared" ref="AF129:BU129" si="244">SUM(AF119:AF128)</f>
        <v>647588</v>
      </c>
      <c r="AG129" s="75">
        <f t="shared" si="244"/>
        <v>636076</v>
      </c>
      <c r="AH129" s="75">
        <f t="shared" si="244"/>
        <v>639554</v>
      </c>
      <c r="AI129" s="75">
        <f t="shared" si="244"/>
        <v>639615</v>
      </c>
      <c r="AJ129" s="75">
        <f t="shared" si="244"/>
        <v>639615</v>
      </c>
      <c r="AK129" s="75">
        <f t="shared" si="244"/>
        <v>39468</v>
      </c>
      <c r="AL129" s="75">
        <f t="shared" si="244"/>
        <v>29715</v>
      </c>
      <c r="AM129" s="75">
        <f t="shared" si="244"/>
        <v>528062</v>
      </c>
      <c r="AN129" s="75">
        <f t="shared" si="244"/>
        <v>542444</v>
      </c>
      <c r="AO129" s="75">
        <f t="shared" si="244"/>
        <v>542444</v>
      </c>
      <c r="AP129" s="75">
        <f t="shared" si="244"/>
        <v>437735</v>
      </c>
      <c r="AQ129" s="75">
        <f t="shared" si="244"/>
        <v>456575</v>
      </c>
      <c r="AR129" s="75">
        <f t="shared" si="244"/>
        <v>366923</v>
      </c>
      <c r="AS129" s="75">
        <f t="shared" si="244"/>
        <v>35456</v>
      </c>
      <c r="AT129" s="75">
        <f t="shared" si="244"/>
        <v>35456</v>
      </c>
      <c r="AU129" s="75">
        <f t="shared" si="244"/>
        <v>121913</v>
      </c>
      <c r="AV129" s="75">
        <f t="shared" si="244"/>
        <v>120140</v>
      </c>
      <c r="AW129" s="75">
        <f t="shared" si="244"/>
        <v>622098</v>
      </c>
      <c r="AX129" s="75">
        <f t="shared" si="244"/>
        <v>490009</v>
      </c>
      <c r="AY129" s="75">
        <f t="shared" si="244"/>
        <v>490009</v>
      </c>
      <c r="AZ129" s="75">
        <f t="shared" si="244"/>
        <v>394300</v>
      </c>
      <c r="BA129" s="75">
        <f t="shared" si="244"/>
        <v>368387</v>
      </c>
      <c r="BB129" s="75">
        <f t="shared" si="244"/>
        <v>251121</v>
      </c>
      <c r="BC129" s="75">
        <f t="shared" si="244"/>
        <v>61792</v>
      </c>
      <c r="BD129" s="75">
        <f t="shared" si="244"/>
        <v>61792</v>
      </c>
      <c r="BE129" s="75">
        <f t="shared" si="244"/>
        <v>280386</v>
      </c>
      <c r="BF129" s="75">
        <f t="shared" si="244"/>
        <v>262650</v>
      </c>
      <c r="BG129" s="75">
        <f t="shared" si="244"/>
        <v>87911</v>
      </c>
      <c r="BH129" s="75">
        <f t="shared" si="244"/>
        <v>406472</v>
      </c>
      <c r="BI129" s="75">
        <f t="shared" si="244"/>
        <v>406472</v>
      </c>
      <c r="BJ129" s="75">
        <f t="shared" si="244"/>
        <v>134977</v>
      </c>
      <c r="BK129" s="75">
        <f t="shared" si="244"/>
        <v>130032</v>
      </c>
      <c r="BL129" s="75">
        <f t="shared" si="244"/>
        <v>330665</v>
      </c>
      <c r="BM129" s="75">
        <f t="shared" si="244"/>
        <v>293857</v>
      </c>
      <c r="BN129" s="75">
        <f t="shared" si="244"/>
        <v>293857</v>
      </c>
      <c r="BO129" s="75">
        <f t="shared" si="244"/>
        <v>357232</v>
      </c>
      <c r="BP129" s="75">
        <f t="shared" si="244"/>
        <v>395289</v>
      </c>
      <c r="BQ129" s="75">
        <f t="shared" si="244"/>
        <v>157200</v>
      </c>
      <c r="BR129" s="75">
        <f t="shared" si="244"/>
        <v>144229</v>
      </c>
      <c r="BS129" s="75">
        <f t="shared" si="244"/>
        <v>144229</v>
      </c>
      <c r="BT129" s="75">
        <f t="shared" si="244"/>
        <v>107431</v>
      </c>
      <c r="BU129" s="75">
        <f t="shared" si="244"/>
        <v>19889</v>
      </c>
    </row>
    <row r="130" spans="2:73" ht="15">
      <c r="B130" s="4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10"/>
      <c r="AY130" s="4"/>
      <c r="AZ130" s="4"/>
      <c r="BA130" s="4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</row>
    <row r="131" spans="2:73" ht="15">
      <c r="B131" s="44" t="s">
        <v>23</v>
      </c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28"/>
      <c r="AM131" s="28"/>
      <c r="AN131" s="28"/>
      <c r="AO131" s="28"/>
      <c r="AP131" s="46"/>
      <c r="AQ131" s="28"/>
      <c r="AR131" s="28"/>
      <c r="AS131" s="28"/>
      <c r="AT131" s="46"/>
      <c r="AU131" s="28"/>
      <c r="AV131" s="46"/>
      <c r="AW131" s="47"/>
      <c r="AX131" s="48"/>
      <c r="AY131" s="47"/>
      <c r="AZ131" s="47"/>
      <c r="BA131" s="47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</row>
    <row r="132" spans="2:73" ht="15">
      <c r="B132" s="39" t="s">
        <v>114</v>
      </c>
      <c r="C132" s="73">
        <v>452949</v>
      </c>
      <c r="D132" s="73">
        <v>452949</v>
      </c>
      <c r="E132" s="73">
        <v>452949</v>
      </c>
      <c r="F132" s="73">
        <v>452949</v>
      </c>
      <c r="G132" s="73">
        <v>452949</v>
      </c>
      <c r="H132" s="73">
        <v>452949</v>
      </c>
      <c r="I132" s="73">
        <v>452949</v>
      </c>
      <c r="J132" s="73">
        <v>452949</v>
      </c>
      <c r="K132" s="66">
        <f t="shared" ref="K132:K140" si="245">J132</f>
        <v>452949</v>
      </c>
      <c r="L132" s="73">
        <v>452949</v>
      </c>
      <c r="M132" s="73">
        <v>452949</v>
      </c>
      <c r="N132" s="73">
        <v>452949</v>
      </c>
      <c r="O132" s="73">
        <v>452949</v>
      </c>
      <c r="P132" s="73">
        <v>452949</v>
      </c>
      <c r="Q132" s="73">
        <v>452949</v>
      </c>
      <c r="R132" s="73">
        <v>452949</v>
      </c>
      <c r="S132" s="73">
        <v>452949</v>
      </c>
      <c r="T132" s="73">
        <v>452949</v>
      </c>
      <c r="U132" s="73">
        <v>452949</v>
      </c>
      <c r="V132" s="73">
        <v>452949</v>
      </c>
      <c r="W132" s="73">
        <v>452949</v>
      </c>
      <c r="X132" s="73">
        <v>452949</v>
      </c>
      <c r="Y132" s="73">
        <v>452949</v>
      </c>
      <c r="Z132" s="73">
        <v>452949</v>
      </c>
      <c r="AA132" s="73">
        <v>452949</v>
      </c>
      <c r="AB132" s="73">
        <v>452949</v>
      </c>
      <c r="AC132" s="73">
        <v>452949</v>
      </c>
      <c r="AD132" s="73">
        <v>452949</v>
      </c>
      <c r="AE132" s="73">
        <f>AD132</f>
        <v>452949</v>
      </c>
      <c r="AF132" s="73">
        <v>442949</v>
      </c>
      <c r="AG132" s="73">
        <v>442949</v>
      </c>
      <c r="AH132" s="73">
        <v>452949</v>
      </c>
      <c r="AI132" s="73">
        <v>452949</v>
      </c>
      <c r="AJ132" s="73">
        <f>AI132</f>
        <v>452949</v>
      </c>
      <c r="AK132" s="73">
        <v>392949</v>
      </c>
      <c r="AL132" s="73">
        <v>392949</v>
      </c>
      <c r="AM132" s="73">
        <v>442949</v>
      </c>
      <c r="AN132" s="73">
        <v>442949</v>
      </c>
      <c r="AO132" s="73">
        <f t="shared" ref="AO132:AO139" si="246">AN132</f>
        <v>442949</v>
      </c>
      <c r="AP132" s="73">
        <v>392940</v>
      </c>
      <c r="AQ132" s="73">
        <v>392949</v>
      </c>
      <c r="AR132" s="73">
        <v>392949</v>
      </c>
      <c r="AS132" s="73">
        <v>392949</v>
      </c>
      <c r="AT132" s="73">
        <f t="shared" ref="AT132:AT139" si="247">AS132</f>
        <v>392949</v>
      </c>
      <c r="AU132" s="73">
        <v>286934</v>
      </c>
      <c r="AV132" s="73">
        <v>286934</v>
      </c>
      <c r="AW132" s="73">
        <v>286934</v>
      </c>
      <c r="AX132" s="73">
        <v>390689</v>
      </c>
      <c r="AY132" s="73">
        <f t="shared" ref="AY132:AY139" si="248">AX132</f>
        <v>390689</v>
      </c>
      <c r="AZ132" s="73">
        <v>286934</v>
      </c>
      <c r="BA132" s="73">
        <v>286934</v>
      </c>
      <c r="BB132" s="74">
        <v>286934</v>
      </c>
      <c r="BC132" s="74">
        <v>286934</v>
      </c>
      <c r="BD132" s="74">
        <f t="shared" ref="BD132:BD139" si="249">BC132</f>
        <v>286934</v>
      </c>
      <c r="BE132" s="74">
        <v>285446</v>
      </c>
      <c r="BF132" s="74">
        <v>285446</v>
      </c>
      <c r="BG132" s="74">
        <v>285446</v>
      </c>
      <c r="BH132" s="74">
        <v>285446</v>
      </c>
      <c r="BI132" s="74">
        <f t="shared" ref="BI132:BI139" si="250">BH132</f>
        <v>285446</v>
      </c>
      <c r="BJ132" s="74">
        <v>285446</v>
      </c>
      <c r="BK132" s="74">
        <v>285446</v>
      </c>
      <c r="BL132" s="74">
        <v>285446</v>
      </c>
      <c r="BM132" s="74">
        <v>285446</v>
      </c>
      <c r="BN132" s="74">
        <f t="shared" ref="BN132:BN139" si="251">BM132</f>
        <v>285446</v>
      </c>
      <c r="BO132" s="74">
        <v>265446</v>
      </c>
      <c r="BP132" s="74">
        <v>290243</v>
      </c>
      <c r="BQ132" s="74">
        <v>290243</v>
      </c>
      <c r="BR132" s="74">
        <v>285446</v>
      </c>
      <c r="BS132" s="74">
        <f t="shared" ref="BS132:BS139" si="252">BR132</f>
        <v>285446</v>
      </c>
      <c r="BT132" s="74">
        <v>265446</v>
      </c>
      <c r="BU132" s="74">
        <v>205304</v>
      </c>
    </row>
    <row r="133" spans="2:73" ht="15">
      <c r="B133" s="39" t="s">
        <v>234</v>
      </c>
      <c r="C133" s="64">
        <v>0</v>
      </c>
      <c r="D133" s="64">
        <v>0</v>
      </c>
      <c r="E133" s="64">
        <v>-14377</v>
      </c>
      <c r="F133" s="64">
        <v>-14377</v>
      </c>
      <c r="G133" s="73">
        <v>0</v>
      </c>
      <c r="H133" s="73">
        <v>0</v>
      </c>
      <c r="I133" s="73">
        <v>0</v>
      </c>
      <c r="J133" s="73">
        <v>0</v>
      </c>
      <c r="K133" s="73">
        <v>0</v>
      </c>
      <c r="L133" s="73">
        <v>0</v>
      </c>
      <c r="M133" s="73">
        <v>0</v>
      </c>
      <c r="N133" s="73">
        <v>0</v>
      </c>
      <c r="O133" s="73">
        <v>0</v>
      </c>
      <c r="P133" s="73">
        <v>0</v>
      </c>
      <c r="Q133" s="73">
        <v>0</v>
      </c>
      <c r="R133" s="73">
        <v>0</v>
      </c>
      <c r="S133" s="73">
        <v>0</v>
      </c>
      <c r="T133" s="73">
        <v>0</v>
      </c>
      <c r="U133" s="73">
        <v>0</v>
      </c>
      <c r="V133" s="73">
        <v>0</v>
      </c>
      <c r="W133" s="73">
        <v>0</v>
      </c>
      <c r="X133" s="73">
        <v>0</v>
      </c>
      <c r="Y133" s="73">
        <v>0</v>
      </c>
      <c r="Z133" s="73">
        <v>0</v>
      </c>
      <c r="AA133" s="73">
        <v>0</v>
      </c>
      <c r="AB133" s="73">
        <v>0</v>
      </c>
      <c r="AC133" s="73">
        <v>0</v>
      </c>
      <c r="AD133" s="73">
        <v>0</v>
      </c>
      <c r="AE133" s="73">
        <v>0</v>
      </c>
      <c r="AF133" s="73">
        <v>0</v>
      </c>
      <c r="AG133" s="73">
        <v>0</v>
      </c>
      <c r="AH133" s="73">
        <v>0</v>
      </c>
      <c r="AI133" s="73">
        <v>0</v>
      </c>
      <c r="AJ133" s="73">
        <v>0</v>
      </c>
      <c r="AK133" s="73">
        <v>0</v>
      </c>
      <c r="AL133" s="73">
        <v>0</v>
      </c>
      <c r="AM133" s="73">
        <v>0</v>
      </c>
      <c r="AN133" s="73">
        <v>0</v>
      </c>
      <c r="AO133" s="73">
        <v>0</v>
      </c>
      <c r="AP133" s="73">
        <v>0</v>
      </c>
      <c r="AQ133" s="73">
        <v>0</v>
      </c>
      <c r="AR133" s="73">
        <v>0</v>
      </c>
      <c r="AS133" s="73">
        <v>0</v>
      </c>
      <c r="AT133" s="73">
        <v>0</v>
      </c>
      <c r="AU133" s="73">
        <v>0</v>
      </c>
      <c r="AV133" s="73">
        <v>0</v>
      </c>
      <c r="AW133" s="73">
        <v>0</v>
      </c>
      <c r="AX133" s="73">
        <v>0</v>
      </c>
      <c r="AY133" s="73">
        <v>0</v>
      </c>
      <c r="AZ133" s="73">
        <v>0</v>
      </c>
      <c r="BA133" s="73">
        <v>0</v>
      </c>
      <c r="BB133" s="73">
        <v>0</v>
      </c>
      <c r="BC133" s="73">
        <v>0</v>
      </c>
      <c r="BD133" s="73">
        <v>0</v>
      </c>
      <c r="BE133" s="73">
        <v>0</v>
      </c>
      <c r="BF133" s="73">
        <v>0</v>
      </c>
      <c r="BG133" s="73">
        <v>0</v>
      </c>
      <c r="BH133" s="73">
        <v>0</v>
      </c>
      <c r="BI133" s="73">
        <v>0</v>
      </c>
      <c r="BJ133" s="73">
        <v>0</v>
      </c>
      <c r="BK133" s="73">
        <v>0</v>
      </c>
      <c r="BL133" s="73">
        <v>0</v>
      </c>
      <c r="BM133" s="73">
        <v>0</v>
      </c>
      <c r="BN133" s="73">
        <v>0</v>
      </c>
      <c r="BO133" s="73">
        <v>0</v>
      </c>
      <c r="BP133" s="73">
        <v>0</v>
      </c>
      <c r="BQ133" s="73">
        <v>0</v>
      </c>
      <c r="BR133" s="73">
        <v>0</v>
      </c>
      <c r="BS133" s="73">
        <v>0</v>
      </c>
      <c r="BT133" s="73">
        <v>0</v>
      </c>
      <c r="BU133" s="73">
        <v>0</v>
      </c>
    </row>
    <row r="134" spans="2:73" ht="15">
      <c r="B134" s="39" t="s">
        <v>118</v>
      </c>
      <c r="C134" s="73">
        <v>0</v>
      </c>
      <c r="D134" s="73">
        <v>0</v>
      </c>
      <c r="E134" s="73">
        <v>0</v>
      </c>
      <c r="F134" s="73">
        <v>0</v>
      </c>
      <c r="G134" s="73">
        <v>0</v>
      </c>
      <c r="H134" s="73">
        <v>0</v>
      </c>
      <c r="I134" s="73">
        <v>0</v>
      </c>
      <c r="J134" s="73">
        <v>0</v>
      </c>
      <c r="K134" s="66">
        <f t="shared" si="245"/>
        <v>0</v>
      </c>
      <c r="L134" s="73">
        <v>0</v>
      </c>
      <c r="M134" s="73">
        <v>0</v>
      </c>
      <c r="N134" s="73">
        <v>0</v>
      </c>
      <c r="O134" s="73">
        <v>0</v>
      </c>
      <c r="P134" s="73">
        <v>0</v>
      </c>
      <c r="Q134" s="73">
        <v>0</v>
      </c>
      <c r="R134" s="73">
        <v>0</v>
      </c>
      <c r="S134" s="73">
        <v>0</v>
      </c>
      <c r="T134" s="73">
        <v>0</v>
      </c>
      <c r="U134" s="73">
        <v>0</v>
      </c>
      <c r="V134" s="73">
        <v>0</v>
      </c>
      <c r="W134" s="73">
        <v>0</v>
      </c>
      <c r="X134" s="73">
        <v>0</v>
      </c>
      <c r="Y134" s="73">
        <v>0</v>
      </c>
      <c r="Z134" s="73">
        <v>0</v>
      </c>
      <c r="AA134" s="73">
        <v>0</v>
      </c>
      <c r="AB134" s="73">
        <v>0</v>
      </c>
      <c r="AC134" s="73">
        <v>0</v>
      </c>
      <c r="AD134" s="73">
        <v>0</v>
      </c>
      <c r="AE134" s="73">
        <f t="shared" ref="AE134:AE139" si="253">AD134</f>
        <v>0</v>
      </c>
      <c r="AF134" s="73">
        <v>0</v>
      </c>
      <c r="AG134" s="73">
        <v>10000</v>
      </c>
      <c r="AH134" s="73">
        <v>0</v>
      </c>
      <c r="AI134" s="73">
        <v>0</v>
      </c>
      <c r="AJ134" s="73">
        <f t="shared" ref="AJ134:AJ140" si="254">AI134</f>
        <v>0</v>
      </c>
      <c r="AK134" s="73">
        <v>0</v>
      </c>
      <c r="AL134" s="73">
        <v>0</v>
      </c>
      <c r="AM134" s="73">
        <v>0</v>
      </c>
      <c r="AN134" s="73">
        <v>0</v>
      </c>
      <c r="AO134" s="73">
        <f t="shared" si="246"/>
        <v>0</v>
      </c>
      <c r="AP134" s="73">
        <v>0</v>
      </c>
      <c r="AQ134" s="73">
        <v>0</v>
      </c>
      <c r="AR134" s="73">
        <v>0</v>
      </c>
      <c r="AS134" s="73">
        <v>0</v>
      </c>
      <c r="AT134" s="73">
        <f t="shared" si="247"/>
        <v>0</v>
      </c>
      <c r="AU134" s="73">
        <v>0</v>
      </c>
      <c r="AV134" s="73">
        <v>0</v>
      </c>
      <c r="AW134" s="73">
        <v>0</v>
      </c>
      <c r="AX134" s="73">
        <v>0</v>
      </c>
      <c r="AY134" s="73">
        <f t="shared" si="248"/>
        <v>0</v>
      </c>
      <c r="AZ134" s="73">
        <v>0</v>
      </c>
      <c r="BA134" s="73">
        <v>0</v>
      </c>
      <c r="BB134" s="73">
        <v>0</v>
      </c>
      <c r="BC134" s="73">
        <v>0</v>
      </c>
      <c r="BD134" s="73">
        <f t="shared" si="249"/>
        <v>0</v>
      </c>
      <c r="BE134" s="73">
        <v>0</v>
      </c>
      <c r="BF134" s="73">
        <v>0</v>
      </c>
      <c r="BG134" s="73">
        <v>0</v>
      </c>
      <c r="BH134" s="73">
        <v>0</v>
      </c>
      <c r="BI134" s="73">
        <f t="shared" si="250"/>
        <v>0</v>
      </c>
      <c r="BJ134" s="73">
        <v>0</v>
      </c>
      <c r="BK134" s="73">
        <v>0</v>
      </c>
      <c r="BL134" s="73">
        <v>0</v>
      </c>
      <c r="BM134" s="73">
        <v>0</v>
      </c>
      <c r="BN134" s="73">
        <f t="shared" si="251"/>
        <v>0</v>
      </c>
      <c r="BO134" s="73">
        <v>0</v>
      </c>
      <c r="BP134" s="73">
        <v>0</v>
      </c>
      <c r="BQ134" s="73">
        <v>0</v>
      </c>
      <c r="BR134" s="73">
        <v>0</v>
      </c>
      <c r="BS134" s="73">
        <f t="shared" si="252"/>
        <v>0</v>
      </c>
      <c r="BT134" s="73">
        <v>0</v>
      </c>
      <c r="BU134" s="73">
        <v>0</v>
      </c>
    </row>
    <row r="135" spans="2:73" ht="15">
      <c r="B135" s="39" t="s">
        <v>115</v>
      </c>
      <c r="C135" s="73">
        <v>45157</v>
      </c>
      <c r="D135" s="73">
        <v>45157</v>
      </c>
      <c r="E135" s="73">
        <v>45157</v>
      </c>
      <c r="F135" s="73">
        <v>45157</v>
      </c>
      <c r="G135" s="73">
        <v>45157</v>
      </c>
      <c r="H135" s="73">
        <v>45157</v>
      </c>
      <c r="I135" s="73">
        <v>45157</v>
      </c>
      <c r="J135" s="73">
        <v>45157</v>
      </c>
      <c r="K135" s="66">
        <f t="shared" si="245"/>
        <v>45157</v>
      </c>
      <c r="L135" s="73">
        <v>45157</v>
      </c>
      <c r="M135" s="73">
        <v>45157</v>
      </c>
      <c r="N135" s="73">
        <v>45157</v>
      </c>
      <c r="O135" s="73">
        <v>45157</v>
      </c>
      <c r="P135" s="73">
        <v>45157</v>
      </c>
      <c r="Q135" s="73">
        <v>45157</v>
      </c>
      <c r="R135" s="73">
        <v>45157</v>
      </c>
      <c r="S135" s="73">
        <v>45157</v>
      </c>
      <c r="T135" s="73">
        <v>45157</v>
      </c>
      <c r="U135" s="73">
        <v>45157</v>
      </c>
      <c r="V135" s="73">
        <v>45157</v>
      </c>
      <c r="W135" s="73">
        <v>45157</v>
      </c>
      <c r="X135" s="73">
        <v>45157</v>
      </c>
      <c r="Y135" s="73">
        <v>45157</v>
      </c>
      <c r="Z135" s="73">
        <v>45157</v>
      </c>
      <c r="AA135" s="73">
        <v>45157</v>
      </c>
      <c r="AB135" s="73">
        <v>45157</v>
      </c>
      <c r="AC135" s="73">
        <v>45157</v>
      </c>
      <c r="AD135" s="73">
        <v>45157</v>
      </c>
      <c r="AE135" s="73">
        <f t="shared" si="253"/>
        <v>45157</v>
      </c>
      <c r="AF135" s="73">
        <v>45157</v>
      </c>
      <c r="AG135" s="73">
        <v>45157</v>
      </c>
      <c r="AH135" s="73">
        <v>45157</v>
      </c>
      <c r="AI135" s="73">
        <v>45157</v>
      </c>
      <c r="AJ135" s="73">
        <f t="shared" si="254"/>
        <v>45157</v>
      </c>
      <c r="AK135" s="73">
        <v>45157</v>
      </c>
      <c r="AL135" s="73">
        <v>45157</v>
      </c>
      <c r="AM135" s="73">
        <v>45157</v>
      </c>
      <c r="AN135" s="73">
        <v>45157</v>
      </c>
      <c r="AO135" s="73">
        <f t="shared" si="246"/>
        <v>45157</v>
      </c>
      <c r="AP135" s="73">
        <v>49954</v>
      </c>
      <c r="AQ135" s="73">
        <v>45157</v>
      </c>
      <c r="AR135" s="73">
        <v>45157</v>
      </c>
      <c r="AS135" s="73">
        <v>45157</v>
      </c>
      <c r="AT135" s="73">
        <f t="shared" si="247"/>
        <v>45157</v>
      </c>
      <c r="AU135" s="73">
        <v>49954</v>
      </c>
      <c r="AV135" s="78">
        <v>49954</v>
      </c>
      <c r="AW135" s="73">
        <v>49954</v>
      </c>
      <c r="AX135" s="73">
        <v>49954</v>
      </c>
      <c r="AY135" s="73">
        <f t="shared" si="248"/>
        <v>49954</v>
      </c>
      <c r="AZ135" s="73">
        <v>49954</v>
      </c>
      <c r="BA135" s="73">
        <v>49954</v>
      </c>
      <c r="BB135" s="74">
        <v>49954</v>
      </c>
      <c r="BC135" s="74">
        <v>49954</v>
      </c>
      <c r="BD135" s="74">
        <f t="shared" si="249"/>
        <v>49954</v>
      </c>
      <c r="BE135" s="74">
        <v>49954</v>
      </c>
      <c r="BF135" s="74">
        <v>49954</v>
      </c>
      <c r="BG135" s="74">
        <v>49954</v>
      </c>
      <c r="BH135" s="74">
        <v>49954</v>
      </c>
      <c r="BI135" s="74">
        <f t="shared" si="250"/>
        <v>49954</v>
      </c>
      <c r="BJ135" s="74">
        <v>49954</v>
      </c>
      <c r="BK135" s="74">
        <v>49954</v>
      </c>
      <c r="BL135" s="74">
        <v>49954</v>
      </c>
      <c r="BM135" s="74">
        <v>49954</v>
      </c>
      <c r="BN135" s="74">
        <f t="shared" si="251"/>
        <v>49954</v>
      </c>
      <c r="BO135" s="74">
        <v>45157</v>
      </c>
      <c r="BP135" s="74">
        <v>45157</v>
      </c>
      <c r="BQ135" s="74">
        <v>45157</v>
      </c>
      <c r="BR135" s="74">
        <v>49954</v>
      </c>
      <c r="BS135" s="74">
        <f t="shared" si="252"/>
        <v>49954</v>
      </c>
      <c r="BT135" s="74">
        <v>45157</v>
      </c>
      <c r="BU135" s="74">
        <v>45157</v>
      </c>
    </row>
    <row r="136" spans="2:73" ht="15">
      <c r="B136" s="39" t="s">
        <v>116</v>
      </c>
      <c r="C136" s="73">
        <v>0</v>
      </c>
      <c r="D136" s="73">
        <v>0</v>
      </c>
      <c r="E136" s="73">
        <v>0</v>
      </c>
      <c r="F136" s="73">
        <v>0</v>
      </c>
      <c r="G136" s="73">
        <v>0</v>
      </c>
      <c r="H136" s="73">
        <v>0</v>
      </c>
      <c r="I136" s="73">
        <v>0</v>
      </c>
      <c r="J136" s="73">
        <v>0</v>
      </c>
      <c r="K136" s="66">
        <f t="shared" si="245"/>
        <v>0</v>
      </c>
      <c r="L136" s="73">
        <v>0</v>
      </c>
      <c r="M136" s="73">
        <v>0</v>
      </c>
      <c r="N136" s="73">
        <v>0</v>
      </c>
      <c r="O136" s="73">
        <v>0</v>
      </c>
      <c r="P136" s="73">
        <v>0</v>
      </c>
      <c r="Q136" s="73">
        <v>0</v>
      </c>
      <c r="R136" s="73">
        <v>0</v>
      </c>
      <c r="S136" s="73">
        <v>0</v>
      </c>
      <c r="T136" s="73">
        <v>0</v>
      </c>
      <c r="U136" s="73">
        <v>0</v>
      </c>
      <c r="V136" s="73">
        <v>0</v>
      </c>
      <c r="W136" s="73">
        <v>0</v>
      </c>
      <c r="X136" s="73">
        <v>0</v>
      </c>
      <c r="Y136" s="73">
        <v>0</v>
      </c>
      <c r="Z136" s="73">
        <v>0</v>
      </c>
      <c r="AA136" s="73">
        <v>0</v>
      </c>
      <c r="AB136" s="73">
        <v>0</v>
      </c>
      <c r="AC136" s="73">
        <v>0</v>
      </c>
      <c r="AD136" s="73">
        <v>0</v>
      </c>
      <c r="AE136" s="73">
        <f t="shared" si="253"/>
        <v>0</v>
      </c>
      <c r="AF136" s="73">
        <v>335</v>
      </c>
      <c r="AG136" s="73">
        <v>0</v>
      </c>
      <c r="AH136" s="73">
        <v>0</v>
      </c>
      <c r="AI136" s="73">
        <v>0</v>
      </c>
      <c r="AJ136" s="73">
        <f t="shared" si="254"/>
        <v>0</v>
      </c>
      <c r="AK136" s="73">
        <v>4629</v>
      </c>
      <c r="AL136" s="73">
        <v>676</v>
      </c>
      <c r="AM136" s="73">
        <v>335</v>
      </c>
      <c r="AN136" s="73">
        <v>335</v>
      </c>
      <c r="AO136" s="73">
        <f t="shared" si="246"/>
        <v>335</v>
      </c>
      <c r="AP136" s="73">
        <v>24994</v>
      </c>
      <c r="AQ136" s="73">
        <v>24994</v>
      </c>
      <c r="AR136" s="73">
        <v>24994</v>
      </c>
      <c r="AS136" s="73">
        <v>24994</v>
      </c>
      <c r="AT136" s="73">
        <f t="shared" si="247"/>
        <v>24994</v>
      </c>
      <c r="AU136" s="73">
        <v>24993</v>
      </c>
      <c r="AV136" s="73">
        <v>24994</v>
      </c>
      <c r="AW136" s="73">
        <v>24994</v>
      </c>
      <c r="AX136" s="73">
        <v>24994</v>
      </c>
      <c r="AY136" s="73">
        <f t="shared" si="248"/>
        <v>24994</v>
      </c>
      <c r="AZ136" s="73">
        <v>0</v>
      </c>
      <c r="BA136" s="73">
        <v>0</v>
      </c>
      <c r="BB136" s="74">
        <v>0</v>
      </c>
      <c r="BC136" s="74">
        <v>0</v>
      </c>
      <c r="BD136" s="74">
        <f t="shared" si="249"/>
        <v>0</v>
      </c>
      <c r="BE136" s="74">
        <v>0</v>
      </c>
      <c r="BF136" s="74">
        <v>0</v>
      </c>
      <c r="BG136" s="74">
        <v>0</v>
      </c>
      <c r="BH136" s="74">
        <v>0</v>
      </c>
      <c r="BI136" s="74">
        <f t="shared" si="250"/>
        <v>0</v>
      </c>
      <c r="BJ136" s="74">
        <v>0</v>
      </c>
      <c r="BK136" s="74">
        <v>0</v>
      </c>
      <c r="BL136" s="74">
        <v>0</v>
      </c>
      <c r="BM136" s="74">
        <v>0</v>
      </c>
      <c r="BN136" s="74">
        <f t="shared" si="251"/>
        <v>0</v>
      </c>
      <c r="BO136" s="74">
        <v>0</v>
      </c>
      <c r="BP136" s="74">
        <v>0</v>
      </c>
      <c r="BQ136" s="74">
        <v>0</v>
      </c>
      <c r="BR136" s="74">
        <v>0</v>
      </c>
      <c r="BS136" s="74">
        <f t="shared" si="252"/>
        <v>0</v>
      </c>
      <c r="BT136" s="74">
        <v>0</v>
      </c>
      <c r="BU136" s="74">
        <v>0</v>
      </c>
    </row>
    <row r="137" spans="2:73" ht="15">
      <c r="B137" s="41" t="s">
        <v>29</v>
      </c>
      <c r="C137" s="73">
        <v>0</v>
      </c>
      <c r="D137" s="73">
        <v>0</v>
      </c>
      <c r="E137" s="73">
        <v>0</v>
      </c>
      <c r="F137" s="73">
        <v>0</v>
      </c>
      <c r="G137" s="73">
        <v>0</v>
      </c>
      <c r="H137" s="73">
        <v>0</v>
      </c>
      <c r="I137" s="73">
        <v>0</v>
      </c>
      <c r="J137" s="73">
        <v>0</v>
      </c>
      <c r="K137" s="66">
        <f t="shared" si="245"/>
        <v>0</v>
      </c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>
        <f t="shared" si="253"/>
        <v>0</v>
      </c>
      <c r="AF137" s="73">
        <v>0</v>
      </c>
      <c r="AG137" s="73">
        <v>0</v>
      </c>
      <c r="AH137" s="73">
        <v>0</v>
      </c>
      <c r="AI137" s="73">
        <v>0</v>
      </c>
      <c r="AJ137" s="73">
        <f t="shared" si="254"/>
        <v>0</v>
      </c>
      <c r="AK137" s="73">
        <v>0</v>
      </c>
      <c r="AL137" s="73">
        <v>0</v>
      </c>
      <c r="AM137" s="73">
        <v>0</v>
      </c>
      <c r="AN137" s="73">
        <v>0</v>
      </c>
      <c r="AO137" s="73">
        <f t="shared" si="246"/>
        <v>0</v>
      </c>
      <c r="AP137" s="73">
        <v>0</v>
      </c>
      <c r="AQ137" s="73">
        <v>0</v>
      </c>
      <c r="AR137" s="73">
        <v>0</v>
      </c>
      <c r="AS137" s="73">
        <v>0</v>
      </c>
      <c r="AT137" s="73">
        <f t="shared" si="247"/>
        <v>0</v>
      </c>
      <c r="AU137" s="73">
        <v>49182</v>
      </c>
      <c r="AV137" s="73">
        <v>5531</v>
      </c>
      <c r="AW137" s="73">
        <v>78019</v>
      </c>
      <c r="AX137" s="73">
        <v>0</v>
      </c>
      <c r="AY137" s="73">
        <f t="shared" si="248"/>
        <v>0</v>
      </c>
      <c r="AZ137" s="73">
        <v>107163</v>
      </c>
      <c r="BA137" s="73">
        <v>96816</v>
      </c>
      <c r="BB137" s="74">
        <v>105147</v>
      </c>
      <c r="BC137" s="74">
        <v>103003</v>
      </c>
      <c r="BD137" s="74">
        <f t="shared" si="249"/>
        <v>103003</v>
      </c>
      <c r="BE137" s="74">
        <v>74270</v>
      </c>
      <c r="BF137" s="74">
        <v>64644</v>
      </c>
      <c r="BG137" s="74">
        <v>74338</v>
      </c>
      <c r="BH137" s="74">
        <v>91141</v>
      </c>
      <c r="BI137" s="74">
        <f t="shared" si="250"/>
        <v>91141</v>
      </c>
      <c r="BJ137" s="74">
        <v>7732</v>
      </c>
      <c r="BK137" s="74">
        <v>16687</v>
      </c>
      <c r="BL137" s="74">
        <v>42996</v>
      </c>
      <c r="BM137" s="74">
        <v>63676</v>
      </c>
      <c r="BN137" s="74">
        <f t="shared" si="251"/>
        <v>63676</v>
      </c>
      <c r="BO137" s="74">
        <v>16697</v>
      </c>
      <c r="BP137" s="74">
        <v>19077</v>
      </c>
      <c r="BQ137" s="74">
        <v>20794</v>
      </c>
      <c r="BR137" s="74">
        <v>464</v>
      </c>
      <c r="BS137" s="74">
        <f t="shared" si="252"/>
        <v>464</v>
      </c>
      <c r="BT137" s="74">
        <v>5405</v>
      </c>
      <c r="BU137" s="74">
        <v>15524</v>
      </c>
    </row>
    <row r="138" spans="2:73" ht="15">
      <c r="B138" s="41" t="s">
        <v>117</v>
      </c>
      <c r="C138" s="64">
        <v>-306656</v>
      </c>
      <c r="D138" s="64">
        <v>-337382</v>
      </c>
      <c r="E138" s="64">
        <v>-364272</v>
      </c>
      <c r="F138" s="64">
        <v>-364272</v>
      </c>
      <c r="G138" s="64">
        <v>-251187</v>
      </c>
      <c r="H138" s="64">
        <v>-265058</v>
      </c>
      <c r="I138" s="64">
        <v>-269962</v>
      </c>
      <c r="J138" s="64">
        <v>-270730</v>
      </c>
      <c r="K138" s="66">
        <f t="shared" si="245"/>
        <v>-270730</v>
      </c>
      <c r="L138" s="64">
        <v>-220029</v>
      </c>
      <c r="M138" s="64">
        <v>-222952</v>
      </c>
      <c r="N138" s="64">
        <v>-235528</v>
      </c>
      <c r="O138" s="64">
        <v>-226285</v>
      </c>
      <c r="P138" s="64">
        <v>-226285</v>
      </c>
      <c r="Q138" s="64">
        <v>-208314</v>
      </c>
      <c r="R138" s="64">
        <v>-209266</v>
      </c>
      <c r="S138" s="64">
        <v>-213091</v>
      </c>
      <c r="T138" s="64">
        <v>-202635</v>
      </c>
      <c r="U138" s="64">
        <v>-202635</v>
      </c>
      <c r="V138" s="64">
        <v>-217944</v>
      </c>
      <c r="W138" s="64">
        <v>-221748</v>
      </c>
      <c r="X138" s="64">
        <v>-211062</v>
      </c>
      <c r="Y138" s="64">
        <v>-194706</v>
      </c>
      <c r="Z138" s="64">
        <v>-194706</v>
      </c>
      <c r="AA138" s="64">
        <v>-133597</v>
      </c>
      <c r="AB138" s="64">
        <v>-175258</v>
      </c>
      <c r="AC138" s="64">
        <v>-205188</v>
      </c>
      <c r="AD138" s="64">
        <v>-198064</v>
      </c>
      <c r="AE138" s="73">
        <f t="shared" si="253"/>
        <v>-198064</v>
      </c>
      <c r="AF138" s="64">
        <v>-132823</v>
      </c>
      <c r="AG138" s="64">
        <v>-167524</v>
      </c>
      <c r="AH138" s="64">
        <v>-164439</v>
      </c>
      <c r="AI138" s="64">
        <v>-88489</v>
      </c>
      <c r="AJ138" s="73">
        <f t="shared" si="254"/>
        <v>-88489</v>
      </c>
      <c r="AK138" s="64">
        <v>-107412</v>
      </c>
      <c r="AL138" s="64">
        <v>-116437</v>
      </c>
      <c r="AM138" s="64">
        <v>-106269</v>
      </c>
      <c r="AN138" s="64">
        <v>-114298</v>
      </c>
      <c r="AO138" s="64">
        <f t="shared" si="246"/>
        <v>-114298</v>
      </c>
      <c r="AP138" s="64">
        <v>-33762</v>
      </c>
      <c r="AQ138" s="64">
        <v>-57590</v>
      </c>
      <c r="AR138" s="64">
        <v>-53853</v>
      </c>
      <c r="AS138" s="64">
        <v>-102396</v>
      </c>
      <c r="AT138" s="64">
        <f t="shared" si="247"/>
        <v>-102396</v>
      </c>
      <c r="AU138" s="64">
        <v>0</v>
      </c>
      <c r="AV138" s="64">
        <v>0</v>
      </c>
      <c r="AW138" s="64">
        <v>-95486</v>
      </c>
      <c r="AX138" s="64">
        <v>-17769</v>
      </c>
      <c r="AY138" s="64">
        <f t="shared" si="248"/>
        <v>-17769</v>
      </c>
      <c r="AZ138" s="73">
        <v>0</v>
      </c>
      <c r="BA138" s="73">
        <v>0</v>
      </c>
      <c r="BB138" s="74">
        <v>0</v>
      </c>
      <c r="BC138" s="74">
        <v>0</v>
      </c>
      <c r="BD138" s="74">
        <f t="shared" si="249"/>
        <v>0</v>
      </c>
      <c r="BE138" s="74">
        <v>0</v>
      </c>
      <c r="BF138" s="74">
        <v>0</v>
      </c>
      <c r="BG138" s="74">
        <v>0</v>
      </c>
      <c r="BH138" s="74">
        <v>0</v>
      </c>
      <c r="BI138" s="74">
        <f t="shared" si="250"/>
        <v>0</v>
      </c>
      <c r="BJ138" s="74">
        <v>0</v>
      </c>
      <c r="BK138" s="64">
        <v>-7642</v>
      </c>
      <c r="BL138" s="74">
        <v>0</v>
      </c>
      <c r="BM138" s="74">
        <v>0</v>
      </c>
      <c r="BN138" s="74">
        <f t="shared" si="251"/>
        <v>0</v>
      </c>
      <c r="BO138" s="64">
        <v>-26239</v>
      </c>
      <c r="BP138" s="64">
        <v>-41609</v>
      </c>
      <c r="BQ138" s="64">
        <v>-46368</v>
      </c>
      <c r="BR138" s="64">
        <v>11610</v>
      </c>
      <c r="BS138" s="74">
        <f t="shared" si="252"/>
        <v>11610</v>
      </c>
      <c r="BT138" s="79">
        <v>0</v>
      </c>
      <c r="BU138" s="74">
        <v>10722</v>
      </c>
    </row>
    <row r="139" spans="2:73" ht="15">
      <c r="B139" s="41" t="s">
        <v>75</v>
      </c>
      <c r="C139" s="64">
        <v>-474</v>
      </c>
      <c r="D139" s="64">
        <v>-198</v>
      </c>
      <c r="E139" s="64">
        <v>-164</v>
      </c>
      <c r="F139" s="64">
        <v>-164</v>
      </c>
      <c r="G139" s="64">
        <v>-331</v>
      </c>
      <c r="H139" s="64">
        <v>-770</v>
      </c>
      <c r="I139" s="64">
        <v>-400</v>
      </c>
      <c r="J139" s="64">
        <v>-1138</v>
      </c>
      <c r="K139" s="66">
        <f t="shared" si="245"/>
        <v>-1138</v>
      </c>
      <c r="L139" s="64">
        <v>-424</v>
      </c>
      <c r="M139" s="64">
        <v>-641</v>
      </c>
      <c r="N139" s="64">
        <v>-514</v>
      </c>
      <c r="O139" s="64">
        <v>-1778</v>
      </c>
      <c r="P139" s="64">
        <v>-1778</v>
      </c>
      <c r="Q139" s="64">
        <v>-804</v>
      </c>
      <c r="R139" s="64">
        <v>-1075</v>
      </c>
      <c r="S139" s="64">
        <v>-1010</v>
      </c>
      <c r="T139" s="64">
        <v>-2154</v>
      </c>
      <c r="U139" s="64">
        <v>-2154</v>
      </c>
      <c r="V139" s="64">
        <v>-22</v>
      </c>
      <c r="W139" s="64">
        <v>-350</v>
      </c>
      <c r="X139" s="64">
        <v>-243</v>
      </c>
      <c r="Y139" s="64">
        <v>-1685</v>
      </c>
      <c r="Z139" s="64">
        <v>-1685</v>
      </c>
      <c r="AA139" s="64">
        <v>-713</v>
      </c>
      <c r="AB139" s="64">
        <v>-385</v>
      </c>
      <c r="AC139" s="64">
        <v>-657</v>
      </c>
      <c r="AD139" s="64">
        <v>-997</v>
      </c>
      <c r="AE139" s="73">
        <f t="shared" si="253"/>
        <v>-997</v>
      </c>
      <c r="AF139" s="64">
        <v>-929</v>
      </c>
      <c r="AG139" s="64">
        <v>-821</v>
      </c>
      <c r="AH139" s="64">
        <v>-809</v>
      </c>
      <c r="AI139" s="64">
        <v>-2056</v>
      </c>
      <c r="AJ139" s="73">
        <f t="shared" si="254"/>
        <v>-2056</v>
      </c>
      <c r="AK139" s="64">
        <v>-129</v>
      </c>
      <c r="AL139" s="64">
        <v>-334</v>
      </c>
      <c r="AM139" s="64">
        <v>-445</v>
      </c>
      <c r="AN139" s="64">
        <v>-1214</v>
      </c>
      <c r="AO139" s="64">
        <f t="shared" si="246"/>
        <v>-1214</v>
      </c>
      <c r="AP139" s="64">
        <v>0</v>
      </c>
      <c r="AQ139" s="64">
        <v>0</v>
      </c>
      <c r="AR139" s="64">
        <v>0</v>
      </c>
      <c r="AS139" s="64">
        <v>0</v>
      </c>
      <c r="AT139" s="73">
        <f t="shared" si="247"/>
        <v>0</v>
      </c>
      <c r="AU139" s="64">
        <v>0</v>
      </c>
      <c r="AV139" s="64">
        <v>0</v>
      </c>
      <c r="AW139" s="64">
        <v>0</v>
      </c>
      <c r="AX139" s="64">
        <v>0</v>
      </c>
      <c r="AY139" s="73">
        <f t="shared" si="248"/>
        <v>0</v>
      </c>
      <c r="AZ139" s="73">
        <v>0</v>
      </c>
      <c r="BA139" s="73">
        <v>0</v>
      </c>
      <c r="BB139" s="74">
        <v>0</v>
      </c>
      <c r="BC139" s="74">
        <v>0</v>
      </c>
      <c r="BD139" s="74">
        <f t="shared" si="249"/>
        <v>0</v>
      </c>
      <c r="BE139" s="74">
        <v>0</v>
      </c>
      <c r="BF139" s="74">
        <v>0</v>
      </c>
      <c r="BG139" s="74">
        <v>0</v>
      </c>
      <c r="BH139" s="74">
        <v>0</v>
      </c>
      <c r="BI139" s="74">
        <f t="shared" si="250"/>
        <v>0</v>
      </c>
      <c r="BJ139" s="74">
        <v>0</v>
      </c>
      <c r="BK139" s="64">
        <v>0</v>
      </c>
      <c r="BL139" s="74">
        <v>0</v>
      </c>
      <c r="BM139" s="74">
        <v>0</v>
      </c>
      <c r="BN139" s="74">
        <f t="shared" si="251"/>
        <v>0</v>
      </c>
      <c r="BO139" s="74">
        <v>0</v>
      </c>
      <c r="BP139" s="74">
        <v>0</v>
      </c>
      <c r="BQ139" s="74">
        <v>0</v>
      </c>
      <c r="BR139" s="74">
        <v>0</v>
      </c>
      <c r="BS139" s="74">
        <f t="shared" si="252"/>
        <v>0</v>
      </c>
      <c r="BT139" s="74">
        <v>0</v>
      </c>
      <c r="BU139" s="74">
        <v>0</v>
      </c>
    </row>
    <row r="140" spans="2:73" ht="15">
      <c r="B140" s="41" t="s">
        <v>106</v>
      </c>
      <c r="C140" s="73">
        <v>0</v>
      </c>
      <c r="D140" s="73">
        <v>0</v>
      </c>
      <c r="E140" s="73">
        <v>0</v>
      </c>
      <c r="F140" s="73">
        <v>0</v>
      </c>
      <c r="G140" s="73">
        <v>0</v>
      </c>
      <c r="H140" s="73">
        <v>0</v>
      </c>
      <c r="I140" s="73">
        <v>0</v>
      </c>
      <c r="J140" s="73">
        <v>0</v>
      </c>
      <c r="K140" s="66">
        <f t="shared" si="245"/>
        <v>0</v>
      </c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>
        <v>0</v>
      </c>
      <c r="AG140" s="73">
        <v>0</v>
      </c>
      <c r="AH140" s="73">
        <v>0</v>
      </c>
      <c r="AI140" s="73">
        <v>0</v>
      </c>
      <c r="AJ140" s="73">
        <f t="shared" si="254"/>
        <v>0</v>
      </c>
      <c r="AK140" s="73">
        <v>0</v>
      </c>
      <c r="AL140" s="73">
        <v>0</v>
      </c>
      <c r="AM140" s="73">
        <v>0</v>
      </c>
      <c r="AN140" s="73">
        <v>0</v>
      </c>
      <c r="AO140" s="73">
        <f t="shared" ref="AO140" si="255">AN140</f>
        <v>0</v>
      </c>
      <c r="AP140" s="73">
        <v>0</v>
      </c>
      <c r="AQ140" s="73">
        <v>0</v>
      </c>
      <c r="AR140" s="73">
        <v>0</v>
      </c>
      <c r="AS140" s="73">
        <v>0</v>
      </c>
      <c r="AT140" s="73">
        <f t="shared" ref="AT140" si="256">AS140</f>
        <v>0</v>
      </c>
      <c r="AU140" s="73">
        <v>0</v>
      </c>
      <c r="AV140" s="73">
        <v>0</v>
      </c>
      <c r="AW140" s="73">
        <v>0</v>
      </c>
      <c r="AX140" s="73">
        <v>0</v>
      </c>
      <c r="AY140" s="73">
        <f t="shared" ref="AY140" si="257">AX140</f>
        <v>0</v>
      </c>
      <c r="AZ140" s="73">
        <v>0</v>
      </c>
      <c r="BA140" s="73">
        <v>0</v>
      </c>
      <c r="BB140" s="74">
        <v>0</v>
      </c>
      <c r="BC140" s="74">
        <v>0</v>
      </c>
      <c r="BD140" s="74">
        <f t="shared" ref="BD140" si="258">BC140</f>
        <v>0</v>
      </c>
      <c r="BE140" s="74">
        <v>0</v>
      </c>
      <c r="BF140" s="74">
        <v>0</v>
      </c>
      <c r="BG140" s="74">
        <v>0</v>
      </c>
      <c r="BH140" s="74">
        <v>0</v>
      </c>
      <c r="BI140" s="74">
        <f t="shared" ref="BI140" si="259">BH140</f>
        <v>0</v>
      </c>
      <c r="BJ140" s="74">
        <v>10505</v>
      </c>
      <c r="BK140" s="74">
        <v>10481</v>
      </c>
      <c r="BL140" s="74">
        <v>0</v>
      </c>
      <c r="BM140" s="74">
        <v>0</v>
      </c>
      <c r="BN140" s="74">
        <f t="shared" ref="BN140" si="260">BM140</f>
        <v>0</v>
      </c>
      <c r="BO140" s="74">
        <v>10601</v>
      </c>
      <c r="BP140" s="74">
        <v>10577</v>
      </c>
      <c r="BQ140" s="74">
        <v>10553</v>
      </c>
      <c r="BR140" s="74">
        <v>10529</v>
      </c>
      <c r="BS140" s="74">
        <f t="shared" ref="BS140" si="261">BR140</f>
        <v>10529</v>
      </c>
      <c r="BT140" s="74">
        <v>10625</v>
      </c>
      <c r="BU140" s="74">
        <v>2046</v>
      </c>
    </row>
    <row r="141" spans="2:73">
      <c r="B141" s="77" t="s">
        <v>113</v>
      </c>
      <c r="C141" s="75">
        <f>SUM(C131:C140)</f>
        <v>190976</v>
      </c>
      <c r="D141" s="75">
        <f>SUM(D131:D140)</f>
        <v>160526</v>
      </c>
      <c r="E141" s="75">
        <f>SUM(E131:E140)</f>
        <v>119293</v>
      </c>
      <c r="F141" s="75">
        <f>SUM(F131:F140)</f>
        <v>119293</v>
      </c>
      <c r="G141" s="75">
        <f>SUM(G131:G140)</f>
        <v>246588</v>
      </c>
      <c r="H141" s="75">
        <f t="shared" ref="H141:J141" si="262">SUM(H131:H140)</f>
        <v>232278</v>
      </c>
      <c r="I141" s="75">
        <f t="shared" si="262"/>
        <v>227744</v>
      </c>
      <c r="J141" s="75">
        <f t="shared" si="262"/>
        <v>226238</v>
      </c>
      <c r="K141" s="75">
        <f>SUM(K131:K140)</f>
        <v>226238</v>
      </c>
      <c r="L141" s="75">
        <f>SUM(L131:L140)</f>
        <v>277653</v>
      </c>
      <c r="M141" s="75">
        <f t="shared" ref="M141:P141" si="263">SUM(M131:M140)</f>
        <v>274513</v>
      </c>
      <c r="N141" s="75">
        <f t="shared" si="263"/>
        <v>262064</v>
      </c>
      <c r="O141" s="75">
        <f t="shared" ref="O141" si="264">SUM(O131:O140)</f>
        <v>270043</v>
      </c>
      <c r="P141" s="75">
        <f t="shared" si="263"/>
        <v>270043</v>
      </c>
      <c r="Q141" s="75">
        <f>SUM(Q131:Q140)</f>
        <v>288988</v>
      </c>
      <c r="R141" s="75">
        <f t="shared" ref="R141:U141" si="265">SUM(R131:R140)</f>
        <v>287765</v>
      </c>
      <c r="S141" s="75">
        <f t="shared" si="265"/>
        <v>284005</v>
      </c>
      <c r="T141" s="75">
        <f t="shared" si="265"/>
        <v>293317</v>
      </c>
      <c r="U141" s="75">
        <f t="shared" si="265"/>
        <v>293317</v>
      </c>
      <c r="V141" s="75">
        <f>SUM(V131:V140)</f>
        <v>280140</v>
      </c>
      <c r="W141" s="75">
        <f t="shared" ref="W141:Z141" si="266">SUM(W131:W140)</f>
        <v>276008</v>
      </c>
      <c r="X141" s="75">
        <f t="shared" si="266"/>
        <v>286801</v>
      </c>
      <c r="Y141" s="75">
        <f t="shared" ref="Y141" si="267">SUM(Y131:Y140)</f>
        <v>301715</v>
      </c>
      <c r="Z141" s="75">
        <f t="shared" si="266"/>
        <v>301715</v>
      </c>
      <c r="AA141" s="75">
        <f t="shared" ref="AA141:AF141" si="268">SUM(AA131:AA140)</f>
        <v>363796</v>
      </c>
      <c r="AB141" s="75">
        <f t="shared" si="268"/>
        <v>322463</v>
      </c>
      <c r="AC141" s="75">
        <f t="shared" si="268"/>
        <v>292261</v>
      </c>
      <c r="AD141" s="75">
        <f t="shared" si="268"/>
        <v>299045</v>
      </c>
      <c r="AE141" s="75">
        <f t="shared" si="268"/>
        <v>299045</v>
      </c>
      <c r="AF141" s="75">
        <f t="shared" si="268"/>
        <v>354689</v>
      </c>
      <c r="AG141" s="75">
        <f t="shared" ref="AG141:BT141" si="269">SUM(AG131:AG140)</f>
        <v>329761</v>
      </c>
      <c r="AH141" s="75">
        <f t="shared" si="269"/>
        <v>332858</v>
      </c>
      <c r="AI141" s="75">
        <f t="shared" si="269"/>
        <v>407561</v>
      </c>
      <c r="AJ141" s="75">
        <f t="shared" si="269"/>
        <v>407561</v>
      </c>
      <c r="AK141" s="75">
        <f t="shared" si="269"/>
        <v>335194</v>
      </c>
      <c r="AL141" s="75">
        <f t="shared" si="269"/>
        <v>322011</v>
      </c>
      <c r="AM141" s="75">
        <f t="shared" si="269"/>
        <v>381727</v>
      </c>
      <c r="AN141" s="75">
        <f t="shared" si="269"/>
        <v>372929</v>
      </c>
      <c r="AO141" s="75">
        <f t="shared" si="269"/>
        <v>372929</v>
      </c>
      <c r="AP141" s="75">
        <f t="shared" si="269"/>
        <v>434126</v>
      </c>
      <c r="AQ141" s="75">
        <f t="shared" si="269"/>
        <v>405510</v>
      </c>
      <c r="AR141" s="75">
        <f t="shared" si="269"/>
        <v>409247</v>
      </c>
      <c r="AS141" s="75">
        <f t="shared" si="269"/>
        <v>360704</v>
      </c>
      <c r="AT141" s="75">
        <f t="shared" si="269"/>
        <v>360704</v>
      </c>
      <c r="AU141" s="75">
        <f t="shared" si="269"/>
        <v>411063</v>
      </c>
      <c r="AV141" s="75">
        <f t="shared" si="269"/>
        <v>367413</v>
      </c>
      <c r="AW141" s="75">
        <f t="shared" si="269"/>
        <v>344415</v>
      </c>
      <c r="AX141" s="75">
        <f t="shared" si="269"/>
        <v>447868</v>
      </c>
      <c r="AY141" s="75">
        <f t="shared" si="269"/>
        <v>447868</v>
      </c>
      <c r="AZ141" s="75">
        <f t="shared" si="269"/>
        <v>444051</v>
      </c>
      <c r="BA141" s="75">
        <f t="shared" si="269"/>
        <v>433704</v>
      </c>
      <c r="BB141" s="75">
        <f t="shared" si="269"/>
        <v>442035</v>
      </c>
      <c r="BC141" s="75">
        <f t="shared" si="269"/>
        <v>439891</v>
      </c>
      <c r="BD141" s="75">
        <f t="shared" si="269"/>
        <v>439891</v>
      </c>
      <c r="BE141" s="75">
        <f t="shared" si="269"/>
        <v>409670</v>
      </c>
      <c r="BF141" s="75">
        <f t="shared" si="269"/>
        <v>400044</v>
      </c>
      <c r="BG141" s="75">
        <f t="shared" si="269"/>
        <v>409738</v>
      </c>
      <c r="BH141" s="75">
        <f t="shared" si="269"/>
        <v>426541</v>
      </c>
      <c r="BI141" s="75">
        <f t="shared" si="269"/>
        <v>426541</v>
      </c>
      <c r="BJ141" s="75">
        <f t="shared" si="269"/>
        <v>353637</v>
      </c>
      <c r="BK141" s="75">
        <f t="shared" si="269"/>
        <v>354926</v>
      </c>
      <c r="BL141" s="75">
        <f t="shared" si="269"/>
        <v>378396</v>
      </c>
      <c r="BM141" s="75">
        <f t="shared" si="269"/>
        <v>399076</v>
      </c>
      <c r="BN141" s="75">
        <f t="shared" si="269"/>
        <v>399076</v>
      </c>
      <c r="BO141" s="75">
        <f t="shared" si="269"/>
        <v>311662</v>
      </c>
      <c r="BP141" s="75">
        <f t="shared" si="269"/>
        <v>323445</v>
      </c>
      <c r="BQ141" s="75">
        <f t="shared" si="269"/>
        <v>320379</v>
      </c>
      <c r="BR141" s="75">
        <f t="shared" si="269"/>
        <v>358003</v>
      </c>
      <c r="BS141" s="75">
        <f t="shared" si="269"/>
        <v>358003</v>
      </c>
      <c r="BT141" s="75">
        <f t="shared" si="269"/>
        <v>326633</v>
      </c>
      <c r="BU141" s="75">
        <f>SUM(BU131:BU140)</f>
        <v>278753</v>
      </c>
    </row>
    <row r="142" spans="2:73" ht="15">
      <c r="B142" s="41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</row>
    <row r="143" spans="2:73">
      <c r="B143" s="41" t="s">
        <v>27</v>
      </c>
      <c r="C143" s="64">
        <v>-21940</v>
      </c>
      <c r="D143" s="64">
        <v>-22092</v>
      </c>
      <c r="E143" s="64">
        <v>-8134</v>
      </c>
      <c r="F143" s="64">
        <v>-8134</v>
      </c>
      <c r="G143" s="64">
        <v>-19394</v>
      </c>
      <c r="H143" s="64">
        <v>-20078</v>
      </c>
      <c r="I143" s="64">
        <v>-20802</v>
      </c>
      <c r="J143" s="64">
        <v>-21122</v>
      </c>
      <c r="K143" s="66">
        <f>J143</f>
        <v>-21122</v>
      </c>
      <c r="L143" s="64">
        <v>-16919</v>
      </c>
      <c r="M143" s="64">
        <v>-17564</v>
      </c>
      <c r="N143" s="64">
        <v>-18230</v>
      </c>
      <c r="O143" s="64">
        <v>-18727</v>
      </c>
      <c r="P143" s="64">
        <v>-18727</v>
      </c>
      <c r="Q143" s="64">
        <v>-14638</v>
      </c>
      <c r="R143" s="64">
        <v>-15168</v>
      </c>
      <c r="S143" s="64">
        <v>-15737</v>
      </c>
      <c r="T143" s="64">
        <v>-16171</v>
      </c>
      <c r="U143" s="64">
        <v>-16171</v>
      </c>
      <c r="V143" s="64">
        <v>-12885</v>
      </c>
      <c r="W143" s="64">
        <v>-13212</v>
      </c>
      <c r="X143" s="64">
        <v>-13594</v>
      </c>
      <c r="Y143" s="64">
        <v>-14166</v>
      </c>
      <c r="Z143" s="64">
        <v>-14166</v>
      </c>
      <c r="AA143" s="64">
        <v>-11421</v>
      </c>
      <c r="AB143" s="64">
        <v>-11745</v>
      </c>
      <c r="AC143" s="64">
        <v>-12038</v>
      </c>
      <c r="AD143" s="64">
        <v>-12571</v>
      </c>
      <c r="AE143" s="64">
        <f>AD143</f>
        <v>-12571</v>
      </c>
      <c r="AF143" s="64">
        <v>-9640</v>
      </c>
      <c r="AG143" s="64">
        <v>-10112</v>
      </c>
      <c r="AH143" s="64">
        <v>-10457</v>
      </c>
      <c r="AI143" s="64">
        <v>-11116</v>
      </c>
      <c r="AJ143" s="64">
        <f>AI143</f>
        <v>-11116</v>
      </c>
      <c r="AK143" s="64">
        <v>-8586</v>
      </c>
      <c r="AL143" s="64">
        <v>-9011</v>
      </c>
      <c r="AM143" s="64">
        <v>-9083</v>
      </c>
      <c r="AN143" s="64">
        <v>-9372</v>
      </c>
      <c r="AO143" s="64">
        <f t="shared" ref="AO143" si="270">AN143</f>
        <v>-9372</v>
      </c>
      <c r="AP143" s="64">
        <v>-7307</v>
      </c>
      <c r="AQ143" s="64">
        <v>-7606</v>
      </c>
      <c r="AR143" s="64">
        <v>-7832</v>
      </c>
      <c r="AS143" s="64">
        <v>-8201</v>
      </c>
      <c r="AT143" s="64">
        <f t="shared" ref="AT143" si="271">AS143</f>
        <v>-8201</v>
      </c>
      <c r="AU143" s="64">
        <v>-6543</v>
      </c>
      <c r="AV143" s="64">
        <v>-6428</v>
      </c>
      <c r="AW143" s="64">
        <v>-6667</v>
      </c>
      <c r="AX143" s="64">
        <v>-7217</v>
      </c>
      <c r="AY143" s="64">
        <f t="shared" ref="AY143" si="272">AX143</f>
        <v>-7217</v>
      </c>
      <c r="AZ143" s="64">
        <v>-4677</v>
      </c>
      <c r="BA143" s="64">
        <v>-4683</v>
      </c>
      <c r="BB143" s="64">
        <v>-5409</v>
      </c>
      <c r="BC143" s="64">
        <v>-6370</v>
      </c>
      <c r="BD143" s="64">
        <f t="shared" ref="BD143" si="273">BC143</f>
        <v>-6370</v>
      </c>
      <c r="BE143" s="64">
        <v>-3314</v>
      </c>
      <c r="BF143" s="64">
        <v>-3935</v>
      </c>
      <c r="BG143" s="64">
        <v>-4787</v>
      </c>
      <c r="BH143" s="64">
        <v>-4384</v>
      </c>
      <c r="BI143" s="64">
        <f t="shared" ref="BI143" si="274">BH143</f>
        <v>-4384</v>
      </c>
      <c r="BJ143" s="64">
        <v>-4487</v>
      </c>
      <c r="BK143" s="64">
        <v>-4706</v>
      </c>
      <c r="BL143" s="64">
        <v>-5216</v>
      </c>
      <c r="BM143" s="64">
        <v>-3935</v>
      </c>
      <c r="BN143" s="64">
        <f t="shared" ref="BN143" si="275">BM143</f>
        <v>-3935</v>
      </c>
      <c r="BO143" s="64">
        <v>-116</v>
      </c>
      <c r="BP143" s="64">
        <v>-142</v>
      </c>
      <c r="BQ143" s="64">
        <v>-252</v>
      </c>
      <c r="BR143" s="64">
        <v>-4450</v>
      </c>
      <c r="BS143" s="64">
        <f t="shared" ref="BS143" si="276">BR143</f>
        <v>-4450</v>
      </c>
      <c r="BT143" s="64">
        <v>20</v>
      </c>
      <c r="BU143" s="64">
        <v>-1328</v>
      </c>
    </row>
    <row r="144" spans="2:73" ht="15">
      <c r="B144" s="41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</row>
    <row r="145" spans="2:73">
      <c r="B145" s="77" t="s">
        <v>30</v>
      </c>
      <c r="C145" s="75">
        <f>C141+C143</f>
        <v>169036</v>
      </c>
      <c r="D145" s="75">
        <f>D141+D143</f>
        <v>138434</v>
      </c>
      <c r="E145" s="75">
        <f>E141+E143</f>
        <v>111159</v>
      </c>
      <c r="F145" s="75">
        <f>F141+F143</f>
        <v>111159</v>
      </c>
      <c r="G145" s="75">
        <f>G141+G143</f>
        <v>227194</v>
      </c>
      <c r="H145" s="75">
        <f t="shared" ref="H145" si="277">H141+H143</f>
        <v>212200</v>
      </c>
      <c r="I145" s="75">
        <f t="shared" ref="I145:J145" si="278">I141+I143</f>
        <v>206942</v>
      </c>
      <c r="J145" s="75">
        <f t="shared" si="278"/>
        <v>205116</v>
      </c>
      <c r="K145" s="75">
        <f>K141+K143</f>
        <v>205116</v>
      </c>
      <c r="L145" s="75">
        <f>L141+L143</f>
        <v>260734</v>
      </c>
      <c r="M145" s="75">
        <f t="shared" ref="M145:P145" si="279">M141+M143</f>
        <v>256949</v>
      </c>
      <c r="N145" s="75">
        <f t="shared" si="279"/>
        <v>243834</v>
      </c>
      <c r="O145" s="75">
        <f t="shared" ref="O145" si="280">O141+O143</f>
        <v>251316</v>
      </c>
      <c r="P145" s="75">
        <f t="shared" si="279"/>
        <v>251316</v>
      </c>
      <c r="Q145" s="75">
        <f>Q141+Q143</f>
        <v>274350</v>
      </c>
      <c r="R145" s="75">
        <f t="shared" ref="R145:U145" si="281">R141+R143</f>
        <v>272597</v>
      </c>
      <c r="S145" s="75">
        <f t="shared" si="281"/>
        <v>268268</v>
      </c>
      <c r="T145" s="75">
        <f t="shared" si="281"/>
        <v>277146</v>
      </c>
      <c r="U145" s="75">
        <f t="shared" si="281"/>
        <v>277146</v>
      </c>
      <c r="V145" s="75">
        <f>V141+V143</f>
        <v>267255</v>
      </c>
      <c r="W145" s="75">
        <f t="shared" ref="W145:Z145" si="282">W141+W143</f>
        <v>262796</v>
      </c>
      <c r="X145" s="75">
        <f t="shared" si="282"/>
        <v>273207</v>
      </c>
      <c r="Y145" s="75">
        <f t="shared" ref="Y145" si="283">Y141+Y143</f>
        <v>287549</v>
      </c>
      <c r="Z145" s="75">
        <f t="shared" si="282"/>
        <v>287549</v>
      </c>
      <c r="AA145" s="75">
        <f t="shared" ref="AA145:AF145" si="284">AA141+AA143</f>
        <v>352375</v>
      </c>
      <c r="AB145" s="75">
        <f t="shared" si="284"/>
        <v>310718</v>
      </c>
      <c r="AC145" s="75">
        <f t="shared" si="284"/>
        <v>280223</v>
      </c>
      <c r="AD145" s="75">
        <f t="shared" si="284"/>
        <v>286474</v>
      </c>
      <c r="AE145" s="75">
        <f t="shared" si="284"/>
        <v>286474</v>
      </c>
      <c r="AF145" s="75">
        <f t="shared" si="284"/>
        <v>345049</v>
      </c>
      <c r="AG145" s="75">
        <f t="shared" ref="AG145:BT145" si="285">AG141+AG143</f>
        <v>319649</v>
      </c>
      <c r="AH145" s="75">
        <f t="shared" si="285"/>
        <v>322401</v>
      </c>
      <c r="AI145" s="75">
        <f t="shared" si="285"/>
        <v>396445</v>
      </c>
      <c r="AJ145" s="75">
        <f t="shared" si="285"/>
        <v>396445</v>
      </c>
      <c r="AK145" s="75">
        <f t="shared" si="285"/>
        <v>326608</v>
      </c>
      <c r="AL145" s="75">
        <f t="shared" si="285"/>
        <v>313000</v>
      </c>
      <c r="AM145" s="75">
        <f t="shared" si="285"/>
        <v>372644</v>
      </c>
      <c r="AN145" s="75">
        <f t="shared" si="285"/>
        <v>363557</v>
      </c>
      <c r="AO145" s="75">
        <f t="shared" si="285"/>
        <v>363557</v>
      </c>
      <c r="AP145" s="75">
        <f t="shared" si="285"/>
        <v>426819</v>
      </c>
      <c r="AQ145" s="75">
        <f t="shared" si="285"/>
        <v>397904</v>
      </c>
      <c r="AR145" s="75">
        <f t="shared" si="285"/>
        <v>401415</v>
      </c>
      <c r="AS145" s="75">
        <f t="shared" si="285"/>
        <v>352503</v>
      </c>
      <c r="AT145" s="75">
        <f t="shared" si="285"/>
        <v>352503</v>
      </c>
      <c r="AU145" s="75">
        <f t="shared" si="285"/>
        <v>404520</v>
      </c>
      <c r="AV145" s="75">
        <f t="shared" si="285"/>
        <v>360985</v>
      </c>
      <c r="AW145" s="75">
        <f t="shared" si="285"/>
        <v>337748</v>
      </c>
      <c r="AX145" s="75">
        <f t="shared" si="285"/>
        <v>440651</v>
      </c>
      <c r="AY145" s="75">
        <f t="shared" si="285"/>
        <v>440651</v>
      </c>
      <c r="AZ145" s="75">
        <f t="shared" si="285"/>
        <v>439374</v>
      </c>
      <c r="BA145" s="75">
        <f t="shared" si="285"/>
        <v>429021</v>
      </c>
      <c r="BB145" s="75">
        <f t="shared" si="285"/>
        <v>436626</v>
      </c>
      <c r="BC145" s="75">
        <f t="shared" si="285"/>
        <v>433521</v>
      </c>
      <c r="BD145" s="75">
        <f t="shared" si="285"/>
        <v>433521</v>
      </c>
      <c r="BE145" s="75">
        <f t="shared" si="285"/>
        <v>406356</v>
      </c>
      <c r="BF145" s="75">
        <f t="shared" si="285"/>
        <v>396109</v>
      </c>
      <c r="BG145" s="75">
        <f t="shared" si="285"/>
        <v>404951</v>
      </c>
      <c r="BH145" s="75">
        <f t="shared" si="285"/>
        <v>422157</v>
      </c>
      <c r="BI145" s="75">
        <f t="shared" si="285"/>
        <v>422157</v>
      </c>
      <c r="BJ145" s="75">
        <f t="shared" si="285"/>
        <v>349150</v>
      </c>
      <c r="BK145" s="75">
        <f t="shared" si="285"/>
        <v>350220</v>
      </c>
      <c r="BL145" s="75">
        <f t="shared" si="285"/>
        <v>373180</v>
      </c>
      <c r="BM145" s="75">
        <f t="shared" si="285"/>
        <v>395141</v>
      </c>
      <c r="BN145" s="75">
        <f t="shared" si="285"/>
        <v>395141</v>
      </c>
      <c r="BO145" s="75">
        <f t="shared" si="285"/>
        <v>311546</v>
      </c>
      <c r="BP145" s="75">
        <f t="shared" si="285"/>
        <v>323303</v>
      </c>
      <c r="BQ145" s="75">
        <f t="shared" si="285"/>
        <v>320127</v>
      </c>
      <c r="BR145" s="75">
        <f t="shared" si="285"/>
        <v>353553</v>
      </c>
      <c r="BS145" s="75">
        <f t="shared" si="285"/>
        <v>353553</v>
      </c>
      <c r="BT145" s="75">
        <f t="shared" si="285"/>
        <v>326653</v>
      </c>
      <c r="BU145" s="75">
        <f>BU141+BU143</f>
        <v>277425</v>
      </c>
    </row>
    <row r="146" spans="2:73" ht="15">
      <c r="B146" s="1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6"/>
      <c r="AW146" s="4"/>
      <c r="AX146" s="4"/>
      <c r="AY146" s="4"/>
      <c r="AZ146" s="4"/>
      <c r="BA146" s="4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</row>
    <row r="147" spans="2:73" s="60" customFormat="1">
      <c r="B147" s="62" t="s">
        <v>24</v>
      </c>
      <c r="C147" s="80">
        <f>C145+C129+C116</f>
        <v>1074657</v>
      </c>
      <c r="D147" s="80">
        <f>D145+D129+D116</f>
        <v>1064958</v>
      </c>
      <c r="E147" s="80">
        <f>E145+E129+E116</f>
        <v>1066191</v>
      </c>
      <c r="F147" s="80">
        <f>F145+F129+F116</f>
        <v>1066191</v>
      </c>
      <c r="G147" s="80">
        <f>G145+G129+G116</f>
        <v>1067960</v>
      </c>
      <c r="H147" s="80">
        <f t="shared" ref="H147" si="286">H145+H129+H116</f>
        <v>1079973</v>
      </c>
      <c r="I147" s="80">
        <f t="shared" ref="I147:J147" si="287">I145+I129+I116</f>
        <v>1078486</v>
      </c>
      <c r="J147" s="80">
        <f t="shared" si="287"/>
        <v>1099940</v>
      </c>
      <c r="K147" s="80">
        <f>K145+K129+K116</f>
        <v>1099940</v>
      </c>
      <c r="L147" s="80">
        <f>L145+L129+L116</f>
        <v>1165717</v>
      </c>
      <c r="M147" s="80">
        <f t="shared" ref="M147:P147" si="288">M145+M129+M116</f>
        <v>1129069</v>
      </c>
      <c r="N147" s="80">
        <f t="shared" si="288"/>
        <v>1107828</v>
      </c>
      <c r="O147" s="80">
        <f t="shared" ref="O147" si="289">O145+O129+O116</f>
        <v>1120262</v>
      </c>
      <c r="P147" s="80">
        <f t="shared" si="288"/>
        <v>1120262</v>
      </c>
      <c r="Q147" s="80">
        <f>Q145+Q129+Q116</f>
        <v>1136502</v>
      </c>
      <c r="R147" s="80">
        <f t="shared" ref="R147:U147" si="290">R145+R129+R116</f>
        <v>1157683</v>
      </c>
      <c r="S147" s="80">
        <f t="shared" ref="S147:T147" si="291">S145+S129+S116</f>
        <v>1170102</v>
      </c>
      <c r="T147" s="80">
        <f t="shared" si="291"/>
        <v>1195911</v>
      </c>
      <c r="U147" s="80">
        <f t="shared" si="290"/>
        <v>1195911</v>
      </c>
      <c r="V147" s="80">
        <f>V145+V129+V116</f>
        <v>1111451</v>
      </c>
      <c r="W147" s="80">
        <f t="shared" ref="W147:Z147" si="292">W145+W129+W116</f>
        <v>1129404</v>
      </c>
      <c r="X147" s="80">
        <f t="shared" ref="X147:Y147" si="293">X145+X129+X116</f>
        <v>1112409</v>
      </c>
      <c r="Y147" s="80">
        <f t="shared" si="293"/>
        <v>1153988</v>
      </c>
      <c r="Z147" s="80">
        <f t="shared" si="292"/>
        <v>1153988</v>
      </c>
      <c r="AA147" s="80">
        <f t="shared" ref="AA147" si="294">AA145+AA129+AA116</f>
        <v>1209093</v>
      </c>
      <c r="AB147" s="80">
        <f t="shared" ref="AB147:AE147" si="295">AB145+AB129+AB116</f>
        <v>1153848</v>
      </c>
      <c r="AC147" s="80">
        <f t="shared" ref="AC147:AD147" si="296">AC145+AC129+AC116</f>
        <v>1144784</v>
      </c>
      <c r="AD147" s="80">
        <f t="shared" si="296"/>
        <v>1143834</v>
      </c>
      <c r="AE147" s="80">
        <f t="shared" si="295"/>
        <v>1143834</v>
      </c>
      <c r="AF147" s="80">
        <f t="shared" ref="AF147:BU147" si="297">AF145+AF129+AF116</f>
        <v>1186746</v>
      </c>
      <c r="AG147" s="80">
        <f t="shared" si="297"/>
        <v>1141526</v>
      </c>
      <c r="AH147" s="80">
        <f t="shared" si="297"/>
        <v>1179987</v>
      </c>
      <c r="AI147" s="80">
        <f t="shared" si="297"/>
        <v>1292543</v>
      </c>
      <c r="AJ147" s="80">
        <f t="shared" si="297"/>
        <v>1292543</v>
      </c>
      <c r="AK147" s="80">
        <f t="shared" si="297"/>
        <v>1026587</v>
      </c>
      <c r="AL147" s="80">
        <f t="shared" si="297"/>
        <v>1020639</v>
      </c>
      <c r="AM147" s="80">
        <f t="shared" si="297"/>
        <v>1060761</v>
      </c>
      <c r="AN147" s="80">
        <f t="shared" si="297"/>
        <v>1057219</v>
      </c>
      <c r="AO147" s="80">
        <f t="shared" si="297"/>
        <v>1057219</v>
      </c>
      <c r="AP147" s="80">
        <f t="shared" si="297"/>
        <v>1189258</v>
      </c>
      <c r="AQ147" s="80">
        <f t="shared" si="297"/>
        <v>1121354</v>
      </c>
      <c r="AR147" s="80">
        <f t="shared" si="297"/>
        <v>1125697</v>
      </c>
      <c r="AS147" s="80">
        <f t="shared" si="297"/>
        <v>1059022</v>
      </c>
      <c r="AT147" s="80">
        <f t="shared" si="297"/>
        <v>1059022</v>
      </c>
      <c r="AU147" s="80">
        <f t="shared" si="297"/>
        <v>1259609</v>
      </c>
      <c r="AV147" s="80">
        <f t="shared" si="297"/>
        <v>1224116</v>
      </c>
      <c r="AW147" s="80">
        <f t="shared" si="297"/>
        <v>1268776</v>
      </c>
      <c r="AX147" s="80">
        <f t="shared" si="297"/>
        <v>1244417</v>
      </c>
      <c r="AY147" s="80">
        <f t="shared" si="297"/>
        <v>1244417</v>
      </c>
      <c r="AZ147" s="80">
        <f t="shared" si="297"/>
        <v>1208595</v>
      </c>
      <c r="BA147" s="80">
        <f t="shared" si="297"/>
        <v>1281354</v>
      </c>
      <c r="BB147" s="80">
        <f t="shared" si="297"/>
        <v>1333598</v>
      </c>
      <c r="BC147" s="80">
        <f t="shared" si="297"/>
        <v>1257854</v>
      </c>
      <c r="BD147" s="80">
        <f t="shared" si="297"/>
        <v>1257854</v>
      </c>
      <c r="BE147" s="80">
        <f t="shared" si="297"/>
        <v>1111080</v>
      </c>
      <c r="BF147" s="80">
        <f t="shared" si="297"/>
        <v>1112437</v>
      </c>
      <c r="BG147" s="80">
        <f t="shared" si="297"/>
        <v>1158874</v>
      </c>
      <c r="BH147" s="80">
        <f t="shared" si="297"/>
        <v>1216348</v>
      </c>
      <c r="BI147" s="80">
        <f t="shared" si="297"/>
        <v>1216348</v>
      </c>
      <c r="BJ147" s="80">
        <f t="shared" si="297"/>
        <v>998017</v>
      </c>
      <c r="BK147" s="80">
        <f t="shared" si="297"/>
        <v>1017563</v>
      </c>
      <c r="BL147" s="80">
        <f t="shared" si="297"/>
        <v>1090296</v>
      </c>
      <c r="BM147" s="80">
        <f t="shared" si="297"/>
        <v>1092289</v>
      </c>
      <c r="BN147" s="80">
        <f t="shared" si="297"/>
        <v>1092289</v>
      </c>
      <c r="BO147" s="80">
        <f t="shared" si="297"/>
        <v>867478</v>
      </c>
      <c r="BP147" s="80">
        <f t="shared" si="297"/>
        <v>967802</v>
      </c>
      <c r="BQ147" s="80">
        <f t="shared" si="297"/>
        <v>1021981</v>
      </c>
      <c r="BR147" s="80">
        <f t="shared" si="297"/>
        <v>1028877</v>
      </c>
      <c r="BS147" s="80">
        <f t="shared" si="297"/>
        <v>1028877</v>
      </c>
      <c r="BT147" s="80">
        <f t="shared" si="297"/>
        <v>815225</v>
      </c>
      <c r="BU147" s="80">
        <f t="shared" si="297"/>
        <v>337920</v>
      </c>
    </row>
    <row r="148" spans="2:73">
      <c r="C148" s="76">
        <f>C147-C97</f>
        <v>0</v>
      </c>
      <c r="D148" s="76">
        <f>D147-D97</f>
        <v>0</v>
      </c>
      <c r="E148" s="76">
        <f>E147-E97</f>
        <v>0</v>
      </c>
      <c r="F148" s="76">
        <f>F147-F97</f>
        <v>0</v>
      </c>
      <c r="G148" s="76">
        <f>G147-G97</f>
        <v>0</v>
      </c>
      <c r="H148" s="76">
        <f t="shared" ref="H148" si="298">H147-H97</f>
        <v>0</v>
      </c>
      <c r="I148" s="76">
        <f t="shared" ref="I148" si="299">I147-I97</f>
        <v>0</v>
      </c>
      <c r="J148" s="76">
        <f>J147-J97</f>
        <v>0</v>
      </c>
      <c r="K148" s="76">
        <f>K147-K97</f>
        <v>0</v>
      </c>
      <c r="L148" s="76">
        <f>L147-L97</f>
        <v>0</v>
      </c>
      <c r="M148" s="76">
        <f t="shared" ref="M148:P148" si="300">M147-M97</f>
        <v>0</v>
      </c>
      <c r="N148" s="76">
        <f t="shared" si="300"/>
        <v>0</v>
      </c>
      <c r="O148" s="76">
        <f t="shared" ref="O148" si="301">O147-O97</f>
        <v>0</v>
      </c>
      <c r="P148" s="76">
        <f t="shared" si="300"/>
        <v>0</v>
      </c>
      <c r="Q148" s="76">
        <f>Q147-Q97</f>
        <v>0</v>
      </c>
      <c r="R148" s="76">
        <f t="shared" ref="R148:U148" si="302">R147-R97</f>
        <v>0</v>
      </c>
      <c r="S148" s="76">
        <f t="shared" ref="S148:T148" si="303">S147-S97</f>
        <v>0</v>
      </c>
      <c r="T148" s="76">
        <f t="shared" si="303"/>
        <v>0</v>
      </c>
      <c r="U148" s="76">
        <f t="shared" si="302"/>
        <v>0</v>
      </c>
      <c r="V148" s="76">
        <f>V147-V97</f>
        <v>0</v>
      </c>
      <c r="W148" s="76">
        <f t="shared" ref="W148:Z148" si="304">W147-W97</f>
        <v>0</v>
      </c>
      <c r="X148" s="76">
        <f t="shared" ref="X148:Y148" si="305">X147-X97</f>
        <v>0</v>
      </c>
      <c r="Y148" s="76">
        <f t="shared" si="305"/>
        <v>0</v>
      </c>
      <c r="Z148" s="76">
        <f t="shared" si="304"/>
        <v>0</v>
      </c>
      <c r="AA148" s="76">
        <f t="shared" ref="AA148" si="306">AA147-AA97</f>
        <v>0</v>
      </c>
      <c r="AB148" s="76">
        <f t="shared" ref="AB148:AE148" si="307">AB147-AB97</f>
        <v>0</v>
      </c>
      <c r="AC148" s="76">
        <f t="shared" ref="AC148:AD148" si="308">AC147-AC97</f>
        <v>0</v>
      </c>
      <c r="AD148" s="76">
        <f t="shared" si="308"/>
        <v>0</v>
      </c>
      <c r="AE148" s="76">
        <f t="shared" si="307"/>
        <v>0</v>
      </c>
      <c r="AF148" s="76">
        <f t="shared" ref="AF148:BU148" si="309">AF147-AF97</f>
        <v>0</v>
      </c>
      <c r="AG148" s="76">
        <f t="shared" si="309"/>
        <v>0</v>
      </c>
      <c r="AH148" s="76">
        <f t="shared" si="309"/>
        <v>0</v>
      </c>
      <c r="AI148" s="76">
        <f t="shared" si="309"/>
        <v>0</v>
      </c>
      <c r="AJ148" s="76">
        <f t="shared" si="309"/>
        <v>0</v>
      </c>
      <c r="AK148" s="76">
        <f t="shared" si="309"/>
        <v>0</v>
      </c>
      <c r="AL148" s="76">
        <f t="shared" si="309"/>
        <v>0</v>
      </c>
      <c r="AM148" s="76">
        <f t="shared" si="309"/>
        <v>0</v>
      </c>
      <c r="AN148" s="76">
        <f t="shared" si="309"/>
        <v>0</v>
      </c>
      <c r="AO148" s="76">
        <f t="shared" si="309"/>
        <v>0</v>
      </c>
      <c r="AP148" s="76">
        <f t="shared" si="309"/>
        <v>0</v>
      </c>
      <c r="AQ148" s="76">
        <f t="shared" si="309"/>
        <v>0</v>
      </c>
      <c r="AR148" s="76">
        <f t="shared" si="309"/>
        <v>0</v>
      </c>
      <c r="AS148" s="76">
        <f t="shared" si="309"/>
        <v>0</v>
      </c>
      <c r="AT148" s="76">
        <f t="shared" si="309"/>
        <v>0</v>
      </c>
      <c r="AU148" s="76">
        <f t="shared" si="309"/>
        <v>0</v>
      </c>
      <c r="AV148" s="76">
        <f t="shared" si="309"/>
        <v>0</v>
      </c>
      <c r="AW148" s="76">
        <f t="shared" si="309"/>
        <v>0</v>
      </c>
      <c r="AX148" s="76">
        <f t="shared" si="309"/>
        <v>0</v>
      </c>
      <c r="AY148" s="76">
        <f t="shared" si="309"/>
        <v>0</v>
      </c>
      <c r="AZ148" s="76">
        <f t="shared" si="309"/>
        <v>0</v>
      </c>
      <c r="BA148" s="76">
        <f t="shared" si="309"/>
        <v>0</v>
      </c>
      <c r="BB148" s="76">
        <f t="shared" si="309"/>
        <v>0</v>
      </c>
      <c r="BC148" s="76">
        <f t="shared" si="309"/>
        <v>0</v>
      </c>
      <c r="BD148" s="76">
        <f t="shared" si="309"/>
        <v>0</v>
      </c>
      <c r="BE148" s="76">
        <f t="shared" si="309"/>
        <v>0</v>
      </c>
      <c r="BF148" s="76">
        <f t="shared" si="309"/>
        <v>0</v>
      </c>
      <c r="BG148" s="76">
        <f t="shared" si="309"/>
        <v>0</v>
      </c>
      <c r="BH148" s="76">
        <f t="shared" si="309"/>
        <v>0</v>
      </c>
      <c r="BI148" s="76">
        <f t="shared" si="309"/>
        <v>0</v>
      </c>
      <c r="BJ148" s="76">
        <f t="shared" si="309"/>
        <v>0</v>
      </c>
      <c r="BK148" s="76">
        <f t="shared" si="309"/>
        <v>0</v>
      </c>
      <c r="BL148" s="76">
        <f t="shared" si="309"/>
        <v>0</v>
      </c>
      <c r="BM148" s="76">
        <f t="shared" si="309"/>
        <v>0</v>
      </c>
      <c r="BN148" s="76">
        <f t="shared" si="309"/>
        <v>0</v>
      </c>
      <c r="BO148" s="76">
        <f t="shared" si="309"/>
        <v>0</v>
      </c>
      <c r="BP148" s="76">
        <f t="shared" si="309"/>
        <v>0</v>
      </c>
      <c r="BQ148" s="76">
        <f t="shared" si="309"/>
        <v>0</v>
      </c>
      <c r="BR148" s="76">
        <f t="shared" si="309"/>
        <v>0</v>
      </c>
      <c r="BS148" s="76">
        <f t="shared" si="309"/>
        <v>0</v>
      </c>
      <c r="BT148" s="76">
        <f t="shared" si="309"/>
        <v>0</v>
      </c>
      <c r="BU148" s="76">
        <f t="shared" si="309"/>
        <v>0</v>
      </c>
    </row>
    <row r="155" spans="2:73">
      <c r="B155" s="56" t="s">
        <v>196</v>
      </c>
      <c r="C155" s="57" t="s">
        <v>230</v>
      </c>
      <c r="D155" s="57" t="s">
        <v>231</v>
      </c>
      <c r="E155" s="57" t="s">
        <v>233</v>
      </c>
      <c r="F155" s="57">
        <v>2025</v>
      </c>
      <c r="G155" s="57" t="s">
        <v>225</v>
      </c>
      <c r="H155" s="57" t="s">
        <v>227</v>
      </c>
      <c r="I155" s="57" t="s">
        <v>228</v>
      </c>
      <c r="J155" s="57" t="s">
        <v>224</v>
      </c>
      <c r="K155" s="57">
        <v>2024</v>
      </c>
      <c r="L155" s="57" t="s">
        <v>215</v>
      </c>
      <c r="M155" s="57" t="s">
        <v>216</v>
      </c>
      <c r="N155" s="57" t="s">
        <v>220</v>
      </c>
      <c r="O155" s="57" t="s">
        <v>220</v>
      </c>
      <c r="P155" s="91" t="s">
        <v>217</v>
      </c>
      <c r="Q155" s="57" t="s">
        <v>210</v>
      </c>
      <c r="R155" s="57" t="s">
        <v>211</v>
      </c>
      <c r="S155" s="57" t="s">
        <v>213</v>
      </c>
      <c r="T155" s="57" t="s">
        <v>214</v>
      </c>
      <c r="U155" s="57">
        <v>2022</v>
      </c>
      <c r="V155" s="57" t="s">
        <v>206</v>
      </c>
      <c r="W155" s="57" t="s">
        <v>207</v>
      </c>
      <c r="X155" s="57" t="s">
        <v>208</v>
      </c>
      <c r="Y155" s="57" t="s">
        <v>209</v>
      </c>
      <c r="Z155" s="57">
        <v>2021</v>
      </c>
      <c r="AA155" s="57" t="s">
        <v>201</v>
      </c>
      <c r="AB155" s="57" t="s">
        <v>202</v>
      </c>
      <c r="AC155" s="57" t="s">
        <v>204</v>
      </c>
      <c r="AD155" s="57" t="s">
        <v>205</v>
      </c>
      <c r="AE155" s="57">
        <v>2020</v>
      </c>
      <c r="AF155" s="57" t="s">
        <v>79</v>
      </c>
      <c r="AG155" s="57" t="s">
        <v>78</v>
      </c>
      <c r="AH155" s="57" t="s">
        <v>197</v>
      </c>
      <c r="AI155" s="57" t="s">
        <v>198</v>
      </c>
      <c r="AJ155" s="57">
        <v>2019</v>
      </c>
      <c r="AK155" s="57" t="s">
        <v>81</v>
      </c>
      <c r="AL155" s="57" t="s">
        <v>82</v>
      </c>
      <c r="AM155" s="57" t="s">
        <v>83</v>
      </c>
      <c r="AN155" s="57" t="s">
        <v>80</v>
      </c>
      <c r="AO155" s="57">
        <v>2018</v>
      </c>
      <c r="AP155" s="57" t="s">
        <v>70</v>
      </c>
      <c r="AQ155" s="57" t="s">
        <v>71</v>
      </c>
      <c r="AR155" s="57" t="s">
        <v>72</v>
      </c>
      <c r="AS155" s="57" t="s">
        <v>73</v>
      </c>
      <c r="AT155" s="57">
        <v>2017</v>
      </c>
      <c r="AU155" s="57" t="s">
        <v>64</v>
      </c>
      <c r="AV155" s="57" t="s">
        <v>65</v>
      </c>
      <c r="AW155" s="57" t="s">
        <v>67</v>
      </c>
      <c r="AX155" s="57" t="s">
        <v>69</v>
      </c>
      <c r="AY155" s="57">
        <v>2016</v>
      </c>
      <c r="AZ155" s="57" t="s">
        <v>60</v>
      </c>
      <c r="BA155" s="57" t="s">
        <v>61</v>
      </c>
      <c r="BB155" s="57" t="s">
        <v>62</v>
      </c>
      <c r="BC155" s="57" t="s">
        <v>63</v>
      </c>
      <c r="BD155" s="57">
        <v>2015</v>
      </c>
      <c r="BE155" s="57" t="s">
        <v>56</v>
      </c>
      <c r="BF155" s="57" t="s">
        <v>57</v>
      </c>
      <c r="BG155" s="57" t="s">
        <v>58</v>
      </c>
      <c r="BH155" s="57" t="s">
        <v>59</v>
      </c>
      <c r="BI155" s="57">
        <v>2014</v>
      </c>
      <c r="BJ155" s="57" t="s">
        <v>49</v>
      </c>
      <c r="BK155" s="57" t="s">
        <v>50</v>
      </c>
      <c r="BL155" s="57" t="s">
        <v>52</v>
      </c>
      <c r="BM155" s="57" t="s">
        <v>53</v>
      </c>
      <c r="BN155" s="57">
        <v>2013</v>
      </c>
      <c r="BO155" s="57" t="s">
        <v>32</v>
      </c>
      <c r="BP155" s="57" t="s">
        <v>46</v>
      </c>
      <c r="BQ155" s="57" t="s">
        <v>47</v>
      </c>
      <c r="BR155" s="57" t="s">
        <v>48</v>
      </c>
      <c r="BS155" s="57">
        <v>2012</v>
      </c>
      <c r="BT155" s="57">
        <v>2011</v>
      </c>
      <c r="BU155" s="57">
        <v>2010</v>
      </c>
    </row>
    <row r="156" spans="2:73"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  <c r="BT156" s="86"/>
      <c r="BU156" s="86"/>
    </row>
    <row r="157" spans="2:73">
      <c r="B157" s="77" t="s">
        <v>120</v>
      </c>
      <c r="C157" s="84">
        <f t="shared" ref="C157:AD157" si="310">C159+C158</f>
        <v>6905</v>
      </c>
      <c r="D157" s="84">
        <f t="shared" si="310"/>
        <v>12207</v>
      </c>
      <c r="E157" s="84">
        <f t="shared" si="310"/>
        <v>12954</v>
      </c>
      <c r="F157" s="84">
        <f t="shared" si="310"/>
        <v>32066</v>
      </c>
      <c r="G157" s="84">
        <f t="shared" si="310"/>
        <v>10892</v>
      </c>
      <c r="H157" s="84">
        <f t="shared" si="310"/>
        <v>17704</v>
      </c>
      <c r="I157" s="84">
        <f t="shared" si="310"/>
        <v>24595</v>
      </c>
      <c r="J157" s="84">
        <f t="shared" si="310"/>
        <v>29459</v>
      </c>
      <c r="K157" s="84">
        <f>K159+K158</f>
        <v>82650</v>
      </c>
      <c r="L157" s="84">
        <f t="shared" si="310"/>
        <v>27978</v>
      </c>
      <c r="M157" s="84">
        <f t="shared" si="310"/>
        <v>36762</v>
      </c>
      <c r="N157" s="84">
        <f t="shared" si="310"/>
        <v>30434</v>
      </c>
      <c r="O157" s="84">
        <f t="shared" ref="O157" si="311">O159+O158</f>
        <v>42977</v>
      </c>
      <c r="P157" s="84">
        <f t="shared" si="310"/>
        <v>138151</v>
      </c>
      <c r="Q157" s="84">
        <f t="shared" si="310"/>
        <v>22329</v>
      </c>
      <c r="R157" s="84">
        <f t="shared" si="310"/>
        <v>32947</v>
      </c>
      <c r="S157" s="84">
        <f t="shared" si="310"/>
        <v>37942</v>
      </c>
      <c r="T157" s="84">
        <f t="shared" si="310"/>
        <v>48446</v>
      </c>
      <c r="U157" s="84">
        <f t="shared" si="310"/>
        <v>141664</v>
      </c>
      <c r="V157" s="84">
        <f t="shared" si="310"/>
        <v>180</v>
      </c>
      <c r="W157" s="84">
        <f t="shared" si="310"/>
        <v>20032</v>
      </c>
      <c r="X157" s="84">
        <f t="shared" si="310"/>
        <v>27537</v>
      </c>
      <c r="Y157" s="84">
        <f t="shared" ref="Y157" si="312">Y159+Y158</f>
        <v>47439</v>
      </c>
      <c r="Z157" s="84">
        <f t="shared" si="310"/>
        <v>95188</v>
      </c>
      <c r="AA157" s="84">
        <f t="shared" si="310"/>
        <v>27</v>
      </c>
      <c r="AB157" s="84">
        <f t="shared" si="310"/>
        <v>-14188</v>
      </c>
      <c r="AC157" s="84">
        <f t="shared" si="310"/>
        <v>1290</v>
      </c>
      <c r="AD157" s="84">
        <f t="shared" si="310"/>
        <v>30652</v>
      </c>
      <c r="AE157" s="84">
        <f>SUM(AA157:AD157)</f>
        <v>17781</v>
      </c>
      <c r="AF157" s="84">
        <f>AF159+AF158</f>
        <v>30733</v>
      </c>
      <c r="AG157" s="84">
        <f t="shared" ref="AG157:BT157" si="313">AG159+AG158</f>
        <v>5319</v>
      </c>
      <c r="AH157" s="84">
        <f t="shared" si="313"/>
        <v>48553</v>
      </c>
      <c r="AI157" s="84">
        <f t="shared" si="313"/>
        <v>147494</v>
      </c>
      <c r="AJ157" s="84">
        <f>SUM(AF157:AI157)</f>
        <v>232099</v>
      </c>
      <c r="AK157" s="84">
        <f t="shared" si="313"/>
        <v>8706</v>
      </c>
      <c r="AL157" s="84">
        <f t="shared" si="313"/>
        <v>-4012</v>
      </c>
      <c r="AM157" s="84">
        <f t="shared" si="313"/>
        <v>24649</v>
      </c>
      <c r="AN157" s="84">
        <f t="shared" si="313"/>
        <v>17796</v>
      </c>
      <c r="AO157" s="84">
        <f t="shared" si="313"/>
        <v>47139</v>
      </c>
      <c r="AP157" s="84">
        <f t="shared" si="313"/>
        <v>20250</v>
      </c>
      <c r="AQ157" s="84">
        <f t="shared" si="313"/>
        <v>-6294</v>
      </c>
      <c r="AR157" s="84">
        <f t="shared" si="313"/>
        <v>36287</v>
      </c>
      <c r="AS157" s="84">
        <f t="shared" si="313"/>
        <v>16811</v>
      </c>
      <c r="AT157" s="84">
        <f t="shared" si="313"/>
        <v>67054</v>
      </c>
      <c r="AU157" s="84">
        <f t="shared" si="313"/>
        <v>15886</v>
      </c>
      <c r="AV157" s="84">
        <f t="shared" si="313"/>
        <v>-7425</v>
      </c>
      <c r="AW157" s="84">
        <f t="shared" si="313"/>
        <v>23697</v>
      </c>
      <c r="AX157" s="84">
        <f t="shared" si="313"/>
        <v>-18343</v>
      </c>
      <c r="AY157" s="84">
        <f t="shared" si="313"/>
        <v>13814</v>
      </c>
      <c r="AZ157" s="84">
        <f t="shared" si="313"/>
        <v>38587</v>
      </c>
      <c r="BA157" s="84">
        <f t="shared" si="313"/>
        <v>8370</v>
      </c>
      <c r="BB157" s="84">
        <f t="shared" si="313"/>
        <v>39699</v>
      </c>
      <c r="BC157" s="84">
        <f t="shared" si="313"/>
        <v>33987</v>
      </c>
      <c r="BD157" s="84">
        <f t="shared" si="313"/>
        <v>120415</v>
      </c>
      <c r="BE157" s="84">
        <f t="shared" si="313"/>
        <v>30247</v>
      </c>
      <c r="BF157" s="84">
        <f t="shared" si="313"/>
        <v>268</v>
      </c>
      <c r="BG157" s="84">
        <f t="shared" si="313"/>
        <v>46280</v>
      </c>
      <c r="BH157" s="84">
        <f t="shared" si="313"/>
        <v>70725</v>
      </c>
      <c r="BI157" s="84">
        <f t="shared" si="313"/>
        <v>147520</v>
      </c>
      <c r="BJ157" s="84">
        <f t="shared" si="313"/>
        <v>11566</v>
      </c>
      <c r="BK157" s="84">
        <f t="shared" si="313"/>
        <v>7689</v>
      </c>
      <c r="BL157" s="84">
        <f t="shared" si="313"/>
        <v>44285</v>
      </c>
      <c r="BM157" s="84">
        <f t="shared" si="313"/>
        <v>50213</v>
      </c>
      <c r="BN157" s="84">
        <f t="shared" si="313"/>
        <v>113753</v>
      </c>
      <c r="BO157" s="84">
        <f t="shared" si="313"/>
        <v>-2413</v>
      </c>
      <c r="BP157" s="84">
        <f t="shared" si="313"/>
        <v>13522</v>
      </c>
      <c r="BQ157" s="84">
        <f t="shared" si="313"/>
        <v>13166</v>
      </c>
      <c r="BR157" s="84">
        <f t="shared" si="313"/>
        <v>46794</v>
      </c>
      <c r="BS157" s="84">
        <f t="shared" si="313"/>
        <v>71069</v>
      </c>
      <c r="BT157" s="84">
        <f t="shared" si="313"/>
        <v>39542</v>
      </c>
      <c r="BU157" s="84">
        <f>BU159+BU158</f>
        <v>40061</v>
      </c>
    </row>
    <row r="158" spans="2:73">
      <c r="B158" s="13" t="s">
        <v>121</v>
      </c>
      <c r="C158" s="64">
        <v>-34471</v>
      </c>
      <c r="D158" s="64">
        <v>-30927</v>
      </c>
      <c r="E158" s="64">
        <f>F158-SUM(C158:D158)</f>
        <v>-26968</v>
      </c>
      <c r="F158" s="64">
        <v>-92366</v>
      </c>
      <c r="G158" s="64">
        <v>-23595</v>
      </c>
      <c r="H158" s="64">
        <v>-15373</v>
      </c>
      <c r="I158" s="64">
        <v>-9505</v>
      </c>
      <c r="J158" s="64">
        <f>K158-SUM(G158:I158)</f>
        <v>-3060</v>
      </c>
      <c r="K158" s="64">
        <v>-51533</v>
      </c>
      <c r="L158" s="64">
        <v>-14753</v>
      </c>
      <c r="M158" s="64">
        <v>-2720</v>
      </c>
      <c r="N158" s="64">
        <v>-13116</v>
      </c>
      <c r="O158" s="64">
        <f>P158-SUM(L158:N158)</f>
        <v>6656</v>
      </c>
      <c r="P158" s="64">
        <v>-23933</v>
      </c>
      <c r="Q158" s="64">
        <v>-20778</v>
      </c>
      <c r="R158" s="64">
        <v>-2495</v>
      </c>
      <c r="S158" s="64">
        <v>-1648</v>
      </c>
      <c r="T158" s="64">
        <f>U158-SUM(Q158:S158)</f>
        <v>8803</v>
      </c>
      <c r="U158" s="64">
        <v>-16118</v>
      </c>
      <c r="V158" s="64">
        <v>-27805</v>
      </c>
      <c r="W158" s="64">
        <v>-5069</v>
      </c>
      <c r="X158" s="64">
        <v>-1091</v>
      </c>
      <c r="Y158" s="64">
        <v>11769</v>
      </c>
      <c r="Z158" s="64">
        <f>SUM(V158:Y158)</f>
        <v>-22196</v>
      </c>
      <c r="AA158" s="64">
        <v>-45535</v>
      </c>
      <c r="AB158" s="64">
        <v>-44355</v>
      </c>
      <c r="AC158" s="64">
        <v>-31762</v>
      </c>
      <c r="AD158" s="64">
        <v>3145</v>
      </c>
      <c r="AE158" s="64">
        <f>SUM(AA158:AD158)</f>
        <v>-118507</v>
      </c>
      <c r="AF158" s="64">
        <v>-18793</v>
      </c>
      <c r="AG158" s="64">
        <v>-37467</v>
      </c>
      <c r="AH158" s="64">
        <v>5861</v>
      </c>
      <c r="AI158" s="64">
        <v>80119</v>
      </c>
      <c r="AJ158" s="64">
        <f>SUM(AF158:AI158)</f>
        <v>29720</v>
      </c>
      <c r="AK158" s="64">
        <v>-23085</v>
      </c>
      <c r="AL158" s="64">
        <v>-36911</v>
      </c>
      <c r="AM158" s="64">
        <v>9564</v>
      </c>
      <c r="AN158" s="64">
        <v>-8318</v>
      </c>
      <c r="AO158" s="64">
        <v>-58750</v>
      </c>
      <c r="AP158" s="64">
        <v>-20765</v>
      </c>
      <c r="AQ158" s="64">
        <v>-44079</v>
      </c>
      <c r="AR158" s="64">
        <v>7048</v>
      </c>
      <c r="AS158" s="64">
        <v>-74158</v>
      </c>
      <c r="AT158" s="64">
        <v>-131954</v>
      </c>
      <c r="AU158" s="64">
        <v>-25464</v>
      </c>
      <c r="AV158" s="64">
        <v>-42493</v>
      </c>
      <c r="AW158" s="64">
        <v>-23341</v>
      </c>
      <c r="AX158" s="64">
        <v>-42155</v>
      </c>
      <c r="AY158" s="64">
        <v>-133453</v>
      </c>
      <c r="AZ158" s="64">
        <v>3583</v>
      </c>
      <c r="BA158" s="64">
        <v>-19093</v>
      </c>
      <c r="BB158" s="64">
        <v>14290</v>
      </c>
      <c r="BC158" s="64">
        <v>-1629</v>
      </c>
      <c r="BD158" s="64">
        <v>-2849</v>
      </c>
      <c r="BE158" s="64">
        <v>-363</v>
      </c>
      <c r="BF158" s="64">
        <v>-21961</v>
      </c>
      <c r="BG158" s="64">
        <v>18923</v>
      </c>
      <c r="BH158" s="64">
        <v>39280</v>
      </c>
      <c r="BI158" s="64">
        <v>35879</v>
      </c>
      <c r="BJ158" s="64">
        <v>-7194</v>
      </c>
      <c r="BK158" s="64">
        <v>-5619</v>
      </c>
      <c r="BL158" s="64">
        <v>30046</v>
      </c>
      <c r="BM158" s="64">
        <v>28779</v>
      </c>
      <c r="BN158" s="64">
        <v>46012</v>
      </c>
      <c r="BO158" s="64">
        <v>-12136</v>
      </c>
      <c r="BP158" s="64">
        <v>-1848</v>
      </c>
      <c r="BQ158" s="64">
        <v>-8293</v>
      </c>
      <c r="BR158" s="64">
        <v>26356</v>
      </c>
      <c r="BS158" s="64">
        <v>4079</v>
      </c>
      <c r="BT158" s="64">
        <v>28183</v>
      </c>
      <c r="BU158" s="64">
        <v>34854</v>
      </c>
    </row>
    <row r="159" spans="2:73" ht="39" customHeight="1">
      <c r="B159" s="81" t="s">
        <v>122</v>
      </c>
      <c r="C159" s="84">
        <f t="shared" ref="C159:M159" si="314">SUM(C160:C186)</f>
        <v>41376</v>
      </c>
      <c r="D159" s="84">
        <f t="shared" si="314"/>
        <v>43134</v>
      </c>
      <c r="E159" s="84">
        <f t="shared" si="314"/>
        <v>39922</v>
      </c>
      <c r="F159" s="84">
        <f t="shared" si="314"/>
        <v>124432</v>
      </c>
      <c r="G159" s="84">
        <f t="shared" si="314"/>
        <v>34487</v>
      </c>
      <c r="H159" s="84">
        <f t="shared" si="314"/>
        <v>33077</v>
      </c>
      <c r="I159" s="84">
        <f t="shared" si="314"/>
        <v>34100</v>
      </c>
      <c r="J159" s="84">
        <f>SUM(J160:J186)</f>
        <v>32519</v>
      </c>
      <c r="K159" s="84">
        <f>SUM(K160:K186)</f>
        <v>134183</v>
      </c>
      <c r="L159" s="84">
        <f t="shared" si="314"/>
        <v>42731</v>
      </c>
      <c r="M159" s="84">
        <f t="shared" si="314"/>
        <v>39482</v>
      </c>
      <c r="N159" s="84">
        <f>SUM(N160:N186)</f>
        <v>43550</v>
      </c>
      <c r="O159" s="84">
        <f>SUM(O160:O186)</f>
        <v>36321</v>
      </c>
      <c r="P159" s="84">
        <f>SUM(P160:P186)</f>
        <v>162084</v>
      </c>
      <c r="Q159" s="84">
        <f>SUM(Q160:Q184)</f>
        <v>43107</v>
      </c>
      <c r="R159" s="84">
        <f>SUM(R160:R185)</f>
        <v>35442</v>
      </c>
      <c r="S159" s="84">
        <f>SUM(S160:S185)</f>
        <v>39590</v>
      </c>
      <c r="T159" s="84">
        <f>SUM(T160:T185)</f>
        <v>39643</v>
      </c>
      <c r="U159" s="84">
        <f>SUM(U160:U185)</f>
        <v>157782</v>
      </c>
      <c r="V159" s="84">
        <f>SUM(V160:V184)</f>
        <v>27985</v>
      </c>
      <c r="W159" s="84">
        <f t="shared" ref="W159:Z159" si="315">SUM(W160:W184)</f>
        <v>25101</v>
      </c>
      <c r="X159" s="84">
        <f t="shared" si="315"/>
        <v>28628</v>
      </c>
      <c r="Y159" s="84">
        <f t="shared" ref="Y159" si="316">SUM(Y160:Y184)</f>
        <v>35670</v>
      </c>
      <c r="Z159" s="84">
        <f t="shared" si="315"/>
        <v>117384</v>
      </c>
      <c r="AA159" s="84">
        <f t="shared" ref="AA159:AF159" si="317">SUM(AA160:AA184)</f>
        <v>45562</v>
      </c>
      <c r="AB159" s="84">
        <f t="shared" si="317"/>
        <v>30167</v>
      </c>
      <c r="AC159" s="84">
        <f t="shared" si="317"/>
        <v>33052</v>
      </c>
      <c r="AD159" s="84">
        <f t="shared" si="317"/>
        <v>27507</v>
      </c>
      <c r="AE159" s="84">
        <f t="shared" si="317"/>
        <v>136288</v>
      </c>
      <c r="AF159" s="84">
        <f t="shared" si="317"/>
        <v>49526</v>
      </c>
      <c r="AG159" s="84">
        <f t="shared" ref="AG159:BT159" si="318">SUM(AG160:AG184)</f>
        <v>42786</v>
      </c>
      <c r="AH159" s="84">
        <f t="shared" si="318"/>
        <v>42692</v>
      </c>
      <c r="AI159" s="84">
        <f t="shared" si="318"/>
        <v>67375</v>
      </c>
      <c r="AJ159" s="84">
        <f t="shared" si="318"/>
        <v>202379</v>
      </c>
      <c r="AK159" s="84">
        <f t="shared" si="318"/>
        <v>31791</v>
      </c>
      <c r="AL159" s="84">
        <f t="shared" si="318"/>
        <v>32899</v>
      </c>
      <c r="AM159" s="84">
        <f t="shared" si="318"/>
        <v>15085</v>
      </c>
      <c r="AN159" s="84">
        <f t="shared" si="318"/>
        <v>26114</v>
      </c>
      <c r="AO159" s="84">
        <f t="shared" si="318"/>
        <v>105889</v>
      </c>
      <c r="AP159" s="84">
        <f t="shared" si="318"/>
        <v>41015</v>
      </c>
      <c r="AQ159" s="84">
        <f t="shared" si="318"/>
        <v>37785</v>
      </c>
      <c r="AR159" s="84">
        <f t="shared" si="318"/>
        <v>29239</v>
      </c>
      <c r="AS159" s="84">
        <f t="shared" si="318"/>
        <v>90969</v>
      </c>
      <c r="AT159" s="84">
        <f t="shared" si="318"/>
        <v>199008</v>
      </c>
      <c r="AU159" s="84">
        <f t="shared" si="318"/>
        <v>41350</v>
      </c>
      <c r="AV159" s="84">
        <f t="shared" si="318"/>
        <v>35068</v>
      </c>
      <c r="AW159" s="84">
        <f t="shared" si="318"/>
        <v>47038</v>
      </c>
      <c r="AX159" s="84">
        <f t="shared" si="318"/>
        <v>23812</v>
      </c>
      <c r="AY159" s="84">
        <f t="shared" si="318"/>
        <v>147267</v>
      </c>
      <c r="AZ159" s="84">
        <f t="shared" si="318"/>
        <v>35004</v>
      </c>
      <c r="BA159" s="84">
        <f t="shared" si="318"/>
        <v>27463</v>
      </c>
      <c r="BB159" s="84">
        <f t="shared" si="318"/>
        <v>25409</v>
      </c>
      <c r="BC159" s="84">
        <f t="shared" si="318"/>
        <v>35616</v>
      </c>
      <c r="BD159" s="84">
        <f t="shared" si="318"/>
        <v>123264</v>
      </c>
      <c r="BE159" s="84">
        <f t="shared" si="318"/>
        <v>30610</v>
      </c>
      <c r="BF159" s="84">
        <f t="shared" si="318"/>
        <v>22229</v>
      </c>
      <c r="BG159" s="84">
        <f t="shared" si="318"/>
        <v>27357</v>
      </c>
      <c r="BH159" s="84">
        <f t="shared" si="318"/>
        <v>31445</v>
      </c>
      <c r="BI159" s="84">
        <f t="shared" si="318"/>
        <v>111641</v>
      </c>
      <c r="BJ159" s="84">
        <f t="shared" si="318"/>
        <v>18760</v>
      </c>
      <c r="BK159" s="84">
        <f t="shared" si="318"/>
        <v>13308</v>
      </c>
      <c r="BL159" s="84">
        <f t="shared" si="318"/>
        <v>14239</v>
      </c>
      <c r="BM159" s="84">
        <f t="shared" si="318"/>
        <v>21434</v>
      </c>
      <c r="BN159" s="84">
        <f t="shared" si="318"/>
        <v>67741</v>
      </c>
      <c r="BO159" s="84">
        <f t="shared" si="318"/>
        <v>9723</v>
      </c>
      <c r="BP159" s="84">
        <f t="shared" si="318"/>
        <v>15370</v>
      </c>
      <c r="BQ159" s="84">
        <f t="shared" si="318"/>
        <v>21459</v>
      </c>
      <c r="BR159" s="84">
        <f t="shared" si="318"/>
        <v>20438</v>
      </c>
      <c r="BS159" s="84">
        <f t="shared" si="318"/>
        <v>66990</v>
      </c>
      <c r="BT159" s="84">
        <f t="shared" si="318"/>
        <v>11359</v>
      </c>
      <c r="BU159" s="84">
        <f>SUM(BU160:BU184)</f>
        <v>5207</v>
      </c>
    </row>
    <row r="160" spans="2:73">
      <c r="B160" s="82" t="s">
        <v>123</v>
      </c>
      <c r="C160" s="64">
        <v>19247</v>
      </c>
      <c r="D160" s="64">
        <v>19324</v>
      </c>
      <c r="E160" s="64">
        <f>F160-SUM(C160:D160)</f>
        <v>19395</v>
      </c>
      <c r="F160" s="64">
        <v>57966</v>
      </c>
      <c r="G160" s="64">
        <v>20381</v>
      </c>
      <c r="H160" s="64">
        <v>20048</v>
      </c>
      <c r="I160" s="64">
        <v>20004</v>
      </c>
      <c r="J160" s="64">
        <f t="shared" ref="J160:J186" si="319">K160-SUM(G160:I160)</f>
        <v>19422</v>
      </c>
      <c r="K160" s="64">
        <v>79855</v>
      </c>
      <c r="L160" s="64">
        <v>20548</v>
      </c>
      <c r="M160" s="64">
        <v>20248</v>
      </c>
      <c r="N160" s="64">
        <v>20119</v>
      </c>
      <c r="O160" s="64">
        <f t="shared" ref="O160:O186" si="320">P160-SUM(L160:N160)</f>
        <v>21635</v>
      </c>
      <c r="P160" s="64">
        <v>82550</v>
      </c>
      <c r="Q160" s="64">
        <v>22003</v>
      </c>
      <c r="R160" s="64">
        <v>21354</v>
      </c>
      <c r="S160" s="64">
        <v>21093</v>
      </c>
      <c r="T160" s="64">
        <f t="shared" ref="T160:T185" si="321">U160-SUM(Q160:S160)</f>
        <v>21050</v>
      </c>
      <c r="U160" s="64">
        <v>85500</v>
      </c>
      <c r="V160" s="64">
        <v>22847</v>
      </c>
      <c r="W160" s="64">
        <v>20418</v>
      </c>
      <c r="X160" s="64">
        <v>21612</v>
      </c>
      <c r="Y160" s="64">
        <v>23624</v>
      </c>
      <c r="Z160" s="64">
        <f t="shared" ref="Z160:Z184" si="322">SUM(V160:Y160)</f>
        <v>88501</v>
      </c>
      <c r="AA160" s="64">
        <v>25592</v>
      </c>
      <c r="AB160" s="64">
        <v>24976</v>
      </c>
      <c r="AC160" s="64">
        <v>24564</v>
      </c>
      <c r="AD160" s="64">
        <v>25181</v>
      </c>
      <c r="AE160" s="64">
        <f>SUM(AA160:AD160)</f>
        <v>100313</v>
      </c>
      <c r="AF160" s="64">
        <v>25820</v>
      </c>
      <c r="AG160" s="64">
        <v>25380</v>
      </c>
      <c r="AH160" s="64">
        <v>24700</v>
      </c>
      <c r="AI160" s="64">
        <v>31805</v>
      </c>
      <c r="AJ160" s="64">
        <f>SUM(AF160:AI160)</f>
        <v>107705</v>
      </c>
      <c r="AK160" s="64">
        <v>13637</v>
      </c>
      <c r="AL160" s="64">
        <v>13294</v>
      </c>
      <c r="AM160" s="64">
        <v>13389</v>
      </c>
      <c r="AN160" s="64">
        <v>13467</v>
      </c>
      <c r="AO160" s="64">
        <v>53787</v>
      </c>
      <c r="AP160" s="64">
        <v>13982</v>
      </c>
      <c r="AQ160" s="64">
        <v>14203</v>
      </c>
      <c r="AR160" s="64">
        <v>14079</v>
      </c>
      <c r="AS160" s="64">
        <v>13661</v>
      </c>
      <c r="AT160" s="64">
        <v>55925</v>
      </c>
      <c r="AU160" s="64">
        <v>13430</v>
      </c>
      <c r="AV160" s="64">
        <v>13705</v>
      </c>
      <c r="AW160" s="64">
        <v>13699</v>
      </c>
      <c r="AX160" s="64">
        <v>13418</v>
      </c>
      <c r="AY160" s="64">
        <v>54252</v>
      </c>
      <c r="AZ160" s="64">
        <v>11928</v>
      </c>
      <c r="BA160" s="64">
        <v>12281</v>
      </c>
      <c r="BB160" s="64">
        <v>12846</v>
      </c>
      <c r="BC160" s="64">
        <v>12296</v>
      </c>
      <c r="BD160" s="64">
        <v>49351</v>
      </c>
      <c r="BE160" s="64">
        <v>9371</v>
      </c>
      <c r="BF160" s="64">
        <v>10085</v>
      </c>
      <c r="BG160" s="64">
        <v>10726</v>
      </c>
      <c r="BH160" s="64">
        <v>11183</v>
      </c>
      <c r="BI160" s="64">
        <v>41365</v>
      </c>
      <c r="BJ160" s="64">
        <v>5535</v>
      </c>
      <c r="BK160" s="64">
        <v>9080</v>
      </c>
      <c r="BL160" s="64">
        <v>8477</v>
      </c>
      <c r="BM160" s="64">
        <v>9224</v>
      </c>
      <c r="BN160" s="64">
        <v>32316</v>
      </c>
      <c r="BO160" s="64">
        <v>3178</v>
      </c>
      <c r="BP160" s="64">
        <v>3820</v>
      </c>
      <c r="BQ160" s="64">
        <v>4185</v>
      </c>
      <c r="BR160" s="64">
        <v>6085</v>
      </c>
      <c r="BS160" s="64">
        <v>17268</v>
      </c>
      <c r="BT160" s="64">
        <v>5888</v>
      </c>
      <c r="BU160" s="64">
        <v>3218</v>
      </c>
    </row>
    <row r="161" spans="2:73">
      <c r="B161" s="82" t="s">
        <v>124</v>
      </c>
      <c r="C161" s="64">
        <v>491</v>
      </c>
      <c r="D161" s="64">
        <v>710</v>
      </c>
      <c r="E161" s="64">
        <f t="shared" ref="E161:E186" si="323">F161-SUM(C161:D161)</f>
        <v>501</v>
      </c>
      <c r="F161" s="64">
        <v>1702</v>
      </c>
      <c r="G161" s="64">
        <v>-234</v>
      </c>
      <c r="H161" s="64">
        <v>1656</v>
      </c>
      <c r="I161" s="64">
        <v>614</v>
      </c>
      <c r="J161" s="64">
        <f t="shared" si="319"/>
        <v>125</v>
      </c>
      <c r="K161" s="64">
        <v>2161</v>
      </c>
      <c r="L161" s="64">
        <v>413</v>
      </c>
      <c r="M161" s="64">
        <v>130</v>
      </c>
      <c r="N161" s="64">
        <v>205</v>
      </c>
      <c r="O161" s="64">
        <f t="shared" si="320"/>
        <v>115</v>
      </c>
      <c r="P161" s="64">
        <v>863</v>
      </c>
      <c r="Q161" s="64">
        <v>442</v>
      </c>
      <c r="R161" s="64">
        <v>-199</v>
      </c>
      <c r="S161" s="64">
        <v>-543</v>
      </c>
      <c r="T161" s="64">
        <f t="shared" si="321"/>
        <v>1246</v>
      </c>
      <c r="U161" s="64">
        <v>946</v>
      </c>
      <c r="V161" s="64">
        <v>-1125</v>
      </c>
      <c r="W161" s="64">
        <v>902</v>
      </c>
      <c r="X161" s="64">
        <v>57</v>
      </c>
      <c r="Y161" s="64">
        <v>-363</v>
      </c>
      <c r="Z161" s="64">
        <f t="shared" si="322"/>
        <v>-529</v>
      </c>
      <c r="AA161" s="64">
        <v>1055</v>
      </c>
      <c r="AB161" s="64">
        <v>1215</v>
      </c>
      <c r="AC161" s="64">
        <v>1744</v>
      </c>
      <c r="AD161" s="64">
        <v>4383</v>
      </c>
      <c r="AE161" s="64">
        <f t="shared" ref="AE161:AE184" si="324">SUM(AA161:AD161)</f>
        <v>8397</v>
      </c>
      <c r="AF161" s="64">
        <v>1667</v>
      </c>
      <c r="AG161" s="64">
        <v>-1086</v>
      </c>
      <c r="AH161" s="64">
        <v>875</v>
      </c>
      <c r="AI161" s="64">
        <v>659</v>
      </c>
      <c r="AJ161" s="64">
        <f t="shared" ref="AJ161:AJ211" si="325">SUM(AF161:AI161)</f>
        <v>2115</v>
      </c>
      <c r="AK161" s="64">
        <v>2704</v>
      </c>
      <c r="AL161" s="64">
        <v>696</v>
      </c>
      <c r="AM161" s="64">
        <v>6315</v>
      </c>
      <c r="AN161" s="64">
        <v>-267</v>
      </c>
      <c r="AO161" s="64">
        <v>9448</v>
      </c>
      <c r="AP161" s="64">
        <v>1001</v>
      </c>
      <c r="AQ161" s="64">
        <v>1032</v>
      </c>
      <c r="AR161" s="64">
        <v>893</v>
      </c>
      <c r="AS161" s="64">
        <v>19491</v>
      </c>
      <c r="AT161" s="64">
        <v>22417</v>
      </c>
      <c r="AU161" s="64">
        <v>1150</v>
      </c>
      <c r="AV161" s="64">
        <v>1410</v>
      </c>
      <c r="AW161" s="64">
        <v>902</v>
      </c>
      <c r="AX161" s="64">
        <v>-4878</v>
      </c>
      <c r="AY161" s="64">
        <v>-1416</v>
      </c>
      <c r="AZ161" s="64">
        <v>1547</v>
      </c>
      <c r="BA161" s="64">
        <v>-5392</v>
      </c>
      <c r="BB161" s="64">
        <v>235</v>
      </c>
      <c r="BC161" s="64">
        <v>2006</v>
      </c>
      <c r="BD161" s="64">
        <v>-1604</v>
      </c>
      <c r="BE161" s="64">
        <v>1941</v>
      </c>
      <c r="BF161" s="64">
        <v>1360</v>
      </c>
      <c r="BG161" s="64">
        <v>1505</v>
      </c>
      <c r="BH161" s="64">
        <v>2879</v>
      </c>
      <c r="BI161" s="64">
        <v>7685</v>
      </c>
      <c r="BJ161" s="64">
        <v>1769</v>
      </c>
      <c r="BK161" s="64">
        <v>-603</v>
      </c>
      <c r="BL161" s="64">
        <v>1257</v>
      </c>
      <c r="BM161" s="64">
        <v>2246</v>
      </c>
      <c r="BN161" s="64">
        <v>4669</v>
      </c>
      <c r="BO161" s="64">
        <v>-3366</v>
      </c>
      <c r="BP161" s="64">
        <v>-1490</v>
      </c>
      <c r="BQ161" s="64">
        <v>2131</v>
      </c>
      <c r="BR161" s="64">
        <v>-5539</v>
      </c>
      <c r="BS161" s="64">
        <v>-8264</v>
      </c>
      <c r="BT161" s="64">
        <v>5503</v>
      </c>
      <c r="BU161" s="64">
        <v>3401</v>
      </c>
    </row>
    <row r="162" spans="2:73">
      <c r="B162" s="82" t="s">
        <v>125</v>
      </c>
      <c r="C162" s="64">
        <v>100</v>
      </c>
      <c r="D162" s="64">
        <v>-115</v>
      </c>
      <c r="E162" s="64">
        <f t="shared" si="323"/>
        <v>35</v>
      </c>
      <c r="F162" s="64">
        <v>20</v>
      </c>
      <c r="G162" s="64">
        <v>131</v>
      </c>
      <c r="H162" s="64">
        <v>-32</v>
      </c>
      <c r="I162" s="64">
        <v>-18</v>
      </c>
      <c r="J162" s="64">
        <f t="shared" si="319"/>
        <v>-9</v>
      </c>
      <c r="K162" s="64">
        <v>72</v>
      </c>
      <c r="L162" s="64">
        <v>-506</v>
      </c>
      <c r="M162" s="64">
        <v>67</v>
      </c>
      <c r="N162" s="64">
        <v>-141</v>
      </c>
      <c r="O162" s="64">
        <f t="shared" si="320"/>
        <v>-146</v>
      </c>
      <c r="P162" s="64">
        <v>-726</v>
      </c>
      <c r="Q162" s="64">
        <v>101</v>
      </c>
      <c r="R162" s="64">
        <v>-118</v>
      </c>
      <c r="S162" s="64">
        <v>115</v>
      </c>
      <c r="T162" s="64">
        <f t="shared" si="321"/>
        <v>482</v>
      </c>
      <c r="U162" s="64">
        <v>580</v>
      </c>
      <c r="V162" s="64">
        <v>-266</v>
      </c>
      <c r="W162" s="64">
        <v>295</v>
      </c>
      <c r="X162" s="64">
        <v>-41</v>
      </c>
      <c r="Y162" s="64">
        <v>-271</v>
      </c>
      <c r="Z162" s="64">
        <f t="shared" si="322"/>
        <v>-283</v>
      </c>
      <c r="AA162" s="64">
        <v>596</v>
      </c>
      <c r="AB162" s="64">
        <v>-560</v>
      </c>
      <c r="AC162" s="64">
        <v>122</v>
      </c>
      <c r="AD162" s="64">
        <v>158</v>
      </c>
      <c r="AE162" s="64">
        <f t="shared" si="324"/>
        <v>316</v>
      </c>
      <c r="AF162" s="64">
        <v>13</v>
      </c>
      <c r="AG162" s="64">
        <v>69</v>
      </c>
      <c r="AH162" s="64">
        <v>-5</v>
      </c>
      <c r="AI162" s="64">
        <v>-27</v>
      </c>
      <c r="AJ162" s="64">
        <f t="shared" si="325"/>
        <v>50</v>
      </c>
      <c r="AK162" s="64">
        <v>-144</v>
      </c>
      <c r="AL162" s="64">
        <v>-31</v>
      </c>
      <c r="AM162" s="64">
        <v>-46</v>
      </c>
      <c r="AN162" s="64">
        <v>-38</v>
      </c>
      <c r="AO162" s="64">
        <v>-259</v>
      </c>
      <c r="AP162" s="64">
        <v>69</v>
      </c>
      <c r="AQ162" s="64">
        <v>1505</v>
      </c>
      <c r="AR162" s="64">
        <v>-1483</v>
      </c>
      <c r="AS162" s="64">
        <v>231</v>
      </c>
      <c r="AT162" s="64">
        <v>322</v>
      </c>
      <c r="AU162" s="64">
        <v>342</v>
      </c>
      <c r="AV162" s="64">
        <v>244</v>
      </c>
      <c r="AW162" s="64">
        <v>-234</v>
      </c>
      <c r="AX162" s="64">
        <v>-375</v>
      </c>
      <c r="AY162" s="64">
        <v>-23</v>
      </c>
      <c r="AZ162" s="64">
        <v>121</v>
      </c>
      <c r="BA162" s="64">
        <v>108</v>
      </c>
      <c r="BB162" s="64">
        <v>0</v>
      </c>
      <c r="BC162" s="64">
        <v>0</v>
      </c>
      <c r="BD162" s="64">
        <v>0</v>
      </c>
      <c r="BE162" s="64">
        <v>517</v>
      </c>
      <c r="BF162" s="64">
        <v>-517</v>
      </c>
      <c r="BG162" s="64">
        <v>0</v>
      </c>
      <c r="BH162" s="64">
        <v>124</v>
      </c>
      <c r="BI162" s="64">
        <v>124</v>
      </c>
      <c r="BJ162" s="64">
        <v>0</v>
      </c>
      <c r="BK162" s="64">
        <v>0</v>
      </c>
      <c r="BL162" s="64">
        <v>0</v>
      </c>
      <c r="BM162" s="64">
        <v>979</v>
      </c>
      <c r="BN162" s="64">
        <v>979</v>
      </c>
      <c r="BO162" s="64">
        <v>0</v>
      </c>
      <c r="BP162" s="64">
        <v>0</v>
      </c>
      <c r="BQ162" s="64">
        <v>0</v>
      </c>
      <c r="BR162" s="64">
        <v>5315</v>
      </c>
      <c r="BS162" s="64">
        <v>5315</v>
      </c>
      <c r="BT162" s="64">
        <v>0</v>
      </c>
      <c r="BU162" s="64">
        <v>0</v>
      </c>
    </row>
    <row r="163" spans="2:73">
      <c r="B163" s="82" t="s">
        <v>126</v>
      </c>
      <c r="C163" s="64">
        <v>455</v>
      </c>
      <c r="D163" s="64">
        <v>268</v>
      </c>
      <c r="E163" s="64">
        <f t="shared" si="323"/>
        <v>308</v>
      </c>
      <c r="F163" s="64">
        <v>1031</v>
      </c>
      <c r="G163" s="64">
        <v>432</v>
      </c>
      <c r="H163" s="64">
        <v>385</v>
      </c>
      <c r="I163" s="64">
        <v>389</v>
      </c>
      <c r="J163" s="64">
        <f t="shared" si="319"/>
        <v>-717</v>
      </c>
      <c r="K163" s="64">
        <v>489</v>
      </c>
      <c r="L163" s="64">
        <v>-4444</v>
      </c>
      <c r="M163" s="64">
        <v>-6381</v>
      </c>
      <c r="N163" s="64">
        <v>11885</v>
      </c>
      <c r="O163" s="64">
        <f t="shared" si="320"/>
        <v>-307</v>
      </c>
      <c r="P163" s="64">
        <v>753</v>
      </c>
      <c r="Q163" s="64">
        <v>-2523</v>
      </c>
      <c r="R163" s="64">
        <v>-5637</v>
      </c>
      <c r="S163" s="64">
        <v>-5800</v>
      </c>
      <c r="T163" s="64">
        <f t="shared" si="321"/>
        <v>-5691</v>
      </c>
      <c r="U163" s="64">
        <v>-19651</v>
      </c>
      <c r="V163" s="64">
        <v>928</v>
      </c>
      <c r="W163" s="64">
        <v>-3922</v>
      </c>
      <c r="X163" s="64">
        <v>-3094</v>
      </c>
      <c r="Y163" s="64">
        <v>-3726</v>
      </c>
      <c r="Z163" s="64">
        <f t="shared" si="322"/>
        <v>-9814</v>
      </c>
      <c r="AA163" s="64">
        <v>-164</v>
      </c>
      <c r="AB163" s="64">
        <v>1954</v>
      </c>
      <c r="AC163" s="64">
        <v>617</v>
      </c>
      <c r="AD163" s="64">
        <v>-3456</v>
      </c>
      <c r="AE163" s="64">
        <f t="shared" si="324"/>
        <v>-1049</v>
      </c>
      <c r="AF163" s="64">
        <v>680</v>
      </c>
      <c r="AG163" s="64">
        <v>561</v>
      </c>
      <c r="AH163" s="64">
        <v>-685</v>
      </c>
      <c r="AI163" s="64">
        <v>-3157</v>
      </c>
      <c r="AJ163" s="64">
        <f t="shared" si="325"/>
        <v>-2601</v>
      </c>
      <c r="AK163" s="64">
        <v>479</v>
      </c>
      <c r="AL163" s="64">
        <v>1100</v>
      </c>
      <c r="AM163" s="64">
        <v>368</v>
      </c>
      <c r="AN163" s="64">
        <v>414</v>
      </c>
      <c r="AO163" s="64">
        <v>2361</v>
      </c>
      <c r="AP163" s="64">
        <v>900</v>
      </c>
      <c r="AQ163" s="64">
        <v>1825</v>
      </c>
      <c r="AR163" s="64">
        <v>-434</v>
      </c>
      <c r="AS163" s="64">
        <v>1917</v>
      </c>
      <c r="AT163" s="64">
        <v>4208</v>
      </c>
      <c r="AU163" s="64">
        <v>1198</v>
      </c>
      <c r="AV163" s="64">
        <v>1573</v>
      </c>
      <c r="AW163" s="64">
        <v>686</v>
      </c>
      <c r="AX163" s="64">
        <v>2582</v>
      </c>
      <c r="AY163" s="64">
        <v>6039</v>
      </c>
      <c r="AZ163" s="64">
        <v>1066</v>
      </c>
      <c r="BA163" s="64">
        <v>74</v>
      </c>
      <c r="BB163" s="64">
        <v>-2140</v>
      </c>
      <c r="BC163" s="64">
        <v>899</v>
      </c>
      <c r="BD163" s="64">
        <v>-101</v>
      </c>
      <c r="BE163" s="64">
        <v>1070</v>
      </c>
      <c r="BF163" s="64">
        <v>65</v>
      </c>
      <c r="BG163" s="64">
        <v>-715</v>
      </c>
      <c r="BH163" s="64">
        <v>-631</v>
      </c>
      <c r="BI163" s="64">
        <v>-211</v>
      </c>
      <c r="BJ163" s="64">
        <v>662</v>
      </c>
      <c r="BK163" s="64">
        <v>-653</v>
      </c>
      <c r="BL163" s="64">
        <v>-941</v>
      </c>
      <c r="BM163" s="64">
        <v>-159</v>
      </c>
      <c r="BN163" s="64">
        <v>-1091</v>
      </c>
      <c r="BO163" s="64">
        <v>0</v>
      </c>
      <c r="BP163" s="64">
        <v>0</v>
      </c>
      <c r="BQ163" s="64">
        <v>0</v>
      </c>
      <c r="BR163" s="64">
        <v>153</v>
      </c>
      <c r="BS163" s="64">
        <v>153</v>
      </c>
      <c r="BT163" s="64">
        <v>7474</v>
      </c>
      <c r="BU163" s="64">
        <v>375</v>
      </c>
    </row>
    <row r="164" spans="2:73">
      <c r="B164" s="82" t="s">
        <v>127</v>
      </c>
      <c r="C164" s="64">
        <v>0</v>
      </c>
      <c r="D164" s="64">
        <v>0</v>
      </c>
      <c r="E164" s="64">
        <f t="shared" si="323"/>
        <v>0</v>
      </c>
      <c r="F164" s="64">
        <v>0</v>
      </c>
      <c r="G164" s="64">
        <v>0</v>
      </c>
      <c r="H164" s="64">
        <v>0</v>
      </c>
      <c r="I164" s="64">
        <v>0</v>
      </c>
      <c r="J164" s="64">
        <f t="shared" si="319"/>
        <v>0</v>
      </c>
      <c r="K164" s="64">
        <v>0</v>
      </c>
      <c r="L164" s="64">
        <v>0</v>
      </c>
      <c r="M164" s="64">
        <v>0</v>
      </c>
      <c r="N164" s="64">
        <v>0</v>
      </c>
      <c r="O164" s="64">
        <f t="shared" si="320"/>
        <v>0</v>
      </c>
      <c r="P164" s="64">
        <v>0</v>
      </c>
      <c r="Q164" s="64">
        <v>0</v>
      </c>
      <c r="R164" s="64">
        <v>0</v>
      </c>
      <c r="S164" s="64">
        <v>0</v>
      </c>
      <c r="T164" s="64">
        <f t="shared" si="321"/>
        <v>0</v>
      </c>
      <c r="U164" s="64">
        <v>0</v>
      </c>
      <c r="V164" s="64">
        <v>0</v>
      </c>
      <c r="W164" s="64">
        <v>0</v>
      </c>
      <c r="X164" s="64">
        <v>0</v>
      </c>
      <c r="Y164" s="64">
        <v>0</v>
      </c>
      <c r="Z164" s="64">
        <f t="shared" si="322"/>
        <v>0</v>
      </c>
      <c r="AA164" s="64">
        <v>0</v>
      </c>
      <c r="AB164" s="64">
        <v>0</v>
      </c>
      <c r="AC164" s="64">
        <v>0</v>
      </c>
      <c r="AD164" s="64">
        <v>0</v>
      </c>
      <c r="AE164" s="64">
        <f t="shared" si="324"/>
        <v>0</v>
      </c>
      <c r="AF164" s="64">
        <v>0</v>
      </c>
      <c r="AG164" s="64">
        <v>0</v>
      </c>
      <c r="AH164" s="64">
        <v>0</v>
      </c>
      <c r="AI164" s="64">
        <v>0</v>
      </c>
      <c r="AJ164" s="64">
        <f t="shared" si="325"/>
        <v>0</v>
      </c>
      <c r="AK164" s="64">
        <v>0</v>
      </c>
      <c r="AL164" s="64">
        <v>0</v>
      </c>
      <c r="AM164" s="64">
        <v>0</v>
      </c>
      <c r="AN164" s="64">
        <v>0</v>
      </c>
      <c r="AO164" s="64">
        <v>0</v>
      </c>
      <c r="AP164" s="64">
        <v>0</v>
      </c>
      <c r="AQ164" s="64">
        <v>0</v>
      </c>
      <c r="AR164" s="64">
        <v>0</v>
      </c>
      <c r="AS164" s="64">
        <v>0</v>
      </c>
      <c r="AT164" s="64">
        <v>0</v>
      </c>
      <c r="AU164" s="64">
        <v>9</v>
      </c>
      <c r="AV164" s="64">
        <v>1</v>
      </c>
      <c r="AW164" s="64">
        <v>0</v>
      </c>
      <c r="AX164" s="64">
        <v>0</v>
      </c>
      <c r="AY164" s="64">
        <v>10</v>
      </c>
      <c r="AZ164" s="64">
        <v>130</v>
      </c>
      <c r="BA164" s="64">
        <v>43</v>
      </c>
      <c r="BB164" s="64">
        <v>16</v>
      </c>
      <c r="BC164" s="64">
        <v>-1079</v>
      </c>
      <c r="BD164" s="64">
        <v>-890</v>
      </c>
      <c r="BE164" s="64">
        <v>614</v>
      </c>
      <c r="BF164" s="64">
        <v>327</v>
      </c>
      <c r="BG164" s="64">
        <v>164</v>
      </c>
      <c r="BH164" s="64">
        <v>157</v>
      </c>
      <c r="BI164" s="64">
        <v>1262</v>
      </c>
      <c r="BJ164" s="64">
        <v>1518</v>
      </c>
      <c r="BK164" s="64">
        <v>937</v>
      </c>
      <c r="BL164" s="64">
        <v>648</v>
      </c>
      <c r="BM164" s="64">
        <v>627</v>
      </c>
      <c r="BN164" s="64">
        <v>3730</v>
      </c>
      <c r="BO164" s="64">
        <v>3784</v>
      </c>
      <c r="BP164" s="64">
        <v>2380</v>
      </c>
      <c r="BQ164" s="64">
        <v>1717</v>
      </c>
      <c r="BR164" s="64">
        <v>1717</v>
      </c>
      <c r="BS164" s="64">
        <v>9598</v>
      </c>
      <c r="BT164" s="64">
        <v>10196</v>
      </c>
      <c r="BU164" s="64">
        <v>0</v>
      </c>
    </row>
    <row r="165" spans="2:73">
      <c r="B165" s="82" t="s">
        <v>128</v>
      </c>
      <c r="C165" s="64">
        <v>0</v>
      </c>
      <c r="D165" s="64">
        <v>0</v>
      </c>
      <c r="E165" s="64">
        <f t="shared" si="323"/>
        <v>0</v>
      </c>
      <c r="F165" s="64">
        <v>0</v>
      </c>
      <c r="G165" s="64">
        <v>0</v>
      </c>
      <c r="H165" s="64">
        <v>0</v>
      </c>
      <c r="I165" s="64">
        <v>0</v>
      </c>
      <c r="J165" s="64">
        <f t="shared" si="319"/>
        <v>0</v>
      </c>
      <c r="K165" s="64">
        <v>0</v>
      </c>
      <c r="L165" s="64">
        <v>0</v>
      </c>
      <c r="M165" s="64">
        <v>0</v>
      </c>
      <c r="N165" s="64">
        <v>0</v>
      </c>
      <c r="O165" s="64">
        <f t="shared" si="320"/>
        <v>0</v>
      </c>
      <c r="P165" s="64">
        <v>0</v>
      </c>
      <c r="Q165" s="64">
        <v>0</v>
      </c>
      <c r="R165" s="64">
        <v>0</v>
      </c>
      <c r="S165" s="64">
        <v>0</v>
      </c>
      <c r="T165" s="64">
        <f t="shared" si="321"/>
        <v>0</v>
      </c>
      <c r="U165" s="64">
        <v>0</v>
      </c>
      <c r="V165" s="64">
        <v>0</v>
      </c>
      <c r="W165" s="64">
        <v>0</v>
      </c>
      <c r="X165" s="64">
        <v>0</v>
      </c>
      <c r="Y165" s="64">
        <v>0</v>
      </c>
      <c r="Z165" s="64">
        <f t="shared" si="322"/>
        <v>0</v>
      </c>
      <c r="AA165" s="64">
        <v>0</v>
      </c>
      <c r="AB165" s="64">
        <v>0</v>
      </c>
      <c r="AC165" s="64">
        <v>0</v>
      </c>
      <c r="AD165" s="64">
        <v>0</v>
      </c>
      <c r="AE165" s="64">
        <f t="shared" si="324"/>
        <v>0</v>
      </c>
      <c r="AF165" s="64">
        <v>0</v>
      </c>
      <c r="AG165" s="64">
        <v>0</v>
      </c>
      <c r="AH165" s="64">
        <v>0</v>
      </c>
      <c r="AI165" s="64">
        <v>0</v>
      </c>
      <c r="AJ165" s="64">
        <f t="shared" si="325"/>
        <v>0</v>
      </c>
      <c r="AK165" s="64">
        <v>0</v>
      </c>
      <c r="AL165" s="64">
        <v>0</v>
      </c>
      <c r="AM165" s="64">
        <v>0</v>
      </c>
      <c r="AN165" s="64">
        <v>0</v>
      </c>
      <c r="AO165" s="64">
        <v>0</v>
      </c>
      <c r="AP165" s="64">
        <v>0</v>
      </c>
      <c r="AQ165" s="64">
        <v>0</v>
      </c>
      <c r="AR165" s="64">
        <v>0</v>
      </c>
      <c r="AS165" s="64">
        <v>0</v>
      </c>
      <c r="AT165" s="64">
        <v>0</v>
      </c>
      <c r="AU165" s="64">
        <v>0</v>
      </c>
      <c r="AV165" s="64">
        <v>-3697</v>
      </c>
      <c r="AW165" s="64">
        <v>0</v>
      </c>
      <c r="AX165" s="64">
        <v>0</v>
      </c>
      <c r="AY165" s="64">
        <v>-3697</v>
      </c>
      <c r="AZ165" s="64">
        <v>0</v>
      </c>
      <c r="BA165" s="64">
        <v>0</v>
      </c>
      <c r="BB165" s="64">
        <v>0</v>
      </c>
      <c r="BC165" s="64">
        <v>198</v>
      </c>
      <c r="BD165" s="64">
        <v>198</v>
      </c>
      <c r="BE165" s="64">
        <v>0</v>
      </c>
      <c r="BF165" s="64">
        <v>0</v>
      </c>
      <c r="BG165" s="64">
        <v>0</v>
      </c>
      <c r="BH165" s="64">
        <v>0</v>
      </c>
      <c r="BI165" s="64">
        <v>0</v>
      </c>
      <c r="BJ165" s="64">
        <v>0</v>
      </c>
      <c r="BK165" s="64">
        <v>0</v>
      </c>
      <c r="BL165" s="64">
        <v>-8917</v>
      </c>
      <c r="BM165" s="64">
        <v>6</v>
      </c>
      <c r="BN165" s="64">
        <v>-8911</v>
      </c>
      <c r="BO165" s="64">
        <v>0</v>
      </c>
      <c r="BP165" s="64">
        <v>0</v>
      </c>
      <c r="BQ165" s="64">
        <v>0</v>
      </c>
      <c r="BR165" s="64">
        <v>0</v>
      </c>
      <c r="BS165" s="64">
        <v>0</v>
      </c>
      <c r="BT165" s="64">
        <v>0</v>
      </c>
      <c r="BU165" s="64">
        <v>-179</v>
      </c>
    </row>
    <row r="166" spans="2:73">
      <c r="B166" s="82" t="s">
        <v>129</v>
      </c>
      <c r="C166" s="64">
        <v>0</v>
      </c>
      <c r="D166" s="64">
        <v>206</v>
      </c>
      <c r="E166" s="64">
        <f t="shared" si="323"/>
        <v>-1</v>
      </c>
      <c r="F166" s="64">
        <v>205</v>
      </c>
      <c r="G166" s="64">
        <v>308</v>
      </c>
      <c r="H166" s="64">
        <v>54</v>
      </c>
      <c r="I166" s="64">
        <v>620</v>
      </c>
      <c r="J166" s="64">
        <f t="shared" si="319"/>
        <v>233</v>
      </c>
      <c r="K166" s="64">
        <v>1215</v>
      </c>
      <c r="L166" s="64">
        <v>151</v>
      </c>
      <c r="M166" s="64">
        <v>301</v>
      </c>
      <c r="N166" s="64">
        <v>67</v>
      </c>
      <c r="O166" s="64">
        <f t="shared" si="320"/>
        <v>0</v>
      </c>
      <c r="P166" s="64">
        <v>519</v>
      </c>
      <c r="Q166" s="64">
        <v>204</v>
      </c>
      <c r="R166" s="64">
        <v>434</v>
      </c>
      <c r="S166" s="64">
        <v>116</v>
      </c>
      <c r="T166" s="64">
        <f t="shared" si="321"/>
        <v>-4</v>
      </c>
      <c r="U166" s="64">
        <v>750</v>
      </c>
      <c r="V166" s="64">
        <v>2325</v>
      </c>
      <c r="W166" s="64">
        <v>1735</v>
      </c>
      <c r="X166" s="64">
        <v>178</v>
      </c>
      <c r="Y166" s="64">
        <v>349</v>
      </c>
      <c r="Z166" s="64">
        <f t="shared" si="322"/>
        <v>4587</v>
      </c>
      <c r="AA166" s="64">
        <v>2474</v>
      </c>
      <c r="AB166" s="64">
        <v>3561</v>
      </c>
      <c r="AC166" s="64">
        <v>-25</v>
      </c>
      <c r="AD166" s="64">
        <v>2753</v>
      </c>
      <c r="AE166" s="64">
        <f t="shared" si="324"/>
        <v>8763</v>
      </c>
      <c r="AF166" s="64">
        <v>1510</v>
      </c>
      <c r="AG166" s="64">
        <v>2019</v>
      </c>
      <c r="AH166" s="64">
        <v>103</v>
      </c>
      <c r="AI166" s="64">
        <v>2378</v>
      </c>
      <c r="AJ166" s="64">
        <f t="shared" si="325"/>
        <v>6010</v>
      </c>
      <c r="AK166" s="64">
        <v>22</v>
      </c>
      <c r="AL166" s="64">
        <v>2360</v>
      </c>
      <c r="AM166" s="64">
        <v>155</v>
      </c>
      <c r="AN166" s="64">
        <v>99</v>
      </c>
      <c r="AO166" s="64">
        <v>2636</v>
      </c>
      <c r="AP166" s="64">
        <v>1454</v>
      </c>
      <c r="AQ166" s="64">
        <v>2077</v>
      </c>
      <c r="AR166" s="64">
        <v>-2153</v>
      </c>
      <c r="AS166" s="64">
        <v>16608</v>
      </c>
      <c r="AT166" s="64">
        <v>17986</v>
      </c>
      <c r="AU166" s="64">
        <v>1234</v>
      </c>
      <c r="AV166" s="64">
        <v>2700</v>
      </c>
      <c r="AW166" s="64">
        <v>2999</v>
      </c>
      <c r="AX166" s="64">
        <v>1523</v>
      </c>
      <c r="AY166" s="64">
        <v>8456</v>
      </c>
      <c r="AZ166" s="64">
        <v>486</v>
      </c>
      <c r="BA166" s="64">
        <v>649</v>
      </c>
      <c r="BB166" s="64">
        <v>680</v>
      </c>
      <c r="BC166" s="64">
        <v>-1815</v>
      </c>
      <c r="BD166" s="64">
        <v>0</v>
      </c>
      <c r="BE166" s="64">
        <v>12</v>
      </c>
      <c r="BF166" s="64">
        <v>1064</v>
      </c>
      <c r="BG166" s="64">
        <v>1005</v>
      </c>
      <c r="BH166" s="64">
        <v>1</v>
      </c>
      <c r="BI166" s="64">
        <v>2082</v>
      </c>
      <c r="BJ166" s="64">
        <v>28</v>
      </c>
      <c r="BK166" s="64">
        <v>815</v>
      </c>
      <c r="BL166" s="64">
        <v>-50</v>
      </c>
      <c r="BM166" s="64">
        <v>6814</v>
      </c>
      <c r="BN166" s="64">
        <v>7607</v>
      </c>
      <c r="BO166" s="64">
        <v>498</v>
      </c>
      <c r="BP166" s="64">
        <v>781</v>
      </c>
      <c r="BQ166" s="64">
        <v>4908</v>
      </c>
      <c r="BR166" s="64">
        <v>426</v>
      </c>
      <c r="BS166" s="64">
        <v>6613</v>
      </c>
      <c r="BT166" s="64">
        <v>1668</v>
      </c>
      <c r="BU166" s="64">
        <v>363</v>
      </c>
    </row>
    <row r="167" spans="2:73">
      <c r="B167" s="82" t="s">
        <v>200</v>
      </c>
      <c r="C167" s="64">
        <v>0</v>
      </c>
      <c r="D167" s="64">
        <v>0</v>
      </c>
      <c r="E167" s="64">
        <f t="shared" si="323"/>
        <v>0</v>
      </c>
      <c r="F167" s="64">
        <v>0</v>
      </c>
      <c r="G167" s="64">
        <v>0</v>
      </c>
      <c r="H167" s="64">
        <v>0</v>
      </c>
      <c r="I167" s="64">
        <v>0</v>
      </c>
      <c r="J167" s="64">
        <f t="shared" si="319"/>
        <v>0</v>
      </c>
      <c r="K167" s="64">
        <v>0</v>
      </c>
      <c r="L167" s="64">
        <v>0</v>
      </c>
      <c r="M167" s="64">
        <v>0</v>
      </c>
      <c r="N167" s="64">
        <v>0</v>
      </c>
      <c r="O167" s="64">
        <f t="shared" si="320"/>
        <v>0</v>
      </c>
      <c r="P167" s="64">
        <v>0</v>
      </c>
      <c r="Q167" s="64">
        <v>0</v>
      </c>
      <c r="R167" s="64">
        <v>0</v>
      </c>
      <c r="S167" s="64">
        <v>0</v>
      </c>
      <c r="T167" s="64">
        <f t="shared" si="321"/>
        <v>0</v>
      </c>
      <c r="U167" s="64">
        <v>0</v>
      </c>
      <c r="V167" s="64">
        <v>0</v>
      </c>
      <c r="W167" s="64">
        <v>0</v>
      </c>
      <c r="X167" s="64">
        <v>0</v>
      </c>
      <c r="Y167" s="64">
        <v>0</v>
      </c>
      <c r="Z167" s="64">
        <f t="shared" si="322"/>
        <v>0</v>
      </c>
      <c r="AA167" s="64">
        <v>0</v>
      </c>
      <c r="AB167" s="64">
        <v>0</v>
      </c>
      <c r="AC167" s="64">
        <v>0</v>
      </c>
      <c r="AD167" s="64">
        <v>0</v>
      </c>
      <c r="AE167" s="64">
        <f t="shared" si="324"/>
        <v>0</v>
      </c>
      <c r="AF167" s="64">
        <v>0</v>
      </c>
      <c r="AG167" s="64">
        <v>0</v>
      </c>
      <c r="AH167" s="64">
        <v>0</v>
      </c>
      <c r="AI167" s="64">
        <v>25033</v>
      </c>
      <c r="AJ167" s="64">
        <f t="shared" si="325"/>
        <v>25033</v>
      </c>
      <c r="AK167" s="64">
        <v>0</v>
      </c>
      <c r="AL167" s="64">
        <v>0</v>
      </c>
      <c r="AM167" s="64">
        <v>0</v>
      </c>
      <c r="AN167" s="64">
        <v>0</v>
      </c>
      <c r="AO167" s="64">
        <v>0</v>
      </c>
      <c r="AP167" s="64">
        <v>0</v>
      </c>
      <c r="AQ167" s="64">
        <v>0</v>
      </c>
      <c r="AR167" s="64">
        <v>0</v>
      </c>
      <c r="AS167" s="64">
        <v>0</v>
      </c>
      <c r="AT167" s="64">
        <v>0</v>
      </c>
      <c r="AU167" s="64">
        <v>0</v>
      </c>
      <c r="AV167" s="64">
        <v>0</v>
      </c>
      <c r="AW167" s="64">
        <v>0</v>
      </c>
      <c r="AX167" s="64">
        <v>0</v>
      </c>
      <c r="AY167" s="64">
        <v>0</v>
      </c>
      <c r="AZ167" s="64">
        <v>0</v>
      </c>
      <c r="BA167" s="64">
        <v>0</v>
      </c>
      <c r="BB167" s="64">
        <v>0</v>
      </c>
      <c r="BC167" s="64">
        <v>0</v>
      </c>
      <c r="BD167" s="64">
        <v>0</v>
      </c>
      <c r="BE167" s="64">
        <v>0</v>
      </c>
      <c r="BF167" s="64">
        <v>0</v>
      </c>
      <c r="BG167" s="64">
        <v>0</v>
      </c>
      <c r="BH167" s="64">
        <v>0</v>
      </c>
      <c r="BI167" s="64">
        <v>0</v>
      </c>
      <c r="BJ167" s="64">
        <v>0</v>
      </c>
      <c r="BK167" s="64">
        <v>0</v>
      </c>
      <c r="BL167" s="64">
        <v>0</v>
      </c>
      <c r="BM167" s="64">
        <v>0</v>
      </c>
      <c r="BN167" s="64">
        <v>0</v>
      </c>
      <c r="BO167" s="64">
        <v>0</v>
      </c>
      <c r="BP167" s="64">
        <v>0</v>
      </c>
      <c r="BQ167" s="64">
        <v>0</v>
      </c>
      <c r="BR167" s="64">
        <v>0</v>
      </c>
      <c r="BS167" s="64">
        <v>0</v>
      </c>
      <c r="BT167" s="64">
        <v>0</v>
      </c>
      <c r="BU167" s="64">
        <v>0</v>
      </c>
    </row>
    <row r="168" spans="2:73">
      <c r="B168" s="82" t="s">
        <v>130</v>
      </c>
      <c r="C168" s="64">
        <v>-398</v>
      </c>
      <c r="D168" s="64">
        <v>1744</v>
      </c>
      <c r="E168" s="64">
        <f t="shared" si="323"/>
        <v>-1229</v>
      </c>
      <c r="F168" s="64">
        <v>117</v>
      </c>
      <c r="G168" s="64">
        <v>89</v>
      </c>
      <c r="H168" s="64">
        <v>352</v>
      </c>
      <c r="I168" s="64">
        <v>-1049</v>
      </c>
      <c r="J168" s="64">
        <f t="shared" si="319"/>
        <v>-1279</v>
      </c>
      <c r="K168" s="64">
        <v>-1887</v>
      </c>
      <c r="L168" s="64">
        <v>2095</v>
      </c>
      <c r="M168" s="64">
        <v>409</v>
      </c>
      <c r="N168" s="64">
        <v>390</v>
      </c>
      <c r="O168" s="64">
        <f t="shared" si="320"/>
        <v>1162</v>
      </c>
      <c r="P168" s="64">
        <v>4056</v>
      </c>
      <c r="Q168" s="64">
        <v>1248</v>
      </c>
      <c r="R168" s="64">
        <v>-460</v>
      </c>
      <c r="S168" s="64">
        <v>-57</v>
      </c>
      <c r="T168" s="64">
        <f t="shared" si="321"/>
        <v>-783</v>
      </c>
      <c r="U168" s="64">
        <v>-52</v>
      </c>
      <c r="V168" s="64">
        <v>-17</v>
      </c>
      <c r="W168" s="64">
        <v>535</v>
      </c>
      <c r="X168" s="64">
        <v>54</v>
      </c>
      <c r="Y168" s="64">
        <v>767</v>
      </c>
      <c r="Z168" s="64">
        <f t="shared" si="322"/>
        <v>1339</v>
      </c>
      <c r="AA168" s="64">
        <v>804</v>
      </c>
      <c r="AB168" s="64">
        <v>78</v>
      </c>
      <c r="AC168" s="64">
        <v>-9</v>
      </c>
      <c r="AD168" s="64">
        <v>-1752</v>
      </c>
      <c r="AE168" s="64">
        <f t="shared" si="324"/>
        <v>-879</v>
      </c>
      <c r="AF168" s="64">
        <v>847</v>
      </c>
      <c r="AG168" s="64">
        <v>1562</v>
      </c>
      <c r="AH168" s="64">
        <v>-329</v>
      </c>
      <c r="AI168" s="64">
        <v>-382</v>
      </c>
      <c r="AJ168" s="64">
        <f t="shared" si="325"/>
        <v>1698</v>
      </c>
      <c r="AK168" s="64">
        <v>302</v>
      </c>
      <c r="AL168" s="64">
        <v>59</v>
      </c>
      <c r="AM168" s="64">
        <v>356</v>
      </c>
      <c r="AN168" s="64">
        <v>36</v>
      </c>
      <c r="AO168" s="64">
        <v>753</v>
      </c>
      <c r="AP168" s="64">
        <v>-136</v>
      </c>
      <c r="AQ168" s="64">
        <v>533</v>
      </c>
      <c r="AR168" s="64">
        <v>10</v>
      </c>
      <c r="AS168" s="64">
        <v>-141</v>
      </c>
      <c r="AT168" s="64">
        <v>266</v>
      </c>
      <c r="AU168" s="64">
        <v>-1524</v>
      </c>
      <c r="AV168" s="64">
        <v>-1880</v>
      </c>
      <c r="AW168" s="64">
        <v>-2056</v>
      </c>
      <c r="AX168" s="64">
        <v>-1835</v>
      </c>
      <c r="AY168" s="64">
        <v>-7295</v>
      </c>
      <c r="AZ168" s="64">
        <v>91</v>
      </c>
      <c r="BA168" s="64">
        <v>110</v>
      </c>
      <c r="BB168" s="64">
        <v>-11765</v>
      </c>
      <c r="BC168" s="64">
        <v>14648</v>
      </c>
      <c r="BD168" s="64">
        <v>3084</v>
      </c>
      <c r="BE168" s="64">
        <v>479</v>
      </c>
      <c r="BF168" s="64">
        <v>-2549</v>
      </c>
      <c r="BG168" s="64">
        <v>-1675</v>
      </c>
      <c r="BH168" s="64">
        <v>-1234</v>
      </c>
      <c r="BI168" s="64">
        <v>-4979</v>
      </c>
      <c r="BJ168" s="64">
        <v>231</v>
      </c>
      <c r="BK168" s="64">
        <v>-1143</v>
      </c>
      <c r="BL168" s="64">
        <v>346</v>
      </c>
      <c r="BM168" s="64">
        <v>-9847</v>
      </c>
      <c r="BN168" s="64">
        <v>-10413</v>
      </c>
      <c r="BO168" s="64">
        <v>-3120</v>
      </c>
      <c r="BP168" s="64">
        <v>376</v>
      </c>
      <c r="BQ168" s="64">
        <v>1849</v>
      </c>
      <c r="BR168" s="64">
        <v>261</v>
      </c>
      <c r="BS168" s="64">
        <v>-634</v>
      </c>
      <c r="BT168" s="64">
        <v>1606</v>
      </c>
      <c r="BU168" s="64">
        <v>665</v>
      </c>
    </row>
    <row r="169" spans="2:73">
      <c r="B169" s="82" t="s">
        <v>131</v>
      </c>
      <c r="C169" s="64">
        <v>18824</v>
      </c>
      <c r="D169" s="64">
        <v>22113</v>
      </c>
      <c r="E169" s="64">
        <f t="shared" si="323"/>
        <v>24734</v>
      </c>
      <c r="F169" s="64">
        <v>65671</v>
      </c>
      <c r="G169" s="64">
        <v>16016</v>
      </c>
      <c r="H169" s="64">
        <v>15637</v>
      </c>
      <c r="I169" s="64">
        <v>16434</v>
      </c>
      <c r="J169" s="64">
        <f t="shared" si="319"/>
        <v>16967</v>
      </c>
      <c r="K169" s="64">
        <v>65054</v>
      </c>
      <c r="L169" s="64">
        <v>19776</v>
      </c>
      <c r="M169" s="64">
        <v>19682</v>
      </c>
      <c r="N169" s="64">
        <v>19797</v>
      </c>
      <c r="O169" s="64">
        <f t="shared" si="320"/>
        <v>17591</v>
      </c>
      <c r="P169" s="64">
        <v>76846</v>
      </c>
      <c r="Q169" s="64">
        <v>17980</v>
      </c>
      <c r="R169" s="64">
        <v>16218</v>
      </c>
      <c r="S169" s="64">
        <v>19869</v>
      </c>
      <c r="T169" s="64">
        <f t="shared" si="321"/>
        <v>19692</v>
      </c>
      <c r="U169" s="64">
        <v>73759</v>
      </c>
      <c r="V169" s="64">
        <v>4645</v>
      </c>
      <c r="W169" s="64">
        <v>6112</v>
      </c>
      <c r="X169" s="64">
        <v>8841</v>
      </c>
      <c r="Y169" s="64">
        <v>12029</v>
      </c>
      <c r="Z169" s="64">
        <f t="shared" si="322"/>
        <v>31627</v>
      </c>
      <c r="AA169" s="64">
        <v>9252</v>
      </c>
      <c r="AB169" s="64">
        <v>2783</v>
      </c>
      <c r="AC169" s="64">
        <v>4555</v>
      </c>
      <c r="AD169" s="64">
        <v>4759</v>
      </c>
      <c r="AE169" s="64">
        <f t="shared" si="324"/>
        <v>21349</v>
      </c>
      <c r="AF169" s="64">
        <v>10106</v>
      </c>
      <c r="AG169" s="64">
        <v>8788</v>
      </c>
      <c r="AH169" s="64">
        <v>10592</v>
      </c>
      <c r="AI169" s="64">
        <v>7472</v>
      </c>
      <c r="AJ169" s="64">
        <f t="shared" si="325"/>
        <v>36958</v>
      </c>
      <c r="AK169" s="64">
        <v>14398</v>
      </c>
      <c r="AL169" s="64">
        <v>15244</v>
      </c>
      <c r="AM169" s="64">
        <v>3811</v>
      </c>
      <c r="AN169" s="64">
        <v>12197</v>
      </c>
      <c r="AO169" s="64">
        <v>45650</v>
      </c>
      <c r="AP169" s="64">
        <v>23304</v>
      </c>
      <c r="AQ169" s="64">
        <v>18498</v>
      </c>
      <c r="AR169" s="64">
        <v>18028</v>
      </c>
      <c r="AS169" s="64">
        <v>15167</v>
      </c>
      <c r="AT169" s="64">
        <v>74997</v>
      </c>
      <c r="AU169" s="64">
        <v>25493</v>
      </c>
      <c r="AV169" s="64">
        <v>21376</v>
      </c>
      <c r="AW169" s="64">
        <v>32354</v>
      </c>
      <c r="AX169" s="64">
        <v>12177</v>
      </c>
      <c r="AY169" s="64">
        <v>91399</v>
      </c>
      <c r="AZ169" s="64">
        <v>19215</v>
      </c>
      <c r="BA169" s="64">
        <v>18905</v>
      </c>
      <c r="BB169" s="64">
        <v>26778</v>
      </c>
      <c r="BC169" s="64">
        <v>-80060</v>
      </c>
      <c r="BD169" s="64">
        <v>-15162</v>
      </c>
      <c r="BE169" s="64">
        <v>16221</v>
      </c>
      <c r="BF169" s="64">
        <v>12158</v>
      </c>
      <c r="BG169" s="64">
        <v>16729</v>
      </c>
      <c r="BH169" s="64">
        <v>19421</v>
      </c>
      <c r="BI169" s="64">
        <v>64529</v>
      </c>
      <c r="BJ169" s="64">
        <v>7877</v>
      </c>
      <c r="BK169" s="64">
        <v>8721</v>
      </c>
      <c r="BL169" s="64">
        <v>12101</v>
      </c>
      <c r="BM169" s="64">
        <v>12030</v>
      </c>
      <c r="BN169" s="64">
        <v>40729</v>
      </c>
      <c r="BO169" s="64">
        <v>8938</v>
      </c>
      <c r="BP169" s="64">
        <v>6368</v>
      </c>
      <c r="BQ169" s="64">
        <v>7695</v>
      </c>
      <c r="BR169" s="64">
        <v>17458</v>
      </c>
      <c r="BS169" s="64">
        <v>40459</v>
      </c>
      <c r="BT169" s="64">
        <v>835</v>
      </c>
      <c r="BU169" s="64">
        <v>490</v>
      </c>
    </row>
    <row r="170" spans="2:73">
      <c r="B170" s="82" t="s">
        <v>132</v>
      </c>
      <c r="C170" s="64">
        <v>41</v>
      </c>
      <c r="D170" s="64">
        <v>47</v>
      </c>
      <c r="E170" s="64">
        <f t="shared" si="323"/>
        <v>53</v>
      </c>
      <c r="F170" s="64">
        <v>141</v>
      </c>
      <c r="G170" s="64">
        <v>32</v>
      </c>
      <c r="H170" s="64">
        <v>33</v>
      </c>
      <c r="I170" s="64">
        <v>34</v>
      </c>
      <c r="J170" s="64">
        <f t="shared" si="319"/>
        <v>36</v>
      </c>
      <c r="K170" s="64">
        <v>135</v>
      </c>
      <c r="L170" s="64">
        <v>35</v>
      </c>
      <c r="M170" s="64">
        <v>35</v>
      </c>
      <c r="N170" s="64">
        <v>38</v>
      </c>
      <c r="O170" s="64">
        <f t="shared" si="320"/>
        <v>33</v>
      </c>
      <c r="P170" s="64">
        <v>141</v>
      </c>
      <c r="Q170" s="64">
        <v>24</v>
      </c>
      <c r="R170" s="64">
        <v>28</v>
      </c>
      <c r="S170" s="64">
        <v>34</v>
      </c>
      <c r="T170" s="64">
        <f t="shared" si="321"/>
        <v>34</v>
      </c>
      <c r="U170" s="64">
        <v>120</v>
      </c>
      <c r="V170" s="64">
        <v>9</v>
      </c>
      <c r="W170" s="64">
        <v>27</v>
      </c>
      <c r="X170" s="64">
        <v>-13</v>
      </c>
      <c r="Y170" s="64">
        <v>18</v>
      </c>
      <c r="Z170" s="64">
        <f t="shared" si="322"/>
        <v>41</v>
      </c>
      <c r="AA170" s="64">
        <v>4</v>
      </c>
      <c r="AB170" s="64">
        <v>10</v>
      </c>
      <c r="AC170" s="64">
        <v>4</v>
      </c>
      <c r="AD170" s="64">
        <v>5</v>
      </c>
      <c r="AE170" s="64">
        <f t="shared" si="324"/>
        <v>23</v>
      </c>
      <c r="AF170" s="64">
        <v>26</v>
      </c>
      <c r="AG170" s="64">
        <v>13</v>
      </c>
      <c r="AH170" s="64">
        <v>14</v>
      </c>
      <c r="AI170" s="64">
        <v>11</v>
      </c>
      <c r="AJ170" s="64">
        <f t="shared" si="325"/>
        <v>64</v>
      </c>
      <c r="AK170" s="64">
        <v>13</v>
      </c>
      <c r="AL170" s="64">
        <v>12</v>
      </c>
      <c r="AM170" s="64">
        <v>14</v>
      </c>
      <c r="AN170" s="64">
        <v>0</v>
      </c>
      <c r="AO170" s="64">
        <v>39</v>
      </c>
      <c r="AP170" s="64">
        <v>22</v>
      </c>
      <c r="AQ170" s="64">
        <v>19</v>
      </c>
      <c r="AR170" s="64">
        <v>17</v>
      </c>
      <c r="AS170" s="64">
        <v>14</v>
      </c>
      <c r="AT170" s="64">
        <v>72</v>
      </c>
      <c r="AU170" s="64">
        <v>521</v>
      </c>
      <c r="AV170" s="64">
        <v>548</v>
      </c>
      <c r="AW170" s="64">
        <v>490</v>
      </c>
      <c r="AX170" s="64">
        <v>187</v>
      </c>
      <c r="AY170" s="64">
        <v>1746</v>
      </c>
      <c r="AZ170" s="64">
        <v>662</v>
      </c>
      <c r="BA170" s="64">
        <v>1307</v>
      </c>
      <c r="BB170" s="64">
        <v>-369</v>
      </c>
      <c r="BC170" s="64">
        <v>86012</v>
      </c>
      <c r="BD170" s="64">
        <v>87612</v>
      </c>
      <c r="BE170" s="64">
        <v>690</v>
      </c>
      <c r="BF170" s="64">
        <v>683</v>
      </c>
      <c r="BG170" s="64">
        <v>537</v>
      </c>
      <c r="BH170" s="64">
        <v>768</v>
      </c>
      <c r="BI170" s="64">
        <v>2678</v>
      </c>
      <c r="BJ170" s="64">
        <v>920</v>
      </c>
      <c r="BK170" s="64">
        <v>285</v>
      </c>
      <c r="BL170" s="64">
        <v>574</v>
      </c>
      <c r="BM170" s="64">
        <v>627</v>
      </c>
      <c r="BN170" s="64">
        <v>2406</v>
      </c>
      <c r="BO170" s="64">
        <v>571</v>
      </c>
      <c r="BP170" s="64">
        <v>2298</v>
      </c>
      <c r="BQ170" s="64">
        <v>3501</v>
      </c>
      <c r="BR170" s="64">
        <v>381</v>
      </c>
      <c r="BS170" s="64">
        <v>6751</v>
      </c>
      <c r="BT170" s="64">
        <v>5139</v>
      </c>
      <c r="BU170" s="64">
        <v>0</v>
      </c>
    </row>
    <row r="171" spans="2:73">
      <c r="B171" s="82" t="s">
        <v>133</v>
      </c>
      <c r="C171" s="64">
        <v>0</v>
      </c>
      <c r="D171" s="64">
        <v>0</v>
      </c>
      <c r="E171" s="64">
        <f t="shared" si="323"/>
        <v>0</v>
      </c>
      <c r="F171" s="64">
        <v>0</v>
      </c>
      <c r="G171" s="64">
        <v>0</v>
      </c>
      <c r="H171" s="64">
        <v>0</v>
      </c>
      <c r="I171" s="64">
        <v>0</v>
      </c>
      <c r="J171" s="64">
        <f t="shared" si="319"/>
        <v>0</v>
      </c>
      <c r="K171" s="64">
        <v>0</v>
      </c>
      <c r="L171" s="64">
        <v>0</v>
      </c>
      <c r="M171" s="64">
        <v>0</v>
      </c>
      <c r="N171" s="64">
        <v>0</v>
      </c>
      <c r="O171" s="64">
        <f t="shared" si="320"/>
        <v>0</v>
      </c>
      <c r="P171" s="64">
        <v>0</v>
      </c>
      <c r="Q171" s="64">
        <v>0</v>
      </c>
      <c r="R171" s="64">
        <v>0</v>
      </c>
      <c r="S171" s="64">
        <v>0</v>
      </c>
      <c r="T171" s="64">
        <f t="shared" si="321"/>
        <v>0</v>
      </c>
      <c r="U171" s="64">
        <v>0</v>
      </c>
      <c r="V171" s="64">
        <v>0</v>
      </c>
      <c r="W171" s="64">
        <v>0</v>
      </c>
      <c r="X171" s="64">
        <v>0</v>
      </c>
      <c r="Y171" s="64">
        <v>0</v>
      </c>
      <c r="Z171" s="64">
        <f t="shared" si="322"/>
        <v>0</v>
      </c>
      <c r="AA171" s="64">
        <v>0</v>
      </c>
      <c r="AB171" s="64">
        <v>0</v>
      </c>
      <c r="AC171" s="64">
        <v>0</v>
      </c>
      <c r="AD171" s="64">
        <v>0</v>
      </c>
      <c r="AE171" s="64">
        <f t="shared" si="324"/>
        <v>0</v>
      </c>
      <c r="AF171" s="64">
        <v>0</v>
      </c>
      <c r="AG171" s="64">
        <v>0</v>
      </c>
      <c r="AH171" s="64">
        <v>0</v>
      </c>
      <c r="AI171" s="64">
        <v>0</v>
      </c>
      <c r="AJ171" s="64">
        <f t="shared" si="325"/>
        <v>0</v>
      </c>
      <c r="AK171" s="64">
        <v>0</v>
      </c>
      <c r="AL171" s="64">
        <v>0</v>
      </c>
      <c r="AM171" s="64">
        <v>0</v>
      </c>
      <c r="AN171" s="64">
        <v>0</v>
      </c>
      <c r="AO171" s="64">
        <v>0</v>
      </c>
      <c r="AP171" s="64">
        <v>0</v>
      </c>
      <c r="AQ171" s="64">
        <v>0</v>
      </c>
      <c r="AR171" s="64">
        <v>0</v>
      </c>
      <c r="AS171" s="64">
        <v>0</v>
      </c>
      <c r="AT171" s="64">
        <v>0</v>
      </c>
      <c r="AU171" s="64">
        <v>-1307</v>
      </c>
      <c r="AV171" s="64">
        <v>-1393</v>
      </c>
      <c r="AW171" s="64">
        <v>-1487</v>
      </c>
      <c r="AX171" s="64">
        <v>-1461</v>
      </c>
      <c r="AY171" s="64">
        <v>-5648</v>
      </c>
      <c r="AZ171" s="64">
        <v>-982</v>
      </c>
      <c r="BA171" s="64">
        <v>-1087</v>
      </c>
      <c r="BB171" s="64">
        <v>-1405</v>
      </c>
      <c r="BC171" s="64">
        <v>-1308</v>
      </c>
      <c r="BD171" s="64">
        <v>-4781</v>
      </c>
      <c r="BE171" s="64">
        <v>-677</v>
      </c>
      <c r="BF171" s="64">
        <v>-727</v>
      </c>
      <c r="BG171" s="64">
        <v>-820</v>
      </c>
      <c r="BH171" s="64">
        <v>-1103</v>
      </c>
      <c r="BI171" s="64">
        <v>-3327</v>
      </c>
      <c r="BJ171" s="64">
        <v>-258</v>
      </c>
      <c r="BK171" s="64">
        <v>-289</v>
      </c>
      <c r="BL171" s="64">
        <v>-274</v>
      </c>
      <c r="BM171" s="64">
        <v>-846</v>
      </c>
      <c r="BN171" s="64">
        <v>-1667</v>
      </c>
      <c r="BO171" s="64">
        <v>-301</v>
      </c>
      <c r="BP171" s="64">
        <v>-257</v>
      </c>
      <c r="BQ171" s="64">
        <v>-309</v>
      </c>
      <c r="BR171" s="64">
        <v>-1206</v>
      </c>
      <c r="BS171" s="64">
        <v>-2073</v>
      </c>
      <c r="BT171" s="64">
        <v>-8651</v>
      </c>
      <c r="BU171" s="64">
        <v>-3767</v>
      </c>
    </row>
    <row r="172" spans="2:73">
      <c r="B172" s="82" t="s">
        <v>134</v>
      </c>
      <c r="C172" s="64">
        <v>2393</v>
      </c>
      <c r="D172" s="64">
        <v>4989</v>
      </c>
      <c r="E172" s="64">
        <f t="shared" si="323"/>
        <v>2227</v>
      </c>
      <c r="F172" s="64">
        <v>9609</v>
      </c>
      <c r="G172" s="64">
        <v>1216</v>
      </c>
      <c r="H172" s="64">
        <v>1056</v>
      </c>
      <c r="I172" s="64">
        <v>873</v>
      </c>
      <c r="J172" s="64">
        <f t="shared" si="319"/>
        <v>1958</v>
      </c>
      <c r="K172" s="64">
        <v>5103</v>
      </c>
      <c r="L172" s="64">
        <v>2073</v>
      </c>
      <c r="M172" s="64">
        <v>2164</v>
      </c>
      <c r="N172" s="64">
        <v>1708</v>
      </c>
      <c r="O172" s="64">
        <f t="shared" si="320"/>
        <v>6940</v>
      </c>
      <c r="P172" s="64">
        <v>12885</v>
      </c>
      <c r="Q172" s="64">
        <v>2933</v>
      </c>
      <c r="R172" s="64">
        <v>3533</v>
      </c>
      <c r="S172" s="64">
        <v>2800</v>
      </c>
      <c r="T172" s="64">
        <f t="shared" si="321"/>
        <v>2309</v>
      </c>
      <c r="U172" s="64">
        <v>11575</v>
      </c>
      <c r="V172" s="64">
        <v>1603</v>
      </c>
      <c r="W172" s="64">
        <v>1863</v>
      </c>
      <c r="X172" s="64">
        <v>2098</v>
      </c>
      <c r="Y172" s="64">
        <v>2380</v>
      </c>
      <c r="Z172" s="64">
        <f t="shared" si="322"/>
        <v>7944</v>
      </c>
      <c r="AA172" s="64">
        <v>2613</v>
      </c>
      <c r="AB172" s="64">
        <v>2550</v>
      </c>
      <c r="AC172" s="64">
        <v>2229</v>
      </c>
      <c r="AD172" s="64">
        <v>1994</v>
      </c>
      <c r="AE172" s="64">
        <f t="shared" si="324"/>
        <v>9386</v>
      </c>
      <c r="AF172" s="64">
        <v>4163</v>
      </c>
      <c r="AG172" s="64">
        <v>3039</v>
      </c>
      <c r="AH172" s="64">
        <v>2982</v>
      </c>
      <c r="AI172" s="64">
        <v>2434</v>
      </c>
      <c r="AJ172" s="64">
        <f t="shared" si="325"/>
        <v>12618</v>
      </c>
      <c r="AK172" s="64">
        <v>380</v>
      </c>
      <c r="AL172" s="64">
        <v>165</v>
      </c>
      <c r="AM172" s="64">
        <v>345</v>
      </c>
      <c r="AN172" s="64">
        <v>334</v>
      </c>
      <c r="AO172" s="64">
        <v>1224</v>
      </c>
      <c r="AP172" s="64">
        <v>419</v>
      </c>
      <c r="AQ172" s="64">
        <v>345</v>
      </c>
      <c r="AR172" s="64">
        <v>282</v>
      </c>
      <c r="AS172" s="64">
        <v>201</v>
      </c>
      <c r="AT172" s="64">
        <v>1247</v>
      </c>
      <c r="AU172" s="64">
        <v>804</v>
      </c>
      <c r="AV172" s="64">
        <v>481</v>
      </c>
      <c r="AW172" s="64">
        <v>675</v>
      </c>
      <c r="AX172" s="64">
        <v>247</v>
      </c>
      <c r="AY172" s="64">
        <v>2207</v>
      </c>
      <c r="AZ172" s="64">
        <v>740</v>
      </c>
      <c r="BA172" s="64">
        <v>465</v>
      </c>
      <c r="BB172" s="64">
        <v>533</v>
      </c>
      <c r="BC172" s="64">
        <v>200</v>
      </c>
      <c r="BD172" s="64">
        <v>1938</v>
      </c>
      <c r="BE172" s="64">
        <v>372</v>
      </c>
      <c r="BF172" s="64">
        <v>343</v>
      </c>
      <c r="BG172" s="64">
        <v>58</v>
      </c>
      <c r="BH172" s="64">
        <v>-120</v>
      </c>
      <c r="BI172" s="64">
        <v>653</v>
      </c>
      <c r="BJ172" s="64">
        <v>478</v>
      </c>
      <c r="BK172" s="64">
        <v>321</v>
      </c>
      <c r="BL172" s="64">
        <v>1018</v>
      </c>
      <c r="BM172" s="64">
        <v>216</v>
      </c>
      <c r="BN172" s="64">
        <v>2033</v>
      </c>
      <c r="BO172" s="64">
        <v>922</v>
      </c>
      <c r="BP172" s="64">
        <v>504</v>
      </c>
      <c r="BQ172" s="64">
        <v>371</v>
      </c>
      <c r="BR172" s="64">
        <v>376</v>
      </c>
      <c r="BS172" s="64">
        <v>2173</v>
      </c>
      <c r="BT172" s="64">
        <v>530</v>
      </c>
      <c r="BU172" s="64">
        <v>363</v>
      </c>
    </row>
    <row r="173" spans="2:73">
      <c r="B173" s="82" t="s">
        <v>189</v>
      </c>
      <c r="C173" s="64">
        <v>3329</v>
      </c>
      <c r="D173" s="64">
        <v>3332</v>
      </c>
      <c r="E173" s="64">
        <f t="shared" si="323"/>
        <v>3398</v>
      </c>
      <c r="F173" s="64">
        <v>10059</v>
      </c>
      <c r="G173" s="64">
        <v>2969</v>
      </c>
      <c r="H173" s="64">
        <v>3104</v>
      </c>
      <c r="I173" s="64">
        <v>3176</v>
      </c>
      <c r="J173" s="64">
        <f t="shared" si="319"/>
        <v>3443</v>
      </c>
      <c r="K173" s="64">
        <v>12692</v>
      </c>
      <c r="L173" s="64">
        <v>3206</v>
      </c>
      <c r="M173" s="64">
        <v>3009</v>
      </c>
      <c r="N173" s="64">
        <v>2958</v>
      </c>
      <c r="O173" s="64">
        <f t="shared" si="320"/>
        <v>3262</v>
      </c>
      <c r="P173" s="64">
        <v>12435</v>
      </c>
      <c r="Q173" s="64">
        <v>2687</v>
      </c>
      <c r="R173" s="64">
        <v>2754</v>
      </c>
      <c r="S173" s="64">
        <v>3016</v>
      </c>
      <c r="T173" s="64">
        <f t="shared" si="321"/>
        <v>3059</v>
      </c>
      <c r="U173" s="64">
        <v>11516</v>
      </c>
      <c r="V173" s="64">
        <v>2479</v>
      </c>
      <c r="W173" s="64">
        <v>2428</v>
      </c>
      <c r="X173" s="64">
        <v>2553</v>
      </c>
      <c r="Y173" s="64">
        <v>2909</v>
      </c>
      <c r="Z173" s="64">
        <f t="shared" si="322"/>
        <v>10369</v>
      </c>
      <c r="AA173" s="64">
        <v>3441</v>
      </c>
      <c r="AB173" s="64">
        <v>3344</v>
      </c>
      <c r="AC173" s="64">
        <v>3046</v>
      </c>
      <c r="AD173" s="64">
        <v>3216</v>
      </c>
      <c r="AE173" s="64">
        <f t="shared" si="324"/>
        <v>13047</v>
      </c>
      <c r="AF173" s="64">
        <v>4694</v>
      </c>
      <c r="AG173" s="64">
        <v>3867</v>
      </c>
      <c r="AH173" s="64">
        <v>4092</v>
      </c>
      <c r="AI173" s="64">
        <v>2521</v>
      </c>
      <c r="AJ173" s="64">
        <f t="shared" si="325"/>
        <v>15174</v>
      </c>
      <c r="AK173" s="64">
        <v>0</v>
      </c>
      <c r="AL173" s="64">
        <v>0</v>
      </c>
      <c r="AM173" s="64">
        <v>0</v>
      </c>
      <c r="AN173" s="64">
        <v>0</v>
      </c>
      <c r="AO173" s="64">
        <v>0</v>
      </c>
      <c r="AP173" s="64">
        <v>0</v>
      </c>
      <c r="AQ173" s="64">
        <v>0</v>
      </c>
      <c r="AR173" s="64">
        <v>0</v>
      </c>
      <c r="AS173" s="64">
        <v>0</v>
      </c>
      <c r="AT173" s="64">
        <v>0</v>
      </c>
      <c r="AU173" s="64">
        <v>0</v>
      </c>
      <c r="AV173" s="64">
        <v>0</v>
      </c>
      <c r="AW173" s="64">
        <v>0</v>
      </c>
      <c r="AX173" s="64">
        <v>0</v>
      </c>
      <c r="AY173" s="64">
        <v>0</v>
      </c>
      <c r="AZ173" s="64">
        <v>0</v>
      </c>
      <c r="BA173" s="64">
        <v>0</v>
      </c>
      <c r="BB173" s="64">
        <v>0</v>
      </c>
      <c r="BC173" s="64">
        <v>0</v>
      </c>
      <c r="BD173" s="64">
        <v>0</v>
      </c>
      <c r="BE173" s="64">
        <v>0</v>
      </c>
      <c r="BF173" s="64">
        <v>0</v>
      </c>
      <c r="BG173" s="64">
        <v>0</v>
      </c>
      <c r="BH173" s="64">
        <v>0</v>
      </c>
      <c r="BI173" s="64">
        <v>0</v>
      </c>
      <c r="BJ173" s="64">
        <v>0</v>
      </c>
      <c r="BK173" s="64">
        <v>0</v>
      </c>
      <c r="BL173" s="64">
        <v>0</v>
      </c>
      <c r="BM173" s="64">
        <v>0</v>
      </c>
      <c r="BN173" s="64">
        <v>0</v>
      </c>
      <c r="BO173" s="64">
        <v>0</v>
      </c>
      <c r="BP173" s="64">
        <v>0</v>
      </c>
      <c r="BQ173" s="64">
        <v>0</v>
      </c>
      <c r="BR173" s="64">
        <v>0</v>
      </c>
      <c r="BS173" s="64">
        <v>0</v>
      </c>
      <c r="BT173" s="64">
        <v>0</v>
      </c>
      <c r="BU173" s="64">
        <v>0</v>
      </c>
    </row>
    <row r="174" spans="2:73">
      <c r="B174" s="82" t="s">
        <v>192</v>
      </c>
      <c r="C174" s="64">
        <v>0</v>
      </c>
      <c r="D174" s="64">
        <v>0</v>
      </c>
      <c r="E174" s="64">
        <f t="shared" si="323"/>
        <v>0</v>
      </c>
      <c r="F174" s="64">
        <v>0</v>
      </c>
      <c r="G174" s="64">
        <v>83</v>
      </c>
      <c r="H174" s="64">
        <v>0</v>
      </c>
      <c r="I174" s="64">
        <v>-186</v>
      </c>
      <c r="J174" s="64">
        <f t="shared" si="319"/>
        <v>-113</v>
      </c>
      <c r="K174" s="64">
        <v>-216</v>
      </c>
      <c r="L174" s="64">
        <v>0</v>
      </c>
      <c r="M174" s="64">
        <v>-163</v>
      </c>
      <c r="N174" s="64">
        <v>-77</v>
      </c>
      <c r="O174" s="64">
        <f t="shared" si="320"/>
        <v>1</v>
      </c>
      <c r="P174" s="64">
        <v>-239</v>
      </c>
      <c r="Q174" s="64">
        <v>-290</v>
      </c>
      <c r="R174" s="64">
        <v>-209</v>
      </c>
      <c r="S174" s="64">
        <v>-214</v>
      </c>
      <c r="T174" s="64">
        <f t="shared" si="321"/>
        <v>0</v>
      </c>
      <c r="U174" s="64">
        <v>-713</v>
      </c>
      <c r="V174" s="64">
        <v>-255</v>
      </c>
      <c r="W174" s="64">
        <v>-251</v>
      </c>
      <c r="X174" s="64">
        <v>29</v>
      </c>
      <c r="Y174" s="64">
        <v>-149</v>
      </c>
      <c r="Z174" s="64">
        <f t="shared" si="322"/>
        <v>-626</v>
      </c>
      <c r="AA174" s="64">
        <v>-105</v>
      </c>
      <c r="AB174" s="64">
        <v>-141</v>
      </c>
      <c r="AC174" s="64">
        <v>-82</v>
      </c>
      <c r="AD174" s="64">
        <v>-2185</v>
      </c>
      <c r="AE174" s="64">
        <f t="shared" si="324"/>
        <v>-2513</v>
      </c>
      <c r="AF174" s="64">
        <v>0</v>
      </c>
      <c r="AG174" s="64">
        <v>-1426</v>
      </c>
      <c r="AH174" s="64">
        <v>353</v>
      </c>
      <c r="AI174" s="64">
        <v>-1345</v>
      </c>
      <c r="AJ174" s="64">
        <f t="shared" si="325"/>
        <v>-2418</v>
      </c>
      <c r="AK174" s="64">
        <v>0</v>
      </c>
      <c r="AL174" s="64">
        <v>0</v>
      </c>
      <c r="AM174" s="64">
        <v>0</v>
      </c>
      <c r="AN174" s="64">
        <v>0</v>
      </c>
      <c r="AO174" s="64">
        <v>0</v>
      </c>
      <c r="AP174" s="64">
        <v>0</v>
      </c>
      <c r="AQ174" s="64">
        <v>0</v>
      </c>
      <c r="AR174" s="64">
        <v>0</v>
      </c>
      <c r="AS174" s="64">
        <v>0</v>
      </c>
      <c r="AT174" s="64">
        <v>0</v>
      </c>
      <c r="AU174" s="64">
        <v>0</v>
      </c>
      <c r="AV174" s="64">
        <v>0</v>
      </c>
      <c r="AW174" s="64">
        <v>0</v>
      </c>
      <c r="AX174" s="64">
        <v>0</v>
      </c>
      <c r="AY174" s="64">
        <v>0</v>
      </c>
      <c r="AZ174" s="64">
        <v>0</v>
      </c>
      <c r="BA174" s="64">
        <v>0</v>
      </c>
      <c r="BB174" s="64">
        <v>0</v>
      </c>
      <c r="BC174" s="64">
        <v>0</v>
      </c>
      <c r="BD174" s="64">
        <v>0</v>
      </c>
      <c r="BE174" s="64">
        <v>0</v>
      </c>
      <c r="BF174" s="64">
        <v>0</v>
      </c>
      <c r="BG174" s="64">
        <v>0</v>
      </c>
      <c r="BH174" s="64">
        <v>0</v>
      </c>
      <c r="BI174" s="64">
        <v>0</v>
      </c>
      <c r="BJ174" s="64">
        <v>0</v>
      </c>
      <c r="BK174" s="64">
        <v>0</v>
      </c>
      <c r="BL174" s="64">
        <v>0</v>
      </c>
      <c r="BM174" s="64">
        <v>0</v>
      </c>
      <c r="BN174" s="64">
        <v>0</v>
      </c>
      <c r="BO174" s="64">
        <v>0</v>
      </c>
      <c r="BP174" s="64">
        <v>0</v>
      </c>
      <c r="BQ174" s="64">
        <v>0</v>
      </c>
      <c r="BR174" s="64">
        <v>0</v>
      </c>
      <c r="BS174" s="64">
        <v>0</v>
      </c>
      <c r="BT174" s="64">
        <v>0</v>
      </c>
      <c r="BU174" s="64">
        <v>0</v>
      </c>
    </row>
    <row r="175" spans="2:73">
      <c r="B175" s="82" t="s">
        <v>135</v>
      </c>
      <c r="C175" s="64">
        <v>0</v>
      </c>
      <c r="D175" s="64">
        <v>0</v>
      </c>
      <c r="E175" s="64">
        <f t="shared" si="323"/>
        <v>0</v>
      </c>
      <c r="F175" s="64">
        <v>0</v>
      </c>
      <c r="G175" s="64">
        <v>0</v>
      </c>
      <c r="H175" s="64">
        <v>0</v>
      </c>
      <c r="I175" s="64">
        <v>0</v>
      </c>
      <c r="J175" s="64">
        <f t="shared" si="319"/>
        <v>0</v>
      </c>
      <c r="K175" s="64">
        <v>0</v>
      </c>
      <c r="L175" s="64">
        <v>0</v>
      </c>
      <c r="M175" s="64">
        <v>0</v>
      </c>
      <c r="N175" s="64">
        <v>0</v>
      </c>
      <c r="O175" s="64">
        <f t="shared" si="320"/>
        <v>0</v>
      </c>
      <c r="P175" s="64">
        <v>0</v>
      </c>
      <c r="Q175" s="64">
        <v>0</v>
      </c>
      <c r="R175" s="64">
        <v>0</v>
      </c>
      <c r="S175" s="64">
        <v>0</v>
      </c>
      <c r="T175" s="64">
        <f t="shared" si="321"/>
        <v>0</v>
      </c>
      <c r="U175" s="64">
        <v>0</v>
      </c>
      <c r="V175" s="64">
        <v>0</v>
      </c>
      <c r="W175" s="64">
        <v>0</v>
      </c>
      <c r="X175" s="64">
        <v>0</v>
      </c>
      <c r="Y175" s="64">
        <v>0</v>
      </c>
      <c r="Z175" s="64">
        <f t="shared" si="322"/>
        <v>0</v>
      </c>
      <c r="AA175" s="64">
        <v>0</v>
      </c>
      <c r="AB175" s="64">
        <v>0</v>
      </c>
      <c r="AC175" s="64">
        <v>0</v>
      </c>
      <c r="AD175" s="64">
        <v>0</v>
      </c>
      <c r="AE175" s="64">
        <f t="shared" si="324"/>
        <v>0</v>
      </c>
      <c r="AF175" s="64">
        <v>0</v>
      </c>
      <c r="AG175" s="64">
        <v>0</v>
      </c>
      <c r="AH175" s="64">
        <v>0</v>
      </c>
      <c r="AI175" s="64">
        <v>0</v>
      </c>
      <c r="AJ175" s="64">
        <f t="shared" si="325"/>
        <v>0</v>
      </c>
      <c r="AK175" s="64">
        <v>0</v>
      </c>
      <c r="AL175" s="64">
        <v>0</v>
      </c>
      <c r="AM175" s="64">
        <v>0</v>
      </c>
      <c r="AN175" s="64">
        <v>0</v>
      </c>
      <c r="AO175" s="64">
        <v>0</v>
      </c>
      <c r="AP175" s="64">
        <v>0</v>
      </c>
      <c r="AQ175" s="64">
        <v>0</v>
      </c>
      <c r="AR175" s="64">
        <v>0</v>
      </c>
      <c r="AS175" s="64">
        <v>0</v>
      </c>
      <c r="AT175" s="64">
        <v>0</v>
      </c>
      <c r="AU175" s="64">
        <v>0</v>
      </c>
      <c r="AV175" s="64">
        <v>0</v>
      </c>
      <c r="AW175" s="64">
        <v>-990</v>
      </c>
      <c r="AX175" s="64">
        <v>-25</v>
      </c>
      <c r="AY175" s="64">
        <v>-1015</v>
      </c>
      <c r="AZ175" s="64">
        <v>0</v>
      </c>
      <c r="BA175" s="64">
        <v>0</v>
      </c>
      <c r="BB175" s="64">
        <v>0</v>
      </c>
      <c r="BC175" s="64">
        <v>0</v>
      </c>
      <c r="BD175" s="64">
        <v>0</v>
      </c>
      <c r="BE175" s="64">
        <v>0</v>
      </c>
      <c r="BF175" s="64">
        <v>0</v>
      </c>
      <c r="BG175" s="64">
        <v>0</v>
      </c>
      <c r="BH175" s="64">
        <v>0</v>
      </c>
      <c r="BI175" s="64">
        <v>0</v>
      </c>
      <c r="BJ175" s="64">
        <v>0</v>
      </c>
      <c r="BK175" s="64">
        <v>0</v>
      </c>
      <c r="BL175" s="64">
        <v>0</v>
      </c>
      <c r="BM175" s="64">
        <v>0</v>
      </c>
      <c r="BN175" s="64">
        <v>0</v>
      </c>
      <c r="BO175" s="64">
        <v>0</v>
      </c>
      <c r="BP175" s="64">
        <v>0</v>
      </c>
      <c r="BQ175" s="64">
        <v>0</v>
      </c>
      <c r="BR175" s="64">
        <v>0</v>
      </c>
      <c r="BS175" s="64">
        <v>0</v>
      </c>
      <c r="BT175" s="64">
        <v>0</v>
      </c>
      <c r="BU175" s="64">
        <v>0</v>
      </c>
    </row>
    <row r="176" spans="2:73">
      <c r="B176" s="82" t="s">
        <v>195</v>
      </c>
      <c r="C176" s="64">
        <v>-892</v>
      </c>
      <c r="D176" s="64">
        <v>0</v>
      </c>
      <c r="E176" s="64">
        <f t="shared" si="323"/>
        <v>0</v>
      </c>
      <c r="F176" s="64">
        <v>-892</v>
      </c>
      <c r="G176" s="64">
        <v>-487</v>
      </c>
      <c r="H176" s="64">
        <v>0</v>
      </c>
      <c r="I176" s="64">
        <v>0</v>
      </c>
      <c r="J176" s="64">
        <f t="shared" si="319"/>
        <v>892</v>
      </c>
      <c r="K176" s="64">
        <v>405</v>
      </c>
      <c r="L176" s="64">
        <v>-616</v>
      </c>
      <c r="M176" s="64">
        <v>-19</v>
      </c>
      <c r="N176" s="64">
        <v>0</v>
      </c>
      <c r="O176" s="64">
        <f t="shared" si="320"/>
        <v>487</v>
      </c>
      <c r="P176" s="64">
        <v>-148</v>
      </c>
      <c r="Q176" s="64">
        <v>-421</v>
      </c>
      <c r="R176" s="64">
        <v>-92</v>
      </c>
      <c r="S176" s="64">
        <v>0</v>
      </c>
      <c r="T176" s="64">
        <f t="shared" si="321"/>
        <v>635</v>
      </c>
      <c r="U176" s="64">
        <v>122</v>
      </c>
      <c r="V176" s="64">
        <v>-240</v>
      </c>
      <c r="W176" s="64">
        <v>-536</v>
      </c>
      <c r="X176" s="64">
        <v>-190</v>
      </c>
      <c r="Y176" s="64">
        <v>513</v>
      </c>
      <c r="Z176" s="64">
        <f t="shared" si="322"/>
        <v>-453</v>
      </c>
      <c r="AA176" s="64">
        <v>0</v>
      </c>
      <c r="AB176" s="64">
        <v>0</v>
      </c>
      <c r="AC176" s="64">
        <v>0</v>
      </c>
      <c r="AD176" s="64">
        <v>967</v>
      </c>
      <c r="AE176" s="64">
        <f t="shared" si="324"/>
        <v>967</v>
      </c>
      <c r="AF176" s="64">
        <v>0</v>
      </c>
      <c r="AG176" s="64">
        <v>0</v>
      </c>
      <c r="AH176" s="64">
        <v>0</v>
      </c>
      <c r="AI176" s="64">
        <v>-27</v>
      </c>
      <c r="AJ176" s="64">
        <f t="shared" si="325"/>
        <v>-27</v>
      </c>
      <c r="AK176" s="64">
        <v>0</v>
      </c>
      <c r="AL176" s="64">
        <v>0</v>
      </c>
      <c r="AM176" s="64">
        <v>-9622</v>
      </c>
      <c r="AN176" s="64">
        <v>-128</v>
      </c>
      <c r="AO176" s="64">
        <v>-9750</v>
      </c>
      <c r="AP176" s="64">
        <v>0</v>
      </c>
      <c r="AQ176" s="64">
        <v>0</v>
      </c>
      <c r="AR176" s="64">
        <v>0</v>
      </c>
      <c r="AS176" s="64">
        <v>0</v>
      </c>
      <c r="AT176" s="64">
        <v>0</v>
      </c>
      <c r="AU176" s="64">
        <v>0</v>
      </c>
      <c r="AV176" s="64">
        <v>0</v>
      </c>
      <c r="AW176" s="64">
        <v>0</v>
      </c>
      <c r="AX176" s="64">
        <v>0</v>
      </c>
      <c r="AY176" s="64">
        <v>0</v>
      </c>
      <c r="AZ176" s="64">
        <v>0</v>
      </c>
      <c r="BA176" s="64">
        <v>0</v>
      </c>
      <c r="BB176" s="64">
        <v>0</v>
      </c>
      <c r="BC176" s="64">
        <v>0</v>
      </c>
      <c r="BD176" s="64">
        <v>0</v>
      </c>
      <c r="BE176" s="64">
        <v>0</v>
      </c>
      <c r="BF176" s="64">
        <v>-63</v>
      </c>
      <c r="BG176" s="64">
        <v>-157</v>
      </c>
      <c r="BH176" s="64">
        <v>0</v>
      </c>
      <c r="BI176" s="64">
        <v>-220</v>
      </c>
      <c r="BJ176" s="64">
        <v>0</v>
      </c>
      <c r="BK176" s="64">
        <v>-4163</v>
      </c>
      <c r="BL176" s="64">
        <v>0</v>
      </c>
      <c r="BM176" s="64">
        <v>-483</v>
      </c>
      <c r="BN176" s="64">
        <v>-4646</v>
      </c>
      <c r="BO176" s="64">
        <v>-578</v>
      </c>
      <c r="BP176" s="64">
        <v>1152</v>
      </c>
      <c r="BQ176" s="64">
        <v>-4068</v>
      </c>
      <c r="BR176" s="64">
        <v>-981</v>
      </c>
      <c r="BS176" s="64">
        <v>-4475</v>
      </c>
      <c r="BT176" s="64">
        <v>2133</v>
      </c>
      <c r="BU176" s="64">
        <v>726</v>
      </c>
    </row>
    <row r="177" spans="2:73">
      <c r="B177" s="82" t="s">
        <v>136</v>
      </c>
      <c r="C177" s="64">
        <v>0</v>
      </c>
      <c r="D177" s="64">
        <v>0</v>
      </c>
      <c r="E177" s="64">
        <f t="shared" si="323"/>
        <v>0</v>
      </c>
      <c r="F177" s="64">
        <v>0</v>
      </c>
      <c r="G177" s="64">
        <v>0</v>
      </c>
      <c r="H177" s="64">
        <v>0</v>
      </c>
      <c r="I177" s="64">
        <v>0</v>
      </c>
      <c r="J177" s="64">
        <f t="shared" si="319"/>
        <v>0</v>
      </c>
      <c r="K177" s="64">
        <v>0</v>
      </c>
      <c r="L177" s="64">
        <v>0</v>
      </c>
      <c r="M177" s="64">
        <v>0</v>
      </c>
      <c r="N177" s="64">
        <v>0</v>
      </c>
      <c r="O177" s="64">
        <f t="shared" si="320"/>
        <v>0</v>
      </c>
      <c r="P177" s="64">
        <v>0</v>
      </c>
      <c r="Q177" s="64">
        <v>0</v>
      </c>
      <c r="R177" s="64">
        <v>0</v>
      </c>
      <c r="S177" s="64">
        <v>0</v>
      </c>
      <c r="T177" s="64">
        <f t="shared" si="321"/>
        <v>0</v>
      </c>
      <c r="U177" s="64">
        <v>0</v>
      </c>
      <c r="V177" s="64">
        <v>0</v>
      </c>
      <c r="W177" s="64">
        <v>0</v>
      </c>
      <c r="X177" s="64">
        <v>0</v>
      </c>
      <c r="Y177" s="64">
        <v>0</v>
      </c>
      <c r="Z177" s="64">
        <f t="shared" si="322"/>
        <v>0</v>
      </c>
      <c r="AA177" s="64">
        <v>0</v>
      </c>
      <c r="AB177" s="64">
        <v>0</v>
      </c>
      <c r="AC177" s="64">
        <v>0</v>
      </c>
      <c r="AD177" s="64">
        <v>0</v>
      </c>
      <c r="AE177" s="64">
        <f t="shared" si="324"/>
        <v>0</v>
      </c>
      <c r="AF177" s="64">
        <v>0</v>
      </c>
      <c r="AG177" s="64">
        <v>0</v>
      </c>
      <c r="AH177" s="64">
        <v>0</v>
      </c>
      <c r="AI177" s="64">
        <v>0</v>
      </c>
      <c r="AJ177" s="64">
        <f t="shared" si="325"/>
        <v>0</v>
      </c>
      <c r="AK177" s="64">
        <v>0</v>
      </c>
      <c r="AL177" s="64">
        <v>0</v>
      </c>
      <c r="AM177" s="64">
        <v>0</v>
      </c>
      <c r="AN177" s="64">
        <v>0</v>
      </c>
      <c r="AO177" s="64">
        <v>0</v>
      </c>
      <c r="AP177" s="64">
        <v>0</v>
      </c>
      <c r="AQ177" s="64">
        <v>0</v>
      </c>
      <c r="AR177" s="64">
        <v>0</v>
      </c>
      <c r="AS177" s="64">
        <v>0</v>
      </c>
      <c r="AT177" s="64">
        <v>0</v>
      </c>
      <c r="AU177" s="64">
        <v>0</v>
      </c>
      <c r="AV177" s="64">
        <v>0</v>
      </c>
      <c r="AW177" s="64">
        <v>0</v>
      </c>
      <c r="AX177" s="64">
        <v>0</v>
      </c>
      <c r="AY177" s="64">
        <v>0</v>
      </c>
      <c r="AZ177" s="64">
        <v>0</v>
      </c>
      <c r="BA177" s="64">
        <v>0</v>
      </c>
      <c r="BB177" s="64">
        <v>0</v>
      </c>
      <c r="BC177" s="64">
        <v>3619</v>
      </c>
      <c r="BD177" s="64">
        <v>3619</v>
      </c>
      <c r="BE177" s="64">
        <v>0</v>
      </c>
      <c r="BF177" s="64">
        <v>0</v>
      </c>
      <c r="BG177" s="64">
        <v>0</v>
      </c>
      <c r="BH177" s="64">
        <v>0</v>
      </c>
      <c r="BI177" s="64">
        <v>0</v>
      </c>
      <c r="BJ177" s="64">
        <v>0</v>
      </c>
      <c r="BK177" s="64">
        <v>0</v>
      </c>
      <c r="BL177" s="64">
        <v>0</v>
      </c>
      <c r="BM177" s="64">
        <v>0</v>
      </c>
      <c r="BN177" s="64">
        <v>0</v>
      </c>
      <c r="BO177" s="64">
        <v>-803</v>
      </c>
      <c r="BP177" s="64">
        <v>-562</v>
      </c>
      <c r="BQ177" s="64">
        <v>-521</v>
      </c>
      <c r="BR177" s="64">
        <v>-47</v>
      </c>
      <c r="BS177" s="64">
        <v>-1933</v>
      </c>
      <c r="BT177" s="64">
        <v>-9470</v>
      </c>
      <c r="BU177" s="64">
        <v>-3005</v>
      </c>
    </row>
    <row r="178" spans="2:73">
      <c r="B178" s="82" t="s">
        <v>137</v>
      </c>
      <c r="C178" s="64">
        <v>0</v>
      </c>
      <c r="D178" s="64">
        <v>0</v>
      </c>
      <c r="E178" s="64">
        <f t="shared" si="323"/>
        <v>0</v>
      </c>
      <c r="F178" s="64">
        <v>0</v>
      </c>
      <c r="G178" s="64">
        <v>0</v>
      </c>
      <c r="H178" s="64">
        <v>0</v>
      </c>
      <c r="I178" s="64">
        <v>0</v>
      </c>
      <c r="J178" s="64">
        <f t="shared" si="319"/>
        <v>0</v>
      </c>
      <c r="K178" s="64">
        <v>0</v>
      </c>
      <c r="L178" s="64">
        <v>0</v>
      </c>
      <c r="M178" s="64">
        <v>0</v>
      </c>
      <c r="N178" s="64">
        <v>0</v>
      </c>
      <c r="O178" s="64">
        <f t="shared" si="320"/>
        <v>0</v>
      </c>
      <c r="P178" s="64">
        <v>0</v>
      </c>
      <c r="Q178" s="64">
        <v>0</v>
      </c>
      <c r="R178" s="64">
        <v>0</v>
      </c>
      <c r="S178" s="64">
        <v>0</v>
      </c>
      <c r="T178" s="64">
        <f t="shared" si="321"/>
        <v>0</v>
      </c>
      <c r="U178" s="64">
        <v>0</v>
      </c>
      <c r="V178" s="64">
        <v>0</v>
      </c>
      <c r="W178" s="64">
        <v>0</v>
      </c>
      <c r="X178" s="64">
        <v>0</v>
      </c>
      <c r="Y178" s="64">
        <v>0</v>
      </c>
      <c r="Z178" s="64">
        <f t="shared" si="322"/>
        <v>0</v>
      </c>
      <c r="AA178" s="64">
        <v>0</v>
      </c>
      <c r="AB178" s="64">
        <v>0</v>
      </c>
      <c r="AC178" s="64">
        <v>0</v>
      </c>
      <c r="AD178" s="64">
        <v>0</v>
      </c>
      <c r="AE178" s="64">
        <f t="shared" si="324"/>
        <v>0</v>
      </c>
      <c r="AF178" s="64">
        <v>0</v>
      </c>
      <c r="AG178" s="64">
        <v>0</v>
      </c>
      <c r="AH178" s="64">
        <v>0</v>
      </c>
      <c r="AI178" s="64">
        <v>0</v>
      </c>
      <c r="AJ178" s="64">
        <f t="shared" si="325"/>
        <v>0</v>
      </c>
      <c r="AK178" s="64">
        <v>0</v>
      </c>
      <c r="AL178" s="64">
        <v>0</v>
      </c>
      <c r="AM178" s="64">
        <v>0</v>
      </c>
      <c r="AN178" s="64">
        <v>0</v>
      </c>
      <c r="AO178" s="64">
        <v>0</v>
      </c>
      <c r="AP178" s="64">
        <v>0</v>
      </c>
      <c r="AQ178" s="64">
        <v>0</v>
      </c>
      <c r="AR178" s="64">
        <v>0</v>
      </c>
      <c r="AS178" s="64">
        <v>0</v>
      </c>
      <c r="AT178" s="64">
        <v>0</v>
      </c>
      <c r="AU178" s="64">
        <v>0</v>
      </c>
      <c r="AV178" s="64">
        <v>0</v>
      </c>
      <c r="AW178" s="64">
        <v>0</v>
      </c>
      <c r="AX178" s="64">
        <v>0</v>
      </c>
      <c r="AY178" s="64">
        <v>0</v>
      </c>
      <c r="AZ178" s="64">
        <v>0</v>
      </c>
      <c r="BA178" s="64">
        <v>0</v>
      </c>
      <c r="BB178" s="64">
        <v>0</v>
      </c>
      <c r="BC178" s="64">
        <v>0</v>
      </c>
      <c r="BD178" s="64">
        <v>0</v>
      </c>
      <c r="BE178" s="64">
        <v>0</v>
      </c>
      <c r="BF178" s="64">
        <v>0</v>
      </c>
      <c r="BG178" s="64">
        <v>0</v>
      </c>
      <c r="BH178" s="64">
        <v>0</v>
      </c>
      <c r="BI178" s="64">
        <v>0</v>
      </c>
      <c r="BJ178" s="64">
        <v>0</v>
      </c>
      <c r="BK178" s="64">
        <v>0</v>
      </c>
      <c r="BL178" s="64">
        <v>0</v>
      </c>
      <c r="BM178" s="64">
        <v>0</v>
      </c>
      <c r="BN178" s="64">
        <v>0</v>
      </c>
      <c r="BO178" s="64">
        <v>0</v>
      </c>
      <c r="BP178" s="64">
        <v>0</v>
      </c>
      <c r="BQ178" s="64">
        <v>0</v>
      </c>
      <c r="BR178" s="64">
        <v>0</v>
      </c>
      <c r="BS178" s="64">
        <v>0</v>
      </c>
      <c r="BT178" s="64">
        <v>-13161</v>
      </c>
      <c r="BU178" s="64">
        <v>0</v>
      </c>
    </row>
    <row r="179" spans="2:73">
      <c r="B179" s="82" t="s">
        <v>138</v>
      </c>
      <c r="C179" s="64">
        <v>0</v>
      </c>
      <c r="D179" s="64">
        <v>0</v>
      </c>
      <c r="E179" s="64">
        <f t="shared" si="323"/>
        <v>0</v>
      </c>
      <c r="F179" s="64">
        <v>0</v>
      </c>
      <c r="G179" s="64">
        <v>0</v>
      </c>
      <c r="H179" s="64">
        <v>0</v>
      </c>
      <c r="I179" s="64">
        <v>0</v>
      </c>
      <c r="J179" s="64">
        <f t="shared" si="319"/>
        <v>0</v>
      </c>
      <c r="K179" s="64">
        <v>0</v>
      </c>
      <c r="L179" s="64">
        <v>0</v>
      </c>
      <c r="M179" s="64">
        <v>0</v>
      </c>
      <c r="N179" s="64">
        <v>0</v>
      </c>
      <c r="O179" s="64">
        <f t="shared" si="320"/>
        <v>0</v>
      </c>
      <c r="P179" s="64">
        <v>0</v>
      </c>
      <c r="Q179" s="64">
        <v>0</v>
      </c>
      <c r="R179" s="64">
        <v>0</v>
      </c>
      <c r="S179" s="64">
        <v>0</v>
      </c>
      <c r="T179" s="64">
        <f t="shared" si="321"/>
        <v>0</v>
      </c>
      <c r="U179" s="64">
        <v>0</v>
      </c>
      <c r="V179" s="64">
        <v>0</v>
      </c>
      <c r="W179" s="64">
        <v>0</v>
      </c>
      <c r="X179" s="64">
        <v>0</v>
      </c>
      <c r="Y179" s="64">
        <v>0</v>
      </c>
      <c r="Z179" s="64">
        <f t="shared" si="322"/>
        <v>0</v>
      </c>
      <c r="AA179" s="64">
        <v>0</v>
      </c>
      <c r="AB179" s="64">
        <v>0</v>
      </c>
      <c r="AC179" s="64">
        <v>0</v>
      </c>
      <c r="AD179" s="64">
        <v>0</v>
      </c>
      <c r="AE179" s="64">
        <f t="shared" si="324"/>
        <v>0</v>
      </c>
      <c r="AF179" s="64">
        <v>0</v>
      </c>
      <c r="AG179" s="64">
        <v>0</v>
      </c>
      <c r="AH179" s="64">
        <v>0</v>
      </c>
      <c r="AI179" s="64">
        <v>0</v>
      </c>
      <c r="AJ179" s="64">
        <f t="shared" si="325"/>
        <v>0</v>
      </c>
      <c r="AK179" s="64">
        <v>0</v>
      </c>
      <c r="AL179" s="64">
        <v>0</v>
      </c>
      <c r="AM179" s="64">
        <v>0</v>
      </c>
      <c r="AN179" s="64">
        <v>0</v>
      </c>
      <c r="AO179" s="64">
        <v>0</v>
      </c>
      <c r="AP179" s="64">
        <v>0</v>
      </c>
      <c r="AQ179" s="64">
        <v>0</v>
      </c>
      <c r="AR179" s="64">
        <v>0</v>
      </c>
      <c r="AS179" s="64">
        <v>0</v>
      </c>
      <c r="AT179" s="64">
        <v>0</v>
      </c>
      <c r="AU179" s="64">
        <v>0</v>
      </c>
      <c r="AV179" s="64">
        <v>0</v>
      </c>
      <c r="AW179" s="64">
        <v>0</v>
      </c>
      <c r="AX179" s="64">
        <v>0</v>
      </c>
      <c r="AY179" s="64">
        <v>0</v>
      </c>
      <c r="AZ179" s="64">
        <v>0</v>
      </c>
      <c r="BA179" s="64">
        <v>0</v>
      </c>
      <c r="BB179" s="64">
        <v>0</v>
      </c>
      <c r="BC179" s="64">
        <v>0</v>
      </c>
      <c r="BD179" s="64">
        <v>0</v>
      </c>
      <c r="BE179" s="64">
        <v>0</v>
      </c>
      <c r="BF179" s="64">
        <v>0</v>
      </c>
      <c r="BG179" s="64">
        <v>0</v>
      </c>
      <c r="BH179" s="64">
        <v>0</v>
      </c>
      <c r="BI179" s="64">
        <v>0</v>
      </c>
      <c r="BJ179" s="64">
        <v>0</v>
      </c>
      <c r="BK179" s="64">
        <v>0</v>
      </c>
      <c r="BL179" s="64">
        <v>0</v>
      </c>
      <c r="BM179" s="64">
        <v>0</v>
      </c>
      <c r="BN179" s="64">
        <v>0</v>
      </c>
      <c r="BO179" s="64">
        <v>0</v>
      </c>
      <c r="BP179" s="64">
        <v>0</v>
      </c>
      <c r="BQ179" s="64">
        <v>0</v>
      </c>
      <c r="BR179" s="64">
        <v>0</v>
      </c>
      <c r="BS179" s="64">
        <v>0</v>
      </c>
      <c r="BT179" s="64">
        <v>666</v>
      </c>
      <c r="BU179" s="64">
        <v>1486</v>
      </c>
    </row>
    <row r="180" spans="2:73">
      <c r="B180" s="82" t="s">
        <v>139</v>
      </c>
      <c r="C180" s="64">
        <v>0</v>
      </c>
      <c r="D180" s="64">
        <v>0</v>
      </c>
      <c r="E180" s="64">
        <f t="shared" si="323"/>
        <v>0</v>
      </c>
      <c r="F180" s="64">
        <v>0</v>
      </c>
      <c r="G180" s="64">
        <v>0</v>
      </c>
      <c r="H180" s="64">
        <v>0</v>
      </c>
      <c r="I180" s="64">
        <v>0</v>
      </c>
      <c r="J180" s="64">
        <f t="shared" si="319"/>
        <v>0</v>
      </c>
      <c r="K180" s="64">
        <v>0</v>
      </c>
      <c r="L180" s="64">
        <v>0</v>
      </c>
      <c r="M180" s="64">
        <v>0</v>
      </c>
      <c r="N180" s="64">
        <v>0</v>
      </c>
      <c r="O180" s="64">
        <f t="shared" si="320"/>
        <v>0</v>
      </c>
      <c r="P180" s="64">
        <v>0</v>
      </c>
      <c r="Q180" s="64">
        <v>0</v>
      </c>
      <c r="R180" s="64">
        <v>0</v>
      </c>
      <c r="S180" s="64">
        <v>0</v>
      </c>
      <c r="T180" s="64">
        <f t="shared" si="321"/>
        <v>0</v>
      </c>
      <c r="U180" s="64">
        <v>0</v>
      </c>
      <c r="V180" s="64">
        <v>0</v>
      </c>
      <c r="W180" s="64">
        <v>0</v>
      </c>
      <c r="X180" s="64">
        <v>0</v>
      </c>
      <c r="Y180" s="64">
        <v>0</v>
      </c>
      <c r="Z180" s="64">
        <f t="shared" si="322"/>
        <v>0</v>
      </c>
      <c r="AA180" s="64">
        <v>0</v>
      </c>
      <c r="AB180" s="64">
        <v>0</v>
      </c>
      <c r="AC180" s="64">
        <v>0</v>
      </c>
      <c r="AD180" s="64">
        <v>0</v>
      </c>
      <c r="AE180" s="64">
        <f t="shared" si="324"/>
        <v>0</v>
      </c>
      <c r="AF180" s="64">
        <v>0</v>
      </c>
      <c r="AG180" s="64">
        <v>0</v>
      </c>
      <c r="AH180" s="64">
        <v>0</v>
      </c>
      <c r="AI180" s="64">
        <v>0</v>
      </c>
      <c r="AJ180" s="64">
        <f t="shared" si="325"/>
        <v>0</v>
      </c>
      <c r="AK180" s="64">
        <v>0</v>
      </c>
      <c r="AL180" s="64">
        <v>0</v>
      </c>
      <c r="AM180" s="64">
        <v>0</v>
      </c>
      <c r="AN180" s="64">
        <v>0</v>
      </c>
      <c r="AO180" s="64">
        <v>0</v>
      </c>
      <c r="AP180" s="64">
        <v>0</v>
      </c>
      <c r="AQ180" s="64">
        <v>0</v>
      </c>
      <c r="AR180" s="64">
        <v>0</v>
      </c>
      <c r="AS180" s="64">
        <v>0</v>
      </c>
      <c r="AT180" s="64">
        <v>0</v>
      </c>
      <c r="AU180" s="64">
        <v>0</v>
      </c>
      <c r="AV180" s="64">
        <v>0</v>
      </c>
      <c r="AW180" s="64">
        <v>0</v>
      </c>
      <c r="AX180" s="64">
        <v>0</v>
      </c>
      <c r="AY180" s="64">
        <v>0</v>
      </c>
      <c r="AZ180" s="64">
        <v>0</v>
      </c>
      <c r="BA180" s="64">
        <v>0</v>
      </c>
      <c r="BB180" s="64">
        <v>0</v>
      </c>
      <c r="BC180" s="64">
        <v>0</v>
      </c>
      <c r="BD180" s="64">
        <v>0</v>
      </c>
      <c r="BE180" s="64">
        <v>0</v>
      </c>
      <c r="BF180" s="64">
        <v>0</v>
      </c>
      <c r="BG180" s="64">
        <v>0</v>
      </c>
      <c r="BH180" s="64">
        <v>0</v>
      </c>
      <c r="BI180" s="64">
        <v>0</v>
      </c>
      <c r="BJ180" s="64">
        <v>0</v>
      </c>
      <c r="BK180" s="64">
        <v>0</v>
      </c>
      <c r="BL180" s="64">
        <v>0</v>
      </c>
      <c r="BM180" s="64">
        <v>0</v>
      </c>
      <c r="BN180" s="64">
        <v>0</v>
      </c>
      <c r="BO180" s="64">
        <v>0</v>
      </c>
      <c r="BP180" s="64">
        <v>0</v>
      </c>
      <c r="BQ180" s="64">
        <v>0</v>
      </c>
      <c r="BR180" s="64">
        <v>-3961</v>
      </c>
      <c r="BS180" s="64">
        <v>-3961</v>
      </c>
      <c r="BT180" s="64">
        <v>0</v>
      </c>
      <c r="BU180" s="64">
        <v>0</v>
      </c>
    </row>
    <row r="181" spans="2:73">
      <c r="B181" s="82" t="s">
        <v>203</v>
      </c>
      <c r="C181" s="64">
        <v>0</v>
      </c>
      <c r="D181" s="64">
        <v>0</v>
      </c>
      <c r="E181" s="64">
        <f t="shared" si="323"/>
        <v>0</v>
      </c>
      <c r="F181" s="64">
        <v>0</v>
      </c>
      <c r="G181" s="64">
        <v>0</v>
      </c>
      <c r="H181" s="64">
        <v>0</v>
      </c>
      <c r="I181" s="64">
        <v>0</v>
      </c>
      <c r="J181" s="64">
        <f t="shared" si="319"/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f t="shared" si="320"/>
        <v>0</v>
      </c>
      <c r="P181" s="64">
        <v>0</v>
      </c>
      <c r="Q181" s="64">
        <v>-1281</v>
      </c>
      <c r="R181" s="64">
        <v>-1021</v>
      </c>
      <c r="S181" s="64">
        <v>-839</v>
      </c>
      <c r="T181" s="64">
        <f t="shared" si="321"/>
        <v>-774</v>
      </c>
      <c r="U181" s="64">
        <v>-3915</v>
      </c>
      <c r="V181" s="64">
        <v>-4948</v>
      </c>
      <c r="W181" s="64">
        <v>-4505</v>
      </c>
      <c r="X181" s="64">
        <v>-3456</v>
      </c>
      <c r="Y181" s="64">
        <v>-2410</v>
      </c>
      <c r="Z181" s="64">
        <f t="shared" si="322"/>
        <v>-15319</v>
      </c>
      <c r="AA181" s="64">
        <v>0</v>
      </c>
      <c r="AB181" s="64">
        <v>-9603</v>
      </c>
      <c r="AC181" s="64">
        <v>-3713</v>
      </c>
      <c r="AD181" s="64">
        <v>-8516</v>
      </c>
      <c r="AE181" s="64">
        <f t="shared" si="324"/>
        <v>-21832</v>
      </c>
      <c r="AF181" s="64">
        <v>0</v>
      </c>
      <c r="AG181" s="64">
        <v>0</v>
      </c>
      <c r="AH181" s="64">
        <v>0</v>
      </c>
      <c r="AI181" s="64">
        <v>0</v>
      </c>
      <c r="AJ181" s="64">
        <f t="shared" si="325"/>
        <v>0</v>
      </c>
      <c r="AK181" s="64">
        <v>0</v>
      </c>
      <c r="AL181" s="64">
        <v>0</v>
      </c>
      <c r="AM181" s="64">
        <v>0</v>
      </c>
      <c r="AN181" s="64">
        <v>0</v>
      </c>
      <c r="AO181" s="64">
        <v>0</v>
      </c>
      <c r="AP181" s="64">
        <v>0</v>
      </c>
      <c r="AQ181" s="64">
        <v>0</v>
      </c>
      <c r="AR181" s="64">
        <v>0</v>
      </c>
      <c r="AS181" s="64">
        <v>0</v>
      </c>
      <c r="AT181" s="64">
        <v>0</v>
      </c>
      <c r="AU181" s="64">
        <v>0</v>
      </c>
      <c r="AV181" s="64">
        <v>0</v>
      </c>
      <c r="AW181" s="64">
        <v>0</v>
      </c>
      <c r="AX181" s="64">
        <v>0</v>
      </c>
      <c r="AY181" s="64">
        <v>0</v>
      </c>
      <c r="AZ181" s="64">
        <v>0</v>
      </c>
      <c r="BA181" s="64">
        <v>0</v>
      </c>
      <c r="BB181" s="64">
        <v>0</v>
      </c>
      <c r="BC181" s="64">
        <v>0</v>
      </c>
      <c r="BD181" s="64">
        <v>0</v>
      </c>
      <c r="BE181" s="64">
        <v>0</v>
      </c>
      <c r="BF181" s="64">
        <v>0</v>
      </c>
      <c r="BG181" s="64">
        <v>0</v>
      </c>
      <c r="BH181" s="64">
        <v>0</v>
      </c>
      <c r="BI181" s="64">
        <v>0</v>
      </c>
      <c r="BJ181" s="64">
        <v>0</v>
      </c>
      <c r="BK181" s="64">
        <v>0</v>
      </c>
      <c r="BL181" s="64">
        <v>0</v>
      </c>
      <c r="BM181" s="64">
        <v>0</v>
      </c>
      <c r="BN181" s="64">
        <v>0</v>
      </c>
      <c r="BO181" s="64">
        <v>0</v>
      </c>
      <c r="BP181" s="64">
        <v>0</v>
      </c>
      <c r="BQ181" s="64">
        <v>0</v>
      </c>
      <c r="BR181" s="64">
        <v>0</v>
      </c>
      <c r="BS181" s="64">
        <v>0</v>
      </c>
      <c r="BT181" s="64">
        <v>0</v>
      </c>
      <c r="BU181" s="64">
        <v>0</v>
      </c>
    </row>
    <row r="182" spans="2:73">
      <c r="B182" s="82" t="s">
        <v>140</v>
      </c>
      <c r="C182" s="64">
        <v>0</v>
      </c>
      <c r="D182" s="64">
        <v>0</v>
      </c>
      <c r="E182" s="64">
        <f t="shared" si="323"/>
        <v>0</v>
      </c>
      <c r="F182" s="64">
        <v>0</v>
      </c>
      <c r="G182" s="64">
        <v>0</v>
      </c>
      <c r="H182" s="64">
        <v>0</v>
      </c>
      <c r="I182" s="64">
        <v>0</v>
      </c>
      <c r="J182" s="64">
        <f t="shared" si="319"/>
        <v>0</v>
      </c>
      <c r="K182" s="64">
        <v>0</v>
      </c>
      <c r="L182" s="64">
        <v>0</v>
      </c>
      <c r="M182" s="64">
        <v>0</v>
      </c>
      <c r="N182" s="64">
        <v>0</v>
      </c>
      <c r="O182" s="64">
        <f t="shared" si="320"/>
        <v>0</v>
      </c>
      <c r="P182" s="64">
        <v>0</v>
      </c>
      <c r="Q182" s="64">
        <v>0</v>
      </c>
      <c r="R182" s="64">
        <v>0</v>
      </c>
      <c r="S182" s="64">
        <v>0</v>
      </c>
      <c r="T182" s="64">
        <f t="shared" si="321"/>
        <v>0</v>
      </c>
      <c r="U182" s="64">
        <v>0</v>
      </c>
      <c r="V182" s="64">
        <v>0</v>
      </c>
      <c r="W182" s="64">
        <v>0</v>
      </c>
      <c r="X182" s="64">
        <v>0</v>
      </c>
      <c r="Y182" s="64">
        <v>0</v>
      </c>
      <c r="Z182" s="64">
        <f t="shared" si="322"/>
        <v>0</v>
      </c>
      <c r="AA182" s="64">
        <v>0</v>
      </c>
      <c r="AB182" s="64">
        <v>0</v>
      </c>
      <c r="AC182" s="64">
        <v>0</v>
      </c>
      <c r="AD182" s="64">
        <v>0</v>
      </c>
      <c r="AE182" s="64">
        <f t="shared" si="324"/>
        <v>0</v>
      </c>
      <c r="AF182" s="64">
        <v>0</v>
      </c>
      <c r="AG182" s="64">
        <v>0</v>
      </c>
      <c r="AH182" s="64">
        <v>0</v>
      </c>
      <c r="AI182" s="64">
        <v>0</v>
      </c>
      <c r="AJ182" s="64">
        <f t="shared" si="325"/>
        <v>0</v>
      </c>
      <c r="AK182" s="64">
        <v>0</v>
      </c>
      <c r="AL182" s="64">
        <v>0</v>
      </c>
      <c r="AM182" s="64">
        <v>0</v>
      </c>
      <c r="AN182" s="64">
        <v>0</v>
      </c>
      <c r="AO182" s="64">
        <v>0</v>
      </c>
      <c r="AP182" s="64">
        <v>0</v>
      </c>
      <c r="AQ182" s="64">
        <v>0</v>
      </c>
      <c r="AR182" s="64">
        <v>0</v>
      </c>
      <c r="AS182" s="64">
        <v>0</v>
      </c>
      <c r="AT182" s="64">
        <v>0</v>
      </c>
      <c r="AU182" s="64">
        <v>0</v>
      </c>
      <c r="AV182" s="64">
        <v>0</v>
      </c>
      <c r="AW182" s="64">
        <v>0</v>
      </c>
      <c r="AX182" s="64">
        <v>0</v>
      </c>
      <c r="AY182" s="64">
        <v>0</v>
      </c>
      <c r="AZ182" s="64">
        <v>0</v>
      </c>
      <c r="BA182" s="64">
        <v>0</v>
      </c>
      <c r="BB182" s="64">
        <v>0</v>
      </c>
      <c r="BC182" s="64">
        <v>0</v>
      </c>
      <c r="BD182" s="64">
        <v>0</v>
      </c>
      <c r="BE182" s="64">
        <v>0</v>
      </c>
      <c r="BF182" s="64">
        <v>0</v>
      </c>
      <c r="BG182" s="64">
        <v>0</v>
      </c>
      <c r="BH182" s="64">
        <v>0</v>
      </c>
      <c r="BI182" s="64">
        <v>0</v>
      </c>
      <c r="BJ182" s="64">
        <v>0</v>
      </c>
      <c r="BK182" s="64">
        <v>0</v>
      </c>
      <c r="BL182" s="64">
        <v>0</v>
      </c>
      <c r="BM182" s="64">
        <v>0</v>
      </c>
      <c r="BN182" s="64">
        <v>0</v>
      </c>
      <c r="BO182" s="64">
        <v>0</v>
      </c>
      <c r="BP182" s="64">
        <v>0</v>
      </c>
      <c r="BQ182" s="64">
        <v>0</v>
      </c>
      <c r="BR182" s="64">
        <v>0</v>
      </c>
      <c r="BS182" s="64">
        <v>0</v>
      </c>
      <c r="BT182" s="64">
        <v>0</v>
      </c>
      <c r="BU182" s="64">
        <v>1071</v>
      </c>
    </row>
    <row r="183" spans="2:73">
      <c r="B183" s="82" t="s">
        <v>141</v>
      </c>
      <c r="C183" s="64">
        <v>0</v>
      </c>
      <c r="D183" s="64">
        <v>0</v>
      </c>
      <c r="E183" s="64">
        <f t="shared" si="323"/>
        <v>0</v>
      </c>
      <c r="F183" s="64">
        <v>0</v>
      </c>
      <c r="G183" s="64">
        <v>0</v>
      </c>
      <c r="H183" s="64">
        <v>0</v>
      </c>
      <c r="I183" s="64">
        <v>0</v>
      </c>
      <c r="J183" s="64">
        <f t="shared" si="319"/>
        <v>0</v>
      </c>
      <c r="K183" s="64">
        <v>0</v>
      </c>
      <c r="L183" s="64">
        <v>0</v>
      </c>
      <c r="M183" s="64">
        <v>0</v>
      </c>
      <c r="N183" s="64">
        <v>0</v>
      </c>
      <c r="O183" s="64">
        <f t="shared" si="320"/>
        <v>0</v>
      </c>
      <c r="P183" s="64">
        <v>0</v>
      </c>
      <c r="Q183" s="64">
        <v>0</v>
      </c>
      <c r="R183" s="64">
        <v>0</v>
      </c>
      <c r="S183" s="64">
        <v>0</v>
      </c>
      <c r="T183" s="64">
        <f t="shared" si="321"/>
        <v>0</v>
      </c>
      <c r="U183" s="64">
        <v>0</v>
      </c>
      <c r="V183" s="64">
        <v>0</v>
      </c>
      <c r="W183" s="64">
        <v>0</v>
      </c>
      <c r="X183" s="64">
        <v>0</v>
      </c>
      <c r="Y183" s="64">
        <v>0</v>
      </c>
      <c r="Z183" s="64">
        <f t="shared" si="322"/>
        <v>0</v>
      </c>
      <c r="AA183" s="64">
        <v>0</v>
      </c>
      <c r="AB183" s="64">
        <v>0</v>
      </c>
      <c r="AC183" s="64">
        <v>0</v>
      </c>
      <c r="AD183" s="64">
        <v>0</v>
      </c>
      <c r="AE183" s="64">
        <f t="shared" si="324"/>
        <v>0</v>
      </c>
      <c r="AF183" s="64">
        <v>0</v>
      </c>
      <c r="AG183" s="64">
        <v>0</v>
      </c>
      <c r="AH183" s="64">
        <v>0</v>
      </c>
      <c r="AI183" s="64">
        <v>0</v>
      </c>
      <c r="AJ183" s="64">
        <f t="shared" si="325"/>
        <v>0</v>
      </c>
      <c r="AK183" s="64">
        <v>0</v>
      </c>
      <c r="AL183" s="64">
        <v>0</v>
      </c>
      <c r="AM183" s="64">
        <v>0</v>
      </c>
      <c r="AN183" s="64">
        <v>0</v>
      </c>
      <c r="AO183" s="64">
        <v>0</v>
      </c>
      <c r="AP183" s="64">
        <v>0</v>
      </c>
      <c r="AQ183" s="64">
        <v>-2252</v>
      </c>
      <c r="AR183" s="64">
        <v>0</v>
      </c>
      <c r="AS183" s="64">
        <v>9754</v>
      </c>
      <c r="AT183" s="64">
        <v>7502</v>
      </c>
      <c r="AU183" s="64">
        <v>0</v>
      </c>
      <c r="AV183" s="64">
        <v>0</v>
      </c>
      <c r="AW183" s="64">
        <v>0</v>
      </c>
      <c r="AX183" s="64">
        <v>2252</v>
      </c>
      <c r="AY183" s="64">
        <v>2252</v>
      </c>
      <c r="AZ183" s="64">
        <v>0</v>
      </c>
      <c r="BA183" s="64">
        <v>0</v>
      </c>
      <c r="BB183" s="64">
        <v>0</v>
      </c>
      <c r="BC183" s="64">
        <v>0</v>
      </c>
      <c r="BD183" s="64">
        <v>0</v>
      </c>
      <c r="BE183" s="64">
        <v>0</v>
      </c>
      <c r="BF183" s="64">
        <v>0</v>
      </c>
      <c r="BG183" s="64">
        <v>0</v>
      </c>
      <c r="BH183" s="64">
        <v>0</v>
      </c>
      <c r="BI183" s="64">
        <v>0</v>
      </c>
      <c r="BJ183" s="64">
        <v>0</v>
      </c>
      <c r="BK183" s="64">
        <v>0</v>
      </c>
      <c r="BL183" s="64">
        <v>0</v>
      </c>
      <c r="BM183" s="64">
        <v>0</v>
      </c>
      <c r="BN183" s="64">
        <v>0</v>
      </c>
      <c r="BO183" s="64">
        <v>0</v>
      </c>
      <c r="BP183" s="64">
        <v>0</v>
      </c>
      <c r="BQ183" s="64">
        <v>0</v>
      </c>
      <c r="BR183" s="64">
        <v>0</v>
      </c>
      <c r="BS183" s="64">
        <v>0</v>
      </c>
      <c r="BT183" s="64">
        <v>0</v>
      </c>
      <c r="BU183" s="64">
        <v>0</v>
      </c>
    </row>
    <row r="184" spans="2:73">
      <c r="B184" s="82" t="s">
        <v>142</v>
      </c>
      <c r="C184" s="64">
        <v>0</v>
      </c>
      <c r="D184" s="64">
        <v>0</v>
      </c>
      <c r="E184" s="64">
        <f t="shared" si="323"/>
        <v>0</v>
      </c>
      <c r="F184" s="64">
        <v>0</v>
      </c>
      <c r="G184" s="64">
        <v>0</v>
      </c>
      <c r="H184" s="64">
        <v>0</v>
      </c>
      <c r="I184" s="64">
        <v>0</v>
      </c>
      <c r="J184" s="64">
        <f t="shared" si="319"/>
        <v>0</v>
      </c>
      <c r="K184" s="64">
        <v>0</v>
      </c>
      <c r="L184" s="64">
        <v>0</v>
      </c>
      <c r="M184" s="64">
        <v>0</v>
      </c>
      <c r="N184" s="64">
        <v>0</v>
      </c>
      <c r="O184" s="64">
        <f t="shared" si="320"/>
        <v>0</v>
      </c>
      <c r="P184" s="64">
        <v>0</v>
      </c>
      <c r="Q184" s="64">
        <v>0</v>
      </c>
      <c r="R184" s="64">
        <v>0</v>
      </c>
      <c r="S184" s="64">
        <v>0</v>
      </c>
      <c r="T184" s="64">
        <f t="shared" si="321"/>
        <v>0</v>
      </c>
      <c r="U184" s="64">
        <v>0</v>
      </c>
      <c r="V184" s="64">
        <v>0</v>
      </c>
      <c r="W184" s="64">
        <v>0</v>
      </c>
      <c r="X184" s="64">
        <v>0</v>
      </c>
      <c r="Y184" s="64">
        <v>0</v>
      </c>
      <c r="Z184" s="64">
        <f t="shared" si="322"/>
        <v>0</v>
      </c>
      <c r="AA184" s="64">
        <v>0</v>
      </c>
      <c r="AB184" s="64">
        <v>0</v>
      </c>
      <c r="AC184" s="64">
        <v>0</v>
      </c>
      <c r="AD184" s="64">
        <v>0</v>
      </c>
      <c r="AE184" s="64">
        <f t="shared" si="324"/>
        <v>0</v>
      </c>
      <c r="AF184" s="64">
        <v>0</v>
      </c>
      <c r="AG184" s="64">
        <v>0</v>
      </c>
      <c r="AH184" s="64">
        <v>0</v>
      </c>
      <c r="AI184" s="64">
        <v>0</v>
      </c>
      <c r="AJ184" s="64">
        <f t="shared" si="325"/>
        <v>0</v>
      </c>
      <c r="AK184" s="64">
        <v>0</v>
      </c>
      <c r="AL184" s="64">
        <v>0</v>
      </c>
      <c r="AM184" s="64">
        <v>0</v>
      </c>
      <c r="AN184" s="64">
        <v>0</v>
      </c>
      <c r="AO184" s="64">
        <v>0</v>
      </c>
      <c r="AP184" s="64">
        <v>0</v>
      </c>
      <c r="AQ184" s="64">
        <v>0</v>
      </c>
      <c r="AR184" s="64">
        <v>0</v>
      </c>
      <c r="AS184" s="64">
        <v>14066</v>
      </c>
      <c r="AT184" s="64">
        <v>14066</v>
      </c>
      <c r="AU184" s="64">
        <v>0</v>
      </c>
      <c r="AV184" s="64">
        <v>0</v>
      </c>
      <c r="AW184" s="64">
        <v>0</v>
      </c>
      <c r="AX184" s="64">
        <v>0</v>
      </c>
      <c r="AY184" s="64">
        <v>0</v>
      </c>
      <c r="AZ184" s="64">
        <v>0</v>
      </c>
      <c r="BA184" s="64">
        <v>0</v>
      </c>
      <c r="BB184" s="64">
        <v>0</v>
      </c>
      <c r="BC184" s="64">
        <v>0</v>
      </c>
      <c r="BD184" s="64">
        <v>0</v>
      </c>
      <c r="BE184" s="64">
        <v>0</v>
      </c>
      <c r="BF184" s="64">
        <v>0</v>
      </c>
      <c r="BG184" s="64">
        <v>0</v>
      </c>
      <c r="BH184" s="64">
        <v>0</v>
      </c>
      <c r="BI184" s="64">
        <v>0</v>
      </c>
      <c r="BJ184" s="64">
        <v>0</v>
      </c>
      <c r="BK184" s="64">
        <v>0</v>
      </c>
      <c r="BL184" s="64">
        <v>0</v>
      </c>
      <c r="BM184" s="64">
        <v>0</v>
      </c>
      <c r="BN184" s="64">
        <v>0</v>
      </c>
      <c r="BO184" s="64">
        <v>0</v>
      </c>
      <c r="BP184" s="64">
        <v>0</v>
      </c>
      <c r="BQ184" s="64">
        <v>0</v>
      </c>
      <c r="BR184" s="64">
        <v>0</v>
      </c>
      <c r="BS184" s="64">
        <v>0</v>
      </c>
      <c r="BT184" s="64">
        <v>1003</v>
      </c>
      <c r="BU184" s="64">
        <v>0</v>
      </c>
    </row>
    <row r="185" spans="2:73">
      <c r="B185" s="82" t="s">
        <v>212</v>
      </c>
      <c r="C185" s="64">
        <v>0</v>
      </c>
      <c r="D185" s="64">
        <v>-674</v>
      </c>
      <c r="E185" s="64">
        <f t="shared" si="323"/>
        <v>0</v>
      </c>
      <c r="F185" s="64">
        <v>-674</v>
      </c>
      <c r="G185" s="64">
        <v>-2496</v>
      </c>
      <c r="H185" s="64">
        <v>-57</v>
      </c>
      <c r="I185" s="64">
        <v>-102</v>
      </c>
      <c r="J185" s="64">
        <f t="shared" si="319"/>
        <v>0</v>
      </c>
      <c r="K185" s="64">
        <v>-2655</v>
      </c>
      <c r="L185" s="64">
        <v>0</v>
      </c>
      <c r="M185" s="64">
        <v>0</v>
      </c>
      <c r="N185" s="64">
        <v>0</v>
      </c>
      <c r="O185" s="64">
        <f t="shared" si="320"/>
        <v>0</v>
      </c>
      <c r="P185" s="64">
        <v>0</v>
      </c>
      <c r="Q185" s="64">
        <v>0</v>
      </c>
      <c r="R185" s="64">
        <v>-1143</v>
      </c>
      <c r="S185" s="64">
        <v>0</v>
      </c>
      <c r="T185" s="64">
        <f t="shared" si="321"/>
        <v>-1612</v>
      </c>
      <c r="U185" s="64">
        <v>-2755</v>
      </c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  <c r="BH185" s="64"/>
      <c r="BI185" s="64"/>
      <c r="BJ185" s="64"/>
      <c r="BK185" s="64"/>
      <c r="BL185" s="64"/>
      <c r="BM185" s="64"/>
      <c r="BN185" s="64"/>
      <c r="BO185" s="64"/>
      <c r="BP185" s="64"/>
      <c r="BQ185" s="64"/>
      <c r="BR185" s="64"/>
      <c r="BS185" s="64"/>
      <c r="BT185" s="64"/>
      <c r="BU185" s="64"/>
    </row>
    <row r="186" spans="2:73">
      <c r="B186" s="82" t="s">
        <v>223</v>
      </c>
      <c r="C186" s="64">
        <v>-2214</v>
      </c>
      <c r="D186" s="64">
        <v>-8810</v>
      </c>
      <c r="E186" s="64">
        <f t="shared" si="323"/>
        <v>-9499</v>
      </c>
      <c r="F186" s="64">
        <v>-20523</v>
      </c>
      <c r="G186" s="64">
        <v>-3953</v>
      </c>
      <c r="H186" s="64">
        <v>-9159</v>
      </c>
      <c r="I186" s="64">
        <v>-6689</v>
      </c>
      <c r="J186" s="64">
        <f t="shared" si="319"/>
        <v>-8439</v>
      </c>
      <c r="K186" s="64">
        <v>-28240</v>
      </c>
      <c r="L186" s="64">
        <v>0</v>
      </c>
      <c r="M186" s="64">
        <v>0</v>
      </c>
      <c r="N186" s="64">
        <v>-13399</v>
      </c>
      <c r="O186" s="64">
        <f t="shared" si="320"/>
        <v>-14452</v>
      </c>
      <c r="P186" s="64">
        <v>-27851</v>
      </c>
      <c r="Q186" s="64">
        <v>0</v>
      </c>
      <c r="R186" s="64">
        <v>0</v>
      </c>
      <c r="S186" s="64">
        <v>0</v>
      </c>
      <c r="T186" s="64">
        <v>0</v>
      </c>
      <c r="U186" s="64">
        <v>0</v>
      </c>
      <c r="V186" s="64">
        <v>0</v>
      </c>
      <c r="W186" s="64">
        <v>0</v>
      </c>
      <c r="X186" s="64">
        <v>0</v>
      </c>
      <c r="Y186" s="64">
        <v>0</v>
      </c>
      <c r="Z186" s="64">
        <v>0</v>
      </c>
      <c r="AA186" s="64">
        <v>0</v>
      </c>
      <c r="AB186" s="64">
        <v>0</v>
      </c>
      <c r="AC186" s="64">
        <v>0</v>
      </c>
      <c r="AD186" s="64">
        <v>0</v>
      </c>
      <c r="AE186" s="64">
        <v>0</v>
      </c>
      <c r="AF186" s="64">
        <v>0</v>
      </c>
      <c r="AG186" s="64">
        <v>0</v>
      </c>
      <c r="AH186" s="64">
        <v>0</v>
      </c>
      <c r="AI186" s="64">
        <v>0</v>
      </c>
      <c r="AJ186" s="64">
        <v>0</v>
      </c>
      <c r="AK186" s="64">
        <v>0</v>
      </c>
      <c r="AL186" s="64">
        <v>0</v>
      </c>
      <c r="AM186" s="64">
        <v>0</v>
      </c>
      <c r="AN186" s="64">
        <v>0</v>
      </c>
      <c r="AO186" s="64">
        <v>0</v>
      </c>
      <c r="AP186" s="64">
        <v>0</v>
      </c>
      <c r="AQ186" s="64">
        <v>0</v>
      </c>
      <c r="AR186" s="64">
        <v>0</v>
      </c>
      <c r="AS186" s="64">
        <v>0</v>
      </c>
      <c r="AT186" s="64">
        <v>0</v>
      </c>
      <c r="AU186" s="64">
        <v>0</v>
      </c>
      <c r="AV186" s="64">
        <v>0</v>
      </c>
      <c r="AW186" s="64">
        <v>0</v>
      </c>
      <c r="AX186" s="64">
        <v>0</v>
      </c>
      <c r="AY186" s="64">
        <v>0</v>
      </c>
      <c r="AZ186" s="64">
        <v>0</v>
      </c>
      <c r="BA186" s="64">
        <v>0</v>
      </c>
      <c r="BB186" s="64">
        <v>0</v>
      </c>
      <c r="BC186" s="64">
        <v>0</v>
      </c>
      <c r="BD186" s="64">
        <v>0</v>
      </c>
      <c r="BE186" s="64">
        <v>0</v>
      </c>
      <c r="BF186" s="64">
        <v>0</v>
      </c>
      <c r="BG186" s="64">
        <v>0</v>
      </c>
      <c r="BH186" s="64">
        <v>0</v>
      </c>
      <c r="BI186" s="64">
        <v>0</v>
      </c>
      <c r="BJ186" s="64">
        <v>0</v>
      </c>
      <c r="BK186" s="64">
        <v>0</v>
      </c>
      <c r="BL186" s="64">
        <v>0</v>
      </c>
      <c r="BM186" s="64">
        <v>0</v>
      </c>
      <c r="BN186" s="64">
        <v>0</v>
      </c>
      <c r="BO186" s="64">
        <v>0</v>
      </c>
      <c r="BP186" s="64">
        <v>0</v>
      </c>
      <c r="BQ186" s="64">
        <v>0</v>
      </c>
      <c r="BR186" s="64">
        <v>0</v>
      </c>
      <c r="BS186" s="64">
        <v>0</v>
      </c>
      <c r="BT186" s="64">
        <v>0</v>
      </c>
      <c r="BU186" s="64">
        <v>0</v>
      </c>
    </row>
    <row r="187" spans="2:73"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>
        <v>0</v>
      </c>
      <c r="AI187" s="64">
        <v>0</v>
      </c>
      <c r="AJ187" s="64">
        <f t="shared" si="325"/>
        <v>0</v>
      </c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64"/>
      <c r="BN187" s="64"/>
      <c r="BO187" s="64"/>
      <c r="BP187" s="64"/>
      <c r="BQ187" s="64"/>
      <c r="BR187" s="64"/>
      <c r="BS187" s="64"/>
      <c r="BT187" s="64"/>
      <c r="BU187" s="64"/>
    </row>
    <row r="188" spans="2:73">
      <c r="B188" s="77" t="s">
        <v>143</v>
      </c>
      <c r="C188" s="83">
        <f>SUM(C189:C208)</f>
        <v>13969</v>
      </c>
      <c r="D188" s="83">
        <f t="shared" ref="D188:F188" si="326">SUM(D189:D208)</f>
        <v>24657</v>
      </c>
      <c r="E188" s="83">
        <f t="shared" si="326"/>
        <v>11737</v>
      </c>
      <c r="F188" s="83">
        <f t="shared" si="326"/>
        <v>50363</v>
      </c>
      <c r="G188" s="83">
        <f>SUM(G189:G208)</f>
        <v>40471</v>
      </c>
      <c r="H188" s="83">
        <f t="shared" ref="H188:J188" si="327">SUM(H189:H208)</f>
        <v>5815</v>
      </c>
      <c r="I188" s="83">
        <f t="shared" si="327"/>
        <v>3433</v>
      </c>
      <c r="J188" s="83">
        <f t="shared" si="327"/>
        <v>12466</v>
      </c>
      <c r="K188" s="83">
        <f>SUM(K189:K208)</f>
        <v>62185</v>
      </c>
      <c r="L188" s="83">
        <f>SUM(L189:L208)</f>
        <v>6954</v>
      </c>
      <c r="M188" s="83">
        <f t="shared" ref="M188:P188" si="328">SUM(M189:M208)</f>
        <v>10428</v>
      </c>
      <c r="N188" s="83">
        <f t="shared" si="328"/>
        <v>7626</v>
      </c>
      <c r="O188" s="83">
        <f t="shared" ref="O188" si="329">SUM(O189:O208)</f>
        <v>17655</v>
      </c>
      <c r="P188" s="83">
        <f t="shared" si="328"/>
        <v>42663</v>
      </c>
      <c r="Q188" s="83">
        <f>SUM(Q189:Q208)</f>
        <v>-9722</v>
      </c>
      <c r="R188" s="83">
        <f t="shared" ref="R188:U188" si="330">SUM(R189:R208)</f>
        <v>-8654</v>
      </c>
      <c r="S188" s="83">
        <f t="shared" si="330"/>
        <v>-6376</v>
      </c>
      <c r="T188" s="83">
        <f t="shared" si="330"/>
        <v>-22943</v>
      </c>
      <c r="U188" s="83">
        <f t="shared" si="330"/>
        <v>-47695</v>
      </c>
      <c r="V188" s="83">
        <f>SUM(V189:V208)</f>
        <v>14486</v>
      </c>
      <c r="W188" s="83">
        <f t="shared" ref="W188:Z188" si="331">SUM(W189:W208)</f>
        <v>-6060</v>
      </c>
      <c r="X188" s="83">
        <f t="shared" si="331"/>
        <v>7284</v>
      </c>
      <c r="Y188" s="83">
        <f t="shared" ref="Y188" si="332">SUM(Y189:Y208)</f>
        <v>-32720</v>
      </c>
      <c r="Z188" s="83">
        <f t="shared" si="331"/>
        <v>-17010</v>
      </c>
      <c r="AA188" s="83">
        <f t="shared" ref="AA188:AF188" si="333">SUM(AA189:AA208)</f>
        <v>32728</v>
      </c>
      <c r="AB188" s="83">
        <f t="shared" si="333"/>
        <v>55247</v>
      </c>
      <c r="AC188" s="83">
        <f t="shared" si="333"/>
        <v>9633</v>
      </c>
      <c r="AD188" s="83">
        <f t="shared" si="333"/>
        <v>-18026</v>
      </c>
      <c r="AE188" s="83">
        <f t="shared" si="333"/>
        <v>79582</v>
      </c>
      <c r="AF188" s="83">
        <f t="shared" si="333"/>
        <v>-23084</v>
      </c>
      <c r="AG188" s="83">
        <f t="shared" ref="AG188:BT188" si="334">SUM(AG189:AG208)</f>
        <v>39579</v>
      </c>
      <c r="AH188" s="83">
        <f t="shared" si="334"/>
        <v>-39827</v>
      </c>
      <c r="AI188" s="83">
        <f t="shared" si="334"/>
        <v>-91081</v>
      </c>
      <c r="AJ188" s="83">
        <f t="shared" si="334"/>
        <v>-114413</v>
      </c>
      <c r="AK188" s="83">
        <f t="shared" si="334"/>
        <v>11467</v>
      </c>
      <c r="AL188" s="83">
        <f t="shared" si="334"/>
        <v>13773</v>
      </c>
      <c r="AM188" s="83">
        <f t="shared" si="334"/>
        <v>-54523</v>
      </c>
      <c r="AN188" s="83">
        <f t="shared" si="334"/>
        <v>3570</v>
      </c>
      <c r="AO188" s="83">
        <f t="shared" si="334"/>
        <v>-25713</v>
      </c>
      <c r="AP188" s="83">
        <f t="shared" si="334"/>
        <v>-31617</v>
      </c>
      <c r="AQ188" s="83">
        <f t="shared" si="334"/>
        <v>42206</v>
      </c>
      <c r="AR188" s="83">
        <f t="shared" si="334"/>
        <v>-12680</v>
      </c>
      <c r="AS188" s="83">
        <f t="shared" si="334"/>
        <v>18244</v>
      </c>
      <c r="AT188" s="83">
        <f t="shared" si="334"/>
        <v>16153</v>
      </c>
      <c r="AU188" s="83">
        <f t="shared" si="334"/>
        <v>-87938</v>
      </c>
      <c r="AV188" s="83">
        <f t="shared" si="334"/>
        <v>78387</v>
      </c>
      <c r="AW188" s="83">
        <f t="shared" si="334"/>
        <v>-18829</v>
      </c>
      <c r="AX188" s="83">
        <f t="shared" si="334"/>
        <v>41942</v>
      </c>
      <c r="AY188" s="83">
        <f t="shared" si="334"/>
        <v>13562</v>
      </c>
      <c r="AZ188" s="83">
        <f t="shared" si="334"/>
        <v>-43961</v>
      </c>
      <c r="BA188" s="83">
        <f t="shared" si="334"/>
        <v>13489</v>
      </c>
      <c r="BB188" s="83">
        <f t="shared" si="334"/>
        <v>16784</v>
      </c>
      <c r="BC188" s="83">
        <f t="shared" si="334"/>
        <v>41577</v>
      </c>
      <c r="BD188" s="83">
        <f t="shared" si="334"/>
        <v>28117</v>
      </c>
      <c r="BE188" s="83">
        <f t="shared" si="334"/>
        <v>-31719</v>
      </c>
      <c r="BF188" s="83">
        <f t="shared" si="334"/>
        <v>58498</v>
      </c>
      <c r="BG188" s="83">
        <f t="shared" si="334"/>
        <v>-49099</v>
      </c>
      <c r="BH188" s="83">
        <f t="shared" si="334"/>
        <v>-12494</v>
      </c>
      <c r="BI188" s="83">
        <f t="shared" si="334"/>
        <v>-34814</v>
      </c>
      <c r="BJ188" s="83">
        <f t="shared" si="334"/>
        <v>-24994</v>
      </c>
      <c r="BK188" s="83">
        <f t="shared" si="334"/>
        <v>2974</v>
      </c>
      <c r="BL188" s="83">
        <f t="shared" si="334"/>
        <v>-31090</v>
      </c>
      <c r="BM188" s="83">
        <f t="shared" si="334"/>
        <v>1109</v>
      </c>
      <c r="BN188" s="83">
        <f t="shared" si="334"/>
        <v>-52001</v>
      </c>
      <c r="BO188" s="83">
        <f t="shared" si="334"/>
        <v>8759</v>
      </c>
      <c r="BP188" s="83">
        <f t="shared" si="334"/>
        <v>-27758</v>
      </c>
      <c r="BQ188" s="83">
        <f t="shared" si="334"/>
        <v>-24607</v>
      </c>
      <c r="BR188" s="83">
        <f t="shared" si="334"/>
        <v>265</v>
      </c>
      <c r="BS188" s="83">
        <f t="shared" si="334"/>
        <v>-43341</v>
      </c>
      <c r="BT188" s="83">
        <f t="shared" si="334"/>
        <v>-56976</v>
      </c>
      <c r="BU188" s="83">
        <f>SUM(BU189:BU208)</f>
        <v>-6155</v>
      </c>
    </row>
    <row r="189" spans="2:73">
      <c r="B189" s="82" t="s">
        <v>147</v>
      </c>
      <c r="C189" s="64">
        <v>17171</v>
      </c>
      <c r="D189" s="64">
        <v>7263</v>
      </c>
      <c r="E189" s="64">
        <f>F189-SUM(C189:D189)</f>
        <v>-4027</v>
      </c>
      <c r="F189" s="64">
        <v>20407</v>
      </c>
      <c r="G189" s="64">
        <v>35383</v>
      </c>
      <c r="H189" s="64">
        <v>-10940</v>
      </c>
      <c r="I189" s="64">
        <v>6836</v>
      </c>
      <c r="J189" s="64">
        <f t="shared" ref="J189:J194" si="335">K189-SUM(G189:I189)</f>
        <v>-12646</v>
      </c>
      <c r="K189" s="64">
        <v>18633</v>
      </c>
      <c r="L189" s="64">
        <v>38946</v>
      </c>
      <c r="M189" s="64">
        <v>12922</v>
      </c>
      <c r="N189" s="64">
        <v>1080</v>
      </c>
      <c r="O189" s="64">
        <f t="shared" ref="O189:O208" si="336">P189-SUM(L189:N189)</f>
        <v>-23056</v>
      </c>
      <c r="P189" s="64">
        <v>29892</v>
      </c>
      <c r="Q189" s="64">
        <v>16943</v>
      </c>
      <c r="R189" s="64">
        <v>-9334</v>
      </c>
      <c r="S189" s="64">
        <v>-3605</v>
      </c>
      <c r="T189" s="64">
        <f t="shared" ref="T189:T211" si="337">U189-SUM(Q189:S189)</f>
        <v>-25268</v>
      </c>
      <c r="U189" s="64">
        <v>-21264</v>
      </c>
      <c r="V189" s="64">
        <v>37022</v>
      </c>
      <c r="W189" s="64">
        <v>-25105</v>
      </c>
      <c r="X189" s="64">
        <v>16852</v>
      </c>
      <c r="Y189" s="64">
        <v>-31853</v>
      </c>
      <c r="Z189" s="64">
        <f t="shared" ref="Z189:Z211" si="338">SUM(V189:Y189)</f>
        <v>-3084</v>
      </c>
      <c r="AA189" s="64">
        <v>63542</v>
      </c>
      <c r="AB189" s="64">
        <v>21198</v>
      </c>
      <c r="AC189" s="64">
        <v>-11422</v>
      </c>
      <c r="AD189" s="64">
        <v>-25299</v>
      </c>
      <c r="AE189" s="64">
        <f>SUM(AA189:AD189)</f>
        <v>48019</v>
      </c>
      <c r="AF189" s="64">
        <v>-446</v>
      </c>
      <c r="AG189" s="64">
        <v>33472</v>
      </c>
      <c r="AH189" s="64">
        <v>-21087</v>
      </c>
      <c r="AI189" s="64">
        <v>-26982</v>
      </c>
      <c r="AJ189" s="64">
        <f t="shared" si="325"/>
        <v>-15043</v>
      </c>
      <c r="AK189" s="64">
        <v>36500</v>
      </c>
      <c r="AL189" s="64">
        <v>23742</v>
      </c>
      <c r="AM189" s="64">
        <v>-44983</v>
      </c>
      <c r="AN189" s="64">
        <v>-5750</v>
      </c>
      <c r="AO189" s="64">
        <v>9509</v>
      </c>
      <c r="AP189" s="64">
        <v>-17094</v>
      </c>
      <c r="AQ189" s="64">
        <v>44862</v>
      </c>
      <c r="AR189" s="64">
        <v>-28152</v>
      </c>
      <c r="AS189" s="64">
        <v>-12547</v>
      </c>
      <c r="AT189" s="64">
        <v>-12931</v>
      </c>
      <c r="AU189" s="64">
        <v>-35666</v>
      </c>
      <c r="AV189" s="64">
        <v>43691</v>
      </c>
      <c r="AW189" s="64">
        <v>-53812</v>
      </c>
      <c r="AX189" s="64">
        <v>30041</v>
      </c>
      <c r="AY189" s="64">
        <v>-15746</v>
      </c>
      <c r="AZ189" s="64">
        <v>-26379</v>
      </c>
      <c r="BA189" s="64">
        <v>43623</v>
      </c>
      <c r="BB189" s="64">
        <v>-42115</v>
      </c>
      <c r="BC189" s="64">
        <v>28984</v>
      </c>
      <c r="BD189" s="64">
        <v>4342</v>
      </c>
      <c r="BE189" s="64">
        <v>-31380</v>
      </c>
      <c r="BF189" s="64">
        <v>55330</v>
      </c>
      <c r="BG189" s="64">
        <v>-43915</v>
      </c>
      <c r="BH189" s="64">
        <v>-14155</v>
      </c>
      <c r="BI189" s="64">
        <v>-34120</v>
      </c>
      <c r="BJ189" s="64">
        <v>29361</v>
      </c>
      <c r="BK189" s="64">
        <v>23628</v>
      </c>
      <c r="BL189" s="64">
        <v>-16303</v>
      </c>
      <c r="BM189" s="64">
        <v>2236</v>
      </c>
      <c r="BN189" s="64">
        <v>38922</v>
      </c>
      <c r="BO189" s="64">
        <v>43586</v>
      </c>
      <c r="BP189" s="64">
        <v>-22648</v>
      </c>
      <c r="BQ189" s="64">
        <v>-21854</v>
      </c>
      <c r="BR189" s="64">
        <v>5837</v>
      </c>
      <c r="BS189" s="64">
        <v>4921</v>
      </c>
      <c r="BT189" s="64">
        <v>-68062</v>
      </c>
      <c r="BU189" s="64">
        <v>-8903</v>
      </c>
    </row>
    <row r="190" spans="2:73">
      <c r="B190" s="82" t="s">
        <v>148</v>
      </c>
      <c r="C190" s="64">
        <v>-5555</v>
      </c>
      <c r="D190" s="64">
        <v>3271</v>
      </c>
      <c r="E190" s="64">
        <f t="shared" ref="E190:E208" si="339">F190-SUM(C190:D190)</f>
        <v>4957</v>
      </c>
      <c r="F190" s="64">
        <v>2673</v>
      </c>
      <c r="G190" s="64">
        <v>1087</v>
      </c>
      <c r="H190" s="64">
        <v>63</v>
      </c>
      <c r="I190" s="64">
        <v>-5135</v>
      </c>
      <c r="J190" s="64">
        <f t="shared" si="335"/>
        <v>2364</v>
      </c>
      <c r="K190" s="64">
        <v>-1621</v>
      </c>
      <c r="L190" s="64">
        <v>-9603</v>
      </c>
      <c r="M190" s="64">
        <v>2981</v>
      </c>
      <c r="N190" s="64">
        <v>6424</v>
      </c>
      <c r="O190" s="64">
        <f t="shared" si="336"/>
        <v>16768</v>
      </c>
      <c r="P190" s="64">
        <v>16570</v>
      </c>
      <c r="Q190" s="64">
        <v>-583</v>
      </c>
      <c r="R190" s="64">
        <v>-2676</v>
      </c>
      <c r="S190" s="64">
        <v>-15042</v>
      </c>
      <c r="T190" s="64">
        <f t="shared" si="337"/>
        <v>-2063</v>
      </c>
      <c r="U190" s="64">
        <v>-20364</v>
      </c>
      <c r="V190" s="64">
        <v>-509</v>
      </c>
      <c r="W190" s="64">
        <v>4109</v>
      </c>
      <c r="X190" s="64">
        <v>3396</v>
      </c>
      <c r="Y190" s="64">
        <v>3361</v>
      </c>
      <c r="Z190" s="64">
        <f t="shared" si="338"/>
        <v>10357</v>
      </c>
      <c r="AA190" s="64">
        <v>-1068</v>
      </c>
      <c r="AB190" s="64">
        <v>3483</v>
      </c>
      <c r="AC190" s="64">
        <v>6312</v>
      </c>
      <c r="AD190" s="64">
        <v>11132</v>
      </c>
      <c r="AE190" s="64">
        <f t="shared" ref="AE190:AE208" si="340">SUM(AA190:AD190)</f>
        <v>19859</v>
      </c>
      <c r="AF190" s="64">
        <v>-692</v>
      </c>
      <c r="AG190" s="64">
        <v>-2191</v>
      </c>
      <c r="AH190" s="64">
        <v>1805</v>
      </c>
      <c r="AI190" s="64">
        <v>12615</v>
      </c>
      <c r="AJ190" s="64">
        <f t="shared" si="325"/>
        <v>11537</v>
      </c>
      <c r="AK190" s="64">
        <v>-8737</v>
      </c>
      <c r="AL190" s="64">
        <v>-6290</v>
      </c>
      <c r="AM190" s="64">
        <v>-957</v>
      </c>
      <c r="AN190" s="64">
        <v>10528</v>
      </c>
      <c r="AO190" s="64">
        <v>-5456</v>
      </c>
      <c r="AP190" s="64">
        <v>-6097</v>
      </c>
      <c r="AQ190" s="64">
        <v>10136</v>
      </c>
      <c r="AR190" s="64">
        <v>9473</v>
      </c>
      <c r="AS190" s="64">
        <v>9657</v>
      </c>
      <c r="AT190" s="64">
        <v>23169</v>
      </c>
      <c r="AU190" s="64">
        <v>-20861</v>
      </c>
      <c r="AV190" s="64">
        <v>11162</v>
      </c>
      <c r="AW190" s="64">
        <v>210</v>
      </c>
      <c r="AX190" s="64">
        <v>26557</v>
      </c>
      <c r="AY190" s="64">
        <v>17068</v>
      </c>
      <c r="AZ190" s="64">
        <v>-22115</v>
      </c>
      <c r="BA190" s="64">
        <v>-16400</v>
      </c>
      <c r="BB190" s="64">
        <v>-741</v>
      </c>
      <c r="BC190" s="64">
        <v>28387</v>
      </c>
      <c r="BD190" s="64">
        <v>-10869</v>
      </c>
      <c r="BE190" s="64">
        <v>1014</v>
      </c>
      <c r="BF190" s="64">
        <v>-6734</v>
      </c>
      <c r="BG190" s="64">
        <v>-15465</v>
      </c>
      <c r="BH190" s="64">
        <v>19377</v>
      </c>
      <c r="BI190" s="64">
        <v>-1808</v>
      </c>
      <c r="BJ190" s="64">
        <v>-27839</v>
      </c>
      <c r="BK190" s="64">
        <v>-34463</v>
      </c>
      <c r="BL190" s="64">
        <v>-10063</v>
      </c>
      <c r="BM190" s="64">
        <v>3681</v>
      </c>
      <c r="BN190" s="64">
        <v>-68684</v>
      </c>
      <c r="BO190" s="64">
        <v>-2683</v>
      </c>
      <c r="BP190" s="64">
        <v>-6097</v>
      </c>
      <c r="BQ190" s="64">
        <v>-8016</v>
      </c>
      <c r="BR190" s="64">
        <v>8450</v>
      </c>
      <c r="BS190" s="64">
        <v>-8346</v>
      </c>
      <c r="BT190" s="64">
        <v>-11980</v>
      </c>
      <c r="BU190" s="64">
        <v>-1287</v>
      </c>
    </row>
    <row r="191" spans="2:73">
      <c r="B191" s="82" t="s">
        <v>5</v>
      </c>
      <c r="C191" s="64">
        <v>8110</v>
      </c>
      <c r="D191" s="64">
        <v>6627</v>
      </c>
      <c r="E191" s="64">
        <f t="shared" si="339"/>
        <v>12658</v>
      </c>
      <c r="F191" s="64">
        <v>27395</v>
      </c>
      <c r="G191" s="64">
        <v>25263</v>
      </c>
      <c r="H191" s="64">
        <v>4558</v>
      </c>
      <c r="I191" s="64">
        <v>5038</v>
      </c>
      <c r="J191" s="64">
        <f t="shared" si="335"/>
        <v>6441</v>
      </c>
      <c r="K191" s="64">
        <v>41300</v>
      </c>
      <c r="L191" s="64">
        <v>2353</v>
      </c>
      <c r="M191" s="64">
        <v>5798</v>
      </c>
      <c r="N191" s="64">
        <v>9852</v>
      </c>
      <c r="O191" s="64">
        <f t="shared" si="336"/>
        <v>9534</v>
      </c>
      <c r="P191" s="64">
        <v>27537</v>
      </c>
      <c r="Q191" s="64">
        <v>946</v>
      </c>
      <c r="R191" s="64">
        <v>-284</v>
      </c>
      <c r="S191" s="64">
        <v>-134</v>
      </c>
      <c r="T191" s="64">
        <f t="shared" si="337"/>
        <v>9208</v>
      </c>
      <c r="U191" s="64">
        <v>9736</v>
      </c>
      <c r="V191" s="64">
        <v>-2361</v>
      </c>
      <c r="W191" s="64">
        <v>1052</v>
      </c>
      <c r="X191" s="64">
        <v>1790</v>
      </c>
      <c r="Y191" s="64">
        <v>-275</v>
      </c>
      <c r="Z191" s="64">
        <f t="shared" si="338"/>
        <v>206</v>
      </c>
      <c r="AA191" s="64">
        <v>297</v>
      </c>
      <c r="AB191" s="64">
        <v>13739</v>
      </c>
      <c r="AC191" s="64">
        <v>175</v>
      </c>
      <c r="AD191" s="64">
        <v>3446</v>
      </c>
      <c r="AE191" s="64">
        <f t="shared" si="340"/>
        <v>17657</v>
      </c>
      <c r="AF191" s="64">
        <v>497</v>
      </c>
      <c r="AG191" s="64">
        <v>641</v>
      </c>
      <c r="AH191" s="64">
        <v>-26119</v>
      </c>
      <c r="AI191" s="64">
        <v>-105212</v>
      </c>
      <c r="AJ191" s="64">
        <f t="shared" si="325"/>
        <v>-130193</v>
      </c>
      <c r="AK191" s="64">
        <v>-6683</v>
      </c>
      <c r="AL191" s="64">
        <v>-14059</v>
      </c>
      <c r="AM191" s="64">
        <v>899</v>
      </c>
      <c r="AN191" s="64">
        <v>6129</v>
      </c>
      <c r="AO191" s="64">
        <v>-13714</v>
      </c>
      <c r="AP191" s="64">
        <v>-10574</v>
      </c>
      <c r="AQ191" s="64">
        <v>10493</v>
      </c>
      <c r="AR191" s="64">
        <v>-6426</v>
      </c>
      <c r="AS191" s="64">
        <v>-8233</v>
      </c>
      <c r="AT191" s="64">
        <v>-14740</v>
      </c>
      <c r="AU191" s="64">
        <v>-5232</v>
      </c>
      <c r="AV191" s="64">
        <v>-1958</v>
      </c>
      <c r="AW191" s="64">
        <v>-15676</v>
      </c>
      <c r="AX191" s="64">
        <v>7803</v>
      </c>
      <c r="AY191" s="64">
        <v>-15063</v>
      </c>
      <c r="AZ191" s="64">
        <v>-4683</v>
      </c>
      <c r="BA191" s="64">
        <v>-2655</v>
      </c>
      <c r="BB191" s="64">
        <v>-4753</v>
      </c>
      <c r="BC191" s="64">
        <v>1596</v>
      </c>
      <c r="BD191" s="64">
        <v>-10495</v>
      </c>
      <c r="BE191" s="64">
        <v>-544</v>
      </c>
      <c r="BF191" s="64">
        <v>7278</v>
      </c>
      <c r="BG191" s="64">
        <v>-10696</v>
      </c>
      <c r="BH191" s="64">
        <v>1501</v>
      </c>
      <c r="BI191" s="64">
        <v>-2461</v>
      </c>
      <c r="BJ191" s="64">
        <v>-2722</v>
      </c>
      <c r="BK191" s="64">
        <v>-2835</v>
      </c>
      <c r="BL191" s="64">
        <v>-4987</v>
      </c>
      <c r="BM191" s="64">
        <v>-3524</v>
      </c>
      <c r="BN191" s="64">
        <v>-14068</v>
      </c>
      <c r="BO191" s="64">
        <v>-5973</v>
      </c>
      <c r="BP191" s="64">
        <v>-80</v>
      </c>
      <c r="BQ191" s="64">
        <v>-3754</v>
      </c>
      <c r="BR191" s="64">
        <v>-2822</v>
      </c>
      <c r="BS191" s="64">
        <v>-12629</v>
      </c>
      <c r="BT191" s="64">
        <v>-5202</v>
      </c>
      <c r="BU191" s="64">
        <v>-904</v>
      </c>
    </row>
    <row r="192" spans="2:73">
      <c r="B192" s="82" t="s">
        <v>149</v>
      </c>
      <c r="C192" s="64">
        <v>563</v>
      </c>
      <c r="D192" s="64">
        <v>-1073</v>
      </c>
      <c r="E192" s="64">
        <f t="shared" si="339"/>
        <v>842</v>
      </c>
      <c r="F192" s="64">
        <v>332</v>
      </c>
      <c r="G192" s="64">
        <v>-445</v>
      </c>
      <c r="H192" s="64">
        <v>-1362</v>
      </c>
      <c r="I192" s="64">
        <v>996</v>
      </c>
      <c r="J192" s="64">
        <f t="shared" si="335"/>
        <v>-800</v>
      </c>
      <c r="K192" s="64">
        <v>-1611</v>
      </c>
      <c r="L192" s="64">
        <v>-1048</v>
      </c>
      <c r="M192" s="64">
        <v>1630</v>
      </c>
      <c r="N192" s="64">
        <v>920</v>
      </c>
      <c r="O192" s="64">
        <f t="shared" si="336"/>
        <v>970</v>
      </c>
      <c r="P192" s="64">
        <v>2472</v>
      </c>
      <c r="Q192" s="64">
        <v>-1690</v>
      </c>
      <c r="R192" s="64">
        <v>-36</v>
      </c>
      <c r="S192" s="64">
        <v>2693</v>
      </c>
      <c r="T192" s="64">
        <f t="shared" si="337"/>
        <v>-711</v>
      </c>
      <c r="U192" s="64">
        <v>256</v>
      </c>
      <c r="V192" s="64">
        <v>2980</v>
      </c>
      <c r="W192" s="64">
        <v>56</v>
      </c>
      <c r="X192" s="64">
        <v>1200</v>
      </c>
      <c r="Y192" s="64">
        <v>-1568</v>
      </c>
      <c r="Z192" s="64">
        <f t="shared" si="338"/>
        <v>2668</v>
      </c>
      <c r="AA192" s="64">
        <v>152</v>
      </c>
      <c r="AB192" s="64">
        <v>851</v>
      </c>
      <c r="AC192" s="64">
        <v>-4624</v>
      </c>
      <c r="AD192" s="64">
        <v>-1146</v>
      </c>
      <c r="AE192" s="64">
        <f t="shared" si="340"/>
        <v>-4767</v>
      </c>
      <c r="AF192" s="64">
        <v>-709</v>
      </c>
      <c r="AG192" s="64">
        <v>-136</v>
      </c>
      <c r="AH192" s="64">
        <v>-228</v>
      </c>
      <c r="AI192" s="64">
        <v>68</v>
      </c>
      <c r="AJ192" s="64">
        <f t="shared" si="325"/>
        <v>-1005</v>
      </c>
      <c r="AK192" s="64">
        <v>-2653</v>
      </c>
      <c r="AL192" s="64">
        <v>2182</v>
      </c>
      <c r="AM192" s="64">
        <v>1073</v>
      </c>
      <c r="AN192" s="64">
        <v>-112</v>
      </c>
      <c r="AO192" s="64">
        <v>490</v>
      </c>
      <c r="AP192" s="64">
        <v>389</v>
      </c>
      <c r="AQ192" s="64">
        <v>1173</v>
      </c>
      <c r="AR192" s="64">
        <v>-8</v>
      </c>
      <c r="AS192" s="64">
        <v>1957</v>
      </c>
      <c r="AT192" s="64">
        <v>3511</v>
      </c>
      <c r="AU192" s="64">
        <v>-1740</v>
      </c>
      <c r="AV192" s="64">
        <v>3822</v>
      </c>
      <c r="AW192" s="64">
        <v>212</v>
      </c>
      <c r="AX192" s="64">
        <v>792</v>
      </c>
      <c r="AY192" s="64">
        <v>3086</v>
      </c>
      <c r="AZ192" s="64">
        <v>-497</v>
      </c>
      <c r="BA192" s="64">
        <v>-977</v>
      </c>
      <c r="BB192" s="64">
        <v>-2419</v>
      </c>
      <c r="BC192" s="64">
        <v>8422</v>
      </c>
      <c r="BD192" s="64">
        <v>4529</v>
      </c>
      <c r="BE192" s="64">
        <v>-772</v>
      </c>
      <c r="BF192" s="64">
        <v>1642</v>
      </c>
      <c r="BG192" s="64">
        <v>-2208</v>
      </c>
      <c r="BH192" s="64">
        <v>4261</v>
      </c>
      <c r="BI192" s="64">
        <v>2923</v>
      </c>
      <c r="BJ192" s="64">
        <v>-3348</v>
      </c>
      <c r="BK192" s="64">
        <v>1192</v>
      </c>
      <c r="BL192" s="64">
        <v>2117</v>
      </c>
      <c r="BM192" s="64">
        <v>-555</v>
      </c>
      <c r="BN192" s="64">
        <v>-594</v>
      </c>
      <c r="BO192" s="64">
        <v>1958</v>
      </c>
      <c r="BP192" s="64">
        <v>-4401</v>
      </c>
      <c r="BQ192" s="64">
        <v>-2484</v>
      </c>
      <c r="BR192" s="64">
        <v>-4027</v>
      </c>
      <c r="BS192" s="64">
        <v>-8954</v>
      </c>
      <c r="BT192" s="64">
        <v>-3302</v>
      </c>
      <c r="BU192" s="64">
        <v>763</v>
      </c>
    </row>
    <row r="193" spans="2:73">
      <c r="B193" s="82" t="s">
        <v>150</v>
      </c>
      <c r="C193" s="64">
        <v>0</v>
      </c>
      <c r="D193" s="64">
        <v>0</v>
      </c>
      <c r="E193" s="64">
        <f t="shared" si="339"/>
        <v>0</v>
      </c>
      <c r="F193" s="64">
        <v>0</v>
      </c>
      <c r="G193" s="64">
        <v>3953</v>
      </c>
      <c r="H193" s="64">
        <v>3954</v>
      </c>
      <c r="I193" s="64">
        <v>0</v>
      </c>
      <c r="J193" s="64">
        <f t="shared" si="335"/>
        <v>0</v>
      </c>
      <c r="K193" s="64">
        <v>7907</v>
      </c>
      <c r="L193" s="64">
        <v>0</v>
      </c>
      <c r="M193" s="64">
        <v>3787</v>
      </c>
      <c r="N193" s="64">
        <v>0</v>
      </c>
      <c r="O193" s="64">
        <f t="shared" si="336"/>
        <v>0</v>
      </c>
      <c r="P193" s="64">
        <v>3787</v>
      </c>
      <c r="Q193" s="64">
        <v>0</v>
      </c>
      <c r="R193" s="64">
        <v>0</v>
      </c>
      <c r="S193" s="64">
        <v>0</v>
      </c>
      <c r="T193" s="64">
        <f t="shared" si="337"/>
        <v>0</v>
      </c>
      <c r="U193" s="64">
        <v>0</v>
      </c>
      <c r="V193" s="64">
        <v>0</v>
      </c>
      <c r="W193" s="64">
        <v>0</v>
      </c>
      <c r="X193" s="64">
        <v>0</v>
      </c>
      <c r="Y193" s="64">
        <v>0</v>
      </c>
      <c r="Z193" s="64">
        <f t="shared" si="338"/>
        <v>0</v>
      </c>
      <c r="AA193" s="64">
        <v>0</v>
      </c>
      <c r="AB193" s="64">
        <v>0</v>
      </c>
      <c r="AC193" s="64">
        <v>0</v>
      </c>
      <c r="AD193" s="64">
        <v>0</v>
      </c>
      <c r="AE193" s="64">
        <f t="shared" si="340"/>
        <v>0</v>
      </c>
      <c r="AF193" s="64">
        <v>0</v>
      </c>
      <c r="AG193" s="64">
        <v>0</v>
      </c>
      <c r="AH193" s="64">
        <v>0</v>
      </c>
      <c r="AI193" s="64">
        <v>0</v>
      </c>
      <c r="AJ193" s="64">
        <f t="shared" si="325"/>
        <v>0</v>
      </c>
      <c r="AK193" s="64">
        <v>0</v>
      </c>
      <c r="AL193" s="64">
        <v>0</v>
      </c>
      <c r="AM193" s="64">
        <v>0</v>
      </c>
      <c r="AN193" s="64">
        <v>0</v>
      </c>
      <c r="AO193" s="64">
        <v>0</v>
      </c>
      <c r="AP193" s="64">
        <v>0</v>
      </c>
      <c r="AQ193" s="64">
        <v>0</v>
      </c>
      <c r="AR193" s="64">
        <v>0</v>
      </c>
      <c r="AS193" s="64">
        <v>0</v>
      </c>
      <c r="AT193" s="64">
        <v>0</v>
      </c>
      <c r="AU193" s="64">
        <v>0</v>
      </c>
      <c r="AV193" s="64">
        <v>0</v>
      </c>
      <c r="AW193" s="64">
        <v>0</v>
      </c>
      <c r="AX193" s="64">
        <v>0</v>
      </c>
      <c r="AY193" s="64">
        <v>0</v>
      </c>
      <c r="AZ193" s="64">
        <v>0</v>
      </c>
      <c r="BA193" s="64">
        <v>0</v>
      </c>
      <c r="BB193" s="64">
        <v>0</v>
      </c>
      <c r="BC193" s="64">
        <v>50</v>
      </c>
      <c r="BD193" s="64">
        <v>50</v>
      </c>
      <c r="BE193" s="64">
        <v>0</v>
      </c>
      <c r="BF193" s="64">
        <v>0</v>
      </c>
      <c r="BG193" s="64">
        <v>0</v>
      </c>
      <c r="BH193" s="64">
        <v>221</v>
      </c>
      <c r="BI193" s="64">
        <v>221</v>
      </c>
      <c r="BJ193" s="64">
        <v>0</v>
      </c>
      <c r="BK193" s="64">
        <v>0</v>
      </c>
      <c r="BL193" s="64">
        <v>0</v>
      </c>
      <c r="BM193" s="64">
        <v>0</v>
      </c>
      <c r="BN193" s="64">
        <v>0</v>
      </c>
      <c r="BO193" s="64">
        <v>0</v>
      </c>
      <c r="BP193" s="64">
        <v>0</v>
      </c>
      <c r="BQ193" s="64">
        <v>0</v>
      </c>
      <c r="BR193" s="64">
        <v>0</v>
      </c>
      <c r="BS193" s="64">
        <v>0</v>
      </c>
      <c r="BT193" s="64">
        <v>0</v>
      </c>
      <c r="BU193" s="64">
        <v>0</v>
      </c>
    </row>
    <row r="194" spans="2:73">
      <c r="B194" s="82" t="s">
        <v>151</v>
      </c>
      <c r="C194" s="64">
        <v>54</v>
      </c>
      <c r="D194" s="64">
        <v>284</v>
      </c>
      <c r="E194" s="64">
        <f t="shared" si="339"/>
        <v>-48</v>
      </c>
      <c r="F194" s="64">
        <v>290</v>
      </c>
      <c r="G194" s="64">
        <v>-37</v>
      </c>
      <c r="H194" s="64">
        <v>-8</v>
      </c>
      <c r="I194" s="64">
        <v>54</v>
      </c>
      <c r="J194" s="64">
        <f t="shared" si="335"/>
        <v>56</v>
      </c>
      <c r="K194" s="64">
        <v>65</v>
      </c>
      <c r="L194" s="64">
        <v>435</v>
      </c>
      <c r="M194" s="64">
        <v>627</v>
      </c>
      <c r="N194" s="64">
        <v>5</v>
      </c>
      <c r="O194" s="64">
        <f t="shared" si="336"/>
        <v>81</v>
      </c>
      <c r="P194" s="64">
        <v>1148</v>
      </c>
      <c r="Q194" s="64">
        <v>10</v>
      </c>
      <c r="R194" s="64">
        <v>699</v>
      </c>
      <c r="S194" s="64">
        <v>-5</v>
      </c>
      <c r="T194" s="64">
        <f t="shared" si="337"/>
        <v>704</v>
      </c>
      <c r="U194" s="64">
        <v>1408</v>
      </c>
      <c r="V194" s="64">
        <v>318</v>
      </c>
      <c r="W194" s="64">
        <v>127</v>
      </c>
      <c r="X194" s="64">
        <v>194</v>
      </c>
      <c r="Y194" s="64">
        <v>58</v>
      </c>
      <c r="Z194" s="64">
        <f t="shared" si="338"/>
        <v>697</v>
      </c>
      <c r="AA194" s="64">
        <v>496</v>
      </c>
      <c r="AB194" s="64">
        <v>35</v>
      </c>
      <c r="AC194" s="64">
        <v>116</v>
      </c>
      <c r="AD194" s="64">
        <v>688</v>
      </c>
      <c r="AE194" s="64">
        <f t="shared" si="340"/>
        <v>1335</v>
      </c>
      <c r="AF194" s="64">
        <v>-115</v>
      </c>
      <c r="AG194" s="64">
        <v>-876</v>
      </c>
      <c r="AH194" s="64">
        <v>-345</v>
      </c>
      <c r="AI194" s="64">
        <v>1071</v>
      </c>
      <c r="AJ194" s="64">
        <f t="shared" si="325"/>
        <v>-265</v>
      </c>
      <c r="AK194" s="64">
        <v>109</v>
      </c>
      <c r="AL194" s="64">
        <v>-141</v>
      </c>
      <c r="AM194" s="64">
        <v>-458</v>
      </c>
      <c r="AN194" s="64">
        <v>-988</v>
      </c>
      <c r="AO194" s="64">
        <v>-1478</v>
      </c>
      <c r="AP194" s="64">
        <v>-188</v>
      </c>
      <c r="AQ194" s="64">
        <v>-241</v>
      </c>
      <c r="AR194" s="64">
        <v>44</v>
      </c>
      <c r="AS194" s="64">
        <v>-386</v>
      </c>
      <c r="AT194" s="64">
        <v>-771</v>
      </c>
      <c r="AU194" s="64">
        <v>-76</v>
      </c>
      <c r="AV194" s="64">
        <v>1069</v>
      </c>
      <c r="AW194" s="64">
        <v>19</v>
      </c>
      <c r="AX194" s="64">
        <v>31</v>
      </c>
      <c r="AY194" s="64">
        <v>1043</v>
      </c>
      <c r="AZ194" s="64">
        <v>-89</v>
      </c>
      <c r="BA194" s="64">
        <v>144</v>
      </c>
      <c r="BB194" s="64">
        <v>87</v>
      </c>
      <c r="BC194" s="64">
        <v>-53</v>
      </c>
      <c r="BD194" s="64">
        <v>89</v>
      </c>
      <c r="BE194" s="64">
        <v>-178</v>
      </c>
      <c r="BF194" s="64">
        <v>-605</v>
      </c>
      <c r="BG194" s="64">
        <v>-52</v>
      </c>
      <c r="BH194" s="64">
        <v>-209</v>
      </c>
      <c r="BI194" s="64">
        <v>-1044</v>
      </c>
      <c r="BJ194" s="64">
        <v>-255</v>
      </c>
      <c r="BK194" s="64">
        <v>-135</v>
      </c>
      <c r="BL194" s="64">
        <v>-16</v>
      </c>
      <c r="BM194" s="64">
        <v>-396</v>
      </c>
      <c r="BN194" s="64">
        <v>-802</v>
      </c>
      <c r="BO194" s="64">
        <v>-1899</v>
      </c>
      <c r="BP194" s="64">
        <v>-114</v>
      </c>
      <c r="BQ194" s="64">
        <v>1137</v>
      </c>
      <c r="BR194" s="64">
        <v>158</v>
      </c>
      <c r="BS194" s="64">
        <v>-718</v>
      </c>
      <c r="BT194" s="64">
        <v>-220</v>
      </c>
      <c r="BU194" s="64">
        <v>-165</v>
      </c>
    </row>
    <row r="195" spans="2:73">
      <c r="B195" s="82" t="s">
        <v>226</v>
      </c>
      <c r="C195" s="64">
        <v>123</v>
      </c>
      <c r="D195" s="64">
        <v>0</v>
      </c>
      <c r="E195" s="64">
        <f t="shared" si="339"/>
        <v>0</v>
      </c>
      <c r="F195" s="64">
        <v>123</v>
      </c>
      <c r="G195" s="64">
        <v>0</v>
      </c>
      <c r="H195" s="64">
        <v>-239</v>
      </c>
      <c r="I195" s="64">
        <v>239</v>
      </c>
      <c r="J195" s="64">
        <v>-123</v>
      </c>
      <c r="K195" s="64">
        <v>-123</v>
      </c>
      <c r="L195" s="64">
        <v>0</v>
      </c>
      <c r="M195" s="64">
        <v>0</v>
      </c>
      <c r="N195" s="64">
        <v>0</v>
      </c>
      <c r="O195" s="64">
        <v>0</v>
      </c>
      <c r="P195" s="64">
        <v>0</v>
      </c>
      <c r="Q195" s="64">
        <v>0</v>
      </c>
      <c r="R195" s="64">
        <v>0</v>
      </c>
      <c r="S195" s="64">
        <v>0</v>
      </c>
      <c r="T195" s="64">
        <v>0</v>
      </c>
      <c r="U195" s="64">
        <v>0</v>
      </c>
      <c r="V195" s="64">
        <v>0</v>
      </c>
      <c r="W195" s="64">
        <v>0</v>
      </c>
      <c r="X195" s="64">
        <v>0</v>
      </c>
      <c r="Y195" s="64">
        <v>0</v>
      </c>
      <c r="Z195" s="64">
        <v>0</v>
      </c>
      <c r="AA195" s="64">
        <v>0</v>
      </c>
      <c r="AB195" s="64">
        <v>0</v>
      </c>
      <c r="AC195" s="64">
        <v>0</v>
      </c>
      <c r="AD195" s="64">
        <v>0</v>
      </c>
      <c r="AE195" s="64">
        <v>0</v>
      </c>
      <c r="AF195" s="64">
        <v>0</v>
      </c>
      <c r="AG195" s="64">
        <v>0</v>
      </c>
      <c r="AH195" s="64">
        <v>0</v>
      </c>
      <c r="AI195" s="64">
        <v>0</v>
      </c>
      <c r="AJ195" s="64">
        <v>0</v>
      </c>
      <c r="AK195" s="64">
        <v>0</v>
      </c>
      <c r="AL195" s="64">
        <v>0</v>
      </c>
      <c r="AM195" s="64">
        <v>0</v>
      </c>
      <c r="AN195" s="64">
        <v>0</v>
      </c>
      <c r="AO195" s="64">
        <v>0</v>
      </c>
      <c r="AP195" s="64">
        <v>0</v>
      </c>
      <c r="AQ195" s="64">
        <v>0</v>
      </c>
      <c r="AR195" s="64">
        <v>0</v>
      </c>
      <c r="AS195" s="64">
        <v>0</v>
      </c>
      <c r="AT195" s="64">
        <v>0</v>
      </c>
      <c r="AU195" s="64">
        <v>0</v>
      </c>
      <c r="AV195" s="64">
        <v>0</v>
      </c>
      <c r="AW195" s="64">
        <v>0</v>
      </c>
      <c r="AX195" s="64">
        <v>0</v>
      </c>
      <c r="AY195" s="64">
        <v>0</v>
      </c>
      <c r="AZ195" s="64">
        <v>0</v>
      </c>
      <c r="BA195" s="64">
        <v>0</v>
      </c>
      <c r="BB195" s="64">
        <v>0</v>
      </c>
      <c r="BC195" s="64">
        <v>0</v>
      </c>
      <c r="BD195" s="64">
        <v>0</v>
      </c>
      <c r="BE195" s="64">
        <v>0</v>
      </c>
      <c r="BF195" s="64">
        <v>0</v>
      </c>
      <c r="BG195" s="64">
        <v>0</v>
      </c>
      <c r="BH195" s="64">
        <v>0</v>
      </c>
      <c r="BI195" s="64">
        <v>0</v>
      </c>
      <c r="BJ195" s="64">
        <v>0</v>
      </c>
      <c r="BK195" s="64">
        <v>0</v>
      </c>
      <c r="BL195" s="64">
        <v>0</v>
      </c>
      <c r="BM195" s="64">
        <v>0</v>
      </c>
      <c r="BN195" s="64">
        <v>0</v>
      </c>
      <c r="BO195" s="64">
        <v>0</v>
      </c>
      <c r="BP195" s="64">
        <v>0</v>
      </c>
      <c r="BQ195" s="64">
        <v>0</v>
      </c>
      <c r="BR195" s="64">
        <v>0</v>
      </c>
      <c r="BS195" s="64">
        <v>0</v>
      </c>
      <c r="BT195" s="64">
        <v>0</v>
      </c>
      <c r="BU195" s="64">
        <v>0</v>
      </c>
    </row>
    <row r="196" spans="2:73">
      <c r="B196" s="82" t="s">
        <v>10</v>
      </c>
      <c r="C196" s="64">
        <v>700</v>
      </c>
      <c r="D196" s="64">
        <v>-358</v>
      </c>
      <c r="E196" s="64">
        <f t="shared" si="339"/>
        <v>-164</v>
      </c>
      <c r="F196" s="64">
        <v>178</v>
      </c>
      <c r="G196" s="64">
        <v>-97</v>
      </c>
      <c r="H196" s="64">
        <v>81</v>
      </c>
      <c r="I196" s="64">
        <v>-15</v>
      </c>
      <c r="J196" s="64">
        <f t="shared" ref="J196:J208" si="341">K196-SUM(G196:I196)</f>
        <v>97</v>
      </c>
      <c r="K196" s="64">
        <v>66</v>
      </c>
      <c r="L196" s="64">
        <v>-829</v>
      </c>
      <c r="M196" s="64">
        <v>99</v>
      </c>
      <c r="N196" s="64">
        <v>-175</v>
      </c>
      <c r="O196" s="64">
        <f t="shared" si="336"/>
        <v>232</v>
      </c>
      <c r="P196" s="64">
        <v>-673</v>
      </c>
      <c r="Q196" s="64">
        <v>-120</v>
      </c>
      <c r="R196" s="64">
        <v>26</v>
      </c>
      <c r="S196" s="64">
        <v>-70</v>
      </c>
      <c r="T196" s="64">
        <f t="shared" si="337"/>
        <v>143</v>
      </c>
      <c r="U196" s="64">
        <v>-21</v>
      </c>
      <c r="V196" s="64">
        <v>-175</v>
      </c>
      <c r="W196" s="64">
        <v>-141</v>
      </c>
      <c r="X196" s="64">
        <v>-892</v>
      </c>
      <c r="Y196" s="64">
        <v>42</v>
      </c>
      <c r="Z196" s="64">
        <f t="shared" si="338"/>
        <v>-1166</v>
      </c>
      <c r="AA196" s="64">
        <v>-526</v>
      </c>
      <c r="AB196" s="64">
        <v>411</v>
      </c>
      <c r="AC196" s="64">
        <v>-191</v>
      </c>
      <c r="AD196" s="64">
        <v>13</v>
      </c>
      <c r="AE196" s="64">
        <f t="shared" si="340"/>
        <v>-293</v>
      </c>
      <c r="AF196" s="64">
        <v>-1092</v>
      </c>
      <c r="AG196" s="64">
        <v>207</v>
      </c>
      <c r="AH196" s="64">
        <v>-762</v>
      </c>
      <c r="AI196" s="64">
        <v>2991</v>
      </c>
      <c r="AJ196" s="64">
        <f t="shared" si="325"/>
        <v>1344</v>
      </c>
      <c r="AK196" s="64">
        <v>-1426</v>
      </c>
      <c r="AL196" s="64">
        <v>1145</v>
      </c>
      <c r="AM196" s="64">
        <v>-614</v>
      </c>
      <c r="AN196" s="64">
        <v>-268</v>
      </c>
      <c r="AO196" s="64">
        <v>-1163</v>
      </c>
      <c r="AP196" s="64">
        <v>-3233</v>
      </c>
      <c r="AQ196" s="64">
        <v>-1531</v>
      </c>
      <c r="AR196" s="64">
        <v>-2382</v>
      </c>
      <c r="AS196" s="64">
        <v>6534</v>
      </c>
      <c r="AT196" s="64">
        <v>-612</v>
      </c>
      <c r="AU196" s="64">
        <v>-353</v>
      </c>
      <c r="AV196" s="64">
        <v>-2759</v>
      </c>
      <c r="AW196" s="64">
        <v>6393</v>
      </c>
      <c r="AX196" s="64">
        <v>1943</v>
      </c>
      <c r="AY196" s="64">
        <v>5224</v>
      </c>
      <c r="AZ196" s="64">
        <v>-2902</v>
      </c>
      <c r="BA196" s="64">
        <v>1389</v>
      </c>
      <c r="BB196" s="64">
        <v>12291</v>
      </c>
      <c r="BC196" s="64">
        <v>3792</v>
      </c>
      <c r="BD196" s="64">
        <v>14569</v>
      </c>
      <c r="BE196" s="64">
        <v>3910</v>
      </c>
      <c r="BF196" s="64">
        <v>-5969</v>
      </c>
      <c r="BG196" s="64">
        <v>2620</v>
      </c>
      <c r="BH196" s="64">
        <v>-15903</v>
      </c>
      <c r="BI196" s="64">
        <v>-15342</v>
      </c>
      <c r="BJ196" s="64">
        <v>-5349</v>
      </c>
      <c r="BK196" s="64">
        <v>10034</v>
      </c>
      <c r="BL196" s="64">
        <v>-10745</v>
      </c>
      <c r="BM196" s="64">
        <v>1777</v>
      </c>
      <c r="BN196" s="64">
        <v>-4283</v>
      </c>
      <c r="BO196" s="64">
        <v>0</v>
      </c>
      <c r="BP196" s="64">
        <v>0</v>
      </c>
      <c r="BQ196" s="64">
        <v>0</v>
      </c>
      <c r="BR196" s="64">
        <v>6295</v>
      </c>
      <c r="BS196" s="64">
        <v>6295</v>
      </c>
      <c r="BT196" s="64">
        <v>0</v>
      </c>
      <c r="BU196" s="64">
        <v>726</v>
      </c>
    </row>
    <row r="197" spans="2:73">
      <c r="B197" s="82" t="s">
        <v>152</v>
      </c>
      <c r="C197" s="64">
        <v>1036</v>
      </c>
      <c r="D197" s="64">
        <v>-1879</v>
      </c>
      <c r="E197" s="64">
        <f t="shared" si="339"/>
        <v>-3815</v>
      </c>
      <c r="F197" s="64">
        <v>-4658</v>
      </c>
      <c r="G197" s="64">
        <v>2854</v>
      </c>
      <c r="H197" s="64">
        <v>6519</v>
      </c>
      <c r="I197" s="64">
        <v>3025</v>
      </c>
      <c r="J197" s="64">
        <f t="shared" si="341"/>
        <v>-5542</v>
      </c>
      <c r="K197" s="64">
        <v>6856</v>
      </c>
      <c r="L197" s="64">
        <v>-1811</v>
      </c>
      <c r="M197" s="64">
        <v>-6328</v>
      </c>
      <c r="N197" s="64">
        <v>-5944</v>
      </c>
      <c r="O197" s="64">
        <f t="shared" si="336"/>
        <v>-5121</v>
      </c>
      <c r="P197" s="64">
        <v>-19204</v>
      </c>
      <c r="Q197" s="64">
        <v>1974</v>
      </c>
      <c r="R197" s="64">
        <v>4440</v>
      </c>
      <c r="S197" s="64">
        <v>8045</v>
      </c>
      <c r="T197" s="64">
        <f t="shared" si="337"/>
        <v>-7063</v>
      </c>
      <c r="U197" s="64">
        <v>7396</v>
      </c>
      <c r="V197" s="64">
        <v>-5337</v>
      </c>
      <c r="W197" s="64">
        <v>1682</v>
      </c>
      <c r="X197" s="64">
        <v>1363</v>
      </c>
      <c r="Y197" s="64">
        <v>1055</v>
      </c>
      <c r="Z197" s="64">
        <f t="shared" si="338"/>
        <v>-1237</v>
      </c>
      <c r="AA197" s="64">
        <v>2556</v>
      </c>
      <c r="AB197" s="64">
        <v>2917</v>
      </c>
      <c r="AC197" s="64">
        <v>7306</v>
      </c>
      <c r="AD197" s="64">
        <v>-3400</v>
      </c>
      <c r="AE197" s="64">
        <f t="shared" si="340"/>
        <v>9379</v>
      </c>
      <c r="AF197" s="64">
        <v>1752</v>
      </c>
      <c r="AG197" s="64">
        <v>335</v>
      </c>
      <c r="AH197" s="64">
        <v>-4896</v>
      </c>
      <c r="AI197" s="64">
        <v>-927</v>
      </c>
      <c r="AJ197" s="64">
        <f t="shared" si="325"/>
        <v>-3736</v>
      </c>
      <c r="AK197" s="64">
        <v>4111</v>
      </c>
      <c r="AL197" s="64">
        <v>-6942</v>
      </c>
      <c r="AM197" s="64">
        <v>1989</v>
      </c>
      <c r="AN197" s="64">
        <v>-5493</v>
      </c>
      <c r="AO197" s="64">
        <v>-6335</v>
      </c>
      <c r="AP197" s="64">
        <v>6122</v>
      </c>
      <c r="AQ197" s="64">
        <v>-13700</v>
      </c>
      <c r="AR197" s="64">
        <v>9824</v>
      </c>
      <c r="AS197" s="64">
        <v>992</v>
      </c>
      <c r="AT197" s="64">
        <v>3238</v>
      </c>
      <c r="AU197" s="64">
        <v>10524</v>
      </c>
      <c r="AV197" s="64">
        <v>2234</v>
      </c>
      <c r="AW197" s="64">
        <v>9862</v>
      </c>
      <c r="AX197" s="64">
        <v>-23876</v>
      </c>
      <c r="AY197" s="64">
        <v>-1256</v>
      </c>
      <c r="AZ197" s="64">
        <v>32127</v>
      </c>
      <c r="BA197" s="64">
        <v>-17138</v>
      </c>
      <c r="BB197" s="64">
        <v>21203</v>
      </c>
      <c r="BC197" s="64">
        <v>-39550</v>
      </c>
      <c r="BD197" s="64">
        <v>-3358</v>
      </c>
      <c r="BE197" s="64">
        <v>8997</v>
      </c>
      <c r="BF197" s="64">
        <v>4479</v>
      </c>
      <c r="BG197" s="64">
        <v>10954</v>
      </c>
      <c r="BH197" s="64">
        <v>-12483</v>
      </c>
      <c r="BI197" s="64">
        <v>11947</v>
      </c>
      <c r="BJ197" s="64">
        <v>5303</v>
      </c>
      <c r="BK197" s="64">
        <v>405</v>
      </c>
      <c r="BL197" s="64">
        <v>3174</v>
      </c>
      <c r="BM197" s="64">
        <v>-19852</v>
      </c>
      <c r="BN197" s="64">
        <v>-10970</v>
      </c>
      <c r="BO197" s="64">
        <v>-7607</v>
      </c>
      <c r="BP197" s="64">
        <v>-2980</v>
      </c>
      <c r="BQ197" s="64">
        <v>20558</v>
      </c>
      <c r="BR197" s="64">
        <v>-19367</v>
      </c>
      <c r="BS197" s="64">
        <v>-9396</v>
      </c>
      <c r="BT197" s="64">
        <v>6729</v>
      </c>
      <c r="BU197" s="64">
        <v>-303</v>
      </c>
    </row>
    <row r="198" spans="2:73">
      <c r="B198" s="82" t="s">
        <v>153</v>
      </c>
      <c r="C198" s="64">
        <v>1933</v>
      </c>
      <c r="D198" s="64">
        <v>935</v>
      </c>
      <c r="E198" s="64">
        <f t="shared" si="339"/>
        <v>533</v>
      </c>
      <c r="F198" s="64">
        <v>3401</v>
      </c>
      <c r="G198" s="64">
        <v>-776</v>
      </c>
      <c r="H198" s="64">
        <v>2001</v>
      </c>
      <c r="I198" s="64">
        <v>-415</v>
      </c>
      <c r="J198" s="64">
        <f t="shared" si="341"/>
        <v>1213</v>
      </c>
      <c r="K198" s="64">
        <v>2023</v>
      </c>
      <c r="L198" s="64">
        <v>-678</v>
      </c>
      <c r="M198" s="64">
        <v>-5646</v>
      </c>
      <c r="N198" s="64">
        <v>-474</v>
      </c>
      <c r="O198" s="64">
        <f t="shared" si="336"/>
        <v>-1157</v>
      </c>
      <c r="P198" s="64">
        <v>-7955</v>
      </c>
      <c r="Q198" s="64">
        <v>-2932</v>
      </c>
      <c r="R198" s="64">
        <v>2085</v>
      </c>
      <c r="S198" s="64">
        <v>5472</v>
      </c>
      <c r="T198" s="64">
        <f t="shared" si="337"/>
        <v>-452</v>
      </c>
      <c r="U198" s="64">
        <v>4173</v>
      </c>
      <c r="V198" s="64">
        <v>-304</v>
      </c>
      <c r="W198" s="64">
        <v>-349</v>
      </c>
      <c r="X198" s="64">
        <v>-205</v>
      </c>
      <c r="Y198" s="64">
        <v>3998</v>
      </c>
      <c r="Z198" s="64">
        <f t="shared" si="338"/>
        <v>3140</v>
      </c>
      <c r="AA198" s="64">
        <v>-8448</v>
      </c>
      <c r="AB198" s="64">
        <v>-960</v>
      </c>
      <c r="AC198" s="64">
        <v>-3533</v>
      </c>
      <c r="AD198" s="64">
        <v>-2035</v>
      </c>
      <c r="AE198" s="64">
        <f t="shared" si="340"/>
        <v>-14976</v>
      </c>
      <c r="AF198" s="64">
        <v>-141</v>
      </c>
      <c r="AG198" s="64">
        <v>8070</v>
      </c>
      <c r="AH198" s="64">
        <v>8436</v>
      </c>
      <c r="AI198" s="64">
        <v>-229</v>
      </c>
      <c r="AJ198" s="64">
        <f t="shared" si="325"/>
        <v>16136</v>
      </c>
      <c r="AK198" s="64">
        <v>767</v>
      </c>
      <c r="AL198" s="64">
        <v>-213</v>
      </c>
      <c r="AM198" s="64">
        <v>-342</v>
      </c>
      <c r="AN198" s="64">
        <v>550</v>
      </c>
      <c r="AO198" s="64">
        <v>762</v>
      </c>
      <c r="AP198" s="64">
        <v>-8877</v>
      </c>
      <c r="AQ198" s="64">
        <v>-11983</v>
      </c>
      <c r="AR198" s="64">
        <v>488</v>
      </c>
      <c r="AS198" s="64">
        <v>-53</v>
      </c>
      <c r="AT198" s="64">
        <v>-20425</v>
      </c>
      <c r="AU198" s="64">
        <v>-6361</v>
      </c>
      <c r="AV198" s="64">
        <v>-2529</v>
      </c>
      <c r="AW198" s="64">
        <v>260</v>
      </c>
      <c r="AX198" s="64">
        <v>-27083</v>
      </c>
      <c r="AY198" s="64">
        <v>-35713</v>
      </c>
      <c r="AZ198" s="64">
        <v>0</v>
      </c>
      <c r="BA198" s="64">
        <v>0</v>
      </c>
      <c r="BB198" s="64">
        <v>0</v>
      </c>
      <c r="BC198" s="64">
        <v>34391</v>
      </c>
      <c r="BD198" s="64">
        <v>34391</v>
      </c>
      <c r="BE198" s="64">
        <v>0</v>
      </c>
      <c r="BF198" s="64">
        <v>0</v>
      </c>
      <c r="BG198" s="64">
        <v>0</v>
      </c>
      <c r="BH198" s="64">
        <v>0</v>
      </c>
      <c r="BI198" s="64">
        <v>0</v>
      </c>
      <c r="BJ198" s="64">
        <v>0</v>
      </c>
      <c r="BK198" s="64">
        <v>0</v>
      </c>
      <c r="BL198" s="64">
        <v>0</v>
      </c>
      <c r="BM198" s="64">
        <v>0</v>
      </c>
      <c r="BN198" s="64">
        <v>0</v>
      </c>
      <c r="BO198" s="64">
        <v>0</v>
      </c>
      <c r="BP198" s="64">
        <v>0</v>
      </c>
      <c r="BQ198" s="64">
        <v>0</v>
      </c>
      <c r="BR198" s="64">
        <v>0</v>
      </c>
      <c r="BS198" s="64">
        <v>0</v>
      </c>
      <c r="BT198" s="64">
        <v>0</v>
      </c>
      <c r="BU198" s="64">
        <v>0</v>
      </c>
    </row>
    <row r="199" spans="2:73">
      <c r="B199" s="82" t="s">
        <v>154</v>
      </c>
      <c r="C199" s="64">
        <v>631</v>
      </c>
      <c r="D199" s="64">
        <v>-1427</v>
      </c>
      <c r="E199" s="64">
        <f t="shared" si="339"/>
        <v>3051</v>
      </c>
      <c r="F199" s="64">
        <v>2255</v>
      </c>
      <c r="G199" s="64">
        <v>-4765</v>
      </c>
      <c r="H199" s="64">
        <v>1986</v>
      </c>
      <c r="I199" s="64">
        <v>2121</v>
      </c>
      <c r="J199" s="64">
        <f t="shared" si="341"/>
        <v>-37</v>
      </c>
      <c r="K199" s="64">
        <v>-695</v>
      </c>
      <c r="L199" s="64">
        <v>-2680</v>
      </c>
      <c r="M199" s="64">
        <v>1724</v>
      </c>
      <c r="N199" s="64">
        <v>2356</v>
      </c>
      <c r="O199" s="64">
        <f t="shared" si="336"/>
        <v>-2089</v>
      </c>
      <c r="P199" s="64">
        <v>-689</v>
      </c>
      <c r="Q199" s="64">
        <v>-2713</v>
      </c>
      <c r="R199" s="64">
        <v>2597</v>
      </c>
      <c r="S199" s="64">
        <v>2616</v>
      </c>
      <c r="T199" s="64">
        <f t="shared" si="337"/>
        <v>-1060</v>
      </c>
      <c r="U199" s="64">
        <v>1440</v>
      </c>
      <c r="V199" s="64">
        <v>-4630</v>
      </c>
      <c r="W199" s="64">
        <v>5906</v>
      </c>
      <c r="X199" s="64">
        <v>-405</v>
      </c>
      <c r="Y199" s="64">
        <v>-3457</v>
      </c>
      <c r="Z199" s="64">
        <f t="shared" si="338"/>
        <v>-2586</v>
      </c>
      <c r="AA199" s="64">
        <v>-4212</v>
      </c>
      <c r="AB199" s="64">
        <v>-907</v>
      </c>
      <c r="AC199" s="64">
        <v>10596</v>
      </c>
      <c r="AD199" s="64">
        <v>-6429</v>
      </c>
      <c r="AE199" s="64">
        <f t="shared" si="340"/>
        <v>-952</v>
      </c>
      <c r="AF199" s="64">
        <v>-3410</v>
      </c>
      <c r="AG199" s="64">
        <v>2327</v>
      </c>
      <c r="AH199" s="64">
        <v>2614</v>
      </c>
      <c r="AI199" s="64">
        <v>-3318</v>
      </c>
      <c r="AJ199" s="64">
        <f t="shared" si="325"/>
        <v>-1787</v>
      </c>
      <c r="AK199" s="64">
        <v>3730</v>
      </c>
      <c r="AL199" s="64">
        <v>2426</v>
      </c>
      <c r="AM199" s="64">
        <v>2788</v>
      </c>
      <c r="AN199" s="64">
        <v>-4159</v>
      </c>
      <c r="AO199" s="64">
        <v>4785</v>
      </c>
      <c r="AP199" s="64">
        <v>4201</v>
      </c>
      <c r="AQ199" s="64">
        <v>5966</v>
      </c>
      <c r="AR199" s="64">
        <v>2840</v>
      </c>
      <c r="AS199" s="64">
        <v>-1228</v>
      </c>
      <c r="AT199" s="64">
        <v>11779</v>
      </c>
      <c r="AU199" s="64">
        <v>-2806</v>
      </c>
      <c r="AV199" s="64">
        <v>1614</v>
      </c>
      <c r="AW199" s="64">
        <v>10600</v>
      </c>
      <c r="AX199" s="64">
        <v>-2281</v>
      </c>
      <c r="AY199" s="64">
        <v>7127</v>
      </c>
      <c r="AZ199" s="64">
        <v>447</v>
      </c>
      <c r="BA199" s="64">
        <v>2017</v>
      </c>
      <c r="BB199" s="64">
        <v>3759</v>
      </c>
      <c r="BC199" s="64">
        <v>-5046</v>
      </c>
      <c r="BD199" s="64">
        <v>1177</v>
      </c>
      <c r="BE199" s="64">
        <v>2954</v>
      </c>
      <c r="BF199" s="64">
        <v>266</v>
      </c>
      <c r="BG199" s="64">
        <v>5631</v>
      </c>
      <c r="BH199" s="64">
        <v>-9247</v>
      </c>
      <c r="BI199" s="64">
        <v>-396</v>
      </c>
      <c r="BJ199" s="64">
        <v>-2276</v>
      </c>
      <c r="BK199" s="64">
        <v>6525</v>
      </c>
      <c r="BL199" s="64">
        <v>5864</v>
      </c>
      <c r="BM199" s="64">
        <v>-3391</v>
      </c>
      <c r="BN199" s="64">
        <v>6722</v>
      </c>
      <c r="BO199" s="64">
        <v>1203</v>
      </c>
      <c r="BP199" s="64">
        <v>-2283</v>
      </c>
      <c r="BQ199" s="64">
        <v>-1218</v>
      </c>
      <c r="BR199" s="64">
        <v>2319</v>
      </c>
      <c r="BS199" s="64">
        <v>21</v>
      </c>
      <c r="BT199" s="64">
        <v>3147</v>
      </c>
      <c r="BU199" s="64">
        <v>931</v>
      </c>
    </row>
    <row r="200" spans="2:73">
      <c r="B200" s="82" t="s">
        <v>99</v>
      </c>
      <c r="C200" s="64">
        <v>-10256</v>
      </c>
      <c r="D200" s="64">
        <v>-2275</v>
      </c>
      <c r="E200" s="64">
        <f t="shared" si="339"/>
        <v>943</v>
      </c>
      <c r="F200" s="64">
        <v>-11588</v>
      </c>
      <c r="G200" s="64">
        <v>-12993</v>
      </c>
      <c r="H200" s="64">
        <v>2549</v>
      </c>
      <c r="I200" s="64">
        <v>-2025</v>
      </c>
      <c r="J200" s="64">
        <f t="shared" si="341"/>
        <v>12377</v>
      </c>
      <c r="K200" s="64">
        <v>-92</v>
      </c>
      <c r="L200" s="64">
        <v>-6809</v>
      </c>
      <c r="M200" s="64">
        <v>241</v>
      </c>
      <c r="N200" s="64">
        <v>-886</v>
      </c>
      <c r="O200" s="64">
        <f t="shared" si="336"/>
        <v>11869</v>
      </c>
      <c r="P200" s="64">
        <v>4415</v>
      </c>
      <c r="Q200" s="64">
        <v>-7004</v>
      </c>
      <c r="R200" s="64">
        <v>2255</v>
      </c>
      <c r="S200" s="64">
        <v>444</v>
      </c>
      <c r="T200" s="64">
        <f t="shared" si="337"/>
        <v>8971</v>
      </c>
      <c r="U200" s="64">
        <v>4666</v>
      </c>
      <c r="V200" s="64">
        <v>-3460</v>
      </c>
      <c r="W200" s="64">
        <v>-2565</v>
      </c>
      <c r="X200" s="64">
        <v>-1643</v>
      </c>
      <c r="Y200" s="64">
        <v>8173</v>
      </c>
      <c r="Z200" s="64">
        <f t="shared" si="338"/>
        <v>505</v>
      </c>
      <c r="AA200" s="64">
        <v>-20336</v>
      </c>
      <c r="AB200" s="64">
        <v>-1172</v>
      </c>
      <c r="AC200" s="64">
        <v>4360</v>
      </c>
      <c r="AD200" s="64">
        <v>4282</v>
      </c>
      <c r="AE200" s="64">
        <f t="shared" si="340"/>
        <v>-12866</v>
      </c>
      <c r="AF200" s="64">
        <v>-9783</v>
      </c>
      <c r="AG200" s="64">
        <v>585</v>
      </c>
      <c r="AH200" s="64">
        <v>5873</v>
      </c>
      <c r="AI200" s="64">
        <v>18055</v>
      </c>
      <c r="AJ200" s="64">
        <f t="shared" si="325"/>
        <v>14730</v>
      </c>
      <c r="AK200" s="64">
        <v>-11334</v>
      </c>
      <c r="AL200" s="64">
        <v>7210</v>
      </c>
      <c r="AM200" s="64">
        <v>-8175</v>
      </c>
      <c r="AN200" s="64">
        <v>1887</v>
      </c>
      <c r="AO200" s="64">
        <v>-10412</v>
      </c>
      <c r="AP200" s="64">
        <v>9143</v>
      </c>
      <c r="AQ200" s="64">
        <v>-1332</v>
      </c>
      <c r="AR200" s="64">
        <v>709</v>
      </c>
      <c r="AS200" s="64">
        <v>19494</v>
      </c>
      <c r="AT200" s="64">
        <v>28014</v>
      </c>
      <c r="AU200" s="64">
        <v>-12568</v>
      </c>
      <c r="AV200" s="64">
        <v>24445</v>
      </c>
      <c r="AW200" s="64">
        <v>27488</v>
      </c>
      <c r="AX200" s="64">
        <v>27158</v>
      </c>
      <c r="AY200" s="64">
        <v>66523</v>
      </c>
      <c r="AZ200" s="64">
        <v>-16891</v>
      </c>
      <c r="BA200" s="64">
        <v>2745</v>
      </c>
      <c r="BB200" s="64">
        <v>8206</v>
      </c>
      <c r="BC200" s="64">
        <v>-2984</v>
      </c>
      <c r="BD200" s="64">
        <v>-8924</v>
      </c>
      <c r="BE200" s="64">
        <v>-12987</v>
      </c>
      <c r="BF200" s="64">
        <v>6775</v>
      </c>
      <c r="BG200" s="64">
        <v>4934</v>
      </c>
      <c r="BH200" s="64">
        <v>8591</v>
      </c>
      <c r="BI200" s="64">
        <v>7313</v>
      </c>
      <c r="BJ200" s="64">
        <v>-15138</v>
      </c>
      <c r="BK200" s="64">
        <v>-3094</v>
      </c>
      <c r="BL200" s="64">
        <v>-1976</v>
      </c>
      <c r="BM200" s="64">
        <v>14383</v>
      </c>
      <c r="BN200" s="64">
        <v>-5825</v>
      </c>
      <c r="BO200" s="64">
        <v>-11048</v>
      </c>
      <c r="BP200" s="64">
        <v>6234</v>
      </c>
      <c r="BQ200" s="64">
        <v>-4447</v>
      </c>
      <c r="BR200" s="64">
        <v>10350</v>
      </c>
      <c r="BS200" s="64">
        <v>1089</v>
      </c>
      <c r="BT200" s="64">
        <v>15148</v>
      </c>
      <c r="BU200" s="64">
        <v>1267</v>
      </c>
    </row>
    <row r="201" spans="2:73">
      <c r="B201" s="82" t="s">
        <v>100</v>
      </c>
      <c r="C201" s="64">
        <v>-5401</v>
      </c>
      <c r="D201" s="64">
        <v>2414</v>
      </c>
      <c r="E201" s="64">
        <f t="shared" si="339"/>
        <v>1539</v>
      </c>
      <c r="F201" s="64">
        <v>-1448</v>
      </c>
      <c r="G201" s="64">
        <v>-2996</v>
      </c>
      <c r="H201" s="64">
        <v>3153</v>
      </c>
      <c r="I201" s="64">
        <v>-1386</v>
      </c>
      <c r="J201" s="64">
        <f t="shared" si="341"/>
        <v>8012</v>
      </c>
      <c r="K201" s="64">
        <v>6783</v>
      </c>
      <c r="L201" s="64">
        <v>-4266</v>
      </c>
      <c r="M201" s="64">
        <v>-933</v>
      </c>
      <c r="N201" s="64">
        <v>361</v>
      </c>
      <c r="O201" s="64">
        <f t="shared" si="336"/>
        <v>4828</v>
      </c>
      <c r="P201" s="64">
        <v>-10</v>
      </c>
      <c r="Q201" s="64">
        <v>-3767</v>
      </c>
      <c r="R201" s="64">
        <v>449</v>
      </c>
      <c r="S201" s="64">
        <v>897</v>
      </c>
      <c r="T201" s="64">
        <f t="shared" si="337"/>
        <v>3480</v>
      </c>
      <c r="U201" s="64">
        <v>1059</v>
      </c>
      <c r="V201" s="64">
        <v>-8270</v>
      </c>
      <c r="W201" s="64">
        <v>7625</v>
      </c>
      <c r="X201" s="64">
        <v>-9547</v>
      </c>
      <c r="Y201" s="64">
        <v>-2137</v>
      </c>
      <c r="Z201" s="64">
        <f t="shared" si="338"/>
        <v>-12329</v>
      </c>
      <c r="AA201" s="64">
        <v>-8546</v>
      </c>
      <c r="AB201" s="64">
        <v>16462</v>
      </c>
      <c r="AC201" s="64">
        <v>5843</v>
      </c>
      <c r="AD201" s="64">
        <v>-5458</v>
      </c>
      <c r="AE201" s="64">
        <f t="shared" si="340"/>
        <v>8301</v>
      </c>
      <c r="AF201" s="64">
        <v>-4711</v>
      </c>
      <c r="AG201" s="64">
        <v>2976</v>
      </c>
      <c r="AH201" s="64">
        <v>1400</v>
      </c>
      <c r="AI201" s="64">
        <v>4181</v>
      </c>
      <c r="AJ201" s="64">
        <f t="shared" si="325"/>
        <v>3846</v>
      </c>
      <c r="AK201" s="64">
        <v>-3107</v>
      </c>
      <c r="AL201" s="64">
        <v>5734</v>
      </c>
      <c r="AM201" s="64">
        <v>-5450</v>
      </c>
      <c r="AN201" s="64">
        <v>2009</v>
      </c>
      <c r="AO201" s="64">
        <v>-814</v>
      </c>
      <c r="AP201" s="64">
        <v>-5404</v>
      </c>
      <c r="AQ201" s="64">
        <v>-999</v>
      </c>
      <c r="AR201" s="64">
        <v>2849</v>
      </c>
      <c r="AS201" s="64">
        <v>2798</v>
      </c>
      <c r="AT201" s="64">
        <v>-756</v>
      </c>
      <c r="AU201" s="64">
        <v>-13608</v>
      </c>
      <c r="AV201" s="64">
        <v>-1019</v>
      </c>
      <c r="AW201" s="64">
        <v>-3019</v>
      </c>
      <c r="AX201" s="64">
        <v>1497</v>
      </c>
      <c r="AY201" s="64">
        <v>-16149</v>
      </c>
      <c r="AZ201" s="64">
        <v>-2960</v>
      </c>
      <c r="BA201" s="64">
        <v>1361</v>
      </c>
      <c r="BB201" s="64">
        <v>22877</v>
      </c>
      <c r="BC201" s="64">
        <v>-14544</v>
      </c>
      <c r="BD201" s="64">
        <v>6734</v>
      </c>
      <c r="BE201" s="64">
        <v>-3171</v>
      </c>
      <c r="BF201" s="64">
        <v>-1033</v>
      </c>
      <c r="BG201" s="64">
        <v>734</v>
      </c>
      <c r="BH201" s="64">
        <v>5154</v>
      </c>
      <c r="BI201" s="64">
        <v>1684</v>
      </c>
      <c r="BJ201" s="64">
        <v>-4198</v>
      </c>
      <c r="BK201" s="64">
        <v>-3745</v>
      </c>
      <c r="BL201" s="64">
        <v>2069</v>
      </c>
      <c r="BM201" s="64">
        <v>12668</v>
      </c>
      <c r="BN201" s="64">
        <v>6794</v>
      </c>
      <c r="BO201" s="64">
        <v>-1377</v>
      </c>
      <c r="BP201" s="64">
        <v>7894</v>
      </c>
      <c r="BQ201" s="64">
        <v>-5566</v>
      </c>
      <c r="BR201" s="64">
        <v>2501</v>
      </c>
      <c r="BS201" s="64">
        <v>3452</v>
      </c>
      <c r="BT201" s="64">
        <v>2620</v>
      </c>
      <c r="BU201" s="64">
        <v>378</v>
      </c>
    </row>
    <row r="202" spans="2:73">
      <c r="B202" s="82" t="s">
        <v>155</v>
      </c>
      <c r="C202" s="64">
        <v>733</v>
      </c>
      <c r="D202" s="64">
        <v>-389</v>
      </c>
      <c r="E202" s="64">
        <f t="shared" si="339"/>
        <v>-236</v>
      </c>
      <c r="F202" s="64">
        <v>108</v>
      </c>
      <c r="G202" s="64">
        <v>575</v>
      </c>
      <c r="H202" s="64">
        <v>-226</v>
      </c>
      <c r="I202" s="64">
        <v>424</v>
      </c>
      <c r="J202" s="64">
        <f t="shared" si="341"/>
        <v>520</v>
      </c>
      <c r="K202" s="64">
        <v>1293</v>
      </c>
      <c r="L202" s="64">
        <v>-274</v>
      </c>
      <c r="M202" s="64">
        <v>430</v>
      </c>
      <c r="N202" s="64">
        <v>235</v>
      </c>
      <c r="O202" s="64">
        <f t="shared" si="336"/>
        <v>98</v>
      </c>
      <c r="P202" s="64">
        <v>489</v>
      </c>
      <c r="Q202" s="64">
        <v>171</v>
      </c>
      <c r="R202" s="64">
        <v>454</v>
      </c>
      <c r="S202" s="64">
        <v>126</v>
      </c>
      <c r="T202" s="64">
        <f t="shared" si="337"/>
        <v>-1595</v>
      </c>
      <c r="U202" s="64">
        <v>-844</v>
      </c>
      <c r="V202" s="64">
        <v>124</v>
      </c>
      <c r="W202" s="64">
        <v>151</v>
      </c>
      <c r="X202" s="64">
        <v>567</v>
      </c>
      <c r="Y202" s="64">
        <v>-647</v>
      </c>
      <c r="Z202" s="64">
        <f t="shared" si="338"/>
        <v>195</v>
      </c>
      <c r="AA202" s="64">
        <v>-262</v>
      </c>
      <c r="AB202" s="64">
        <v>392</v>
      </c>
      <c r="AC202" s="64">
        <v>146</v>
      </c>
      <c r="AD202" s="64">
        <v>-24</v>
      </c>
      <c r="AE202" s="64">
        <f t="shared" si="340"/>
        <v>252</v>
      </c>
      <c r="AF202" s="64">
        <v>74</v>
      </c>
      <c r="AG202" s="64">
        <v>-46</v>
      </c>
      <c r="AH202" s="64">
        <v>68</v>
      </c>
      <c r="AI202" s="64">
        <v>53</v>
      </c>
      <c r="AJ202" s="64">
        <f t="shared" si="325"/>
        <v>149</v>
      </c>
      <c r="AK202" s="64">
        <v>576</v>
      </c>
      <c r="AL202" s="64">
        <v>-392</v>
      </c>
      <c r="AM202" s="64">
        <v>238</v>
      </c>
      <c r="AN202" s="64">
        <v>-191</v>
      </c>
      <c r="AO202" s="64">
        <v>231</v>
      </c>
      <c r="AP202" s="64">
        <v>466</v>
      </c>
      <c r="AQ202" s="64">
        <v>-157</v>
      </c>
      <c r="AR202" s="64">
        <v>-197</v>
      </c>
      <c r="AS202" s="64">
        <v>-250</v>
      </c>
      <c r="AT202" s="64">
        <v>-138</v>
      </c>
      <c r="AU202" s="64">
        <v>1360</v>
      </c>
      <c r="AV202" s="64">
        <v>-821</v>
      </c>
      <c r="AW202" s="64">
        <v>-875</v>
      </c>
      <c r="AX202" s="64">
        <v>-180</v>
      </c>
      <c r="AY202" s="64">
        <v>-516</v>
      </c>
      <c r="AZ202" s="64">
        <v>648</v>
      </c>
      <c r="BA202" s="64">
        <v>-72</v>
      </c>
      <c r="BB202" s="64">
        <v>-1459</v>
      </c>
      <c r="BC202" s="64">
        <v>-1280</v>
      </c>
      <c r="BD202" s="64">
        <v>-2163</v>
      </c>
      <c r="BE202" s="64">
        <v>2365</v>
      </c>
      <c r="BF202" s="64">
        <v>-2185</v>
      </c>
      <c r="BG202" s="64">
        <v>-116</v>
      </c>
      <c r="BH202" s="64">
        <v>-4781</v>
      </c>
      <c r="BI202" s="64">
        <v>-4717</v>
      </c>
      <c r="BJ202" s="64">
        <v>5188</v>
      </c>
      <c r="BK202" s="64">
        <v>-163</v>
      </c>
      <c r="BL202" s="64">
        <v>2252</v>
      </c>
      <c r="BM202" s="64">
        <v>-2193</v>
      </c>
      <c r="BN202" s="64">
        <v>5084</v>
      </c>
      <c r="BO202" s="64">
        <v>-2212</v>
      </c>
      <c r="BP202" s="64">
        <v>954</v>
      </c>
      <c r="BQ202" s="64">
        <v>842</v>
      </c>
      <c r="BR202" s="64">
        <v>-9333</v>
      </c>
      <c r="BS202" s="64">
        <v>-9749</v>
      </c>
      <c r="BT202" s="64">
        <v>4737</v>
      </c>
      <c r="BU202" s="64">
        <v>2346</v>
      </c>
    </row>
    <row r="203" spans="2:73">
      <c r="B203" s="82" t="s">
        <v>219</v>
      </c>
      <c r="C203" s="64">
        <v>81</v>
      </c>
      <c r="D203" s="64">
        <v>307</v>
      </c>
      <c r="E203" s="64">
        <f t="shared" si="339"/>
        <v>-388</v>
      </c>
      <c r="F203" s="64">
        <v>0</v>
      </c>
      <c r="G203" s="64">
        <v>0</v>
      </c>
      <c r="H203" s="64">
        <v>0</v>
      </c>
      <c r="I203" s="64">
        <v>0</v>
      </c>
      <c r="J203" s="64">
        <f t="shared" si="341"/>
        <v>0</v>
      </c>
      <c r="K203" s="64">
        <v>0</v>
      </c>
      <c r="L203" s="64">
        <v>0</v>
      </c>
      <c r="M203" s="64">
        <v>84</v>
      </c>
      <c r="N203" s="64">
        <v>-84</v>
      </c>
      <c r="O203" s="64">
        <f t="shared" si="336"/>
        <v>0</v>
      </c>
      <c r="P203" s="64">
        <v>0</v>
      </c>
      <c r="Q203" s="64">
        <v>0</v>
      </c>
      <c r="R203" s="64">
        <v>0</v>
      </c>
      <c r="S203" s="64">
        <v>0</v>
      </c>
      <c r="T203" s="64">
        <v>0</v>
      </c>
      <c r="U203" s="64">
        <v>0</v>
      </c>
      <c r="V203" s="64">
        <v>0</v>
      </c>
      <c r="W203" s="64">
        <v>0</v>
      </c>
      <c r="X203" s="64">
        <v>0</v>
      </c>
      <c r="Y203" s="64">
        <v>0</v>
      </c>
      <c r="Z203" s="64">
        <v>0</v>
      </c>
      <c r="AA203" s="64">
        <v>0</v>
      </c>
      <c r="AB203" s="64">
        <v>0</v>
      </c>
      <c r="AC203" s="64">
        <v>0</v>
      </c>
      <c r="AD203" s="64">
        <v>0</v>
      </c>
      <c r="AE203" s="64">
        <v>0</v>
      </c>
      <c r="AF203" s="64">
        <v>0</v>
      </c>
      <c r="AG203" s="64">
        <v>0</v>
      </c>
      <c r="AH203" s="64">
        <v>0</v>
      </c>
      <c r="AI203" s="64">
        <v>0</v>
      </c>
      <c r="AJ203" s="64">
        <v>0</v>
      </c>
      <c r="AK203" s="64">
        <v>0</v>
      </c>
      <c r="AL203" s="64">
        <v>0</v>
      </c>
      <c r="AM203" s="64">
        <v>0</v>
      </c>
      <c r="AN203" s="64">
        <v>0</v>
      </c>
      <c r="AO203" s="64">
        <v>0</v>
      </c>
      <c r="AP203" s="64">
        <v>0</v>
      </c>
      <c r="AQ203" s="64">
        <v>0</v>
      </c>
      <c r="AR203" s="64">
        <v>0</v>
      </c>
      <c r="AS203" s="64">
        <v>0</v>
      </c>
      <c r="AT203" s="64">
        <v>0</v>
      </c>
      <c r="AU203" s="64">
        <v>0</v>
      </c>
      <c r="AV203" s="64">
        <v>0</v>
      </c>
      <c r="AW203" s="64">
        <v>0</v>
      </c>
      <c r="AX203" s="64">
        <v>0</v>
      </c>
      <c r="AY203" s="64">
        <v>0</v>
      </c>
      <c r="AZ203" s="64">
        <v>0</v>
      </c>
      <c r="BA203" s="64">
        <v>0</v>
      </c>
      <c r="BB203" s="64">
        <v>0</v>
      </c>
      <c r="BC203" s="64">
        <v>0</v>
      </c>
      <c r="BD203" s="64">
        <v>0</v>
      </c>
      <c r="BE203" s="64">
        <v>0</v>
      </c>
      <c r="BF203" s="64">
        <v>0</v>
      </c>
      <c r="BG203" s="64">
        <v>0</v>
      </c>
      <c r="BH203" s="64">
        <v>0</v>
      </c>
      <c r="BI203" s="64">
        <v>0</v>
      </c>
      <c r="BJ203" s="64">
        <v>0</v>
      </c>
      <c r="BK203" s="64">
        <v>0</v>
      </c>
      <c r="BL203" s="64">
        <v>0</v>
      </c>
      <c r="BM203" s="64">
        <v>0</v>
      </c>
      <c r="BN203" s="64">
        <v>0</v>
      </c>
      <c r="BO203" s="64">
        <v>0</v>
      </c>
      <c r="BP203" s="64">
        <v>0</v>
      </c>
      <c r="BQ203" s="64">
        <v>0</v>
      </c>
      <c r="BR203" s="64">
        <v>0</v>
      </c>
      <c r="BS203" s="64">
        <v>0</v>
      </c>
      <c r="BT203" s="64">
        <v>0</v>
      </c>
      <c r="BU203" s="64">
        <v>0</v>
      </c>
    </row>
    <row r="204" spans="2:73">
      <c r="B204" s="82" t="s">
        <v>144</v>
      </c>
      <c r="C204" s="64">
        <v>11530</v>
      </c>
      <c r="D204" s="64">
        <v>18680</v>
      </c>
      <c r="E204" s="64">
        <f t="shared" si="339"/>
        <v>3594</v>
      </c>
      <c r="F204" s="64">
        <v>33804</v>
      </c>
      <c r="G204" s="64">
        <v>966</v>
      </c>
      <c r="H204" s="64">
        <v>331</v>
      </c>
      <c r="I204" s="64">
        <v>0</v>
      </c>
      <c r="J204" s="64">
        <f t="shared" si="341"/>
        <v>6243</v>
      </c>
      <c r="K204" s="64">
        <v>7540</v>
      </c>
      <c r="L204" s="64">
        <v>157</v>
      </c>
      <c r="M204" s="64">
        <v>0</v>
      </c>
      <c r="N204" s="64">
        <v>565</v>
      </c>
      <c r="O204" s="64">
        <f t="shared" si="336"/>
        <v>8037</v>
      </c>
      <c r="P204" s="64">
        <v>8759</v>
      </c>
      <c r="Q204" s="64">
        <v>0</v>
      </c>
      <c r="R204" s="64">
        <v>0</v>
      </c>
      <c r="S204" s="64">
        <v>0</v>
      </c>
      <c r="T204" s="64">
        <f t="shared" si="337"/>
        <v>0</v>
      </c>
      <c r="U204" s="64">
        <v>0</v>
      </c>
      <c r="V204" s="64">
        <v>6270</v>
      </c>
      <c r="W204" s="64">
        <v>9181</v>
      </c>
      <c r="X204" s="64">
        <v>3860</v>
      </c>
      <c r="Y204" s="64">
        <v>1263</v>
      </c>
      <c r="Z204" s="64">
        <f t="shared" si="338"/>
        <v>20574</v>
      </c>
      <c r="AA204" s="64">
        <v>15895</v>
      </c>
      <c r="AB204" s="64">
        <v>1</v>
      </c>
      <c r="AC204" s="64">
        <v>1475</v>
      </c>
      <c r="AD204" s="64">
        <v>17009</v>
      </c>
      <c r="AE204" s="64">
        <f t="shared" si="340"/>
        <v>34380</v>
      </c>
      <c r="AF204" s="64">
        <v>6937</v>
      </c>
      <c r="AG204" s="64">
        <v>0</v>
      </c>
      <c r="AH204" s="64">
        <v>1321</v>
      </c>
      <c r="AI204" s="64">
        <v>13205</v>
      </c>
      <c r="AJ204" s="64">
        <f t="shared" si="325"/>
        <v>21463</v>
      </c>
      <c r="AK204" s="64">
        <v>0</v>
      </c>
      <c r="AL204" s="64">
        <v>0</v>
      </c>
      <c r="AM204" s="64">
        <v>0</v>
      </c>
      <c r="AN204" s="64">
        <v>0</v>
      </c>
      <c r="AO204" s="64">
        <v>0</v>
      </c>
      <c r="AP204" s="64">
        <v>0</v>
      </c>
      <c r="AQ204" s="64">
        <v>0</v>
      </c>
      <c r="AR204" s="64">
        <v>0</v>
      </c>
      <c r="AS204" s="64">
        <v>0</v>
      </c>
      <c r="AT204" s="64">
        <v>0</v>
      </c>
      <c r="AU204" s="64">
        <v>0</v>
      </c>
      <c r="AV204" s="64">
        <v>0</v>
      </c>
      <c r="AW204" s="64">
        <v>0</v>
      </c>
      <c r="AX204" s="64">
        <v>0</v>
      </c>
      <c r="AY204" s="64">
        <v>0</v>
      </c>
      <c r="AZ204" s="64">
        <v>0</v>
      </c>
      <c r="BA204" s="64">
        <v>0</v>
      </c>
      <c r="BB204" s="64">
        <v>436</v>
      </c>
      <c r="BC204" s="64">
        <v>0</v>
      </c>
      <c r="BD204" s="64">
        <v>436</v>
      </c>
      <c r="BE204" s="64">
        <v>0</v>
      </c>
      <c r="BF204" s="64">
        <v>837</v>
      </c>
      <c r="BG204" s="64">
        <v>19</v>
      </c>
      <c r="BH204" s="64">
        <v>10390</v>
      </c>
      <c r="BI204" s="64">
        <v>11246</v>
      </c>
      <c r="BJ204" s="64">
        <v>0</v>
      </c>
      <c r="BK204" s="64">
        <v>5867</v>
      </c>
      <c r="BL204" s="64">
        <v>-12305</v>
      </c>
      <c r="BM204" s="64">
        <v>12582</v>
      </c>
      <c r="BN204" s="64">
        <v>6144</v>
      </c>
      <c r="BO204" s="64">
        <v>0</v>
      </c>
      <c r="BP204" s="64">
        <v>0</v>
      </c>
      <c r="BQ204" s="64">
        <v>0</v>
      </c>
      <c r="BR204" s="64">
        <v>0</v>
      </c>
      <c r="BS204" s="64">
        <v>0</v>
      </c>
      <c r="BT204" s="64">
        <v>0</v>
      </c>
      <c r="BU204" s="64">
        <v>0</v>
      </c>
    </row>
    <row r="205" spans="2:73">
      <c r="B205" s="82" t="s">
        <v>156</v>
      </c>
      <c r="C205" s="64">
        <v>-7484</v>
      </c>
      <c r="D205" s="64">
        <v>-7723</v>
      </c>
      <c r="E205" s="64">
        <f t="shared" si="339"/>
        <v>-7702</v>
      </c>
      <c r="F205" s="64">
        <v>-22909</v>
      </c>
      <c r="G205" s="64">
        <v>-7501</v>
      </c>
      <c r="H205" s="64">
        <v>-6605</v>
      </c>
      <c r="I205" s="64">
        <v>-6324</v>
      </c>
      <c r="J205" s="64">
        <f t="shared" si="341"/>
        <v>-5709</v>
      </c>
      <c r="K205" s="64">
        <v>-26139</v>
      </c>
      <c r="L205" s="64">
        <v>-6939</v>
      </c>
      <c r="M205" s="64">
        <v>-6988</v>
      </c>
      <c r="N205" s="64">
        <v>-6609</v>
      </c>
      <c r="O205" s="64">
        <f t="shared" si="336"/>
        <v>-3339</v>
      </c>
      <c r="P205" s="64">
        <v>-23875</v>
      </c>
      <c r="Q205" s="64">
        <v>-10957</v>
      </c>
      <c r="R205" s="64">
        <v>-9329</v>
      </c>
      <c r="S205" s="64">
        <v>-7813</v>
      </c>
      <c r="T205" s="64">
        <f t="shared" si="337"/>
        <v>-7237</v>
      </c>
      <c r="U205" s="64">
        <v>-35336</v>
      </c>
      <c r="V205" s="64">
        <v>-7182</v>
      </c>
      <c r="W205" s="64">
        <v>-7789</v>
      </c>
      <c r="X205" s="64">
        <v>-9246</v>
      </c>
      <c r="Y205" s="64">
        <v>-10733</v>
      </c>
      <c r="Z205" s="64">
        <f t="shared" si="338"/>
        <v>-34950</v>
      </c>
      <c r="AA205" s="64">
        <v>-6812</v>
      </c>
      <c r="AB205" s="64">
        <v>-1203</v>
      </c>
      <c r="AC205" s="64">
        <v>-6926</v>
      </c>
      <c r="AD205" s="64">
        <v>-10805</v>
      </c>
      <c r="AE205" s="64">
        <f t="shared" si="340"/>
        <v>-25746</v>
      </c>
      <c r="AF205" s="64">
        <v>-11245</v>
      </c>
      <c r="AG205" s="64">
        <v>-5785</v>
      </c>
      <c r="AH205" s="64">
        <v>-7907</v>
      </c>
      <c r="AI205" s="64">
        <v>-6652</v>
      </c>
      <c r="AJ205" s="64">
        <f t="shared" si="325"/>
        <v>-31589</v>
      </c>
      <c r="AK205" s="64">
        <v>-386</v>
      </c>
      <c r="AL205" s="64">
        <v>-629</v>
      </c>
      <c r="AM205" s="64">
        <v>-531</v>
      </c>
      <c r="AN205" s="64">
        <v>-572</v>
      </c>
      <c r="AO205" s="64">
        <v>-2118</v>
      </c>
      <c r="AP205" s="64">
        <v>-471</v>
      </c>
      <c r="AQ205" s="64">
        <v>-481</v>
      </c>
      <c r="AR205" s="64">
        <v>-1742</v>
      </c>
      <c r="AS205" s="64">
        <v>-491</v>
      </c>
      <c r="AT205" s="64">
        <v>-3185</v>
      </c>
      <c r="AU205" s="64">
        <v>-551</v>
      </c>
      <c r="AV205" s="64">
        <v>-564</v>
      </c>
      <c r="AW205" s="64">
        <v>-491</v>
      </c>
      <c r="AX205" s="64">
        <v>-460</v>
      </c>
      <c r="AY205" s="64">
        <v>-2066</v>
      </c>
      <c r="AZ205" s="64">
        <v>-667</v>
      </c>
      <c r="BA205" s="64">
        <v>-548</v>
      </c>
      <c r="BB205" s="64">
        <v>-588</v>
      </c>
      <c r="BC205" s="64">
        <v>1803</v>
      </c>
      <c r="BD205" s="64">
        <v>0</v>
      </c>
      <c r="BE205" s="64">
        <v>-1927</v>
      </c>
      <c r="BF205" s="64">
        <v>-1583</v>
      </c>
      <c r="BG205" s="64">
        <v>-1539</v>
      </c>
      <c r="BH205" s="64">
        <v>-1297</v>
      </c>
      <c r="BI205" s="64">
        <v>-6346</v>
      </c>
      <c r="BJ205" s="64">
        <v>-2194</v>
      </c>
      <c r="BK205" s="64">
        <v>-1769</v>
      </c>
      <c r="BL205" s="64">
        <v>9829</v>
      </c>
      <c r="BM205" s="64">
        <v>-16307</v>
      </c>
      <c r="BN205" s="64">
        <v>-10441</v>
      </c>
      <c r="BO205" s="64">
        <v>-2122</v>
      </c>
      <c r="BP205" s="64">
        <v>-4080</v>
      </c>
      <c r="BQ205" s="64">
        <v>-1946</v>
      </c>
      <c r="BR205" s="64">
        <v>-3477</v>
      </c>
      <c r="BS205" s="64">
        <v>-11625</v>
      </c>
      <c r="BT205" s="64">
        <v>-754</v>
      </c>
      <c r="BU205" s="64">
        <v>-1001</v>
      </c>
    </row>
    <row r="206" spans="2:73">
      <c r="B206" s="82" t="s">
        <v>145</v>
      </c>
      <c r="C206" s="64">
        <v>0</v>
      </c>
      <c r="D206" s="64">
        <v>0</v>
      </c>
      <c r="E206" s="64">
        <f t="shared" si="339"/>
        <v>0</v>
      </c>
      <c r="F206" s="64">
        <v>0</v>
      </c>
      <c r="G206" s="64">
        <v>0</v>
      </c>
      <c r="H206" s="64">
        <v>0</v>
      </c>
      <c r="I206" s="64">
        <v>0</v>
      </c>
      <c r="J206" s="64">
        <f t="shared" si="341"/>
        <v>0</v>
      </c>
      <c r="K206" s="64">
        <v>0</v>
      </c>
      <c r="L206" s="64">
        <v>0</v>
      </c>
      <c r="M206" s="64">
        <v>0</v>
      </c>
      <c r="N206" s="64">
        <v>0</v>
      </c>
      <c r="O206" s="64">
        <f t="shared" si="336"/>
        <v>0</v>
      </c>
      <c r="P206" s="64">
        <v>0</v>
      </c>
      <c r="Q206" s="64">
        <v>0</v>
      </c>
      <c r="R206" s="64">
        <v>0</v>
      </c>
      <c r="S206" s="64">
        <v>0</v>
      </c>
      <c r="T206" s="64">
        <f t="shared" si="337"/>
        <v>0</v>
      </c>
      <c r="U206" s="64">
        <v>0</v>
      </c>
      <c r="V206" s="64">
        <v>0</v>
      </c>
      <c r="W206" s="64">
        <v>0</v>
      </c>
      <c r="X206" s="64">
        <v>0</v>
      </c>
      <c r="Y206" s="64">
        <v>0</v>
      </c>
      <c r="Z206" s="64">
        <f t="shared" si="338"/>
        <v>0</v>
      </c>
      <c r="AA206" s="64">
        <v>0</v>
      </c>
      <c r="AB206" s="64">
        <v>0</v>
      </c>
      <c r="AC206" s="64">
        <v>0</v>
      </c>
      <c r="AD206" s="64">
        <v>0</v>
      </c>
      <c r="AE206" s="64">
        <f t="shared" si="340"/>
        <v>0</v>
      </c>
      <c r="AF206" s="64">
        <v>0</v>
      </c>
      <c r="AG206" s="64">
        <v>0</v>
      </c>
      <c r="AH206" s="64">
        <v>0</v>
      </c>
      <c r="AI206" s="64">
        <v>0</v>
      </c>
      <c r="AJ206" s="64">
        <f t="shared" si="325"/>
        <v>0</v>
      </c>
      <c r="AK206" s="64">
        <v>0</v>
      </c>
      <c r="AL206" s="64">
        <v>0</v>
      </c>
      <c r="AM206" s="64">
        <v>0</v>
      </c>
      <c r="AN206" s="64">
        <v>0</v>
      </c>
      <c r="AO206" s="64">
        <v>0</v>
      </c>
      <c r="AP206" s="64">
        <v>0</v>
      </c>
      <c r="AQ206" s="64">
        <v>0</v>
      </c>
      <c r="AR206" s="64">
        <v>0</v>
      </c>
      <c r="AS206" s="64">
        <v>0</v>
      </c>
      <c r="AT206" s="64">
        <v>0</v>
      </c>
      <c r="AU206" s="64">
        <v>0</v>
      </c>
      <c r="AV206" s="64">
        <v>0</v>
      </c>
      <c r="AW206" s="64">
        <v>0</v>
      </c>
      <c r="AX206" s="64">
        <v>0</v>
      </c>
      <c r="AY206" s="64">
        <v>0</v>
      </c>
      <c r="AZ206" s="64">
        <v>0</v>
      </c>
      <c r="BA206" s="64">
        <v>0</v>
      </c>
      <c r="BB206" s="64">
        <v>0</v>
      </c>
      <c r="BC206" s="64">
        <v>0</v>
      </c>
      <c r="BD206" s="64">
        <v>0</v>
      </c>
      <c r="BE206" s="64">
        <v>0</v>
      </c>
      <c r="BF206" s="64">
        <v>0</v>
      </c>
      <c r="BG206" s="64">
        <v>0</v>
      </c>
      <c r="BH206" s="64">
        <v>0</v>
      </c>
      <c r="BI206" s="64">
        <v>0</v>
      </c>
      <c r="BJ206" s="64">
        <v>0</v>
      </c>
      <c r="BK206" s="64">
        <v>0</v>
      </c>
      <c r="BL206" s="64">
        <v>0</v>
      </c>
      <c r="BM206" s="64">
        <v>0</v>
      </c>
      <c r="BN206" s="64">
        <v>0</v>
      </c>
      <c r="BO206" s="64">
        <v>0</v>
      </c>
      <c r="BP206" s="64">
        <v>0</v>
      </c>
      <c r="BQ206" s="64">
        <v>2130</v>
      </c>
      <c r="BR206" s="64">
        <v>290</v>
      </c>
      <c r="BS206" s="64">
        <v>2420</v>
      </c>
      <c r="BT206" s="64">
        <v>0</v>
      </c>
      <c r="BU206" s="64">
        <v>0</v>
      </c>
    </row>
    <row r="207" spans="2:73">
      <c r="B207" s="82" t="s">
        <v>146</v>
      </c>
      <c r="C207" s="64">
        <v>0</v>
      </c>
      <c r="D207" s="64">
        <v>0</v>
      </c>
      <c r="E207" s="64">
        <f t="shared" si="339"/>
        <v>0</v>
      </c>
      <c r="F207" s="64">
        <v>0</v>
      </c>
      <c r="G207" s="64">
        <v>0</v>
      </c>
      <c r="H207" s="64">
        <v>0</v>
      </c>
      <c r="I207" s="64">
        <v>0</v>
      </c>
      <c r="J207" s="64">
        <f t="shared" si="341"/>
        <v>0</v>
      </c>
      <c r="K207" s="64">
        <v>0</v>
      </c>
      <c r="L207" s="64">
        <v>0</v>
      </c>
      <c r="M207" s="64">
        <v>0</v>
      </c>
      <c r="N207" s="64">
        <v>0</v>
      </c>
      <c r="O207" s="64">
        <f t="shared" si="336"/>
        <v>0</v>
      </c>
      <c r="P207" s="64">
        <v>0</v>
      </c>
      <c r="Q207" s="64">
        <v>0</v>
      </c>
      <c r="R207" s="64">
        <v>0</v>
      </c>
      <c r="S207" s="64">
        <v>0</v>
      </c>
      <c r="T207" s="64">
        <f t="shared" si="337"/>
        <v>0</v>
      </c>
      <c r="U207" s="64">
        <v>0</v>
      </c>
      <c r="V207" s="64">
        <v>0</v>
      </c>
      <c r="W207" s="64">
        <v>0</v>
      </c>
      <c r="X207" s="64">
        <v>0</v>
      </c>
      <c r="Y207" s="64">
        <v>0</v>
      </c>
      <c r="Z207" s="64">
        <f t="shared" si="338"/>
        <v>0</v>
      </c>
      <c r="AA207" s="64">
        <v>0</v>
      </c>
      <c r="AB207" s="64">
        <v>0</v>
      </c>
      <c r="AC207" s="64">
        <v>0</v>
      </c>
      <c r="AD207" s="64">
        <v>0</v>
      </c>
      <c r="AE207" s="64">
        <f t="shared" si="340"/>
        <v>0</v>
      </c>
      <c r="AF207" s="64">
        <v>0</v>
      </c>
      <c r="AG207" s="64">
        <v>0</v>
      </c>
      <c r="AH207" s="64">
        <v>0</v>
      </c>
      <c r="AI207" s="64">
        <v>0</v>
      </c>
      <c r="AJ207" s="64">
        <f t="shared" si="325"/>
        <v>0</v>
      </c>
      <c r="AK207" s="64">
        <v>0</v>
      </c>
      <c r="AL207" s="64">
        <v>0</v>
      </c>
      <c r="AM207" s="64">
        <v>0</v>
      </c>
      <c r="AN207" s="64">
        <v>0</v>
      </c>
      <c r="AO207" s="64">
        <v>0</v>
      </c>
      <c r="AP207" s="64">
        <v>0</v>
      </c>
      <c r="AQ207" s="64">
        <v>0</v>
      </c>
      <c r="AR207" s="64">
        <v>0</v>
      </c>
      <c r="AS207" s="64">
        <v>0</v>
      </c>
      <c r="AT207" s="64">
        <v>0</v>
      </c>
      <c r="AU207" s="64">
        <v>0</v>
      </c>
      <c r="AV207" s="64">
        <v>0</v>
      </c>
      <c r="AW207" s="64">
        <v>0</v>
      </c>
      <c r="AX207" s="64">
        <v>0</v>
      </c>
      <c r="AY207" s="64">
        <v>0</v>
      </c>
      <c r="AZ207" s="64">
        <v>0</v>
      </c>
      <c r="BA207" s="64">
        <v>0</v>
      </c>
      <c r="BB207" s="64">
        <v>0</v>
      </c>
      <c r="BC207" s="64">
        <v>-2391</v>
      </c>
      <c r="BD207" s="64">
        <v>-2391</v>
      </c>
      <c r="BE207" s="64">
        <v>0</v>
      </c>
      <c r="BF207" s="64">
        <v>0</v>
      </c>
      <c r="BG207" s="64">
        <v>0</v>
      </c>
      <c r="BH207" s="64">
        <v>-3914</v>
      </c>
      <c r="BI207" s="64">
        <v>-3914</v>
      </c>
      <c r="BJ207" s="64">
        <v>0</v>
      </c>
      <c r="BK207" s="64">
        <v>0</v>
      </c>
      <c r="BL207" s="64">
        <v>0</v>
      </c>
      <c r="BM207" s="64">
        <v>0</v>
      </c>
      <c r="BN207" s="64">
        <v>0</v>
      </c>
      <c r="BO207" s="64">
        <v>0</v>
      </c>
      <c r="BP207" s="64">
        <v>0</v>
      </c>
      <c r="BQ207" s="64">
        <v>0</v>
      </c>
      <c r="BR207" s="64">
        <v>-122</v>
      </c>
      <c r="BS207" s="64">
        <v>-122</v>
      </c>
      <c r="BT207" s="64">
        <v>0</v>
      </c>
      <c r="BU207" s="64">
        <v>0</v>
      </c>
    </row>
    <row r="208" spans="2:73">
      <c r="B208" s="82" t="s">
        <v>103</v>
      </c>
      <c r="C208" s="64">
        <v>0</v>
      </c>
      <c r="D208" s="64">
        <v>0</v>
      </c>
      <c r="E208" s="64">
        <f t="shared" si="339"/>
        <v>0</v>
      </c>
      <c r="F208" s="64">
        <v>0</v>
      </c>
      <c r="G208" s="64">
        <v>0</v>
      </c>
      <c r="H208" s="64">
        <v>0</v>
      </c>
      <c r="I208" s="64">
        <v>0</v>
      </c>
      <c r="J208" s="64">
        <f t="shared" si="341"/>
        <v>0</v>
      </c>
      <c r="K208" s="64">
        <v>0</v>
      </c>
      <c r="L208" s="64">
        <v>0</v>
      </c>
      <c r="M208" s="64">
        <v>0</v>
      </c>
      <c r="N208" s="64">
        <v>0</v>
      </c>
      <c r="O208" s="64">
        <f t="shared" si="336"/>
        <v>0</v>
      </c>
      <c r="P208" s="64">
        <v>0</v>
      </c>
      <c r="Q208" s="64">
        <v>0</v>
      </c>
      <c r="R208" s="64">
        <v>0</v>
      </c>
      <c r="S208" s="64">
        <v>0</v>
      </c>
      <c r="T208" s="64">
        <f t="shared" si="337"/>
        <v>0</v>
      </c>
      <c r="U208" s="64">
        <v>0</v>
      </c>
      <c r="V208" s="64">
        <v>0</v>
      </c>
      <c r="W208" s="64">
        <v>0</v>
      </c>
      <c r="X208" s="64">
        <v>0</v>
      </c>
      <c r="Y208" s="64">
        <v>0</v>
      </c>
      <c r="Z208" s="64">
        <f t="shared" si="338"/>
        <v>0</v>
      </c>
      <c r="AA208" s="64">
        <v>0</v>
      </c>
      <c r="AB208" s="64">
        <v>0</v>
      </c>
      <c r="AC208" s="64">
        <v>0</v>
      </c>
      <c r="AD208" s="64">
        <v>0</v>
      </c>
      <c r="AE208" s="64">
        <f t="shared" si="340"/>
        <v>0</v>
      </c>
      <c r="AF208" s="64">
        <v>0</v>
      </c>
      <c r="AG208" s="64">
        <v>0</v>
      </c>
      <c r="AH208" s="64">
        <v>0</v>
      </c>
      <c r="AI208" s="64">
        <v>0</v>
      </c>
      <c r="AJ208" s="64">
        <f t="shared" si="325"/>
        <v>0</v>
      </c>
      <c r="AK208" s="64">
        <v>0</v>
      </c>
      <c r="AL208" s="64">
        <v>0</v>
      </c>
      <c r="AM208" s="64">
        <v>0</v>
      </c>
      <c r="AN208" s="64">
        <v>0</v>
      </c>
      <c r="AO208" s="64">
        <v>0</v>
      </c>
      <c r="AP208" s="64">
        <v>0</v>
      </c>
      <c r="AQ208" s="64">
        <v>0</v>
      </c>
      <c r="AR208" s="64">
        <v>0</v>
      </c>
      <c r="AS208" s="64">
        <v>0</v>
      </c>
      <c r="AT208" s="64">
        <v>0</v>
      </c>
      <c r="AU208" s="64">
        <v>0</v>
      </c>
      <c r="AV208" s="64">
        <v>0</v>
      </c>
      <c r="AW208" s="64">
        <v>0</v>
      </c>
      <c r="AX208" s="64">
        <v>0</v>
      </c>
      <c r="AY208" s="64">
        <v>0</v>
      </c>
      <c r="AZ208" s="64">
        <v>0</v>
      </c>
      <c r="BA208" s="64">
        <v>0</v>
      </c>
      <c r="BB208" s="64">
        <v>0</v>
      </c>
      <c r="BC208" s="64">
        <v>0</v>
      </c>
      <c r="BD208" s="64">
        <v>0</v>
      </c>
      <c r="BE208" s="64">
        <v>0</v>
      </c>
      <c r="BF208" s="64">
        <v>0</v>
      </c>
      <c r="BG208" s="64">
        <v>0</v>
      </c>
      <c r="BH208" s="64">
        <v>0</v>
      </c>
      <c r="BI208" s="64">
        <v>0</v>
      </c>
      <c r="BJ208" s="64">
        <v>-1527</v>
      </c>
      <c r="BK208" s="64">
        <v>1527</v>
      </c>
      <c r="BL208" s="64">
        <v>0</v>
      </c>
      <c r="BM208" s="64">
        <v>0</v>
      </c>
      <c r="BN208" s="64">
        <v>0</v>
      </c>
      <c r="BO208" s="64">
        <v>-3067</v>
      </c>
      <c r="BP208" s="64">
        <v>-157</v>
      </c>
      <c r="BQ208" s="64">
        <v>11</v>
      </c>
      <c r="BR208" s="64">
        <v>3213</v>
      </c>
      <c r="BS208" s="64">
        <v>0</v>
      </c>
      <c r="BT208" s="64">
        <v>163</v>
      </c>
      <c r="BU208" s="64">
        <v>-3</v>
      </c>
    </row>
    <row r="209" spans="2:73">
      <c r="B209" s="77" t="s">
        <v>157</v>
      </c>
      <c r="C209" s="83">
        <f>C158+C159+C188</f>
        <v>20874</v>
      </c>
      <c r="D209" s="83">
        <f t="shared" ref="D209:F209" si="342">D158+D159+D188</f>
        <v>36864</v>
      </c>
      <c r="E209" s="83">
        <f t="shared" si="342"/>
        <v>24691</v>
      </c>
      <c r="F209" s="83">
        <f t="shared" si="342"/>
        <v>82429</v>
      </c>
      <c r="G209" s="83">
        <f>G158+G159+G188</f>
        <v>51363</v>
      </c>
      <c r="H209" s="83">
        <f t="shared" ref="H209:J209" si="343">H158+H159+H188</f>
        <v>23519</v>
      </c>
      <c r="I209" s="83">
        <f t="shared" si="343"/>
        <v>28028</v>
      </c>
      <c r="J209" s="83">
        <f t="shared" si="343"/>
        <v>41925</v>
      </c>
      <c r="K209" s="83">
        <f>K158+K159+K188</f>
        <v>144835</v>
      </c>
      <c r="L209" s="83">
        <f>L158+L159+L188</f>
        <v>34932</v>
      </c>
      <c r="M209" s="83">
        <f t="shared" ref="M209:P209" si="344">M158+M159+M188</f>
        <v>47190</v>
      </c>
      <c r="N209" s="83">
        <f t="shared" si="344"/>
        <v>38060</v>
      </c>
      <c r="O209" s="83">
        <f t="shared" ref="O209" si="345">O158+O159+O188</f>
        <v>60632</v>
      </c>
      <c r="P209" s="83">
        <f t="shared" si="344"/>
        <v>180814</v>
      </c>
      <c r="Q209" s="83">
        <f>Q158+Q159+Q188</f>
        <v>12607</v>
      </c>
      <c r="R209" s="83">
        <f t="shared" ref="R209:U209" si="346">R158+R159+R188</f>
        <v>24293</v>
      </c>
      <c r="S209" s="83">
        <f t="shared" si="346"/>
        <v>31566</v>
      </c>
      <c r="T209" s="83">
        <f t="shared" si="346"/>
        <v>25503</v>
      </c>
      <c r="U209" s="83">
        <f t="shared" si="346"/>
        <v>93969</v>
      </c>
      <c r="V209" s="83">
        <f>V158+V159+V188</f>
        <v>14666</v>
      </c>
      <c r="W209" s="83">
        <f t="shared" ref="W209:Z209" si="347">W158+W159+W188</f>
        <v>13972</v>
      </c>
      <c r="X209" s="83">
        <f t="shared" si="347"/>
        <v>34821</v>
      </c>
      <c r="Y209" s="83">
        <f t="shared" ref="Y209" si="348">Y158+Y159+Y188</f>
        <v>14719</v>
      </c>
      <c r="Z209" s="83">
        <f t="shared" si="347"/>
        <v>78178</v>
      </c>
      <c r="AA209" s="83">
        <f t="shared" ref="AA209:AF209" si="349">AA158+AA159+AA188</f>
        <v>32755</v>
      </c>
      <c r="AB209" s="83">
        <f t="shared" si="349"/>
        <v>41059</v>
      </c>
      <c r="AC209" s="83">
        <f t="shared" si="349"/>
        <v>10923</v>
      </c>
      <c r="AD209" s="83">
        <f t="shared" si="349"/>
        <v>12626</v>
      </c>
      <c r="AE209" s="83">
        <f t="shared" si="349"/>
        <v>97363</v>
      </c>
      <c r="AF209" s="83">
        <f t="shared" si="349"/>
        <v>7649</v>
      </c>
      <c r="AG209" s="83">
        <f t="shared" ref="AG209:BT209" si="350">AG158+AG159+AG188</f>
        <v>44898</v>
      </c>
      <c r="AH209" s="83">
        <f t="shared" si="350"/>
        <v>8726</v>
      </c>
      <c r="AI209" s="83">
        <f t="shared" si="350"/>
        <v>56413</v>
      </c>
      <c r="AJ209" s="83">
        <f t="shared" si="350"/>
        <v>117686</v>
      </c>
      <c r="AK209" s="83">
        <f t="shared" si="350"/>
        <v>20173</v>
      </c>
      <c r="AL209" s="83">
        <f t="shared" si="350"/>
        <v>9761</v>
      </c>
      <c r="AM209" s="83">
        <f t="shared" si="350"/>
        <v>-29874</v>
      </c>
      <c r="AN209" s="83">
        <f t="shared" si="350"/>
        <v>21366</v>
      </c>
      <c r="AO209" s="83">
        <f t="shared" si="350"/>
        <v>21426</v>
      </c>
      <c r="AP209" s="83">
        <f t="shared" si="350"/>
        <v>-11367</v>
      </c>
      <c r="AQ209" s="83">
        <f t="shared" si="350"/>
        <v>35912</v>
      </c>
      <c r="AR209" s="83">
        <f t="shared" si="350"/>
        <v>23607</v>
      </c>
      <c r="AS209" s="83">
        <f t="shared" si="350"/>
        <v>35055</v>
      </c>
      <c r="AT209" s="83">
        <f t="shared" si="350"/>
        <v>83207</v>
      </c>
      <c r="AU209" s="83">
        <f t="shared" si="350"/>
        <v>-72052</v>
      </c>
      <c r="AV209" s="83">
        <f t="shared" si="350"/>
        <v>70962</v>
      </c>
      <c r="AW209" s="83">
        <f t="shared" si="350"/>
        <v>4868</v>
      </c>
      <c r="AX209" s="83">
        <f t="shared" si="350"/>
        <v>23599</v>
      </c>
      <c r="AY209" s="83">
        <f t="shared" si="350"/>
        <v>27376</v>
      </c>
      <c r="AZ209" s="83">
        <f t="shared" si="350"/>
        <v>-5374</v>
      </c>
      <c r="BA209" s="83">
        <f t="shared" si="350"/>
        <v>21859</v>
      </c>
      <c r="BB209" s="83">
        <f t="shared" si="350"/>
        <v>56483</v>
      </c>
      <c r="BC209" s="83">
        <f t="shared" si="350"/>
        <v>75564</v>
      </c>
      <c r="BD209" s="83">
        <f t="shared" si="350"/>
        <v>148532</v>
      </c>
      <c r="BE209" s="83">
        <f t="shared" si="350"/>
        <v>-1472</v>
      </c>
      <c r="BF209" s="83">
        <f t="shared" si="350"/>
        <v>58766</v>
      </c>
      <c r="BG209" s="83">
        <f t="shared" si="350"/>
        <v>-2819</v>
      </c>
      <c r="BH209" s="83">
        <f t="shared" si="350"/>
        <v>58231</v>
      </c>
      <c r="BI209" s="83">
        <f t="shared" si="350"/>
        <v>112706</v>
      </c>
      <c r="BJ209" s="83">
        <f t="shared" si="350"/>
        <v>-13428</v>
      </c>
      <c r="BK209" s="83">
        <f t="shared" si="350"/>
        <v>10663</v>
      </c>
      <c r="BL209" s="83">
        <f t="shared" si="350"/>
        <v>13195</v>
      </c>
      <c r="BM209" s="83">
        <f t="shared" si="350"/>
        <v>51322</v>
      </c>
      <c r="BN209" s="83">
        <f t="shared" si="350"/>
        <v>61752</v>
      </c>
      <c r="BO209" s="83">
        <f t="shared" si="350"/>
        <v>6346</v>
      </c>
      <c r="BP209" s="83">
        <f t="shared" si="350"/>
        <v>-14236</v>
      </c>
      <c r="BQ209" s="83">
        <f t="shared" si="350"/>
        <v>-11441</v>
      </c>
      <c r="BR209" s="83">
        <f t="shared" si="350"/>
        <v>47059</v>
      </c>
      <c r="BS209" s="83">
        <f t="shared" si="350"/>
        <v>27728</v>
      </c>
      <c r="BT209" s="83">
        <f t="shared" si="350"/>
        <v>-17434</v>
      </c>
      <c r="BU209" s="83">
        <f>BU158+BU159+BU188</f>
        <v>33906</v>
      </c>
    </row>
    <row r="210" spans="2:73">
      <c r="B210" s="13" t="s">
        <v>158</v>
      </c>
      <c r="C210" s="64">
        <v>0</v>
      </c>
      <c r="D210" s="64">
        <v>0</v>
      </c>
      <c r="E210" s="64">
        <v>0</v>
      </c>
      <c r="F210" s="64">
        <v>0</v>
      </c>
      <c r="G210" s="64">
        <v>0</v>
      </c>
      <c r="H210" s="64">
        <v>0</v>
      </c>
      <c r="I210" s="64">
        <v>0</v>
      </c>
      <c r="J210" s="64">
        <f>K210-SUM(G210:I210)</f>
        <v>0</v>
      </c>
      <c r="K210" s="64">
        <v>0</v>
      </c>
      <c r="L210" s="64">
        <v>0</v>
      </c>
      <c r="M210" s="64">
        <v>0</v>
      </c>
      <c r="N210" s="64">
        <v>0</v>
      </c>
      <c r="O210" s="64">
        <f t="shared" ref="O210:O211" si="351">P210-SUM(L210:N210)</f>
        <v>0</v>
      </c>
      <c r="P210" s="64">
        <v>0</v>
      </c>
      <c r="Q210" s="64">
        <v>0</v>
      </c>
      <c r="R210" s="64">
        <v>0</v>
      </c>
      <c r="S210" s="64">
        <v>0</v>
      </c>
      <c r="T210" s="64">
        <f t="shared" si="337"/>
        <v>0</v>
      </c>
      <c r="U210" s="64">
        <v>0</v>
      </c>
      <c r="V210" s="64">
        <v>0</v>
      </c>
      <c r="W210" s="64">
        <v>0</v>
      </c>
      <c r="X210" s="64">
        <v>0</v>
      </c>
      <c r="Y210" s="64">
        <v>0</v>
      </c>
      <c r="Z210" s="64">
        <f t="shared" si="338"/>
        <v>0</v>
      </c>
      <c r="AA210" s="64">
        <v>0</v>
      </c>
      <c r="AB210" s="64">
        <v>0</v>
      </c>
      <c r="AC210" s="64">
        <v>0</v>
      </c>
      <c r="AD210" s="64">
        <v>0</v>
      </c>
      <c r="AE210" s="64">
        <f>SUM(AA210:AD210)</f>
        <v>0</v>
      </c>
      <c r="AF210" s="64">
        <v>0</v>
      </c>
      <c r="AG210" s="64"/>
      <c r="AH210" s="64"/>
      <c r="AI210" s="64">
        <v>0</v>
      </c>
      <c r="AJ210" s="64">
        <f t="shared" si="325"/>
        <v>0</v>
      </c>
      <c r="AK210" s="64">
        <v>0</v>
      </c>
      <c r="AL210" s="64">
        <v>0</v>
      </c>
      <c r="AM210" s="64">
        <v>0</v>
      </c>
      <c r="AN210" s="64">
        <v>0</v>
      </c>
      <c r="AO210" s="64">
        <v>0</v>
      </c>
      <c r="AP210" s="64">
        <v>0</v>
      </c>
      <c r="AQ210" s="64">
        <v>0</v>
      </c>
      <c r="AR210" s="64">
        <v>0</v>
      </c>
      <c r="AS210" s="64">
        <v>0</v>
      </c>
      <c r="AT210" s="64">
        <v>0</v>
      </c>
      <c r="AU210" s="64">
        <v>0</v>
      </c>
      <c r="AV210" s="64">
        <v>0</v>
      </c>
      <c r="AW210" s="64">
        <v>0</v>
      </c>
      <c r="AX210" s="64">
        <v>0</v>
      </c>
      <c r="AY210" s="64">
        <v>0</v>
      </c>
      <c r="AZ210" s="64">
        <v>0</v>
      </c>
      <c r="BA210" s="64">
        <v>0</v>
      </c>
      <c r="BB210" s="64">
        <v>0</v>
      </c>
      <c r="BC210" s="64">
        <v>0</v>
      </c>
      <c r="BD210" s="64">
        <v>0</v>
      </c>
      <c r="BE210" s="64">
        <v>0</v>
      </c>
      <c r="BF210" s="64">
        <v>0</v>
      </c>
      <c r="BG210" s="64">
        <v>0</v>
      </c>
      <c r="BH210" s="64">
        <v>0</v>
      </c>
      <c r="BI210" s="64">
        <v>0</v>
      </c>
      <c r="BJ210" s="64">
        <v>0</v>
      </c>
      <c r="BK210" s="64">
        <v>0</v>
      </c>
      <c r="BL210" s="64">
        <v>0</v>
      </c>
      <c r="BM210" s="64">
        <v>0</v>
      </c>
      <c r="BN210" s="64">
        <v>0</v>
      </c>
      <c r="BO210" s="64">
        <v>0</v>
      </c>
      <c r="BP210" s="64">
        <v>0</v>
      </c>
      <c r="BQ210" s="64">
        <v>0</v>
      </c>
      <c r="BR210" s="64">
        <v>0</v>
      </c>
      <c r="BS210" s="64">
        <v>0</v>
      </c>
      <c r="BT210" s="64">
        <v>-230</v>
      </c>
      <c r="BU210" s="64">
        <v>0</v>
      </c>
    </row>
    <row r="211" spans="2:73">
      <c r="B211" s="13" t="s">
        <v>159</v>
      </c>
      <c r="C211" s="64">
        <v>0</v>
      </c>
      <c r="D211" s="64">
        <v>0</v>
      </c>
      <c r="E211" s="64">
        <v>0</v>
      </c>
      <c r="F211" s="64">
        <v>0</v>
      </c>
      <c r="G211" s="64">
        <v>0</v>
      </c>
      <c r="H211" s="64">
        <v>0</v>
      </c>
      <c r="I211" s="64">
        <v>0</v>
      </c>
      <c r="J211" s="64">
        <f>K211-SUM(G211:I211)</f>
        <v>0</v>
      </c>
      <c r="K211" s="64">
        <v>0</v>
      </c>
      <c r="L211" s="64">
        <v>-2332</v>
      </c>
      <c r="M211" s="64">
        <v>-714</v>
      </c>
      <c r="N211" s="64">
        <v>-729</v>
      </c>
      <c r="O211" s="64">
        <f t="shared" si="351"/>
        <v>0</v>
      </c>
      <c r="P211" s="64">
        <v>-3775</v>
      </c>
      <c r="Q211" s="64">
        <v>0</v>
      </c>
      <c r="R211" s="64">
        <v>0</v>
      </c>
      <c r="S211" s="64">
        <v>-13</v>
      </c>
      <c r="T211" s="64">
        <f t="shared" si="337"/>
        <v>-1487</v>
      </c>
      <c r="U211" s="64">
        <v>-1500</v>
      </c>
      <c r="V211" s="64">
        <v>0</v>
      </c>
      <c r="W211" s="64">
        <v>-601</v>
      </c>
      <c r="X211" s="64">
        <v>0</v>
      </c>
      <c r="Y211" s="64">
        <v>0</v>
      </c>
      <c r="Z211" s="64">
        <f t="shared" si="338"/>
        <v>-601</v>
      </c>
      <c r="AA211" s="64">
        <v>0</v>
      </c>
      <c r="AB211" s="64">
        <v>-10379</v>
      </c>
      <c r="AC211" s="64">
        <v>0</v>
      </c>
      <c r="AD211" s="64">
        <v>0</v>
      </c>
      <c r="AE211" s="64">
        <f>SUM(AA211:AD211)</f>
        <v>-10379</v>
      </c>
      <c r="AF211" s="64">
        <v>0</v>
      </c>
      <c r="AG211" s="64"/>
      <c r="AH211" s="64"/>
      <c r="AI211" s="64">
        <v>-4637</v>
      </c>
      <c r="AJ211" s="64">
        <f t="shared" si="325"/>
        <v>-4637</v>
      </c>
      <c r="AK211" s="64">
        <v>-305</v>
      </c>
      <c r="AL211" s="64">
        <v>0</v>
      </c>
      <c r="AM211" s="64">
        <v>0</v>
      </c>
      <c r="AN211" s="64">
        <v>0</v>
      </c>
      <c r="AO211" s="64">
        <v>-305</v>
      </c>
      <c r="AP211" s="64">
        <v>0</v>
      </c>
      <c r="AQ211" s="64">
        <v>0</v>
      </c>
      <c r="AR211" s="64">
        <v>0</v>
      </c>
      <c r="AS211" s="64">
        <v>-1520</v>
      </c>
      <c r="AT211" s="64">
        <v>-1520</v>
      </c>
      <c r="AU211" s="64">
        <v>-338</v>
      </c>
      <c r="AV211" s="64">
        <v>0</v>
      </c>
      <c r="AW211" s="64">
        <v>-1</v>
      </c>
      <c r="AX211" s="64">
        <v>-45</v>
      </c>
      <c r="AY211" s="64">
        <v>-384</v>
      </c>
      <c r="AZ211" s="64">
        <v>-877</v>
      </c>
      <c r="BA211" s="64">
        <v>-213</v>
      </c>
      <c r="BB211" s="64">
        <v>-322</v>
      </c>
      <c r="BC211" s="64">
        <v>-829</v>
      </c>
      <c r="BD211" s="64">
        <v>-2241</v>
      </c>
      <c r="BE211" s="64">
        <v>-306</v>
      </c>
      <c r="BF211" s="64">
        <v>-1459</v>
      </c>
      <c r="BG211" s="64">
        <v>-2317</v>
      </c>
      <c r="BH211" s="64">
        <v>-2413</v>
      </c>
      <c r="BI211" s="64">
        <v>-6495</v>
      </c>
      <c r="BJ211" s="64">
        <v>-1117</v>
      </c>
      <c r="BK211" s="64">
        <v>1117</v>
      </c>
      <c r="BL211" s="64">
        <v>0</v>
      </c>
      <c r="BM211" s="64">
        <v>-2276</v>
      </c>
      <c r="BN211" s="64">
        <v>-2276</v>
      </c>
      <c r="BO211" s="64">
        <v>-3662</v>
      </c>
      <c r="BP211" s="64">
        <v>-7282</v>
      </c>
      <c r="BQ211" s="64">
        <v>-3152</v>
      </c>
      <c r="BR211" s="64">
        <v>-449</v>
      </c>
      <c r="BS211" s="64">
        <v>-14545</v>
      </c>
      <c r="BT211" s="64">
        <v>-5665</v>
      </c>
      <c r="BU211" s="64">
        <v>-5715</v>
      </c>
    </row>
    <row r="212" spans="2:73">
      <c r="B212" s="77" t="s">
        <v>160</v>
      </c>
      <c r="C212" s="83">
        <f>C209+C210+C211</f>
        <v>20874</v>
      </c>
      <c r="D212" s="83">
        <f t="shared" ref="D212:F212" si="352">D209+D210+D211</f>
        <v>36864</v>
      </c>
      <c r="E212" s="83">
        <f t="shared" si="352"/>
        <v>24691</v>
      </c>
      <c r="F212" s="83">
        <f t="shared" si="352"/>
        <v>82429</v>
      </c>
      <c r="G212" s="83">
        <f>G209+G210+G211</f>
        <v>51363</v>
      </c>
      <c r="H212" s="83">
        <f t="shared" ref="H212:J212" si="353">H209+H210+H211</f>
        <v>23519</v>
      </c>
      <c r="I212" s="83">
        <f t="shared" si="353"/>
        <v>28028</v>
      </c>
      <c r="J212" s="83">
        <f t="shared" si="353"/>
        <v>41925</v>
      </c>
      <c r="K212" s="83">
        <f>K209+K210+K211</f>
        <v>144835</v>
      </c>
      <c r="L212" s="83">
        <f>L209+L210+L211</f>
        <v>32600</v>
      </c>
      <c r="M212" s="83">
        <f t="shared" ref="M212:P212" si="354">M209+M210+M211</f>
        <v>46476</v>
      </c>
      <c r="N212" s="83">
        <f t="shared" si="354"/>
        <v>37331</v>
      </c>
      <c r="O212" s="83">
        <f t="shared" ref="O212" si="355">O209+O210+O211</f>
        <v>60632</v>
      </c>
      <c r="P212" s="83">
        <f t="shared" si="354"/>
        <v>177039</v>
      </c>
      <c r="Q212" s="83">
        <f>Q209+Q210+Q211</f>
        <v>12607</v>
      </c>
      <c r="R212" s="83">
        <f t="shared" ref="R212:U212" si="356">R209+R210+R211</f>
        <v>24293</v>
      </c>
      <c r="S212" s="83">
        <f t="shared" si="356"/>
        <v>31553</v>
      </c>
      <c r="T212" s="83">
        <f t="shared" si="356"/>
        <v>24016</v>
      </c>
      <c r="U212" s="83">
        <f t="shared" si="356"/>
        <v>92469</v>
      </c>
      <c r="V212" s="83">
        <f>V209+V210+V211</f>
        <v>14666</v>
      </c>
      <c r="W212" s="83">
        <f t="shared" ref="W212:Z212" si="357">W209+W210+W211</f>
        <v>13371</v>
      </c>
      <c r="X212" s="83">
        <f t="shared" si="357"/>
        <v>34821</v>
      </c>
      <c r="Y212" s="83">
        <f t="shared" ref="Y212" si="358">Y209+Y210+Y211</f>
        <v>14719</v>
      </c>
      <c r="Z212" s="83">
        <f t="shared" si="357"/>
        <v>77577</v>
      </c>
      <c r="AA212" s="83">
        <f t="shared" ref="AA212:AF212" si="359">AA209+AA210+AA211</f>
        <v>32755</v>
      </c>
      <c r="AB212" s="83">
        <f t="shared" si="359"/>
        <v>30680</v>
      </c>
      <c r="AC212" s="83">
        <f t="shared" si="359"/>
        <v>10923</v>
      </c>
      <c r="AD212" s="83">
        <f t="shared" si="359"/>
        <v>12626</v>
      </c>
      <c r="AE212" s="83">
        <f t="shared" si="359"/>
        <v>86984</v>
      </c>
      <c r="AF212" s="83">
        <f t="shared" si="359"/>
        <v>7649</v>
      </c>
      <c r="AG212" s="83">
        <f t="shared" ref="AG212:BT212" si="360">AG209+AG210+AG211</f>
        <v>44898</v>
      </c>
      <c r="AH212" s="83">
        <f t="shared" si="360"/>
        <v>8726</v>
      </c>
      <c r="AI212" s="83">
        <f t="shared" si="360"/>
        <v>51776</v>
      </c>
      <c r="AJ212" s="83">
        <f t="shared" si="360"/>
        <v>113049</v>
      </c>
      <c r="AK212" s="83">
        <f t="shared" si="360"/>
        <v>19868</v>
      </c>
      <c r="AL212" s="83">
        <f t="shared" si="360"/>
        <v>9761</v>
      </c>
      <c r="AM212" s="83">
        <f t="shared" si="360"/>
        <v>-29874</v>
      </c>
      <c r="AN212" s="83">
        <f t="shared" si="360"/>
        <v>21366</v>
      </c>
      <c r="AO212" s="83">
        <f t="shared" si="360"/>
        <v>21121</v>
      </c>
      <c r="AP212" s="83">
        <f t="shared" si="360"/>
        <v>-11367</v>
      </c>
      <c r="AQ212" s="83">
        <f t="shared" si="360"/>
        <v>35912</v>
      </c>
      <c r="AR212" s="83">
        <f t="shared" si="360"/>
        <v>23607</v>
      </c>
      <c r="AS212" s="83">
        <f t="shared" si="360"/>
        <v>33535</v>
      </c>
      <c r="AT212" s="83">
        <f t="shared" si="360"/>
        <v>81687</v>
      </c>
      <c r="AU212" s="83">
        <f t="shared" si="360"/>
        <v>-72390</v>
      </c>
      <c r="AV212" s="83">
        <f t="shared" si="360"/>
        <v>70962</v>
      </c>
      <c r="AW212" s="83">
        <f t="shared" si="360"/>
        <v>4867</v>
      </c>
      <c r="AX212" s="83">
        <f t="shared" si="360"/>
        <v>23554</v>
      </c>
      <c r="AY212" s="83">
        <f t="shared" si="360"/>
        <v>26992</v>
      </c>
      <c r="AZ212" s="83">
        <f t="shared" si="360"/>
        <v>-6251</v>
      </c>
      <c r="BA212" s="83">
        <f t="shared" si="360"/>
        <v>21646</v>
      </c>
      <c r="BB212" s="83">
        <f t="shared" si="360"/>
        <v>56161</v>
      </c>
      <c r="BC212" s="83">
        <f t="shared" si="360"/>
        <v>74735</v>
      </c>
      <c r="BD212" s="83">
        <f t="shared" si="360"/>
        <v>146291</v>
      </c>
      <c r="BE212" s="83">
        <f t="shared" si="360"/>
        <v>-1778</v>
      </c>
      <c r="BF212" s="83">
        <f t="shared" si="360"/>
        <v>57307</v>
      </c>
      <c r="BG212" s="83">
        <f t="shared" si="360"/>
        <v>-5136</v>
      </c>
      <c r="BH212" s="83">
        <f t="shared" si="360"/>
        <v>55818</v>
      </c>
      <c r="BI212" s="83">
        <f t="shared" si="360"/>
        <v>106211</v>
      </c>
      <c r="BJ212" s="83">
        <f t="shared" si="360"/>
        <v>-14545</v>
      </c>
      <c r="BK212" s="83">
        <f t="shared" si="360"/>
        <v>11780</v>
      </c>
      <c r="BL212" s="83">
        <f t="shared" si="360"/>
        <v>13195</v>
      </c>
      <c r="BM212" s="83">
        <f t="shared" si="360"/>
        <v>49046</v>
      </c>
      <c r="BN212" s="83">
        <f t="shared" si="360"/>
        <v>59476</v>
      </c>
      <c r="BO212" s="83">
        <f t="shared" si="360"/>
        <v>2684</v>
      </c>
      <c r="BP212" s="83">
        <f t="shared" si="360"/>
        <v>-21518</v>
      </c>
      <c r="BQ212" s="83">
        <f t="shared" si="360"/>
        <v>-14593</v>
      </c>
      <c r="BR212" s="83">
        <f t="shared" si="360"/>
        <v>46610</v>
      </c>
      <c r="BS212" s="83">
        <f t="shared" si="360"/>
        <v>13183</v>
      </c>
      <c r="BT212" s="83">
        <f t="shared" si="360"/>
        <v>-23329</v>
      </c>
      <c r="BU212" s="83">
        <f>BU209+BU210+BU211</f>
        <v>28191</v>
      </c>
    </row>
    <row r="213" spans="2:73">
      <c r="B213" s="87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  <c r="AA213" s="88"/>
      <c r="AB213" s="88"/>
      <c r="AC213" s="88"/>
      <c r="AD213" s="88"/>
      <c r="AE213" s="88"/>
      <c r="AF213" s="88"/>
      <c r="AG213" s="88"/>
      <c r="AH213" s="88"/>
      <c r="AI213" s="88"/>
      <c r="AJ213" s="88"/>
      <c r="AK213" s="88"/>
      <c r="AL213" s="88"/>
      <c r="AM213" s="88"/>
      <c r="AN213" s="88"/>
      <c r="AO213" s="88"/>
      <c r="AP213" s="88"/>
      <c r="AQ213" s="88"/>
      <c r="AR213" s="88"/>
      <c r="AS213" s="88"/>
      <c r="AT213" s="88"/>
      <c r="AU213" s="88"/>
      <c r="AV213" s="88"/>
      <c r="AW213" s="88"/>
      <c r="AX213" s="88"/>
      <c r="AY213" s="88"/>
      <c r="AZ213" s="88"/>
      <c r="BA213" s="88"/>
      <c r="BB213" s="88"/>
      <c r="BC213" s="88"/>
      <c r="BD213" s="88"/>
      <c r="BE213" s="88"/>
      <c r="BF213" s="88"/>
      <c r="BG213" s="88"/>
      <c r="BH213" s="88"/>
      <c r="BI213" s="88"/>
      <c r="BJ213" s="88"/>
      <c r="BK213" s="88"/>
      <c r="BL213" s="88"/>
      <c r="BM213" s="88"/>
      <c r="BN213" s="88"/>
      <c r="BO213" s="88"/>
      <c r="BP213" s="88"/>
      <c r="BQ213" s="88"/>
      <c r="BR213" s="88"/>
      <c r="BS213" s="88"/>
      <c r="BT213" s="88"/>
      <c r="BU213" s="88"/>
    </row>
    <row r="214" spans="2:73">
      <c r="B214" s="77" t="s">
        <v>161</v>
      </c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</row>
    <row r="215" spans="2:73">
      <c r="B215" s="13" t="s">
        <v>162</v>
      </c>
      <c r="C215" s="64">
        <v>-1071</v>
      </c>
      <c r="D215" s="64">
        <v>-2821</v>
      </c>
      <c r="E215" s="64">
        <f>F215-SUM(C215:D215)</f>
        <v>-3105</v>
      </c>
      <c r="F215" s="64">
        <v>-6997</v>
      </c>
      <c r="G215" s="64">
        <v>-4314</v>
      </c>
      <c r="H215" s="64">
        <v>-2410</v>
      </c>
      <c r="I215" s="64">
        <v>-2651</v>
      </c>
      <c r="J215" s="64">
        <f t="shared" ref="J215:J227" si="361">K215-SUM(G215:I215)</f>
        <v>-5758</v>
      </c>
      <c r="K215" s="64">
        <v>-15133</v>
      </c>
      <c r="L215" s="64">
        <v>-616</v>
      </c>
      <c r="M215" s="64">
        <v>-1453</v>
      </c>
      <c r="N215" s="64">
        <v>-3780</v>
      </c>
      <c r="O215" s="64">
        <f t="shared" ref="O215:O227" si="362">P215-SUM(L215:N215)</f>
        <v>-3264</v>
      </c>
      <c r="P215" s="64">
        <v>-9113</v>
      </c>
      <c r="Q215" s="64">
        <v>-1445</v>
      </c>
      <c r="R215" s="64">
        <v>-740</v>
      </c>
      <c r="S215" s="64">
        <v>-1207</v>
      </c>
      <c r="T215" s="64">
        <f t="shared" ref="T215:T227" si="363">U215-SUM(Q215:S215)</f>
        <v>-708</v>
      </c>
      <c r="U215" s="64">
        <v>-4100</v>
      </c>
      <c r="V215" s="64">
        <v>-2682</v>
      </c>
      <c r="W215" s="64">
        <v>-105</v>
      </c>
      <c r="X215" s="64">
        <v>-599</v>
      </c>
      <c r="Y215" s="64">
        <v>-2152</v>
      </c>
      <c r="Z215" s="64">
        <f t="shared" ref="Z215:Z227" si="364">SUM(V215:Y215)</f>
        <v>-5538</v>
      </c>
      <c r="AA215" s="64">
        <v>-482</v>
      </c>
      <c r="AB215" s="64">
        <v>-469</v>
      </c>
      <c r="AC215" s="64">
        <v>-102</v>
      </c>
      <c r="AD215" s="64">
        <v>-5621</v>
      </c>
      <c r="AE215" s="64">
        <f>SUM(AA215:AD215)</f>
        <v>-6674</v>
      </c>
      <c r="AF215" s="64">
        <v>-1296</v>
      </c>
      <c r="AG215" s="64">
        <v>-2145</v>
      </c>
      <c r="AH215" s="64">
        <v>-2201</v>
      </c>
      <c r="AI215" s="64">
        <v>-1816</v>
      </c>
      <c r="AJ215" s="64">
        <f t="shared" ref="AJ215:AJ227" si="365">SUM(AF215:AI215)</f>
        <v>-7458</v>
      </c>
      <c r="AK215" s="64">
        <v>-648</v>
      </c>
      <c r="AL215" s="64">
        <v>-222</v>
      </c>
      <c r="AM215" s="64">
        <v>-1101</v>
      </c>
      <c r="AN215" s="64">
        <v>-1490</v>
      </c>
      <c r="AO215" s="64">
        <v>-3461</v>
      </c>
      <c r="AP215" s="64">
        <v>-2551</v>
      </c>
      <c r="AQ215" s="64">
        <v>-3167</v>
      </c>
      <c r="AR215" s="64">
        <v>-1952</v>
      </c>
      <c r="AS215" s="64">
        <v>505</v>
      </c>
      <c r="AT215" s="64">
        <v>-7165</v>
      </c>
      <c r="AU215" s="64">
        <v>-8267</v>
      </c>
      <c r="AV215" s="64">
        <v>-5269</v>
      </c>
      <c r="AW215" s="64">
        <v>-4547</v>
      </c>
      <c r="AX215" s="64">
        <v>-4456</v>
      </c>
      <c r="AY215" s="64">
        <v>-22539</v>
      </c>
      <c r="AZ215" s="64">
        <v>-8658</v>
      </c>
      <c r="BA215" s="64">
        <v>-11239</v>
      </c>
      <c r="BB215" s="64">
        <v>-9978</v>
      </c>
      <c r="BC215" s="64">
        <v>-7424</v>
      </c>
      <c r="BD215" s="64">
        <v>-37299</v>
      </c>
      <c r="BE215" s="64">
        <v>-12655</v>
      </c>
      <c r="BF215" s="64">
        <v>-8558</v>
      </c>
      <c r="BG215" s="64">
        <v>-9318</v>
      </c>
      <c r="BH215" s="64">
        <v>-7530</v>
      </c>
      <c r="BI215" s="64">
        <v>-38061</v>
      </c>
      <c r="BJ215" s="64">
        <v>-2558</v>
      </c>
      <c r="BK215" s="64">
        <v>-7000</v>
      </c>
      <c r="BL215" s="64">
        <v>-8586</v>
      </c>
      <c r="BM215" s="64">
        <v>-13630</v>
      </c>
      <c r="BN215" s="64">
        <v>-31774</v>
      </c>
      <c r="BO215" s="64">
        <v>-3926</v>
      </c>
      <c r="BP215" s="64">
        <v>-3367</v>
      </c>
      <c r="BQ215" s="64">
        <v>-13575</v>
      </c>
      <c r="BR215" s="64">
        <v>-11471</v>
      </c>
      <c r="BS215" s="64">
        <v>-32339</v>
      </c>
      <c r="BT215" s="64">
        <v>-8279</v>
      </c>
      <c r="BU215" s="64">
        <v>-2914</v>
      </c>
    </row>
    <row r="216" spans="2:73">
      <c r="B216" s="13" t="s">
        <v>163</v>
      </c>
      <c r="C216" s="64">
        <v>-4946</v>
      </c>
      <c r="D216" s="64">
        <v>-4589</v>
      </c>
      <c r="E216" s="64">
        <f t="shared" ref="E216:E227" si="366">F216-SUM(C216:D216)</f>
        <v>-4807</v>
      </c>
      <c r="F216" s="64">
        <v>-14342</v>
      </c>
      <c r="G216" s="64">
        <v>-4352</v>
      </c>
      <c r="H216" s="64">
        <v>-4429</v>
      </c>
      <c r="I216" s="64">
        <v>-4724</v>
      </c>
      <c r="J216" s="64">
        <f t="shared" si="361"/>
        <v>-4995</v>
      </c>
      <c r="K216" s="64">
        <v>-18500</v>
      </c>
      <c r="L216" s="64">
        <v>-5145</v>
      </c>
      <c r="M216" s="64">
        <v>-4588</v>
      </c>
      <c r="N216" s="64">
        <v>-5059</v>
      </c>
      <c r="O216" s="64">
        <f t="shared" si="362"/>
        <v>-4617</v>
      </c>
      <c r="P216" s="64">
        <v>-19409</v>
      </c>
      <c r="Q216" s="64">
        <v>-4760</v>
      </c>
      <c r="R216" s="64">
        <v>-4670</v>
      </c>
      <c r="S216" s="64">
        <v>-5050</v>
      </c>
      <c r="T216" s="64">
        <f t="shared" si="363"/>
        <v>-5031</v>
      </c>
      <c r="U216" s="64">
        <v>-19511</v>
      </c>
      <c r="V216" s="64">
        <v>-4879</v>
      </c>
      <c r="W216" s="64">
        <v>-4736</v>
      </c>
      <c r="X216" s="64">
        <v>-4058</v>
      </c>
      <c r="Y216" s="64">
        <v>-3896</v>
      </c>
      <c r="Z216" s="64">
        <f t="shared" si="364"/>
        <v>-17569</v>
      </c>
      <c r="AA216" s="64">
        <v>-6979</v>
      </c>
      <c r="AB216" s="64">
        <v>-2390</v>
      </c>
      <c r="AC216" s="64">
        <v>-4765</v>
      </c>
      <c r="AD216" s="64">
        <v>-4657</v>
      </c>
      <c r="AE216" s="64">
        <f t="shared" ref="AE216:AE227" si="367">SUM(AA216:AD216)</f>
        <v>-18791</v>
      </c>
      <c r="AF216" s="64">
        <v>-7233</v>
      </c>
      <c r="AG216" s="64">
        <v>-7203</v>
      </c>
      <c r="AH216" s="64">
        <v>-6926</v>
      </c>
      <c r="AI216" s="64">
        <v>-7802</v>
      </c>
      <c r="AJ216" s="64">
        <f t="shared" si="365"/>
        <v>-29164</v>
      </c>
      <c r="AK216" s="64">
        <v>-7160</v>
      </c>
      <c r="AL216" s="64">
        <v>-8513</v>
      </c>
      <c r="AM216" s="64">
        <v>-6725</v>
      </c>
      <c r="AN216" s="64">
        <v>-6421</v>
      </c>
      <c r="AO216" s="64">
        <v>-28819</v>
      </c>
      <c r="AP216" s="64">
        <v>-7123</v>
      </c>
      <c r="AQ216" s="64">
        <v>-6646</v>
      </c>
      <c r="AR216" s="64">
        <v>-6680</v>
      </c>
      <c r="AS216" s="64">
        <v>-6634</v>
      </c>
      <c r="AT216" s="64">
        <v>-27083</v>
      </c>
      <c r="AU216" s="64">
        <v>-9553</v>
      </c>
      <c r="AV216" s="64">
        <v>-10784</v>
      </c>
      <c r="AW216" s="64">
        <v>-9709</v>
      </c>
      <c r="AX216" s="64">
        <v>-7512</v>
      </c>
      <c r="AY216" s="64">
        <v>-37558</v>
      </c>
      <c r="AZ216" s="64">
        <v>-8905</v>
      </c>
      <c r="BA216" s="64">
        <v>-12010</v>
      </c>
      <c r="BB216" s="64">
        <v>-10620</v>
      </c>
      <c r="BC216" s="64">
        <v>-8951</v>
      </c>
      <c r="BD216" s="64">
        <v>-40486</v>
      </c>
      <c r="BE216" s="64">
        <v>-7124</v>
      </c>
      <c r="BF216" s="64">
        <v>-9705</v>
      </c>
      <c r="BG216" s="64">
        <v>-8903</v>
      </c>
      <c r="BH216" s="64">
        <v>-6655</v>
      </c>
      <c r="BI216" s="64">
        <v>-32387</v>
      </c>
      <c r="BJ216" s="64">
        <v>-5353</v>
      </c>
      <c r="BK216" s="64">
        <v>-7971</v>
      </c>
      <c r="BL216" s="64">
        <v>-5803</v>
      </c>
      <c r="BM216" s="64">
        <v>-6371</v>
      </c>
      <c r="BN216" s="64">
        <v>-25498</v>
      </c>
      <c r="BO216" s="64">
        <v>-6401</v>
      </c>
      <c r="BP216" s="64">
        <v>-5399</v>
      </c>
      <c r="BQ216" s="64">
        <v>-11123</v>
      </c>
      <c r="BR216" s="64">
        <v>-5747</v>
      </c>
      <c r="BS216" s="64">
        <v>-28670</v>
      </c>
      <c r="BT216" s="64">
        <v>-2664</v>
      </c>
      <c r="BU216" s="64">
        <v>-325</v>
      </c>
    </row>
    <row r="217" spans="2:73">
      <c r="B217" s="13" t="s">
        <v>164</v>
      </c>
      <c r="C217" s="64">
        <v>0</v>
      </c>
      <c r="D217" s="64">
        <v>0</v>
      </c>
      <c r="E217" s="64">
        <f t="shared" si="366"/>
        <v>0</v>
      </c>
      <c r="F217" s="64">
        <v>0</v>
      </c>
      <c r="G217" s="64">
        <v>0</v>
      </c>
      <c r="H217" s="64">
        <v>0</v>
      </c>
      <c r="I217" s="64">
        <v>0</v>
      </c>
      <c r="J217" s="64">
        <f t="shared" si="361"/>
        <v>0</v>
      </c>
      <c r="K217" s="64">
        <v>0</v>
      </c>
      <c r="L217" s="64">
        <v>0</v>
      </c>
      <c r="M217" s="64">
        <v>0</v>
      </c>
      <c r="N217" s="64">
        <v>0</v>
      </c>
      <c r="O217" s="64">
        <f t="shared" si="362"/>
        <v>0</v>
      </c>
      <c r="P217" s="64">
        <v>0</v>
      </c>
      <c r="Q217" s="64">
        <v>0</v>
      </c>
      <c r="R217" s="64">
        <v>0</v>
      </c>
      <c r="S217" s="64">
        <v>0</v>
      </c>
      <c r="T217" s="64">
        <f t="shared" si="363"/>
        <v>0</v>
      </c>
      <c r="U217" s="64">
        <v>0</v>
      </c>
      <c r="V217" s="64">
        <v>0</v>
      </c>
      <c r="W217" s="64">
        <v>0</v>
      </c>
      <c r="X217" s="64">
        <v>0</v>
      </c>
      <c r="Y217" s="64">
        <v>0</v>
      </c>
      <c r="Z217" s="64">
        <f t="shared" si="364"/>
        <v>0</v>
      </c>
      <c r="AA217" s="64">
        <v>0</v>
      </c>
      <c r="AB217" s="64">
        <v>0</v>
      </c>
      <c r="AC217" s="64">
        <v>0</v>
      </c>
      <c r="AD217" s="64">
        <v>0</v>
      </c>
      <c r="AE217" s="64">
        <f t="shared" si="367"/>
        <v>0</v>
      </c>
      <c r="AF217" s="64">
        <v>0</v>
      </c>
      <c r="AG217" s="64">
        <v>0</v>
      </c>
      <c r="AH217" s="64">
        <v>0</v>
      </c>
      <c r="AI217" s="64">
        <v>0</v>
      </c>
      <c r="AJ217" s="64">
        <f t="shared" si="365"/>
        <v>0</v>
      </c>
      <c r="AK217" s="64">
        <v>0</v>
      </c>
      <c r="AL217" s="64">
        <v>0</v>
      </c>
      <c r="AM217" s="64">
        <v>0</v>
      </c>
      <c r="AN217" s="64">
        <v>0</v>
      </c>
      <c r="AO217" s="64">
        <v>0</v>
      </c>
      <c r="AP217" s="64">
        <v>0</v>
      </c>
      <c r="AQ217" s="64">
        <v>0</v>
      </c>
      <c r="AR217" s="64">
        <v>0</v>
      </c>
      <c r="AS217" s="64">
        <v>0</v>
      </c>
      <c r="AT217" s="64">
        <v>0</v>
      </c>
      <c r="AU217" s="64">
        <v>0</v>
      </c>
      <c r="AV217" s="64">
        <v>0</v>
      </c>
      <c r="AW217" s="64">
        <v>0</v>
      </c>
      <c r="AX217" s="64">
        <v>0</v>
      </c>
      <c r="AY217" s="64">
        <v>0</v>
      </c>
      <c r="AZ217" s="64">
        <v>0</v>
      </c>
      <c r="BA217" s="64">
        <v>0</v>
      </c>
      <c r="BB217" s="64">
        <v>0</v>
      </c>
      <c r="BC217" s="64">
        <v>0</v>
      </c>
      <c r="BD217" s="64">
        <v>0</v>
      </c>
      <c r="BE217" s="64">
        <v>0</v>
      </c>
      <c r="BF217" s="64">
        <v>0</v>
      </c>
      <c r="BG217" s="64">
        <v>0</v>
      </c>
      <c r="BH217" s="64">
        <v>0</v>
      </c>
      <c r="BI217" s="64">
        <v>0</v>
      </c>
      <c r="BJ217" s="64">
        <v>0</v>
      </c>
      <c r="BK217" s="64">
        <v>0</v>
      </c>
      <c r="BL217" s="64">
        <v>0</v>
      </c>
      <c r="BM217" s="64">
        <v>0</v>
      </c>
      <c r="BN217" s="64">
        <v>0</v>
      </c>
      <c r="BO217" s="64">
        <v>-25790</v>
      </c>
      <c r="BP217" s="64">
        <v>0</v>
      </c>
      <c r="BQ217" s="64">
        <v>0</v>
      </c>
      <c r="BR217" s="64">
        <v>0</v>
      </c>
      <c r="BS217" s="64">
        <v>-25790</v>
      </c>
      <c r="BT217" s="64">
        <v>-96392</v>
      </c>
      <c r="BU217" s="64">
        <v>-9200</v>
      </c>
    </row>
    <row r="218" spans="2:73">
      <c r="B218" s="13" t="s">
        <v>165</v>
      </c>
      <c r="C218" s="64">
        <v>0</v>
      </c>
      <c r="D218" s="64">
        <v>0</v>
      </c>
      <c r="E218" s="64">
        <f t="shared" si="366"/>
        <v>0</v>
      </c>
      <c r="F218" s="64">
        <v>0</v>
      </c>
      <c r="G218" s="64">
        <v>0</v>
      </c>
      <c r="H218" s="64">
        <v>0</v>
      </c>
      <c r="I218" s="64">
        <v>0</v>
      </c>
      <c r="J218" s="64">
        <f t="shared" si="361"/>
        <v>0</v>
      </c>
      <c r="K218" s="64">
        <v>0</v>
      </c>
      <c r="L218" s="64">
        <v>0</v>
      </c>
      <c r="M218" s="64">
        <v>0</v>
      </c>
      <c r="N218" s="64">
        <v>0</v>
      </c>
      <c r="O218" s="64">
        <f t="shared" si="362"/>
        <v>0</v>
      </c>
      <c r="P218" s="64">
        <v>0</v>
      </c>
      <c r="Q218" s="64">
        <v>0</v>
      </c>
      <c r="R218" s="64">
        <v>0</v>
      </c>
      <c r="S218" s="64">
        <v>0</v>
      </c>
      <c r="T218" s="64">
        <f t="shared" si="363"/>
        <v>0</v>
      </c>
      <c r="U218" s="64">
        <v>0</v>
      </c>
      <c r="V218" s="64">
        <v>0</v>
      </c>
      <c r="W218" s="64">
        <v>0</v>
      </c>
      <c r="X218" s="64">
        <v>0</v>
      </c>
      <c r="Y218" s="64">
        <v>0</v>
      </c>
      <c r="Z218" s="64">
        <f t="shared" si="364"/>
        <v>0</v>
      </c>
      <c r="AA218" s="64">
        <v>0</v>
      </c>
      <c r="AB218" s="64">
        <v>0</v>
      </c>
      <c r="AC218" s="64">
        <v>0</v>
      </c>
      <c r="AD218" s="64">
        <v>0</v>
      </c>
      <c r="AE218" s="64">
        <f t="shared" si="367"/>
        <v>0</v>
      </c>
      <c r="AF218" s="64">
        <v>0</v>
      </c>
      <c r="AG218" s="64">
        <v>0</v>
      </c>
      <c r="AH218" s="64">
        <v>0</v>
      </c>
      <c r="AI218" s="64">
        <v>0</v>
      </c>
      <c r="AJ218" s="64">
        <f t="shared" si="365"/>
        <v>0</v>
      </c>
      <c r="AK218" s="64">
        <v>0</v>
      </c>
      <c r="AL218" s="64">
        <v>0</v>
      </c>
      <c r="AM218" s="64">
        <v>0</v>
      </c>
      <c r="AN218" s="64">
        <v>0</v>
      </c>
      <c r="AO218" s="64">
        <v>0</v>
      </c>
      <c r="AP218" s="64">
        <v>0</v>
      </c>
      <c r="AQ218" s="64">
        <v>0</v>
      </c>
      <c r="AR218" s="64">
        <v>0</v>
      </c>
      <c r="AS218" s="64">
        <v>0</v>
      </c>
      <c r="AT218" s="64">
        <v>0</v>
      </c>
      <c r="AU218" s="64">
        <v>0</v>
      </c>
      <c r="AV218" s="64">
        <v>0</v>
      </c>
      <c r="AW218" s="64">
        <v>0</v>
      </c>
      <c r="AX218" s="64">
        <v>0</v>
      </c>
      <c r="AY218" s="64">
        <v>0</v>
      </c>
      <c r="AZ218" s="64">
        <v>0</v>
      </c>
      <c r="BA218" s="64">
        <v>0</v>
      </c>
      <c r="BB218" s="64">
        <v>0</v>
      </c>
      <c r="BC218" s="64">
        <v>0</v>
      </c>
      <c r="BD218" s="64">
        <v>0</v>
      </c>
      <c r="BE218" s="64">
        <v>0</v>
      </c>
      <c r="BF218" s="64">
        <v>0</v>
      </c>
      <c r="BG218" s="64">
        <v>0</v>
      </c>
      <c r="BH218" s="64">
        <v>0</v>
      </c>
      <c r="BI218" s="64">
        <v>0</v>
      </c>
      <c r="BJ218" s="64">
        <v>0</v>
      </c>
      <c r="BK218" s="64">
        <v>0</v>
      </c>
      <c r="BL218" s="64">
        <v>0</v>
      </c>
      <c r="BM218" s="64">
        <v>0</v>
      </c>
      <c r="BN218" s="64">
        <v>0</v>
      </c>
      <c r="BO218" s="64">
        <v>37758</v>
      </c>
      <c r="BP218" s="64">
        <v>0</v>
      </c>
      <c r="BQ218" s="64">
        <v>883</v>
      </c>
      <c r="BR218" s="64">
        <v>26578</v>
      </c>
      <c r="BS218" s="64">
        <v>65219</v>
      </c>
      <c r="BT218" s="64">
        <v>88273</v>
      </c>
      <c r="BU218" s="64">
        <v>43744</v>
      </c>
    </row>
    <row r="219" spans="2:73">
      <c r="B219" s="13" t="s">
        <v>166</v>
      </c>
      <c r="C219" s="64">
        <v>0</v>
      </c>
      <c r="D219" s="64">
        <v>0</v>
      </c>
      <c r="E219" s="64">
        <f t="shared" si="366"/>
        <v>0</v>
      </c>
      <c r="F219" s="64">
        <v>0</v>
      </c>
      <c r="G219" s="64">
        <v>0</v>
      </c>
      <c r="H219" s="64">
        <v>0</v>
      </c>
      <c r="I219" s="64">
        <v>0</v>
      </c>
      <c r="J219" s="64">
        <f t="shared" si="361"/>
        <v>0</v>
      </c>
      <c r="K219" s="64">
        <v>0</v>
      </c>
      <c r="L219" s="64">
        <v>0</v>
      </c>
      <c r="M219" s="64">
        <v>0</v>
      </c>
      <c r="N219" s="64">
        <v>0</v>
      </c>
      <c r="O219" s="64">
        <f t="shared" si="362"/>
        <v>0</v>
      </c>
      <c r="P219" s="64">
        <v>0</v>
      </c>
      <c r="Q219" s="64">
        <v>0</v>
      </c>
      <c r="R219" s="64">
        <v>0</v>
      </c>
      <c r="S219" s="64">
        <v>0</v>
      </c>
      <c r="T219" s="64">
        <f t="shared" si="363"/>
        <v>0</v>
      </c>
      <c r="U219" s="64">
        <v>0</v>
      </c>
      <c r="V219" s="64">
        <v>0</v>
      </c>
      <c r="W219" s="64">
        <v>0</v>
      </c>
      <c r="X219" s="64">
        <v>0</v>
      </c>
      <c r="Y219" s="64">
        <v>0</v>
      </c>
      <c r="Z219" s="64">
        <f t="shared" si="364"/>
        <v>0</v>
      </c>
      <c r="AA219" s="64">
        <v>0</v>
      </c>
      <c r="AB219" s="64">
        <v>0</v>
      </c>
      <c r="AC219" s="64">
        <v>0</v>
      </c>
      <c r="AD219" s="64">
        <v>0</v>
      </c>
      <c r="AE219" s="64">
        <f t="shared" si="367"/>
        <v>0</v>
      </c>
      <c r="AF219" s="64">
        <v>0</v>
      </c>
      <c r="AG219" s="64">
        <v>0</v>
      </c>
      <c r="AH219" s="64">
        <v>0</v>
      </c>
      <c r="AI219" s="64">
        <v>0</v>
      </c>
      <c r="AJ219" s="64">
        <f t="shared" si="365"/>
        <v>0</v>
      </c>
      <c r="AK219" s="64">
        <v>0</v>
      </c>
      <c r="AL219" s="64">
        <v>0</v>
      </c>
      <c r="AM219" s="64">
        <v>0</v>
      </c>
      <c r="AN219" s="64">
        <v>0</v>
      </c>
      <c r="AO219" s="64">
        <v>0</v>
      </c>
      <c r="AP219" s="64">
        <v>0</v>
      </c>
      <c r="AQ219" s="64">
        <v>0</v>
      </c>
      <c r="AR219" s="64">
        <v>0</v>
      </c>
      <c r="AS219" s="64">
        <v>0</v>
      </c>
      <c r="AT219" s="64">
        <v>0</v>
      </c>
      <c r="AU219" s="64">
        <v>0</v>
      </c>
      <c r="AV219" s="64">
        <v>0</v>
      </c>
      <c r="AW219" s="64">
        <v>0</v>
      </c>
      <c r="AX219" s="64">
        <v>0</v>
      </c>
      <c r="AY219" s="64">
        <v>0</v>
      </c>
      <c r="AZ219" s="64">
        <v>0</v>
      </c>
      <c r="BA219" s="64">
        <v>0</v>
      </c>
      <c r="BB219" s="64">
        <v>0</v>
      </c>
      <c r="BC219" s="64">
        <v>0</v>
      </c>
      <c r="BD219" s="64">
        <v>0</v>
      </c>
      <c r="BE219" s="64">
        <v>0</v>
      </c>
      <c r="BF219" s="64">
        <v>0</v>
      </c>
      <c r="BG219" s="64">
        <v>0</v>
      </c>
      <c r="BH219" s="64">
        <v>0</v>
      </c>
      <c r="BI219" s="64">
        <v>0</v>
      </c>
      <c r="BJ219" s="64">
        <v>0</v>
      </c>
      <c r="BK219" s="64">
        <v>0</v>
      </c>
      <c r="BL219" s="64">
        <v>0</v>
      </c>
      <c r="BM219" s="64">
        <v>0</v>
      </c>
      <c r="BN219" s="64">
        <v>0</v>
      </c>
      <c r="BO219" s="64">
        <v>0</v>
      </c>
      <c r="BP219" s="64">
        <v>0</v>
      </c>
      <c r="BQ219" s="64">
        <v>0</v>
      </c>
      <c r="BR219" s="64">
        <v>0</v>
      </c>
      <c r="BS219" s="64">
        <v>0</v>
      </c>
      <c r="BT219" s="64">
        <v>0</v>
      </c>
      <c r="BU219" s="64">
        <v>0</v>
      </c>
    </row>
    <row r="220" spans="2:73">
      <c r="B220" s="13" t="s">
        <v>167</v>
      </c>
      <c r="C220" s="64">
        <v>0</v>
      </c>
      <c r="D220" s="64">
        <v>0</v>
      </c>
      <c r="E220" s="64">
        <f t="shared" si="366"/>
        <v>0</v>
      </c>
      <c r="F220" s="64">
        <v>0</v>
      </c>
      <c r="G220" s="64">
        <v>0</v>
      </c>
      <c r="H220" s="64">
        <v>0</v>
      </c>
      <c r="I220" s="64">
        <v>0</v>
      </c>
      <c r="J220" s="64">
        <f t="shared" si="361"/>
        <v>0</v>
      </c>
      <c r="K220" s="64">
        <v>0</v>
      </c>
      <c r="L220" s="64">
        <v>0</v>
      </c>
      <c r="M220" s="64">
        <v>0</v>
      </c>
      <c r="N220" s="64">
        <v>0</v>
      </c>
      <c r="O220" s="64">
        <f t="shared" si="362"/>
        <v>0</v>
      </c>
      <c r="P220" s="64">
        <v>0</v>
      </c>
      <c r="Q220" s="64">
        <v>0</v>
      </c>
      <c r="R220" s="64">
        <v>0</v>
      </c>
      <c r="S220" s="64">
        <v>0</v>
      </c>
      <c r="T220" s="64">
        <f t="shared" si="363"/>
        <v>0</v>
      </c>
      <c r="U220" s="64">
        <v>0</v>
      </c>
      <c r="V220" s="64">
        <v>0</v>
      </c>
      <c r="W220" s="64">
        <v>0</v>
      </c>
      <c r="X220" s="64">
        <v>0</v>
      </c>
      <c r="Y220" s="64">
        <v>0</v>
      </c>
      <c r="Z220" s="64">
        <f t="shared" si="364"/>
        <v>0</v>
      </c>
      <c r="AA220" s="64">
        <v>0</v>
      </c>
      <c r="AB220" s="64">
        <v>0</v>
      </c>
      <c r="AC220" s="64">
        <v>0</v>
      </c>
      <c r="AD220" s="64">
        <v>0</v>
      </c>
      <c r="AE220" s="64">
        <f t="shared" si="367"/>
        <v>0</v>
      </c>
      <c r="AF220" s="64">
        <v>0</v>
      </c>
      <c r="AG220" s="64">
        <v>0</v>
      </c>
      <c r="AH220" s="64">
        <v>0</v>
      </c>
      <c r="AI220" s="64">
        <v>0</v>
      </c>
      <c r="AJ220" s="64">
        <f t="shared" si="365"/>
        <v>0</v>
      </c>
      <c r="AK220" s="64">
        <v>0</v>
      </c>
      <c r="AL220" s="64">
        <v>0</v>
      </c>
      <c r="AM220" s="64">
        <v>0</v>
      </c>
      <c r="AN220" s="64">
        <v>0</v>
      </c>
      <c r="AO220" s="64">
        <v>0</v>
      </c>
      <c r="AP220" s="64">
        <v>0</v>
      </c>
      <c r="AQ220" s="64">
        <v>0</v>
      </c>
      <c r="AR220" s="64">
        <v>0</v>
      </c>
      <c r="AS220" s="64">
        <v>0</v>
      </c>
      <c r="AT220" s="64">
        <v>0</v>
      </c>
      <c r="AU220" s="64">
        <v>0</v>
      </c>
      <c r="AV220" s="64">
        <v>0</v>
      </c>
      <c r="AW220" s="64">
        <v>3697</v>
      </c>
      <c r="AX220" s="64">
        <v>0</v>
      </c>
      <c r="AY220" s="64">
        <v>3697</v>
      </c>
      <c r="AZ220" s="64">
        <v>0</v>
      </c>
      <c r="BA220" s="64">
        <v>0</v>
      </c>
      <c r="BB220" s="64">
        <v>0</v>
      </c>
      <c r="BC220" s="64">
        <v>0</v>
      </c>
      <c r="BD220" s="64">
        <v>0</v>
      </c>
      <c r="BE220" s="64">
        <v>0</v>
      </c>
      <c r="BF220" s="64">
        <v>0</v>
      </c>
      <c r="BG220" s="64">
        <v>0</v>
      </c>
      <c r="BH220" s="64">
        <v>0</v>
      </c>
      <c r="BI220" s="64">
        <v>0</v>
      </c>
      <c r="BJ220" s="64">
        <v>0</v>
      </c>
      <c r="BK220" s="64">
        <v>0</v>
      </c>
      <c r="BL220" s="64">
        <v>25000</v>
      </c>
      <c r="BM220" s="64">
        <v>0</v>
      </c>
      <c r="BN220" s="64">
        <v>25000</v>
      </c>
      <c r="BO220" s="64">
        <v>0</v>
      </c>
      <c r="BP220" s="64">
        <v>0</v>
      </c>
      <c r="BQ220" s="64">
        <v>0</v>
      </c>
      <c r="BR220" s="64">
        <v>598</v>
      </c>
      <c r="BS220" s="64">
        <v>598</v>
      </c>
      <c r="BT220" s="64">
        <v>0</v>
      </c>
      <c r="BU220" s="64">
        <v>410</v>
      </c>
    </row>
    <row r="221" spans="2:73">
      <c r="B221" s="13" t="s">
        <v>168</v>
      </c>
      <c r="C221" s="64">
        <v>0</v>
      </c>
      <c r="D221" s="64">
        <v>0</v>
      </c>
      <c r="E221" s="64">
        <f t="shared" si="366"/>
        <v>0</v>
      </c>
      <c r="F221" s="64">
        <v>0</v>
      </c>
      <c r="G221" s="64">
        <v>0</v>
      </c>
      <c r="H221" s="64">
        <v>0</v>
      </c>
      <c r="I221" s="64">
        <v>0</v>
      </c>
      <c r="J221" s="64">
        <f t="shared" si="361"/>
        <v>0</v>
      </c>
      <c r="K221" s="64">
        <v>0</v>
      </c>
      <c r="L221" s="64">
        <v>0</v>
      </c>
      <c r="M221" s="64">
        <v>0</v>
      </c>
      <c r="N221" s="64">
        <v>0</v>
      </c>
      <c r="O221" s="64">
        <f t="shared" si="362"/>
        <v>0</v>
      </c>
      <c r="P221" s="64">
        <v>0</v>
      </c>
      <c r="Q221" s="64">
        <v>0</v>
      </c>
      <c r="R221" s="64">
        <v>0</v>
      </c>
      <c r="S221" s="64">
        <v>0</v>
      </c>
      <c r="T221" s="64">
        <f t="shared" si="363"/>
        <v>0</v>
      </c>
      <c r="U221" s="64">
        <v>0</v>
      </c>
      <c r="V221" s="64">
        <v>0</v>
      </c>
      <c r="W221" s="64">
        <v>0</v>
      </c>
      <c r="X221" s="64">
        <v>0</v>
      </c>
      <c r="Y221" s="64">
        <v>0</v>
      </c>
      <c r="Z221" s="64">
        <f t="shared" si="364"/>
        <v>0</v>
      </c>
      <c r="AA221" s="64">
        <v>0</v>
      </c>
      <c r="AB221" s="64">
        <v>0</v>
      </c>
      <c r="AC221" s="64">
        <v>0</v>
      </c>
      <c r="AD221" s="64">
        <v>0</v>
      </c>
      <c r="AE221" s="64">
        <f t="shared" si="367"/>
        <v>0</v>
      </c>
      <c r="AF221" s="64">
        <v>0</v>
      </c>
      <c r="AG221" s="64">
        <v>0</v>
      </c>
      <c r="AH221" s="64">
        <v>0</v>
      </c>
      <c r="AI221" s="64">
        <v>0</v>
      </c>
      <c r="AJ221" s="64">
        <f t="shared" si="365"/>
        <v>0</v>
      </c>
      <c r="AK221" s="64">
        <v>0</v>
      </c>
      <c r="AL221" s="64">
        <v>0</v>
      </c>
      <c r="AM221" s="64">
        <v>0</v>
      </c>
      <c r="AN221" s="64">
        <v>0</v>
      </c>
      <c r="AO221" s="64">
        <v>0</v>
      </c>
      <c r="AP221" s="64">
        <v>0</v>
      </c>
      <c r="AQ221" s="64">
        <v>0</v>
      </c>
      <c r="AR221" s="64">
        <v>0</v>
      </c>
      <c r="AS221" s="64">
        <v>0</v>
      </c>
      <c r="AT221" s="64">
        <v>0</v>
      </c>
      <c r="AU221" s="64">
        <v>0</v>
      </c>
      <c r="AV221" s="64">
        <v>0</v>
      </c>
      <c r="AW221" s="64">
        <v>0</v>
      </c>
      <c r="AX221" s="64">
        <v>0</v>
      </c>
      <c r="AY221" s="64">
        <v>0</v>
      </c>
      <c r="AZ221" s="64">
        <v>0</v>
      </c>
      <c r="BA221" s="64">
        <v>0</v>
      </c>
      <c r="BB221" s="64">
        <v>0</v>
      </c>
      <c r="BC221" s="64">
        <v>0</v>
      </c>
      <c r="BD221" s="64">
        <v>0</v>
      </c>
      <c r="BE221" s="64">
        <v>0</v>
      </c>
      <c r="BF221" s="64">
        <v>0</v>
      </c>
      <c r="BG221" s="64">
        <v>0</v>
      </c>
      <c r="BH221" s="64">
        <v>0</v>
      </c>
      <c r="BI221" s="64">
        <v>0</v>
      </c>
      <c r="BJ221" s="64">
        <v>-757</v>
      </c>
      <c r="BK221" s="64">
        <v>-4823</v>
      </c>
      <c r="BL221" s="64">
        <v>159</v>
      </c>
      <c r="BM221" s="64">
        <v>-4624</v>
      </c>
      <c r="BN221" s="64">
        <v>-10045</v>
      </c>
      <c r="BO221" s="64">
        <v>-3221</v>
      </c>
      <c r="BP221" s="64">
        <v>-4547</v>
      </c>
      <c r="BQ221" s="64">
        <v>672</v>
      </c>
      <c r="BR221" s="64">
        <v>4417</v>
      </c>
      <c r="BS221" s="64">
        <v>-2679</v>
      </c>
      <c r="BT221" s="64">
        <v>-11956</v>
      </c>
      <c r="BU221" s="64">
        <v>-46993</v>
      </c>
    </row>
    <row r="222" spans="2:73">
      <c r="B222" s="13" t="s">
        <v>232</v>
      </c>
      <c r="C222" s="64">
        <v>0</v>
      </c>
      <c r="D222" s="64">
        <v>-3675</v>
      </c>
      <c r="E222" s="64">
        <f t="shared" si="366"/>
        <v>-232</v>
      </c>
      <c r="F222" s="64">
        <v>-3907</v>
      </c>
      <c r="G222" s="64">
        <v>0</v>
      </c>
      <c r="H222" s="64">
        <v>0</v>
      </c>
      <c r="I222" s="64">
        <v>0</v>
      </c>
      <c r="J222" s="64">
        <f t="shared" si="361"/>
        <v>0</v>
      </c>
      <c r="K222" s="64">
        <v>0</v>
      </c>
      <c r="L222" s="64">
        <v>0</v>
      </c>
      <c r="M222" s="64">
        <v>0</v>
      </c>
      <c r="N222" s="64">
        <v>0</v>
      </c>
      <c r="O222" s="64">
        <f t="shared" si="362"/>
        <v>0</v>
      </c>
      <c r="P222" s="64">
        <v>0</v>
      </c>
      <c r="Q222" s="64">
        <v>0</v>
      </c>
      <c r="R222" s="64">
        <v>0</v>
      </c>
      <c r="S222" s="64">
        <v>0</v>
      </c>
      <c r="T222" s="64">
        <f t="shared" si="363"/>
        <v>0</v>
      </c>
      <c r="U222" s="64">
        <v>0</v>
      </c>
      <c r="V222" s="64">
        <v>0</v>
      </c>
      <c r="W222" s="64">
        <v>0</v>
      </c>
      <c r="X222" s="64">
        <v>0</v>
      </c>
      <c r="Y222" s="64">
        <v>0</v>
      </c>
      <c r="Z222" s="64">
        <f t="shared" si="364"/>
        <v>0</v>
      </c>
      <c r="AA222" s="64">
        <v>0</v>
      </c>
      <c r="AB222" s="64">
        <v>0</v>
      </c>
      <c r="AC222" s="64">
        <v>0</v>
      </c>
      <c r="AD222" s="64">
        <v>0</v>
      </c>
      <c r="AE222" s="64">
        <f t="shared" si="367"/>
        <v>0</v>
      </c>
      <c r="AF222" s="64">
        <v>0</v>
      </c>
      <c r="AG222" s="64">
        <v>0</v>
      </c>
      <c r="AH222" s="64">
        <v>0</v>
      </c>
      <c r="AI222" s="64">
        <v>0</v>
      </c>
      <c r="AJ222" s="64">
        <f t="shared" si="365"/>
        <v>0</v>
      </c>
      <c r="AK222" s="64">
        <v>0</v>
      </c>
      <c r="AL222" s="64">
        <v>0</v>
      </c>
      <c r="AM222" s="64">
        <v>0</v>
      </c>
      <c r="AN222" s="64">
        <v>0</v>
      </c>
      <c r="AO222" s="64">
        <v>0</v>
      </c>
      <c r="AP222" s="64">
        <v>0</v>
      </c>
      <c r="AQ222" s="64">
        <v>0</v>
      </c>
      <c r="AR222" s="64">
        <v>0</v>
      </c>
      <c r="AS222" s="64">
        <v>0</v>
      </c>
      <c r="AT222" s="64">
        <v>0</v>
      </c>
      <c r="AU222" s="64">
        <v>0</v>
      </c>
      <c r="AV222" s="64">
        <v>0</v>
      </c>
      <c r="AW222" s="64">
        <v>0</v>
      </c>
      <c r="AX222" s="64">
        <v>0</v>
      </c>
      <c r="AY222" s="64">
        <v>0</v>
      </c>
      <c r="AZ222" s="64">
        <v>0</v>
      </c>
      <c r="BA222" s="64">
        <v>0</v>
      </c>
      <c r="BB222" s="64">
        <v>0</v>
      </c>
      <c r="BC222" s="64">
        <v>0</v>
      </c>
      <c r="BD222" s="64">
        <v>0</v>
      </c>
      <c r="BE222" s="64">
        <v>0</v>
      </c>
      <c r="BF222" s="64">
        <v>0</v>
      </c>
      <c r="BG222" s="64">
        <v>0</v>
      </c>
      <c r="BH222" s="64">
        <v>0</v>
      </c>
      <c r="BI222" s="64">
        <v>0</v>
      </c>
      <c r="BJ222" s="64">
        <v>0</v>
      </c>
      <c r="BK222" s="64">
        <v>0</v>
      </c>
      <c r="BL222" s="64">
        <v>0</v>
      </c>
      <c r="BM222" s="64">
        <v>0</v>
      </c>
      <c r="BN222" s="64">
        <v>0</v>
      </c>
      <c r="BO222" s="64">
        <v>0</v>
      </c>
      <c r="BP222" s="64">
        <v>-21710</v>
      </c>
      <c r="BQ222" s="64">
        <v>0</v>
      </c>
      <c r="BR222" s="64">
        <v>21710</v>
      </c>
      <c r="BS222" s="64">
        <v>0</v>
      </c>
      <c r="BT222" s="64">
        <v>0</v>
      </c>
      <c r="BU222" s="64">
        <v>0</v>
      </c>
    </row>
    <row r="223" spans="2:73">
      <c r="B223" s="13" t="s">
        <v>169</v>
      </c>
      <c r="C223" s="64">
        <v>0</v>
      </c>
      <c r="D223" s="64">
        <v>0</v>
      </c>
      <c r="E223" s="64">
        <f t="shared" si="366"/>
        <v>0</v>
      </c>
      <c r="F223" s="64">
        <v>0</v>
      </c>
      <c r="G223" s="64">
        <v>0</v>
      </c>
      <c r="H223" s="64">
        <v>0</v>
      </c>
      <c r="I223" s="64">
        <v>0</v>
      </c>
      <c r="J223" s="64">
        <f t="shared" si="361"/>
        <v>0</v>
      </c>
      <c r="K223" s="64">
        <v>0</v>
      </c>
      <c r="L223" s="64">
        <v>0</v>
      </c>
      <c r="M223" s="64">
        <v>0</v>
      </c>
      <c r="N223" s="64">
        <v>0</v>
      </c>
      <c r="O223" s="64">
        <f t="shared" si="362"/>
        <v>0</v>
      </c>
      <c r="P223" s="64">
        <v>0</v>
      </c>
      <c r="Q223" s="64">
        <v>0</v>
      </c>
      <c r="R223" s="64">
        <v>0</v>
      </c>
      <c r="S223" s="64">
        <v>0</v>
      </c>
      <c r="T223" s="64">
        <f t="shared" si="363"/>
        <v>0</v>
      </c>
      <c r="U223" s="64">
        <v>0</v>
      </c>
      <c r="V223" s="64">
        <v>0</v>
      </c>
      <c r="W223" s="64">
        <v>0</v>
      </c>
      <c r="X223" s="64">
        <v>0</v>
      </c>
      <c r="Y223" s="64">
        <v>0</v>
      </c>
      <c r="Z223" s="64">
        <f t="shared" si="364"/>
        <v>0</v>
      </c>
      <c r="AA223" s="64">
        <v>0</v>
      </c>
      <c r="AB223" s="64">
        <v>0</v>
      </c>
      <c r="AC223" s="64">
        <v>0</v>
      </c>
      <c r="AD223" s="64">
        <v>0</v>
      </c>
      <c r="AE223" s="64">
        <f t="shared" si="367"/>
        <v>0</v>
      </c>
      <c r="AF223" s="64">
        <v>0</v>
      </c>
      <c r="AG223" s="64">
        <v>0</v>
      </c>
      <c r="AH223" s="64">
        <v>0</v>
      </c>
      <c r="AI223" s="64">
        <v>0</v>
      </c>
      <c r="AJ223" s="64">
        <f t="shared" si="365"/>
        <v>0</v>
      </c>
      <c r="AK223" s="64">
        <v>0</v>
      </c>
      <c r="AL223" s="64">
        <v>0</v>
      </c>
      <c r="AM223" s="64">
        <v>0</v>
      </c>
      <c r="AN223" s="64">
        <v>0</v>
      </c>
      <c r="AO223" s="64">
        <v>0</v>
      </c>
      <c r="AP223" s="64">
        <v>0</v>
      </c>
      <c r="AQ223" s="64">
        <v>0</v>
      </c>
      <c r="AR223" s="64">
        <v>0</v>
      </c>
      <c r="AS223" s="64">
        <v>-10000</v>
      </c>
      <c r="AT223" s="64">
        <v>-10000</v>
      </c>
      <c r="AU223" s="64">
        <v>-7500</v>
      </c>
      <c r="AV223" s="64">
        <v>0</v>
      </c>
      <c r="AW223" s="64">
        <v>0</v>
      </c>
      <c r="AX223" s="64">
        <v>0</v>
      </c>
      <c r="AY223" s="64">
        <v>-7500</v>
      </c>
      <c r="AZ223" s="64">
        <v>0</v>
      </c>
      <c r="BA223" s="64">
        <v>0</v>
      </c>
      <c r="BB223" s="64">
        <v>0</v>
      </c>
      <c r="BC223" s="64">
        <v>-7730</v>
      </c>
      <c r="BD223" s="64">
        <v>-7730</v>
      </c>
      <c r="BE223" s="64">
        <v>0</v>
      </c>
      <c r="BF223" s="64">
        <v>0</v>
      </c>
      <c r="BG223" s="64">
        <v>0</v>
      </c>
      <c r="BH223" s="64">
        <v>0</v>
      </c>
      <c r="BI223" s="64">
        <v>0</v>
      </c>
      <c r="BJ223" s="64">
        <v>-15029</v>
      </c>
      <c r="BK223" s="64">
        <v>29</v>
      </c>
      <c r="BL223" s="64">
        <v>0</v>
      </c>
      <c r="BM223" s="64">
        <v>-7500</v>
      </c>
      <c r="BN223" s="64">
        <v>-22500</v>
      </c>
      <c r="BO223" s="64">
        <v>0</v>
      </c>
      <c r="BP223" s="64">
        <v>0</v>
      </c>
      <c r="BQ223" s="64">
        <v>0</v>
      </c>
      <c r="BR223" s="64">
        <v>-1498</v>
      </c>
      <c r="BS223" s="64">
        <v>-1498</v>
      </c>
      <c r="BT223" s="64">
        <v>0</v>
      </c>
      <c r="BU223" s="64">
        <v>0</v>
      </c>
    </row>
    <row r="224" spans="2:73">
      <c r="B224" s="13" t="s">
        <v>170</v>
      </c>
      <c r="C224" s="64">
        <v>0</v>
      </c>
      <c r="D224" s="64">
        <v>0</v>
      </c>
      <c r="E224" s="64">
        <f t="shared" si="366"/>
        <v>0</v>
      </c>
      <c r="F224" s="64">
        <v>0</v>
      </c>
      <c r="G224" s="64">
        <v>0</v>
      </c>
      <c r="H224" s="64">
        <v>0</v>
      </c>
      <c r="I224" s="64">
        <v>0</v>
      </c>
      <c r="J224" s="64">
        <f t="shared" si="361"/>
        <v>0</v>
      </c>
      <c r="K224" s="64">
        <v>0</v>
      </c>
      <c r="L224" s="64">
        <v>0</v>
      </c>
      <c r="M224" s="64">
        <v>0</v>
      </c>
      <c r="N224" s="64">
        <v>0</v>
      </c>
      <c r="O224" s="64">
        <f t="shared" si="362"/>
        <v>0</v>
      </c>
      <c r="P224" s="64">
        <v>0</v>
      </c>
      <c r="Q224" s="64">
        <v>0</v>
      </c>
      <c r="R224" s="64">
        <v>0</v>
      </c>
      <c r="S224" s="64">
        <v>0</v>
      </c>
      <c r="T224" s="64">
        <f t="shared" si="363"/>
        <v>0</v>
      </c>
      <c r="U224" s="64">
        <v>0</v>
      </c>
      <c r="V224" s="64">
        <v>0</v>
      </c>
      <c r="W224" s="64">
        <v>0</v>
      </c>
      <c r="X224" s="64">
        <v>0</v>
      </c>
      <c r="Y224" s="64">
        <v>0</v>
      </c>
      <c r="Z224" s="64">
        <f t="shared" si="364"/>
        <v>0</v>
      </c>
      <c r="AA224" s="64">
        <v>0</v>
      </c>
      <c r="AB224" s="64">
        <v>0</v>
      </c>
      <c r="AC224" s="64">
        <v>0</v>
      </c>
      <c r="AD224" s="64">
        <v>0</v>
      </c>
      <c r="AE224" s="64">
        <f t="shared" si="367"/>
        <v>0</v>
      </c>
      <c r="AF224" s="64">
        <v>0</v>
      </c>
      <c r="AG224" s="64">
        <v>0</v>
      </c>
      <c r="AH224" s="64">
        <v>0</v>
      </c>
      <c r="AI224" s="64">
        <v>0</v>
      </c>
      <c r="AJ224" s="64">
        <f t="shared" si="365"/>
        <v>0</v>
      </c>
      <c r="AK224" s="64">
        <v>0</v>
      </c>
      <c r="AL224" s="64">
        <v>0</v>
      </c>
      <c r="AM224" s="64">
        <v>0</v>
      </c>
      <c r="AN224" s="64">
        <v>0</v>
      </c>
      <c r="AO224" s="64">
        <v>0</v>
      </c>
      <c r="AP224" s="64">
        <v>0</v>
      </c>
      <c r="AQ224" s="64">
        <v>0</v>
      </c>
      <c r="AR224" s="64">
        <v>0</v>
      </c>
      <c r="AS224" s="64">
        <v>0</v>
      </c>
      <c r="AT224" s="64">
        <v>0</v>
      </c>
      <c r="AU224" s="64">
        <v>0</v>
      </c>
      <c r="AV224" s="64">
        <v>0</v>
      </c>
      <c r="AW224" s="64">
        <v>0</v>
      </c>
      <c r="AX224" s="64">
        <v>0</v>
      </c>
      <c r="AY224" s="64">
        <v>0</v>
      </c>
      <c r="AZ224" s="64">
        <v>0</v>
      </c>
      <c r="BA224" s="64">
        <v>0</v>
      </c>
      <c r="BB224" s="64">
        <v>0</v>
      </c>
      <c r="BC224" s="64">
        <v>0</v>
      </c>
      <c r="BD224" s="64">
        <v>0</v>
      </c>
      <c r="BE224" s="64">
        <v>0</v>
      </c>
      <c r="BF224" s="64">
        <v>0</v>
      </c>
      <c r="BG224" s="64">
        <v>0</v>
      </c>
      <c r="BH224" s="64">
        <v>0</v>
      </c>
      <c r="BI224" s="64">
        <v>0</v>
      </c>
      <c r="BJ224" s="64">
        <v>0</v>
      </c>
      <c r="BK224" s="64">
        <v>0</v>
      </c>
      <c r="BL224" s="64">
        <v>0</v>
      </c>
      <c r="BM224" s="64">
        <v>0</v>
      </c>
      <c r="BN224" s="64">
        <v>0</v>
      </c>
      <c r="BO224" s="64">
        <v>0</v>
      </c>
      <c r="BP224" s="64">
        <v>0</v>
      </c>
      <c r="BQ224" s="64">
        <v>0</v>
      </c>
      <c r="BR224" s="64">
        <v>0</v>
      </c>
      <c r="BS224" s="64">
        <v>0</v>
      </c>
      <c r="BT224" s="64">
        <v>0</v>
      </c>
      <c r="BU224" s="64">
        <v>0</v>
      </c>
    </row>
    <row r="225" spans="2:73">
      <c r="B225" s="13" t="s">
        <v>171</v>
      </c>
      <c r="C225" s="64">
        <v>0</v>
      </c>
      <c r="D225" s="64">
        <v>0</v>
      </c>
      <c r="E225" s="64">
        <f t="shared" si="366"/>
        <v>0</v>
      </c>
      <c r="F225" s="64">
        <v>0</v>
      </c>
      <c r="G225" s="64">
        <v>0</v>
      </c>
      <c r="H225" s="64">
        <v>0</v>
      </c>
      <c r="I225" s="64">
        <v>0</v>
      </c>
      <c r="J225" s="64">
        <f t="shared" si="361"/>
        <v>0</v>
      </c>
      <c r="K225" s="64">
        <v>0</v>
      </c>
      <c r="L225" s="64">
        <v>0</v>
      </c>
      <c r="M225" s="64">
        <v>0</v>
      </c>
      <c r="N225" s="64">
        <v>0</v>
      </c>
      <c r="O225" s="64">
        <f t="shared" si="362"/>
        <v>0</v>
      </c>
      <c r="P225" s="64">
        <v>0</v>
      </c>
      <c r="Q225" s="64">
        <v>0</v>
      </c>
      <c r="R225" s="64">
        <v>0</v>
      </c>
      <c r="S225" s="64">
        <v>0</v>
      </c>
      <c r="T225" s="64">
        <f t="shared" si="363"/>
        <v>0</v>
      </c>
      <c r="U225" s="64">
        <v>0</v>
      </c>
      <c r="V225" s="64">
        <v>0</v>
      </c>
      <c r="W225" s="64">
        <v>0</v>
      </c>
      <c r="X225" s="64">
        <v>0</v>
      </c>
      <c r="Y225" s="64">
        <v>0</v>
      </c>
      <c r="Z225" s="64">
        <f t="shared" si="364"/>
        <v>0</v>
      </c>
      <c r="AA225" s="64">
        <v>0</v>
      </c>
      <c r="AB225" s="64">
        <v>0</v>
      </c>
      <c r="AC225" s="64">
        <v>0</v>
      </c>
      <c r="AD225" s="64">
        <v>0</v>
      </c>
      <c r="AE225" s="64">
        <f t="shared" si="367"/>
        <v>0</v>
      </c>
      <c r="AF225" s="64">
        <v>0</v>
      </c>
      <c r="AG225" s="64">
        <v>0</v>
      </c>
      <c r="AH225" s="64">
        <v>0</v>
      </c>
      <c r="AI225" s="64">
        <v>0</v>
      </c>
      <c r="AJ225" s="64">
        <f t="shared" si="365"/>
        <v>0</v>
      </c>
      <c r="AK225" s="64">
        <v>0</v>
      </c>
      <c r="AL225" s="64">
        <v>0</v>
      </c>
      <c r="AM225" s="64">
        <v>0</v>
      </c>
      <c r="AN225" s="64">
        <v>0</v>
      </c>
      <c r="AO225" s="64">
        <v>0</v>
      </c>
      <c r="AP225" s="64">
        <v>0</v>
      </c>
      <c r="AQ225" s="64">
        <v>0</v>
      </c>
      <c r="AR225" s="64">
        <v>0</v>
      </c>
      <c r="AS225" s="64">
        <v>0</v>
      </c>
      <c r="AT225" s="64">
        <v>0</v>
      </c>
      <c r="AU225" s="64">
        <v>0</v>
      </c>
      <c r="AV225" s="64">
        <v>0</v>
      </c>
      <c r="AW225" s="64">
        <v>0</v>
      </c>
      <c r="AX225" s="64">
        <v>0</v>
      </c>
      <c r="AY225" s="64">
        <v>0</v>
      </c>
      <c r="AZ225" s="64">
        <v>0</v>
      </c>
      <c r="BA225" s="64">
        <v>0</v>
      </c>
      <c r="BB225" s="64">
        <v>0</v>
      </c>
      <c r="BC225" s="64">
        <v>0</v>
      </c>
      <c r="BD225" s="64">
        <v>0</v>
      </c>
      <c r="BE225" s="64">
        <v>0</v>
      </c>
      <c r="BF225" s="64">
        <v>0</v>
      </c>
      <c r="BG225" s="64">
        <v>0</v>
      </c>
      <c r="BH225" s="64">
        <v>0</v>
      </c>
      <c r="BI225" s="64">
        <v>0</v>
      </c>
      <c r="BJ225" s="64">
        <v>0</v>
      </c>
      <c r="BK225" s="64">
        <v>0</v>
      </c>
      <c r="BL225" s="64">
        <v>0</v>
      </c>
      <c r="BM225" s="64">
        <v>0</v>
      </c>
      <c r="BN225" s="64">
        <v>0</v>
      </c>
      <c r="BO225" s="64">
        <v>0</v>
      </c>
      <c r="BP225" s="64">
        <v>0</v>
      </c>
      <c r="BQ225" s="64">
        <v>0</v>
      </c>
      <c r="BR225" s="64">
        <v>0</v>
      </c>
      <c r="BS225" s="64">
        <v>0</v>
      </c>
      <c r="BT225" s="64">
        <v>0</v>
      </c>
      <c r="BU225" s="64">
        <v>-22</v>
      </c>
    </row>
    <row r="226" spans="2:73">
      <c r="B226" s="13" t="s">
        <v>172</v>
      </c>
      <c r="C226" s="64">
        <v>0</v>
      </c>
      <c r="D226" s="64">
        <v>0</v>
      </c>
      <c r="E226" s="64">
        <f t="shared" si="366"/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f t="shared" si="361"/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f t="shared" si="362"/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f t="shared" si="363"/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  <c r="Z226" s="64">
        <f t="shared" si="364"/>
        <v>0</v>
      </c>
      <c r="AA226" s="64">
        <v>0</v>
      </c>
      <c r="AB226" s="64">
        <v>0</v>
      </c>
      <c r="AC226" s="64">
        <v>0</v>
      </c>
      <c r="AD226" s="64">
        <v>0</v>
      </c>
      <c r="AE226" s="64">
        <f t="shared" si="367"/>
        <v>0</v>
      </c>
      <c r="AF226" s="64">
        <v>0</v>
      </c>
      <c r="AG226" s="64">
        <v>0</v>
      </c>
      <c r="AH226" s="64">
        <v>0</v>
      </c>
      <c r="AI226" s="64">
        <v>0</v>
      </c>
      <c r="AJ226" s="64">
        <f t="shared" si="365"/>
        <v>0</v>
      </c>
      <c r="AK226" s="64">
        <v>0</v>
      </c>
      <c r="AL226" s="64">
        <v>0</v>
      </c>
      <c r="AM226" s="64">
        <v>0</v>
      </c>
      <c r="AN226" s="64">
        <v>0</v>
      </c>
      <c r="AO226" s="64">
        <v>0</v>
      </c>
      <c r="AP226" s="64">
        <v>0</v>
      </c>
      <c r="AQ226" s="64">
        <v>0</v>
      </c>
      <c r="AR226" s="64">
        <v>0</v>
      </c>
      <c r="AS226" s="64">
        <v>0</v>
      </c>
      <c r="AT226" s="64">
        <v>0</v>
      </c>
      <c r="AU226" s="64">
        <v>0</v>
      </c>
      <c r="AV226" s="64">
        <v>0</v>
      </c>
      <c r="AW226" s="64">
        <v>0</v>
      </c>
      <c r="AX226" s="64">
        <v>0</v>
      </c>
      <c r="AY226" s="64">
        <v>0</v>
      </c>
      <c r="AZ226" s="64">
        <v>0</v>
      </c>
      <c r="BA226" s="64">
        <v>0</v>
      </c>
      <c r="BB226" s="64">
        <v>0</v>
      </c>
      <c r="BC226" s="64">
        <v>0</v>
      </c>
      <c r="BD226" s="64">
        <v>0</v>
      </c>
      <c r="BE226" s="64">
        <v>0</v>
      </c>
      <c r="BF226" s="64">
        <v>0</v>
      </c>
      <c r="BG226" s="64">
        <v>0</v>
      </c>
      <c r="BH226" s="64">
        <v>0</v>
      </c>
      <c r="BI226" s="64">
        <v>0</v>
      </c>
      <c r="BJ226" s="64">
        <v>0</v>
      </c>
      <c r="BK226" s="64">
        <v>0</v>
      </c>
      <c r="BL226" s="64">
        <v>0</v>
      </c>
      <c r="BM226" s="64">
        <v>0</v>
      </c>
      <c r="BN226" s="64">
        <v>0</v>
      </c>
      <c r="BO226" s="64">
        <v>0</v>
      </c>
      <c r="BP226" s="64">
        <v>781</v>
      </c>
      <c r="BQ226" s="64">
        <v>0</v>
      </c>
      <c r="BR226" s="64">
        <v>1462</v>
      </c>
      <c r="BS226" s="64">
        <v>2243</v>
      </c>
      <c r="BT226" s="64">
        <v>8289</v>
      </c>
      <c r="BU226" s="64">
        <v>0</v>
      </c>
    </row>
    <row r="227" spans="2:73">
      <c r="B227" s="13" t="s">
        <v>193</v>
      </c>
      <c r="C227" s="64">
        <v>0</v>
      </c>
      <c r="D227" s="64">
        <v>0</v>
      </c>
      <c r="E227" s="64">
        <f t="shared" si="366"/>
        <v>0</v>
      </c>
      <c r="F227" s="64">
        <v>0</v>
      </c>
      <c r="G227" s="64">
        <v>0</v>
      </c>
      <c r="H227" s="64">
        <v>0</v>
      </c>
      <c r="I227" s="64">
        <v>0</v>
      </c>
      <c r="J227" s="64">
        <f t="shared" si="361"/>
        <v>0</v>
      </c>
      <c r="K227" s="64">
        <v>0</v>
      </c>
      <c r="L227" s="64">
        <v>0</v>
      </c>
      <c r="M227" s="64">
        <v>0</v>
      </c>
      <c r="N227" s="64">
        <v>0</v>
      </c>
      <c r="O227" s="64">
        <f t="shared" si="362"/>
        <v>0</v>
      </c>
      <c r="P227" s="64">
        <v>0</v>
      </c>
      <c r="Q227" s="64">
        <v>0</v>
      </c>
      <c r="R227" s="64">
        <v>0</v>
      </c>
      <c r="S227" s="64">
        <v>0</v>
      </c>
      <c r="T227" s="64">
        <f t="shared" si="363"/>
        <v>0</v>
      </c>
      <c r="U227" s="64">
        <v>0</v>
      </c>
      <c r="V227" s="64">
        <v>0</v>
      </c>
      <c r="W227" s="64">
        <v>0</v>
      </c>
      <c r="X227" s="64">
        <v>0</v>
      </c>
      <c r="Y227" s="64">
        <v>0</v>
      </c>
      <c r="Z227" s="64">
        <f t="shared" si="364"/>
        <v>0</v>
      </c>
      <c r="AA227" s="64">
        <v>0</v>
      </c>
      <c r="AB227" s="64">
        <v>0</v>
      </c>
      <c r="AC227" s="64">
        <v>0</v>
      </c>
      <c r="AD227" s="64">
        <v>0</v>
      </c>
      <c r="AE227" s="64">
        <f t="shared" si="367"/>
        <v>0</v>
      </c>
      <c r="AF227" s="64">
        <v>0</v>
      </c>
      <c r="AG227" s="64">
        <v>-146</v>
      </c>
      <c r="AH227" s="64">
        <v>0</v>
      </c>
      <c r="AI227" s="64">
        <v>0</v>
      </c>
      <c r="AJ227" s="64">
        <f t="shared" si="365"/>
        <v>-146</v>
      </c>
      <c r="AK227" s="64">
        <v>0</v>
      </c>
      <c r="AL227" s="64">
        <v>0</v>
      </c>
      <c r="AM227" s="64">
        <v>0</v>
      </c>
      <c r="AN227" s="64">
        <v>0</v>
      </c>
      <c r="AO227" s="64">
        <v>0</v>
      </c>
      <c r="AP227" s="64">
        <v>0</v>
      </c>
      <c r="AQ227" s="64">
        <v>0</v>
      </c>
      <c r="AR227" s="64">
        <v>0</v>
      </c>
      <c r="AS227" s="64">
        <v>0</v>
      </c>
      <c r="AT227" s="64">
        <v>0</v>
      </c>
      <c r="AU227" s="64">
        <v>0</v>
      </c>
      <c r="AV227" s="64">
        <v>0</v>
      </c>
      <c r="AW227" s="64">
        <v>0</v>
      </c>
      <c r="AX227" s="64">
        <v>0</v>
      </c>
      <c r="AY227" s="64">
        <v>0</v>
      </c>
      <c r="AZ227" s="64">
        <v>0</v>
      </c>
      <c r="BA227" s="64">
        <v>0</v>
      </c>
      <c r="BB227" s="64">
        <v>0</v>
      </c>
      <c r="BC227" s="64">
        <v>0</v>
      </c>
      <c r="BD227" s="64">
        <v>0</v>
      </c>
      <c r="BE227" s="64">
        <v>0</v>
      </c>
      <c r="BF227" s="64">
        <v>0</v>
      </c>
      <c r="BG227" s="64">
        <v>0</v>
      </c>
      <c r="BH227" s="64">
        <v>0</v>
      </c>
      <c r="BI227" s="64">
        <v>0</v>
      </c>
      <c r="BJ227" s="64">
        <v>0</v>
      </c>
      <c r="BK227" s="64">
        <v>0</v>
      </c>
      <c r="BL227" s="64">
        <v>0</v>
      </c>
      <c r="BM227" s="64">
        <v>0</v>
      </c>
      <c r="BN227" s="64">
        <v>0</v>
      </c>
      <c r="BO227" s="64">
        <v>0</v>
      </c>
      <c r="BP227" s="64">
        <v>0</v>
      </c>
      <c r="BQ227" s="64">
        <v>0</v>
      </c>
      <c r="BR227" s="64">
        <v>0</v>
      </c>
      <c r="BS227" s="64">
        <v>0</v>
      </c>
      <c r="BT227" s="64">
        <v>0</v>
      </c>
      <c r="BU227" s="64">
        <v>0</v>
      </c>
    </row>
    <row r="228" spans="2:73">
      <c r="B228" s="77" t="s">
        <v>173</v>
      </c>
      <c r="C228" s="83">
        <f>SUM(C215:C226)</f>
        <v>-6017</v>
      </c>
      <c r="D228" s="83">
        <f t="shared" ref="D228:F228" si="368">SUM(D215:D226)</f>
        <v>-11085</v>
      </c>
      <c r="E228" s="83">
        <f t="shared" si="368"/>
        <v>-8144</v>
      </c>
      <c r="F228" s="83">
        <f t="shared" si="368"/>
        <v>-25246</v>
      </c>
      <c r="G228" s="83">
        <f>SUM(G215:G226)</f>
        <v>-8666</v>
      </c>
      <c r="H228" s="83">
        <f t="shared" ref="H228:J228" si="369">SUM(H215:H226)</f>
        <v>-6839</v>
      </c>
      <c r="I228" s="83">
        <f t="shared" si="369"/>
        <v>-7375</v>
      </c>
      <c r="J228" s="83">
        <f t="shared" si="369"/>
        <v>-10753</v>
      </c>
      <c r="K228" s="83">
        <f>SUM(K215:K226)</f>
        <v>-33633</v>
      </c>
      <c r="L228" s="83">
        <f>SUM(L215:L226)</f>
        <v>-5761</v>
      </c>
      <c r="M228" s="83">
        <f t="shared" ref="M228:P228" si="370">SUM(M215:M226)</f>
        <v>-6041</v>
      </c>
      <c r="N228" s="83">
        <f t="shared" si="370"/>
        <v>-8839</v>
      </c>
      <c r="O228" s="83">
        <f t="shared" ref="O228" si="371">SUM(O215:O226)</f>
        <v>-7881</v>
      </c>
      <c r="P228" s="83">
        <f t="shared" si="370"/>
        <v>-28522</v>
      </c>
      <c r="Q228" s="83">
        <f>SUM(Q215:Q226)</f>
        <v>-6205</v>
      </c>
      <c r="R228" s="83">
        <f t="shared" ref="R228:U228" si="372">SUM(R215:R226)</f>
        <v>-5410</v>
      </c>
      <c r="S228" s="83">
        <f t="shared" si="372"/>
        <v>-6257</v>
      </c>
      <c r="T228" s="83">
        <f t="shared" si="372"/>
        <v>-5739</v>
      </c>
      <c r="U228" s="83">
        <f t="shared" si="372"/>
        <v>-23611</v>
      </c>
      <c r="V228" s="83">
        <f>SUM(V215:V226)</f>
        <v>-7561</v>
      </c>
      <c r="W228" s="83">
        <f t="shared" ref="W228:Z228" si="373">SUM(W215:W226)</f>
        <v>-4841</v>
      </c>
      <c r="X228" s="83">
        <f t="shared" ref="X228:Y228" si="374">SUM(X215:X226)</f>
        <v>-4657</v>
      </c>
      <c r="Y228" s="83">
        <f t="shared" si="374"/>
        <v>-6048</v>
      </c>
      <c r="Z228" s="83">
        <f t="shared" si="373"/>
        <v>-23107</v>
      </c>
      <c r="AA228" s="83">
        <f t="shared" ref="AA228:AF228" si="375">SUM(AA215:AA226)</f>
        <v>-7461</v>
      </c>
      <c r="AB228" s="83">
        <f t="shared" si="375"/>
        <v>-2859</v>
      </c>
      <c r="AC228" s="83">
        <f t="shared" si="375"/>
        <v>-4867</v>
      </c>
      <c r="AD228" s="83">
        <f t="shared" si="375"/>
        <v>-10278</v>
      </c>
      <c r="AE228" s="83">
        <f t="shared" si="375"/>
        <v>-25465</v>
      </c>
      <c r="AF228" s="83">
        <f t="shared" si="375"/>
        <v>-8529</v>
      </c>
      <c r="AG228" s="83">
        <f>SUM(AG215:AG227)</f>
        <v>-9494</v>
      </c>
      <c r="AH228" s="83">
        <f>SUM(AH215:AH227)</f>
        <v>-9127</v>
      </c>
      <c r="AI228" s="83">
        <f>SUM(AI215:AI227)</f>
        <v>-9618</v>
      </c>
      <c r="AJ228" s="83">
        <f>SUM(AJ215:AJ227)</f>
        <v>-36768</v>
      </c>
      <c r="AK228" s="83">
        <f>SUM(AK215:AK227)</f>
        <v>-7808</v>
      </c>
      <c r="AL228" s="83">
        <f t="shared" ref="AL228:BO228" si="376">SUM(AL215:AL226)</f>
        <v>-8735</v>
      </c>
      <c r="AM228" s="83">
        <f t="shared" si="376"/>
        <v>-7826</v>
      </c>
      <c r="AN228" s="83">
        <f t="shared" si="376"/>
        <v>-7911</v>
      </c>
      <c r="AO228" s="83">
        <f t="shared" si="376"/>
        <v>-32280</v>
      </c>
      <c r="AP228" s="83">
        <f t="shared" si="376"/>
        <v>-9674</v>
      </c>
      <c r="AQ228" s="83">
        <f t="shared" si="376"/>
        <v>-9813</v>
      </c>
      <c r="AR228" s="83">
        <f t="shared" si="376"/>
        <v>-8632</v>
      </c>
      <c r="AS228" s="83">
        <f t="shared" si="376"/>
        <v>-16129</v>
      </c>
      <c r="AT228" s="83">
        <f t="shared" si="376"/>
        <v>-44248</v>
      </c>
      <c r="AU228" s="83">
        <f t="shared" si="376"/>
        <v>-25320</v>
      </c>
      <c r="AV228" s="83">
        <f t="shared" si="376"/>
        <v>-16053</v>
      </c>
      <c r="AW228" s="83">
        <f t="shared" si="376"/>
        <v>-10559</v>
      </c>
      <c r="AX228" s="83">
        <f t="shared" si="376"/>
        <v>-11968</v>
      </c>
      <c r="AY228" s="83">
        <f t="shared" si="376"/>
        <v>-63900</v>
      </c>
      <c r="AZ228" s="83">
        <f t="shared" si="376"/>
        <v>-17563</v>
      </c>
      <c r="BA228" s="83">
        <f t="shared" si="376"/>
        <v>-23249</v>
      </c>
      <c r="BB228" s="83">
        <f t="shared" si="376"/>
        <v>-20598</v>
      </c>
      <c r="BC228" s="83">
        <f t="shared" si="376"/>
        <v>-24105</v>
      </c>
      <c r="BD228" s="83">
        <f t="shared" si="376"/>
        <v>-85515</v>
      </c>
      <c r="BE228" s="83">
        <f t="shared" si="376"/>
        <v>-19779</v>
      </c>
      <c r="BF228" s="83">
        <f t="shared" si="376"/>
        <v>-18263</v>
      </c>
      <c r="BG228" s="83">
        <f t="shared" si="376"/>
        <v>-18221</v>
      </c>
      <c r="BH228" s="83">
        <f t="shared" si="376"/>
        <v>-14185</v>
      </c>
      <c r="BI228" s="83">
        <f t="shared" si="376"/>
        <v>-70448</v>
      </c>
      <c r="BJ228" s="83">
        <f t="shared" si="376"/>
        <v>-23697</v>
      </c>
      <c r="BK228" s="83">
        <f t="shared" si="376"/>
        <v>-19765</v>
      </c>
      <c r="BL228" s="83">
        <f t="shared" si="376"/>
        <v>10770</v>
      </c>
      <c r="BM228" s="83">
        <f t="shared" si="376"/>
        <v>-32125</v>
      </c>
      <c r="BN228" s="83">
        <f t="shared" si="376"/>
        <v>-64817</v>
      </c>
      <c r="BO228" s="83">
        <f t="shared" si="376"/>
        <v>-1580</v>
      </c>
      <c r="BP228" s="83">
        <f>SUM(BP215:BP227)</f>
        <v>-34242</v>
      </c>
      <c r="BQ228" s="83">
        <f>SUM(BQ215:BQ227)</f>
        <v>-23143</v>
      </c>
      <c r="BR228" s="83">
        <f>SUM(BR215:BR227)</f>
        <v>36049</v>
      </c>
      <c r="BS228" s="83">
        <f>SUM(BS215:BS226)</f>
        <v>-22916</v>
      </c>
      <c r="BT228" s="83">
        <f>SUM(BT215:BT226)</f>
        <v>-22729</v>
      </c>
      <c r="BU228" s="83">
        <f>SUM(BU215:BU226)</f>
        <v>-15300</v>
      </c>
    </row>
    <row r="229" spans="2:73">
      <c r="B229" s="87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  <c r="BH229" s="64"/>
      <c r="BI229" s="64"/>
      <c r="BJ229" s="64"/>
      <c r="BK229" s="64"/>
      <c r="BL229" s="64"/>
      <c r="BM229" s="64"/>
      <c r="BN229" s="64"/>
      <c r="BO229" s="64"/>
      <c r="BP229" s="64"/>
      <c r="BQ229" s="64"/>
      <c r="BR229" s="64"/>
      <c r="BS229" s="64"/>
      <c r="BT229" s="64"/>
      <c r="BU229" s="64"/>
    </row>
    <row r="230" spans="2:73">
      <c r="B230" s="77" t="s">
        <v>174</v>
      </c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  <c r="BH230" s="64"/>
      <c r="BI230" s="64"/>
      <c r="BJ230" s="64"/>
      <c r="BK230" s="64"/>
      <c r="BL230" s="64"/>
      <c r="BM230" s="64"/>
      <c r="BN230" s="64"/>
      <c r="BO230" s="64"/>
      <c r="BP230" s="64"/>
      <c r="BQ230" s="64"/>
      <c r="BR230" s="64"/>
      <c r="BS230" s="64"/>
      <c r="BT230" s="64"/>
      <c r="BU230" s="64"/>
    </row>
    <row r="231" spans="2:73">
      <c r="B231" s="13" t="s">
        <v>176</v>
      </c>
      <c r="C231" s="64">
        <v>-31435</v>
      </c>
      <c r="D231" s="64">
        <v>-38226</v>
      </c>
      <c r="E231" s="64">
        <f>F231-SUM(C231:D231)</f>
        <v>-33344</v>
      </c>
      <c r="F231" s="64">
        <v>-103005</v>
      </c>
      <c r="G231" s="64">
        <v>-45739</v>
      </c>
      <c r="H231" s="64">
        <v>-43050</v>
      </c>
      <c r="I231" s="64">
        <v>-43399</v>
      </c>
      <c r="J231" s="64">
        <f t="shared" ref="J231:J242" si="377">K231-SUM(G231:I231)</f>
        <v>-43006</v>
      </c>
      <c r="K231" s="64">
        <v>-175194</v>
      </c>
      <c r="L231" s="64">
        <v>-30763</v>
      </c>
      <c r="M231" s="64">
        <v>-49261</v>
      </c>
      <c r="N231" s="64">
        <v>-37789</v>
      </c>
      <c r="O231" s="64">
        <f t="shared" ref="O231:O242" si="378">P231-SUM(L231:N231)</f>
        <v>-46362</v>
      </c>
      <c r="P231" s="64">
        <v>-164175</v>
      </c>
      <c r="Q231" s="64">
        <v>-23510</v>
      </c>
      <c r="R231" s="64">
        <v>-39799</v>
      </c>
      <c r="S231" s="64">
        <v>-26996</v>
      </c>
      <c r="T231" s="64">
        <f t="shared" ref="T231:T242" si="379">U231-SUM(Q231:S231)</f>
        <v>-25564</v>
      </c>
      <c r="U231" s="64">
        <v>-115869</v>
      </c>
      <c r="V231" s="64">
        <v>-26631</v>
      </c>
      <c r="W231" s="64">
        <v>-30726</v>
      </c>
      <c r="X231" s="64">
        <v>-25039</v>
      </c>
      <c r="Y231" s="64">
        <v>-18663</v>
      </c>
      <c r="Z231" s="64">
        <f t="shared" ref="Z231:Z242" si="380">SUM(V231:Y231)</f>
        <v>-101059</v>
      </c>
      <c r="AA231" s="64">
        <v>-42348</v>
      </c>
      <c r="AB231" s="64">
        <v>-24843</v>
      </c>
      <c r="AC231" s="64">
        <v>-15001</v>
      </c>
      <c r="AD231" s="64">
        <v>-17402</v>
      </c>
      <c r="AE231" s="64">
        <f>SUM(AA231:AD231)</f>
        <v>-99594</v>
      </c>
      <c r="AF231" s="64">
        <v>-14175</v>
      </c>
      <c r="AG231" s="64">
        <v>-28290</v>
      </c>
      <c r="AH231" s="64">
        <v>-33827</v>
      </c>
      <c r="AI231" s="64">
        <v>-51166</v>
      </c>
      <c r="AJ231" s="64">
        <f t="shared" ref="AJ231:AJ242" si="381">SUM(AF231:AI231)</f>
        <v>-127458</v>
      </c>
      <c r="AK231" s="64">
        <v>-7441</v>
      </c>
      <c r="AL231" s="64">
        <v>-16010</v>
      </c>
      <c r="AM231" s="64">
        <v>-18869</v>
      </c>
      <c r="AN231" s="64">
        <v>-32124</v>
      </c>
      <c r="AO231" s="64">
        <v>-74444</v>
      </c>
      <c r="AP231" s="64">
        <v>-32814</v>
      </c>
      <c r="AQ231" s="64">
        <v>-6733</v>
      </c>
      <c r="AR231" s="64">
        <v>-33074</v>
      </c>
      <c r="AS231" s="64">
        <v>-19361</v>
      </c>
      <c r="AT231" s="64">
        <v>-91982</v>
      </c>
      <c r="AU231" s="64">
        <v>-23927</v>
      </c>
      <c r="AV231" s="64">
        <v>-146125</v>
      </c>
      <c r="AW231" s="64">
        <v>-501555</v>
      </c>
      <c r="AX231" s="64">
        <v>-112397</v>
      </c>
      <c r="AY231" s="64">
        <v>-784004</v>
      </c>
      <c r="AZ231" s="64">
        <v>-40090</v>
      </c>
      <c r="BA231" s="64">
        <v>-66106</v>
      </c>
      <c r="BB231" s="64">
        <v>-19854</v>
      </c>
      <c r="BC231" s="64">
        <v>-45770</v>
      </c>
      <c r="BD231" s="64">
        <v>-171820</v>
      </c>
      <c r="BE231" s="64">
        <v>-49957</v>
      </c>
      <c r="BF231" s="64">
        <v>-58589</v>
      </c>
      <c r="BG231" s="64">
        <v>-38005</v>
      </c>
      <c r="BH231" s="64">
        <v>-172556</v>
      </c>
      <c r="BI231" s="64">
        <v>-319107</v>
      </c>
      <c r="BJ231" s="64">
        <v>-38170</v>
      </c>
      <c r="BK231" s="64">
        <v>-45487</v>
      </c>
      <c r="BL231" s="64">
        <v>-26957</v>
      </c>
      <c r="BM231" s="64">
        <v>-93908</v>
      </c>
      <c r="BN231" s="64">
        <v>-204522</v>
      </c>
      <c r="BO231" s="64">
        <v>-142530</v>
      </c>
      <c r="BP231" s="64">
        <v>-4029</v>
      </c>
      <c r="BQ231" s="64">
        <v>-23257</v>
      </c>
      <c r="BR231" s="64">
        <v>-43640</v>
      </c>
      <c r="BS231" s="64">
        <v>-213456</v>
      </c>
      <c r="BT231" s="64">
        <v>-21530</v>
      </c>
      <c r="BU231" s="64">
        <v>-1051</v>
      </c>
    </row>
    <row r="232" spans="2:73">
      <c r="B232" s="13" t="s">
        <v>177</v>
      </c>
      <c r="C232" s="64">
        <v>32341</v>
      </c>
      <c r="D232" s="64">
        <v>35951</v>
      </c>
      <c r="E232" s="64">
        <f t="shared" ref="E232:E242" si="382">F232-SUM(C232:D232)</f>
        <v>40791</v>
      </c>
      <c r="F232" s="64">
        <v>109083</v>
      </c>
      <c r="G232" s="64">
        <v>32034</v>
      </c>
      <c r="H232" s="64">
        <v>46802</v>
      </c>
      <c r="I232" s="64">
        <v>42924</v>
      </c>
      <c r="J232" s="64">
        <f t="shared" si="377"/>
        <v>37223</v>
      </c>
      <c r="K232" s="64">
        <v>158983</v>
      </c>
      <c r="L232" s="64">
        <v>37791</v>
      </c>
      <c r="M232" s="64">
        <v>40589</v>
      </c>
      <c r="N232" s="64">
        <v>44093</v>
      </c>
      <c r="O232" s="64">
        <f t="shared" si="378"/>
        <v>42492</v>
      </c>
      <c r="P232" s="64">
        <v>164965</v>
      </c>
      <c r="Q232" s="64">
        <v>26851</v>
      </c>
      <c r="R232" s="64">
        <v>34059</v>
      </c>
      <c r="S232" s="64">
        <v>14733</v>
      </c>
      <c r="T232" s="64">
        <f t="shared" si="379"/>
        <v>38285</v>
      </c>
      <c r="U232" s="64">
        <v>113928</v>
      </c>
      <c r="V232" s="64">
        <v>24334</v>
      </c>
      <c r="W232" s="64">
        <v>26857</v>
      </c>
      <c r="X232" s="64">
        <v>4714</v>
      </c>
      <c r="Y232" s="64">
        <v>30504</v>
      </c>
      <c r="Z232" s="64">
        <f t="shared" si="380"/>
        <v>86409</v>
      </c>
      <c r="AA232" s="64">
        <v>34562</v>
      </c>
      <c r="AB232" s="64">
        <v>8607</v>
      </c>
      <c r="AC232" s="64">
        <v>11903</v>
      </c>
      <c r="AD232" s="64">
        <v>31532</v>
      </c>
      <c r="AE232" s="64">
        <f t="shared" ref="AE232:AE242" si="383">SUM(AA232:AD232)</f>
        <v>86604</v>
      </c>
      <c r="AF232" s="64">
        <v>15747</v>
      </c>
      <c r="AG232" s="64">
        <v>40753</v>
      </c>
      <c r="AH232" s="64">
        <v>60457</v>
      </c>
      <c r="AI232" s="64">
        <v>49553</v>
      </c>
      <c r="AJ232" s="64">
        <f t="shared" si="381"/>
        <v>166510</v>
      </c>
      <c r="AK232" s="64">
        <v>20203</v>
      </c>
      <c r="AL232" s="64">
        <v>16780</v>
      </c>
      <c r="AM232" s="64">
        <v>4779</v>
      </c>
      <c r="AN232" s="64">
        <v>31165</v>
      </c>
      <c r="AO232" s="64">
        <v>72927</v>
      </c>
      <c r="AP232" s="64">
        <v>6000</v>
      </c>
      <c r="AQ232" s="64">
        <v>0</v>
      </c>
      <c r="AR232" s="64">
        <v>31180</v>
      </c>
      <c r="AS232" s="64">
        <v>2000</v>
      </c>
      <c r="AT232" s="64">
        <v>39180</v>
      </c>
      <c r="AU232" s="64">
        <v>68261</v>
      </c>
      <c r="AV232" s="64">
        <v>130814</v>
      </c>
      <c r="AW232" s="64">
        <v>539300</v>
      </c>
      <c r="AX232" s="64">
        <v>30915</v>
      </c>
      <c r="AY232" s="64">
        <v>769290</v>
      </c>
      <c r="AZ232" s="64">
        <v>13249</v>
      </c>
      <c r="BA232" s="64">
        <v>167353</v>
      </c>
      <c r="BB232" s="64">
        <v>15795</v>
      </c>
      <c r="BC232" s="64">
        <v>3282</v>
      </c>
      <c r="BD232" s="64">
        <v>199679</v>
      </c>
      <c r="BE232" s="64">
        <v>54819</v>
      </c>
      <c r="BF232" s="64">
        <v>89110</v>
      </c>
      <c r="BG232" s="64">
        <v>43606</v>
      </c>
      <c r="BH232" s="64">
        <v>214895</v>
      </c>
      <c r="BI232" s="64">
        <v>402430</v>
      </c>
      <c r="BJ232" s="64">
        <v>27521</v>
      </c>
      <c r="BK232" s="64">
        <v>64913</v>
      </c>
      <c r="BL232" s="64">
        <v>61536</v>
      </c>
      <c r="BM232" s="64">
        <v>85101</v>
      </c>
      <c r="BN232" s="64">
        <v>239071</v>
      </c>
      <c r="BO232" s="64">
        <v>250515</v>
      </c>
      <c r="BP232" s="64">
        <v>2881</v>
      </c>
      <c r="BQ232" s="64">
        <v>57392</v>
      </c>
      <c r="BR232" s="64">
        <v>61867</v>
      </c>
      <c r="BS232" s="64">
        <v>372655</v>
      </c>
      <c r="BT232" s="64">
        <v>9540</v>
      </c>
      <c r="BU232" s="64">
        <v>0</v>
      </c>
    </row>
    <row r="233" spans="2:73">
      <c r="B233" s="13" t="s">
        <v>175</v>
      </c>
      <c r="C233" s="64">
        <v>-3000</v>
      </c>
      <c r="D233" s="64">
        <v>-9000</v>
      </c>
      <c r="E233" s="64">
        <f t="shared" si="382"/>
        <v>-9000</v>
      </c>
      <c r="F233" s="64">
        <v>-21000</v>
      </c>
      <c r="G233" s="64">
        <v>-15418</v>
      </c>
      <c r="H233" s="64">
        <v>-6000</v>
      </c>
      <c r="I233" s="64">
        <v>-6000</v>
      </c>
      <c r="J233" s="64">
        <f t="shared" si="377"/>
        <v>-6000</v>
      </c>
      <c r="K233" s="64">
        <v>-33418</v>
      </c>
      <c r="L233" s="64">
        <v>-19168</v>
      </c>
      <c r="M233" s="64">
        <v>-18514</v>
      </c>
      <c r="N233" s="64">
        <v>-20938</v>
      </c>
      <c r="O233" s="64">
        <f t="shared" si="378"/>
        <v>-27919</v>
      </c>
      <c r="P233" s="64">
        <v>-86539</v>
      </c>
      <c r="Q233" s="64">
        <v>-101</v>
      </c>
      <c r="R233" s="64">
        <v>-58</v>
      </c>
      <c r="S233" s="64">
        <v>-268</v>
      </c>
      <c r="T233" s="64">
        <f t="shared" si="379"/>
        <v>-12183</v>
      </c>
      <c r="U233" s="64">
        <v>-12610</v>
      </c>
      <c r="V233" s="64">
        <v>-323</v>
      </c>
      <c r="W233" s="64">
        <v>-317</v>
      </c>
      <c r="X233" s="64">
        <v>-240</v>
      </c>
      <c r="Y233" s="64">
        <v>-183</v>
      </c>
      <c r="Z233" s="64">
        <f t="shared" si="380"/>
        <v>-1063</v>
      </c>
      <c r="AA233" s="64">
        <v>-6669</v>
      </c>
      <c r="AB233" s="64">
        <v>-2937</v>
      </c>
      <c r="AC233" s="64">
        <v>-1754</v>
      </c>
      <c r="AD233" s="64">
        <v>-387</v>
      </c>
      <c r="AE233" s="64">
        <f t="shared" si="383"/>
        <v>-11747</v>
      </c>
      <c r="AF233" s="64">
        <v>-424</v>
      </c>
      <c r="AG233" s="64">
        <v>-49936</v>
      </c>
      <c r="AH233" s="64">
        <v>-9681</v>
      </c>
      <c r="AI233" s="64">
        <v>-8113</v>
      </c>
      <c r="AJ233" s="64">
        <f t="shared" si="381"/>
        <v>-68154</v>
      </c>
      <c r="AK233" s="64">
        <v>-28398</v>
      </c>
      <c r="AL233" s="64">
        <v>-788</v>
      </c>
      <c r="AM233" s="64">
        <v>-727</v>
      </c>
      <c r="AN233" s="64">
        <v>-517</v>
      </c>
      <c r="AO233" s="64">
        <v>-30430</v>
      </c>
      <c r="AP233" s="64">
        <v>-44711</v>
      </c>
      <c r="AQ233" s="64">
        <v>-1369</v>
      </c>
      <c r="AR233" s="64">
        <v>-36733</v>
      </c>
      <c r="AS233" s="64">
        <v>-892</v>
      </c>
      <c r="AT233" s="64">
        <v>-83705</v>
      </c>
      <c r="AU233" s="64">
        <v>-18093</v>
      </c>
      <c r="AV233" s="64">
        <v>-20359</v>
      </c>
      <c r="AW233" s="64">
        <v>-40880</v>
      </c>
      <c r="AX233" s="64">
        <v>9540</v>
      </c>
      <c r="AY233" s="64">
        <v>-69791</v>
      </c>
      <c r="AZ233" s="64">
        <v>-17274</v>
      </c>
      <c r="BA233" s="64">
        <v>-17992</v>
      </c>
      <c r="BB233" s="64">
        <v>-20942</v>
      </c>
      <c r="BC233" s="64">
        <v>-15500</v>
      </c>
      <c r="BD233" s="64">
        <v>-71708</v>
      </c>
      <c r="BE233" s="64">
        <v>-3474</v>
      </c>
      <c r="BF233" s="64">
        <v>-21211</v>
      </c>
      <c r="BG233" s="64">
        <v>-6407</v>
      </c>
      <c r="BH233" s="64">
        <v>-25751</v>
      </c>
      <c r="BI233" s="64">
        <v>-56843</v>
      </c>
      <c r="BJ233" s="64">
        <v>0</v>
      </c>
      <c r="BK233" s="64">
        <v>-16811</v>
      </c>
      <c r="BL233" s="64">
        <v>-4862</v>
      </c>
      <c r="BM233" s="64">
        <v>-17431</v>
      </c>
      <c r="BN233" s="64">
        <v>-39104</v>
      </c>
      <c r="BO233" s="64">
        <v>-2374</v>
      </c>
      <c r="BP233" s="64">
        <v>-14838</v>
      </c>
      <c r="BQ233" s="64">
        <v>-6018</v>
      </c>
      <c r="BR233" s="64">
        <v>-12677</v>
      </c>
      <c r="BS233" s="64">
        <v>-35907</v>
      </c>
      <c r="BT233" s="64">
        <v>-6220</v>
      </c>
      <c r="BU233" s="64">
        <v>0</v>
      </c>
    </row>
    <row r="234" spans="2:73">
      <c r="B234" s="13" t="s">
        <v>178</v>
      </c>
      <c r="C234" s="64">
        <v>0</v>
      </c>
      <c r="D234" s="64">
        <v>0</v>
      </c>
      <c r="E234" s="64">
        <f t="shared" si="382"/>
        <v>0</v>
      </c>
      <c r="F234" s="64">
        <v>0</v>
      </c>
      <c r="G234" s="64">
        <v>0</v>
      </c>
      <c r="H234" s="64">
        <v>0</v>
      </c>
      <c r="I234" s="64">
        <v>0</v>
      </c>
      <c r="J234" s="64">
        <f t="shared" si="377"/>
        <v>0</v>
      </c>
      <c r="K234" s="64">
        <v>0</v>
      </c>
      <c r="L234" s="64">
        <v>0</v>
      </c>
      <c r="M234" s="64">
        <v>0</v>
      </c>
      <c r="N234" s="64">
        <v>0</v>
      </c>
      <c r="O234" s="64">
        <f t="shared" si="378"/>
        <v>0</v>
      </c>
      <c r="P234" s="64">
        <v>0</v>
      </c>
      <c r="Q234" s="64">
        <v>0</v>
      </c>
      <c r="R234" s="64">
        <v>0</v>
      </c>
      <c r="S234" s="64">
        <v>0</v>
      </c>
      <c r="T234" s="64">
        <f t="shared" si="379"/>
        <v>0</v>
      </c>
      <c r="U234" s="64">
        <v>0</v>
      </c>
      <c r="V234" s="64">
        <v>0</v>
      </c>
      <c r="W234" s="64">
        <v>0</v>
      </c>
      <c r="X234" s="64">
        <v>0</v>
      </c>
      <c r="Y234" s="64">
        <v>0</v>
      </c>
      <c r="Z234" s="64">
        <f t="shared" si="380"/>
        <v>0</v>
      </c>
      <c r="AA234" s="64">
        <v>0</v>
      </c>
      <c r="AB234" s="64">
        <v>0</v>
      </c>
      <c r="AC234" s="64">
        <v>0</v>
      </c>
      <c r="AD234" s="64">
        <v>0</v>
      </c>
      <c r="AE234" s="64">
        <f t="shared" si="383"/>
        <v>0</v>
      </c>
      <c r="AF234" s="64">
        <v>0</v>
      </c>
      <c r="AG234" s="64">
        <v>0</v>
      </c>
      <c r="AH234" s="64">
        <v>10000</v>
      </c>
      <c r="AI234" s="64">
        <v>0</v>
      </c>
      <c r="AJ234" s="64">
        <f t="shared" si="381"/>
        <v>10000</v>
      </c>
      <c r="AK234" s="64">
        <v>0</v>
      </c>
      <c r="AL234" s="64">
        <v>0</v>
      </c>
      <c r="AM234" s="64">
        <v>50000</v>
      </c>
      <c r="AN234" s="64">
        <v>0</v>
      </c>
      <c r="AO234" s="64">
        <v>50000</v>
      </c>
      <c r="AP234" s="64">
        <v>2251</v>
      </c>
      <c r="AQ234" s="64">
        <v>9</v>
      </c>
      <c r="AR234" s="64">
        <v>0</v>
      </c>
      <c r="AS234" s="64">
        <v>0</v>
      </c>
      <c r="AT234" s="64">
        <v>2260</v>
      </c>
      <c r="AU234" s="64">
        <v>0</v>
      </c>
      <c r="AV234" s="64">
        <v>0</v>
      </c>
      <c r="AW234" s="64">
        <v>0</v>
      </c>
      <c r="AX234" s="64">
        <v>103755</v>
      </c>
      <c r="AY234" s="64">
        <v>103755</v>
      </c>
      <c r="AZ234" s="64">
        <v>0</v>
      </c>
      <c r="BA234" s="64">
        <v>0</v>
      </c>
      <c r="BB234" s="64">
        <v>0</v>
      </c>
      <c r="BC234" s="64">
        <v>0</v>
      </c>
      <c r="BD234" s="64">
        <v>0</v>
      </c>
      <c r="BE234" s="64">
        <v>0</v>
      </c>
      <c r="BF234" s="64">
        <v>0</v>
      </c>
      <c r="BG234" s="64">
        <v>0</v>
      </c>
      <c r="BH234" s="64">
        <v>0</v>
      </c>
      <c r="BI234" s="64">
        <v>0</v>
      </c>
      <c r="BJ234" s="64">
        <v>0</v>
      </c>
      <c r="BK234" s="64">
        <v>0</v>
      </c>
      <c r="BL234" s="64">
        <v>0</v>
      </c>
      <c r="BM234" s="64">
        <v>0</v>
      </c>
      <c r="BN234" s="64">
        <v>0</v>
      </c>
      <c r="BO234" s="64">
        <v>0</v>
      </c>
      <c r="BP234" s="64">
        <v>0</v>
      </c>
      <c r="BQ234" s="64">
        <v>0</v>
      </c>
      <c r="BR234" s="64">
        <v>0</v>
      </c>
      <c r="BS234" s="64">
        <v>0</v>
      </c>
      <c r="BT234" s="64">
        <v>0</v>
      </c>
      <c r="BU234" s="64">
        <v>0</v>
      </c>
    </row>
    <row r="235" spans="2:73">
      <c r="B235" s="13" t="s">
        <v>179</v>
      </c>
      <c r="C235" s="64">
        <v>0</v>
      </c>
      <c r="D235" s="64">
        <v>0</v>
      </c>
      <c r="E235" s="64">
        <f t="shared" si="382"/>
        <v>0</v>
      </c>
      <c r="F235" s="64">
        <v>0</v>
      </c>
      <c r="G235" s="64">
        <v>0</v>
      </c>
      <c r="H235" s="64">
        <v>0</v>
      </c>
      <c r="I235" s="64">
        <v>0</v>
      </c>
      <c r="J235" s="64">
        <f t="shared" si="377"/>
        <v>0</v>
      </c>
      <c r="K235" s="64">
        <v>0</v>
      </c>
      <c r="L235" s="64">
        <v>0</v>
      </c>
      <c r="M235" s="64">
        <v>0</v>
      </c>
      <c r="N235" s="64">
        <v>0</v>
      </c>
      <c r="O235" s="64">
        <f t="shared" si="378"/>
        <v>0</v>
      </c>
      <c r="P235" s="64">
        <v>0</v>
      </c>
      <c r="Q235" s="64">
        <v>0</v>
      </c>
      <c r="R235" s="64">
        <v>0</v>
      </c>
      <c r="S235" s="64">
        <v>0</v>
      </c>
      <c r="T235" s="64">
        <f t="shared" si="379"/>
        <v>0</v>
      </c>
      <c r="U235" s="64">
        <v>0</v>
      </c>
      <c r="V235" s="64">
        <v>0</v>
      </c>
      <c r="W235" s="64">
        <v>0</v>
      </c>
      <c r="X235" s="64">
        <v>0</v>
      </c>
      <c r="Y235" s="64">
        <v>0</v>
      </c>
      <c r="Z235" s="64">
        <f t="shared" si="380"/>
        <v>0</v>
      </c>
      <c r="AA235" s="64">
        <v>0</v>
      </c>
      <c r="AB235" s="64">
        <v>0</v>
      </c>
      <c r="AC235" s="64">
        <v>0</v>
      </c>
      <c r="AD235" s="64">
        <v>0</v>
      </c>
      <c r="AE235" s="64">
        <f t="shared" si="383"/>
        <v>0</v>
      </c>
      <c r="AF235" s="64">
        <v>0</v>
      </c>
      <c r="AG235" s="64">
        <v>0</v>
      </c>
      <c r="AH235" s="64">
        <v>0</v>
      </c>
      <c r="AI235" s="64">
        <v>0</v>
      </c>
      <c r="AJ235" s="64">
        <f t="shared" si="381"/>
        <v>0</v>
      </c>
      <c r="AK235" s="64">
        <v>0</v>
      </c>
      <c r="AL235" s="64">
        <v>0</v>
      </c>
      <c r="AM235" s="64">
        <v>0</v>
      </c>
      <c r="AN235" s="64">
        <v>0</v>
      </c>
      <c r="AO235" s="64">
        <v>0</v>
      </c>
      <c r="AP235" s="64">
        <v>47749</v>
      </c>
      <c r="AQ235" s="64">
        <v>0</v>
      </c>
      <c r="AR235" s="64">
        <v>0</v>
      </c>
      <c r="AS235" s="64">
        <v>0</v>
      </c>
      <c r="AT235" s="64">
        <v>47749</v>
      </c>
      <c r="AU235" s="64">
        <v>0</v>
      </c>
      <c r="AV235" s="64">
        <v>0</v>
      </c>
      <c r="AW235" s="64">
        <v>0</v>
      </c>
      <c r="AX235" s="64">
        <v>0</v>
      </c>
      <c r="AY235" s="64">
        <v>0</v>
      </c>
      <c r="AZ235" s="64">
        <v>0</v>
      </c>
      <c r="BA235" s="64">
        <v>0</v>
      </c>
      <c r="BB235" s="64">
        <v>0</v>
      </c>
      <c r="BC235" s="64">
        <v>0</v>
      </c>
      <c r="BD235" s="64">
        <v>0</v>
      </c>
      <c r="BE235" s="64">
        <v>0</v>
      </c>
      <c r="BF235" s="64">
        <v>0</v>
      </c>
      <c r="BG235" s="64">
        <v>0</v>
      </c>
      <c r="BH235" s="64">
        <v>0</v>
      </c>
      <c r="BI235" s="64">
        <v>0</v>
      </c>
      <c r="BJ235" s="64">
        <v>0</v>
      </c>
      <c r="BK235" s="64">
        <v>0</v>
      </c>
      <c r="BL235" s="64">
        <v>0</v>
      </c>
      <c r="BM235" s="64">
        <v>0</v>
      </c>
      <c r="BN235" s="64">
        <v>0</v>
      </c>
      <c r="BO235" s="64">
        <v>0</v>
      </c>
      <c r="BP235" s="64">
        <v>0</v>
      </c>
      <c r="BQ235" s="64">
        <v>0</v>
      </c>
      <c r="BR235" s="64">
        <v>0</v>
      </c>
      <c r="BS235" s="64">
        <v>0</v>
      </c>
      <c r="BT235" s="64">
        <v>0</v>
      </c>
      <c r="BU235" s="64">
        <v>0</v>
      </c>
    </row>
    <row r="236" spans="2:73">
      <c r="B236" s="13" t="s">
        <v>194</v>
      </c>
      <c r="C236" s="64">
        <v>0</v>
      </c>
      <c r="D236" s="64">
        <v>0</v>
      </c>
      <c r="E236" s="64">
        <f t="shared" si="382"/>
        <v>0</v>
      </c>
      <c r="F236" s="64">
        <v>0</v>
      </c>
      <c r="G236" s="64">
        <v>0</v>
      </c>
      <c r="H236" s="64">
        <v>0</v>
      </c>
      <c r="I236" s="64">
        <v>0</v>
      </c>
      <c r="J236" s="64">
        <f t="shared" si="377"/>
        <v>0</v>
      </c>
      <c r="K236" s="64">
        <v>0</v>
      </c>
      <c r="L236" s="64">
        <v>0</v>
      </c>
      <c r="M236" s="64">
        <v>0</v>
      </c>
      <c r="N236" s="64">
        <v>0</v>
      </c>
      <c r="O236" s="64">
        <f t="shared" si="378"/>
        <v>0</v>
      </c>
      <c r="P236" s="64">
        <v>0</v>
      </c>
      <c r="Q236" s="64">
        <v>0</v>
      </c>
      <c r="R236" s="64">
        <v>0</v>
      </c>
      <c r="S236" s="64">
        <v>0</v>
      </c>
      <c r="T236" s="64">
        <f t="shared" si="379"/>
        <v>0</v>
      </c>
      <c r="U236" s="64">
        <v>0</v>
      </c>
      <c r="V236" s="64">
        <v>0</v>
      </c>
      <c r="W236" s="64">
        <v>0</v>
      </c>
      <c r="X236" s="64">
        <v>0</v>
      </c>
      <c r="Y236" s="64">
        <v>0</v>
      </c>
      <c r="Z236" s="64">
        <f t="shared" si="380"/>
        <v>0</v>
      </c>
      <c r="AA236" s="64">
        <v>0</v>
      </c>
      <c r="AB236" s="64">
        <v>0</v>
      </c>
      <c r="AC236" s="64">
        <v>0</v>
      </c>
      <c r="AD236" s="64">
        <v>0</v>
      </c>
      <c r="AE236" s="64">
        <f t="shared" si="383"/>
        <v>0</v>
      </c>
      <c r="AF236" s="64">
        <v>0</v>
      </c>
      <c r="AG236" s="64">
        <v>10000</v>
      </c>
      <c r="AH236" s="64">
        <v>-10000</v>
      </c>
      <c r="AI236" s="64">
        <v>0</v>
      </c>
      <c r="AJ236" s="64">
        <f t="shared" si="381"/>
        <v>0</v>
      </c>
      <c r="AK236" s="64">
        <v>0</v>
      </c>
      <c r="AL236" s="64">
        <v>0</v>
      </c>
      <c r="AM236" s="64">
        <v>0</v>
      </c>
      <c r="AN236" s="64">
        <v>0</v>
      </c>
      <c r="AO236" s="64">
        <v>0</v>
      </c>
      <c r="AP236" s="64">
        <v>0</v>
      </c>
      <c r="AQ236" s="64">
        <v>0</v>
      </c>
      <c r="AR236" s="64">
        <v>0</v>
      </c>
      <c r="AS236" s="64">
        <v>0</v>
      </c>
      <c r="AT236" s="64">
        <v>0</v>
      </c>
      <c r="AU236" s="64">
        <v>0</v>
      </c>
      <c r="AV236" s="64">
        <v>0</v>
      </c>
      <c r="AW236" s="64">
        <v>0</v>
      </c>
      <c r="AX236" s="64">
        <v>0</v>
      </c>
      <c r="AY236" s="64">
        <v>0</v>
      </c>
      <c r="AZ236" s="64">
        <v>0</v>
      </c>
      <c r="BA236" s="64">
        <v>0</v>
      </c>
      <c r="BB236" s="64">
        <v>0</v>
      </c>
      <c r="BC236" s="64">
        <v>0</v>
      </c>
      <c r="BD236" s="64">
        <v>0</v>
      </c>
      <c r="BE236" s="64">
        <v>0</v>
      </c>
      <c r="BF236" s="64">
        <v>0</v>
      </c>
      <c r="BG236" s="64">
        <v>0</v>
      </c>
      <c r="BH236" s="64">
        <v>0</v>
      </c>
      <c r="BI236" s="64">
        <v>0</v>
      </c>
      <c r="BJ236" s="64">
        <v>0</v>
      </c>
      <c r="BK236" s="64">
        <v>0</v>
      </c>
      <c r="BL236" s="64">
        <v>0</v>
      </c>
      <c r="BM236" s="64">
        <v>0</v>
      </c>
      <c r="BN236" s="64">
        <v>0</v>
      </c>
      <c r="BO236" s="64">
        <v>0</v>
      </c>
      <c r="BP236" s="64">
        <v>0</v>
      </c>
      <c r="BQ236" s="64">
        <v>0</v>
      </c>
      <c r="BR236" s="64">
        <v>0</v>
      </c>
      <c r="BS236" s="64">
        <v>0</v>
      </c>
      <c r="BT236" s="64">
        <v>0</v>
      </c>
      <c r="BU236" s="64">
        <v>0</v>
      </c>
    </row>
    <row r="237" spans="2:73">
      <c r="B237" s="13" t="s">
        <v>180</v>
      </c>
      <c r="C237" s="64">
        <v>0</v>
      </c>
      <c r="D237" s="64">
        <v>0</v>
      </c>
      <c r="E237" s="64">
        <f t="shared" si="382"/>
        <v>0</v>
      </c>
      <c r="F237" s="64">
        <v>0</v>
      </c>
      <c r="G237" s="64">
        <v>0</v>
      </c>
      <c r="H237" s="64">
        <v>0</v>
      </c>
      <c r="I237" s="64">
        <v>0</v>
      </c>
      <c r="J237" s="64">
        <f t="shared" si="377"/>
        <v>0</v>
      </c>
      <c r="K237" s="64">
        <v>0</v>
      </c>
      <c r="L237" s="64">
        <v>0</v>
      </c>
      <c r="M237" s="64">
        <v>0</v>
      </c>
      <c r="N237" s="64">
        <v>0</v>
      </c>
      <c r="O237" s="64">
        <f t="shared" si="378"/>
        <v>0</v>
      </c>
      <c r="P237" s="64">
        <v>0</v>
      </c>
      <c r="Q237" s="64">
        <v>0</v>
      </c>
      <c r="R237" s="64">
        <v>0</v>
      </c>
      <c r="S237" s="64">
        <v>0</v>
      </c>
      <c r="T237" s="64">
        <f t="shared" si="379"/>
        <v>0</v>
      </c>
      <c r="U237" s="64">
        <v>0</v>
      </c>
      <c r="V237" s="64">
        <v>0</v>
      </c>
      <c r="W237" s="64">
        <v>0</v>
      </c>
      <c r="X237" s="64">
        <v>0</v>
      </c>
      <c r="Y237" s="64">
        <v>0</v>
      </c>
      <c r="Z237" s="64">
        <f t="shared" si="380"/>
        <v>0</v>
      </c>
      <c r="AA237" s="64">
        <v>0</v>
      </c>
      <c r="AB237" s="64">
        <v>0</v>
      </c>
      <c r="AC237" s="64">
        <v>0</v>
      </c>
      <c r="AD237" s="64">
        <v>0</v>
      </c>
      <c r="AE237" s="64">
        <f t="shared" si="383"/>
        <v>0</v>
      </c>
      <c r="AF237" s="64">
        <v>0</v>
      </c>
      <c r="AG237" s="64">
        <v>0</v>
      </c>
      <c r="AH237" s="64">
        <v>0</v>
      </c>
      <c r="AI237" s="64">
        <v>0</v>
      </c>
      <c r="AJ237" s="64">
        <f t="shared" si="381"/>
        <v>0</v>
      </c>
      <c r="AK237" s="64">
        <v>0</v>
      </c>
      <c r="AL237" s="64">
        <v>0</v>
      </c>
      <c r="AM237" s="64">
        <v>0</v>
      </c>
      <c r="AN237" s="64">
        <v>0</v>
      </c>
      <c r="AO237" s="64">
        <v>0</v>
      </c>
      <c r="AP237" s="64">
        <v>0</v>
      </c>
      <c r="AQ237" s="64">
        <v>0</v>
      </c>
      <c r="AR237" s="64">
        <v>0</v>
      </c>
      <c r="AS237" s="64">
        <v>0</v>
      </c>
      <c r="AT237" s="64">
        <v>0</v>
      </c>
      <c r="AU237" s="64">
        <v>0</v>
      </c>
      <c r="AV237" s="64">
        <v>0</v>
      </c>
      <c r="AW237" s="64">
        <v>-3732</v>
      </c>
      <c r="AX237" s="64">
        <v>-6479</v>
      </c>
      <c r="AY237" s="64">
        <v>-10211</v>
      </c>
      <c r="AZ237" s="64">
        <v>-248</v>
      </c>
      <c r="BA237" s="64">
        <v>-248</v>
      </c>
      <c r="BB237" s="64">
        <v>-6437</v>
      </c>
      <c r="BC237" s="64">
        <v>-1229</v>
      </c>
      <c r="BD237" s="64">
        <v>-8162</v>
      </c>
      <c r="BE237" s="64">
        <v>-687</v>
      </c>
      <c r="BF237" s="64">
        <v>-325</v>
      </c>
      <c r="BG237" s="64">
        <v>-5794</v>
      </c>
      <c r="BH237" s="64">
        <v>-223</v>
      </c>
      <c r="BI237" s="64">
        <v>-7029</v>
      </c>
      <c r="BJ237" s="64">
        <v>-1228</v>
      </c>
      <c r="BK237" s="64">
        <v>-471</v>
      </c>
      <c r="BL237" s="64">
        <v>-5218</v>
      </c>
      <c r="BM237" s="64">
        <v>-235</v>
      </c>
      <c r="BN237" s="64">
        <v>-7152</v>
      </c>
      <c r="BO237" s="64">
        <v>-24020</v>
      </c>
      <c r="BP237" s="64">
        <v>-203</v>
      </c>
      <c r="BQ237" s="64">
        <v>-956</v>
      </c>
      <c r="BR237" s="64">
        <v>-48078</v>
      </c>
      <c r="BS237" s="64">
        <v>-73257</v>
      </c>
      <c r="BT237" s="64">
        <v>-39741</v>
      </c>
      <c r="BU237" s="64">
        <v>-1235</v>
      </c>
    </row>
    <row r="238" spans="2:73">
      <c r="B238" s="13" t="s">
        <v>181</v>
      </c>
      <c r="C238" s="64">
        <v>0</v>
      </c>
      <c r="D238" s="64">
        <v>0</v>
      </c>
      <c r="E238" s="64">
        <f t="shared" si="382"/>
        <v>0</v>
      </c>
      <c r="F238" s="64">
        <v>0</v>
      </c>
      <c r="G238" s="64">
        <v>0</v>
      </c>
      <c r="H238" s="64">
        <v>0</v>
      </c>
      <c r="I238" s="64">
        <v>0</v>
      </c>
      <c r="J238" s="64">
        <f t="shared" si="377"/>
        <v>0</v>
      </c>
      <c r="K238" s="64">
        <v>0</v>
      </c>
      <c r="L238" s="64">
        <v>0</v>
      </c>
      <c r="M238" s="64">
        <v>0</v>
      </c>
      <c r="N238" s="64">
        <v>0</v>
      </c>
      <c r="O238" s="64">
        <f t="shared" si="378"/>
        <v>0</v>
      </c>
      <c r="P238" s="64">
        <v>0</v>
      </c>
      <c r="Q238" s="64">
        <v>0</v>
      </c>
      <c r="R238" s="64">
        <v>0</v>
      </c>
      <c r="S238" s="64">
        <v>0</v>
      </c>
      <c r="T238" s="64">
        <f t="shared" si="379"/>
        <v>0</v>
      </c>
      <c r="U238" s="64">
        <v>0</v>
      </c>
      <c r="V238" s="64">
        <v>0</v>
      </c>
      <c r="W238" s="64">
        <v>0</v>
      </c>
      <c r="X238" s="64">
        <v>0</v>
      </c>
      <c r="Y238" s="64">
        <v>0</v>
      </c>
      <c r="Z238" s="64">
        <f t="shared" si="380"/>
        <v>0</v>
      </c>
      <c r="AA238" s="64">
        <v>0</v>
      </c>
      <c r="AB238" s="64">
        <v>0</v>
      </c>
      <c r="AC238" s="64">
        <v>0</v>
      </c>
      <c r="AD238" s="64">
        <v>0</v>
      </c>
      <c r="AE238" s="64">
        <f t="shared" si="383"/>
        <v>0</v>
      </c>
      <c r="AF238" s="64">
        <v>0</v>
      </c>
      <c r="AG238" s="64">
        <v>0</v>
      </c>
      <c r="AH238" s="64">
        <v>0</v>
      </c>
      <c r="AI238" s="64">
        <v>0</v>
      </c>
      <c r="AJ238" s="64">
        <f t="shared" si="381"/>
        <v>0</v>
      </c>
      <c r="AK238" s="64">
        <v>0</v>
      </c>
      <c r="AL238" s="64">
        <v>0</v>
      </c>
      <c r="AM238" s="64">
        <v>0</v>
      </c>
      <c r="AN238" s="64">
        <v>0</v>
      </c>
      <c r="AO238" s="64">
        <v>0</v>
      </c>
      <c r="AP238" s="64">
        <v>0</v>
      </c>
      <c r="AQ238" s="64">
        <v>0</v>
      </c>
      <c r="AR238" s="64">
        <v>0</v>
      </c>
      <c r="AS238" s="64">
        <v>0</v>
      </c>
      <c r="AT238" s="64">
        <v>0</v>
      </c>
      <c r="AU238" s="64">
        <v>0</v>
      </c>
      <c r="AV238" s="64">
        <v>0</v>
      </c>
      <c r="AW238" s="64">
        <v>0</v>
      </c>
      <c r="AX238" s="64">
        <v>0</v>
      </c>
      <c r="AY238" s="64">
        <v>0</v>
      </c>
      <c r="AZ238" s="64">
        <v>0</v>
      </c>
      <c r="BA238" s="64">
        <v>0</v>
      </c>
      <c r="BB238" s="64">
        <v>0</v>
      </c>
      <c r="BC238" s="64">
        <v>-7181</v>
      </c>
      <c r="BD238" s="64">
        <v>-7181</v>
      </c>
      <c r="BE238" s="64">
        <v>0</v>
      </c>
      <c r="BF238" s="64">
        <v>0</v>
      </c>
      <c r="BG238" s="64">
        <v>0</v>
      </c>
      <c r="BH238" s="64">
        <v>-5768</v>
      </c>
      <c r="BI238" s="64">
        <v>-5768</v>
      </c>
      <c r="BJ238" s="64">
        <v>0</v>
      </c>
      <c r="BK238" s="64">
        <v>0</v>
      </c>
      <c r="BL238" s="64">
        <v>0</v>
      </c>
      <c r="BM238" s="64">
        <v>0</v>
      </c>
      <c r="BN238" s="64">
        <v>0</v>
      </c>
      <c r="BO238" s="64">
        <v>0</v>
      </c>
      <c r="BP238" s="64">
        <v>0</v>
      </c>
      <c r="BQ238" s="64">
        <v>0</v>
      </c>
      <c r="BR238" s="64">
        <v>0</v>
      </c>
      <c r="BS238" s="64">
        <v>0</v>
      </c>
      <c r="BT238" s="64">
        <v>0</v>
      </c>
      <c r="BU238" s="64">
        <v>-1684</v>
      </c>
    </row>
    <row r="239" spans="2:73">
      <c r="B239" s="13" t="s">
        <v>182</v>
      </c>
      <c r="C239" s="64">
        <v>0</v>
      </c>
      <c r="D239" s="64">
        <v>0</v>
      </c>
      <c r="E239" s="64">
        <f t="shared" si="382"/>
        <v>0</v>
      </c>
      <c r="F239" s="64">
        <v>0</v>
      </c>
      <c r="G239" s="64">
        <v>0</v>
      </c>
      <c r="H239" s="64">
        <v>0</v>
      </c>
      <c r="I239" s="64">
        <v>0</v>
      </c>
      <c r="J239" s="64">
        <f t="shared" si="377"/>
        <v>0</v>
      </c>
      <c r="K239" s="64">
        <v>0</v>
      </c>
      <c r="L239" s="64">
        <v>0</v>
      </c>
      <c r="M239" s="64">
        <v>0</v>
      </c>
      <c r="N239" s="64">
        <v>0</v>
      </c>
      <c r="O239" s="64">
        <f t="shared" si="378"/>
        <v>0</v>
      </c>
      <c r="P239" s="64">
        <v>0</v>
      </c>
      <c r="Q239" s="64">
        <v>0</v>
      </c>
      <c r="R239" s="64">
        <v>0</v>
      </c>
      <c r="S239" s="64">
        <v>0</v>
      </c>
      <c r="T239" s="64">
        <f t="shared" si="379"/>
        <v>0</v>
      </c>
      <c r="U239" s="64">
        <v>0</v>
      </c>
      <c r="V239" s="64">
        <v>0</v>
      </c>
      <c r="W239" s="64">
        <v>0</v>
      </c>
      <c r="X239" s="64">
        <v>0</v>
      </c>
      <c r="Y239" s="64">
        <v>0</v>
      </c>
      <c r="Z239" s="64">
        <f t="shared" si="380"/>
        <v>0</v>
      </c>
      <c r="AA239" s="64">
        <v>0</v>
      </c>
      <c r="AB239" s="64">
        <v>0</v>
      </c>
      <c r="AC239" s="64">
        <v>0</v>
      </c>
      <c r="AD239" s="64">
        <v>0</v>
      </c>
      <c r="AE239" s="64">
        <f t="shared" si="383"/>
        <v>0</v>
      </c>
      <c r="AF239" s="64">
        <v>0</v>
      </c>
      <c r="AG239" s="64">
        <v>0</v>
      </c>
      <c r="AH239" s="64">
        <v>0</v>
      </c>
      <c r="AI239" s="64">
        <v>0</v>
      </c>
      <c r="AJ239" s="64">
        <f t="shared" si="381"/>
        <v>0</v>
      </c>
      <c r="AK239" s="64">
        <v>0</v>
      </c>
      <c r="AL239" s="64">
        <v>0</v>
      </c>
      <c r="AM239" s="64">
        <v>0</v>
      </c>
      <c r="AN239" s="64">
        <v>0</v>
      </c>
      <c r="AO239" s="64">
        <v>0</v>
      </c>
      <c r="AP239" s="64">
        <v>0</v>
      </c>
      <c r="AQ239" s="64">
        <v>0</v>
      </c>
      <c r="AR239" s="64">
        <v>0</v>
      </c>
      <c r="AS239" s="64">
        <v>0</v>
      </c>
      <c r="AT239" s="64">
        <v>0</v>
      </c>
      <c r="AU239" s="64">
        <v>0</v>
      </c>
      <c r="AV239" s="64">
        <v>0</v>
      </c>
      <c r="AW239" s="64">
        <v>0</v>
      </c>
      <c r="AX239" s="64">
        <v>0</v>
      </c>
      <c r="AY239" s="64">
        <v>0</v>
      </c>
      <c r="AZ239" s="64">
        <v>0</v>
      </c>
      <c r="BA239" s="64">
        <v>0</v>
      </c>
      <c r="BB239" s="64">
        <v>0</v>
      </c>
      <c r="BC239" s="64">
        <v>0</v>
      </c>
      <c r="BD239" s="64">
        <v>0</v>
      </c>
      <c r="BE239" s="64">
        <v>0</v>
      </c>
      <c r="BF239" s="64">
        <v>0</v>
      </c>
      <c r="BG239" s="64">
        <v>0</v>
      </c>
      <c r="BH239" s="64">
        <v>0</v>
      </c>
      <c r="BI239" s="64">
        <v>0</v>
      </c>
      <c r="BJ239" s="64">
        <v>0</v>
      </c>
      <c r="BK239" s="64">
        <v>0</v>
      </c>
      <c r="BL239" s="64">
        <v>0</v>
      </c>
      <c r="BM239" s="64">
        <v>0</v>
      </c>
      <c r="BN239" s="64">
        <v>0</v>
      </c>
      <c r="BO239" s="64">
        <v>0</v>
      </c>
      <c r="BP239" s="64">
        <v>0</v>
      </c>
      <c r="BQ239" s="64">
        <v>0</v>
      </c>
      <c r="BR239" s="64">
        <v>0</v>
      </c>
      <c r="BS239" s="64">
        <v>0</v>
      </c>
      <c r="BT239" s="64">
        <v>0</v>
      </c>
      <c r="BU239" s="64">
        <v>0</v>
      </c>
    </row>
    <row r="240" spans="2:73">
      <c r="B240" s="13" t="s">
        <v>183</v>
      </c>
      <c r="C240" s="64">
        <v>0</v>
      </c>
      <c r="D240" s="64">
        <v>0</v>
      </c>
      <c r="E240" s="64">
        <f t="shared" si="382"/>
        <v>0</v>
      </c>
      <c r="F240" s="64">
        <v>0</v>
      </c>
      <c r="G240" s="64">
        <v>0</v>
      </c>
      <c r="H240" s="64">
        <v>0</v>
      </c>
      <c r="I240" s="64">
        <v>0</v>
      </c>
      <c r="J240" s="64">
        <f t="shared" si="377"/>
        <v>0</v>
      </c>
      <c r="K240" s="64">
        <v>0</v>
      </c>
      <c r="L240" s="64">
        <v>0</v>
      </c>
      <c r="M240" s="64">
        <v>0</v>
      </c>
      <c r="N240" s="64">
        <v>0</v>
      </c>
      <c r="O240" s="64">
        <f t="shared" si="378"/>
        <v>0</v>
      </c>
      <c r="P240" s="64">
        <v>0</v>
      </c>
      <c r="Q240" s="64">
        <v>0</v>
      </c>
      <c r="R240" s="64">
        <v>0</v>
      </c>
      <c r="S240" s="64">
        <v>0</v>
      </c>
      <c r="T240" s="64">
        <f t="shared" si="379"/>
        <v>0</v>
      </c>
      <c r="U240" s="64">
        <v>0</v>
      </c>
      <c r="V240" s="64">
        <v>0</v>
      </c>
      <c r="W240" s="64">
        <v>0</v>
      </c>
      <c r="X240" s="64">
        <v>0</v>
      </c>
      <c r="Y240" s="64">
        <v>0</v>
      </c>
      <c r="Z240" s="64">
        <f t="shared" si="380"/>
        <v>0</v>
      </c>
      <c r="AA240" s="64">
        <v>0</v>
      </c>
      <c r="AB240" s="64">
        <v>0</v>
      </c>
      <c r="AC240" s="64">
        <v>0</v>
      </c>
      <c r="AD240" s="64">
        <v>0</v>
      </c>
      <c r="AE240" s="64">
        <f t="shared" si="383"/>
        <v>0</v>
      </c>
      <c r="AF240" s="64">
        <v>0</v>
      </c>
      <c r="AG240" s="64">
        <v>0</v>
      </c>
      <c r="AH240" s="64">
        <v>0</v>
      </c>
      <c r="AI240" s="64">
        <v>0</v>
      </c>
      <c r="AJ240" s="64">
        <f t="shared" si="381"/>
        <v>0</v>
      </c>
      <c r="AK240" s="64">
        <v>0</v>
      </c>
      <c r="AL240" s="64">
        <v>0</v>
      </c>
      <c r="AM240" s="64">
        <v>0</v>
      </c>
      <c r="AN240" s="64">
        <v>0</v>
      </c>
      <c r="AO240" s="64">
        <v>0</v>
      </c>
      <c r="AP240" s="64">
        <v>0</v>
      </c>
      <c r="AQ240" s="64">
        <v>0</v>
      </c>
      <c r="AR240" s="64">
        <v>2495</v>
      </c>
      <c r="AS240" s="64">
        <v>0</v>
      </c>
      <c r="AT240" s="64">
        <v>2495</v>
      </c>
      <c r="AU240" s="64">
        <v>0</v>
      </c>
      <c r="AV240" s="64">
        <v>0</v>
      </c>
      <c r="AW240" s="64">
        <v>0</v>
      </c>
      <c r="AX240" s="64">
        <v>0</v>
      </c>
      <c r="AY240" s="64">
        <v>0</v>
      </c>
      <c r="AZ240" s="64">
        <v>0</v>
      </c>
      <c r="BA240" s="64">
        <v>0</v>
      </c>
      <c r="BB240" s="64">
        <v>0</v>
      </c>
      <c r="BC240" s="64">
        <v>0</v>
      </c>
      <c r="BD240" s="64">
        <v>0</v>
      </c>
      <c r="BE240" s="64">
        <v>0</v>
      </c>
      <c r="BF240" s="64">
        <v>0</v>
      </c>
      <c r="BG240" s="64">
        <v>0</v>
      </c>
      <c r="BH240" s="64">
        <v>0</v>
      </c>
      <c r="BI240" s="64">
        <v>0</v>
      </c>
      <c r="BJ240" s="64">
        <v>0</v>
      </c>
      <c r="BK240" s="64">
        <v>0</v>
      </c>
      <c r="BL240" s="64">
        <v>0</v>
      </c>
      <c r="BM240" s="64">
        <v>0</v>
      </c>
      <c r="BN240" s="64">
        <v>0</v>
      </c>
      <c r="BO240" s="64">
        <v>0</v>
      </c>
      <c r="BP240" s="64">
        <v>0</v>
      </c>
      <c r="BQ240" s="64">
        <v>0</v>
      </c>
      <c r="BR240" s="64">
        <v>0</v>
      </c>
      <c r="BS240" s="64">
        <v>0</v>
      </c>
      <c r="BT240" s="64">
        <v>0</v>
      </c>
      <c r="BU240" s="64">
        <v>0</v>
      </c>
    </row>
    <row r="241" spans="2:73">
      <c r="B241" s="13" t="s">
        <v>190</v>
      </c>
      <c r="C241" s="64">
        <v>-11109</v>
      </c>
      <c r="D241" s="64">
        <v>-11341</v>
      </c>
      <c r="E241" s="64">
        <f t="shared" si="382"/>
        <v>-11458</v>
      </c>
      <c r="F241" s="64">
        <v>-33908</v>
      </c>
      <c r="G241" s="64">
        <v>-11706</v>
      </c>
      <c r="H241" s="64">
        <v>-11310</v>
      </c>
      <c r="I241" s="64">
        <v>-11355</v>
      </c>
      <c r="J241" s="64">
        <f t="shared" si="377"/>
        <v>-14878</v>
      </c>
      <c r="K241" s="64">
        <v>-49249</v>
      </c>
      <c r="L241" s="64">
        <v>-11666</v>
      </c>
      <c r="M241" s="64">
        <v>-11396</v>
      </c>
      <c r="N241" s="64">
        <v>-11391</v>
      </c>
      <c r="O241" s="64">
        <f t="shared" si="378"/>
        <v>-16637</v>
      </c>
      <c r="P241" s="64">
        <v>-51090</v>
      </c>
      <c r="Q241" s="64">
        <v>-11298</v>
      </c>
      <c r="R241" s="64">
        <v>-11224</v>
      </c>
      <c r="S241" s="64">
        <v>-11032</v>
      </c>
      <c r="T241" s="64">
        <f t="shared" si="379"/>
        <v>-15328</v>
      </c>
      <c r="U241" s="64">
        <v>-48882</v>
      </c>
      <c r="V241" s="64">
        <v>-6242</v>
      </c>
      <c r="W241" s="64">
        <v>-6648</v>
      </c>
      <c r="X241" s="64">
        <v>-8506</v>
      </c>
      <c r="Y241" s="64">
        <v>-14056</v>
      </c>
      <c r="Z241" s="64">
        <f t="shared" si="380"/>
        <v>-35452</v>
      </c>
      <c r="AA241" s="64">
        <v>-11388</v>
      </c>
      <c r="AB241" s="64">
        <v>-1440</v>
      </c>
      <c r="AC241" s="64">
        <v>-7364</v>
      </c>
      <c r="AD241" s="64">
        <v>-7478</v>
      </c>
      <c r="AE241" s="64">
        <f t="shared" si="383"/>
        <v>-27670</v>
      </c>
      <c r="AF241" s="64">
        <v>-9647</v>
      </c>
      <c r="AG241" s="64">
        <v>-8383</v>
      </c>
      <c r="AH241" s="64">
        <v>-9526</v>
      </c>
      <c r="AI241" s="64">
        <v>-19196</v>
      </c>
      <c r="AJ241" s="64">
        <f t="shared" si="381"/>
        <v>-46752</v>
      </c>
      <c r="AK241" s="64">
        <v>0</v>
      </c>
      <c r="AL241" s="64">
        <v>0</v>
      </c>
      <c r="AM241" s="64">
        <v>0</v>
      </c>
      <c r="AN241" s="64">
        <v>0</v>
      </c>
      <c r="AO241" s="64">
        <v>0</v>
      </c>
      <c r="AP241" s="64">
        <v>0</v>
      </c>
      <c r="AQ241" s="64">
        <v>0</v>
      </c>
      <c r="AR241" s="64">
        <v>0</v>
      </c>
      <c r="AS241" s="64">
        <v>0</v>
      </c>
      <c r="AT241" s="64">
        <v>0</v>
      </c>
      <c r="AU241" s="64">
        <v>0</v>
      </c>
      <c r="AV241" s="64">
        <v>0</v>
      </c>
      <c r="AW241" s="64">
        <v>0</v>
      </c>
      <c r="AX241" s="64">
        <v>0</v>
      </c>
      <c r="AY241" s="64">
        <v>0</v>
      </c>
      <c r="AZ241" s="64">
        <v>0</v>
      </c>
      <c r="BA241" s="64">
        <v>0</v>
      </c>
      <c r="BB241" s="64">
        <v>0</v>
      </c>
      <c r="BC241" s="64">
        <v>0</v>
      </c>
      <c r="BD241" s="64">
        <v>0</v>
      </c>
      <c r="BE241" s="64">
        <v>0</v>
      </c>
      <c r="BF241" s="64">
        <v>0</v>
      </c>
      <c r="BG241" s="64">
        <v>0</v>
      </c>
      <c r="BH241" s="64">
        <v>0</v>
      </c>
      <c r="BI241" s="64">
        <v>0</v>
      </c>
      <c r="BJ241" s="64">
        <v>0</v>
      </c>
      <c r="BK241" s="64">
        <v>0</v>
      </c>
      <c r="BL241" s="64">
        <v>0</v>
      </c>
      <c r="BM241" s="64">
        <v>0</v>
      </c>
      <c r="BN241" s="64">
        <v>0</v>
      </c>
      <c r="BO241" s="64">
        <v>0</v>
      </c>
      <c r="BP241" s="64">
        <v>0</v>
      </c>
      <c r="BQ241" s="64">
        <v>0</v>
      </c>
      <c r="BR241" s="64">
        <v>0</v>
      </c>
      <c r="BS241" s="64">
        <v>0</v>
      </c>
      <c r="BT241" s="64">
        <v>0</v>
      </c>
      <c r="BU241" s="64">
        <v>0</v>
      </c>
    </row>
    <row r="242" spans="2:73">
      <c r="B242" s="13" t="s">
        <v>191</v>
      </c>
      <c r="C242" s="64">
        <v>-3329</v>
      </c>
      <c r="D242" s="64">
        <v>-3332</v>
      </c>
      <c r="E242" s="64">
        <f t="shared" si="382"/>
        <v>-3398</v>
      </c>
      <c r="F242" s="64">
        <v>-10059</v>
      </c>
      <c r="G242" s="64">
        <v>-2969</v>
      </c>
      <c r="H242" s="64">
        <v>-3104</v>
      </c>
      <c r="I242" s="64">
        <v>-3176</v>
      </c>
      <c r="J242" s="64">
        <f t="shared" si="377"/>
        <v>-3443</v>
      </c>
      <c r="K242" s="64">
        <v>-12692</v>
      </c>
      <c r="L242" s="64">
        <v>-3206</v>
      </c>
      <c r="M242" s="64">
        <v>-3009</v>
      </c>
      <c r="N242" s="64">
        <v>-2958</v>
      </c>
      <c r="O242" s="64">
        <f t="shared" si="378"/>
        <v>-3262</v>
      </c>
      <c r="P242" s="64">
        <v>-12435</v>
      </c>
      <c r="Q242" s="64">
        <v>-2687</v>
      </c>
      <c r="R242" s="64">
        <v>-2754</v>
      </c>
      <c r="S242" s="64">
        <v>-3016</v>
      </c>
      <c r="T242" s="64">
        <f t="shared" si="379"/>
        <v>-3059</v>
      </c>
      <c r="U242" s="64">
        <v>-11516</v>
      </c>
      <c r="V242" s="64">
        <v>-2479</v>
      </c>
      <c r="W242" s="64">
        <v>-2428</v>
      </c>
      <c r="X242" s="64">
        <v>-2553</v>
      </c>
      <c r="Y242" s="64">
        <v>-2909</v>
      </c>
      <c r="Z242" s="64">
        <f t="shared" si="380"/>
        <v>-10369</v>
      </c>
      <c r="AA242" s="64">
        <v>-3441</v>
      </c>
      <c r="AB242" s="64">
        <v>-3344</v>
      </c>
      <c r="AC242" s="64">
        <v>-3046</v>
      </c>
      <c r="AD242" s="64">
        <v>-3216</v>
      </c>
      <c r="AE242" s="64">
        <f t="shared" si="383"/>
        <v>-13047</v>
      </c>
      <c r="AF242" s="64">
        <v>-4695</v>
      </c>
      <c r="AG242" s="64">
        <v>-3866</v>
      </c>
      <c r="AH242" s="64">
        <v>-4092</v>
      </c>
      <c r="AI242" s="64">
        <v>-2521</v>
      </c>
      <c r="AJ242" s="64">
        <f t="shared" si="381"/>
        <v>-15174</v>
      </c>
      <c r="AK242" s="64">
        <v>0</v>
      </c>
      <c r="AL242" s="64">
        <v>0</v>
      </c>
      <c r="AM242" s="64">
        <v>0</v>
      </c>
      <c r="AN242" s="64">
        <v>0</v>
      </c>
      <c r="AO242" s="64">
        <v>0</v>
      </c>
      <c r="AP242" s="64">
        <v>0</v>
      </c>
      <c r="AQ242" s="64">
        <v>0</v>
      </c>
      <c r="AR242" s="64">
        <v>0</v>
      </c>
      <c r="AS242" s="64">
        <v>0</v>
      </c>
      <c r="AT242" s="64">
        <v>0</v>
      </c>
      <c r="AU242" s="64">
        <v>0</v>
      </c>
      <c r="AV242" s="64">
        <v>0</v>
      </c>
      <c r="AW242" s="64">
        <v>0</v>
      </c>
      <c r="AX242" s="64">
        <v>0</v>
      </c>
      <c r="AY242" s="64">
        <v>0</v>
      </c>
      <c r="AZ242" s="64">
        <v>0</v>
      </c>
      <c r="BA242" s="64">
        <v>0</v>
      </c>
      <c r="BB242" s="64">
        <v>0</v>
      </c>
      <c r="BC242" s="64">
        <v>0</v>
      </c>
      <c r="BD242" s="64">
        <v>0</v>
      </c>
      <c r="BE242" s="64">
        <v>0</v>
      </c>
      <c r="BF242" s="64">
        <v>0</v>
      </c>
      <c r="BG242" s="64">
        <v>0</v>
      </c>
      <c r="BH242" s="64">
        <v>0</v>
      </c>
      <c r="BI242" s="64">
        <v>0</v>
      </c>
      <c r="BJ242" s="64">
        <v>0</v>
      </c>
      <c r="BK242" s="64">
        <v>0</v>
      </c>
      <c r="BL242" s="64">
        <v>0</v>
      </c>
      <c r="BM242" s="64">
        <v>0</v>
      </c>
      <c r="BN242" s="64">
        <v>0</v>
      </c>
      <c r="BO242" s="64">
        <v>0</v>
      </c>
      <c r="BP242" s="64">
        <v>0</v>
      </c>
      <c r="BQ242" s="64">
        <v>0</v>
      </c>
      <c r="BR242" s="64">
        <v>0</v>
      </c>
      <c r="BS242" s="64">
        <v>0</v>
      </c>
      <c r="BT242" s="64">
        <v>0</v>
      </c>
      <c r="BU242" s="64">
        <v>0</v>
      </c>
    </row>
    <row r="243" spans="2:73">
      <c r="B243" s="77" t="s">
        <v>184</v>
      </c>
      <c r="C243" s="83">
        <f>SUM(C231:C242)</f>
        <v>-16532</v>
      </c>
      <c r="D243" s="83">
        <f t="shared" ref="D243:F243" si="384">SUM(D231:D242)</f>
        <v>-25948</v>
      </c>
      <c r="E243" s="83">
        <f t="shared" si="384"/>
        <v>-16409</v>
      </c>
      <c r="F243" s="83">
        <f t="shared" si="384"/>
        <v>-58889</v>
      </c>
      <c r="G243" s="83">
        <f>SUM(G231:G242)</f>
        <v>-43798</v>
      </c>
      <c r="H243" s="83">
        <f t="shared" ref="H243:J243" si="385">SUM(H231:H242)</f>
        <v>-16662</v>
      </c>
      <c r="I243" s="83">
        <f t="shared" si="385"/>
        <v>-21006</v>
      </c>
      <c r="J243" s="83">
        <f t="shared" si="385"/>
        <v>-30104</v>
      </c>
      <c r="K243" s="83">
        <f>SUM(K231:K242)</f>
        <v>-111570</v>
      </c>
      <c r="L243" s="83">
        <f>SUM(L231:L242)</f>
        <v>-27012</v>
      </c>
      <c r="M243" s="83">
        <f t="shared" ref="M243:P243" si="386">SUM(M231:M242)</f>
        <v>-41591</v>
      </c>
      <c r="N243" s="83">
        <f t="shared" ref="N243:O243" si="387">SUM(N231:N242)</f>
        <v>-28983</v>
      </c>
      <c r="O243" s="83">
        <f t="shared" si="387"/>
        <v>-51688</v>
      </c>
      <c r="P243" s="83">
        <f t="shared" si="386"/>
        <v>-149274</v>
      </c>
      <c r="Q243" s="83">
        <f>SUM(Q231:Q242)</f>
        <v>-10745</v>
      </c>
      <c r="R243" s="83">
        <f t="shared" ref="R243:U243" si="388">SUM(R231:R242)</f>
        <v>-19776</v>
      </c>
      <c r="S243" s="83">
        <f t="shared" si="388"/>
        <v>-26579</v>
      </c>
      <c r="T243" s="83">
        <f t="shared" si="388"/>
        <v>-17849</v>
      </c>
      <c r="U243" s="83">
        <f t="shared" si="388"/>
        <v>-74949</v>
      </c>
      <c r="V243" s="83">
        <f>SUM(V231:V242)</f>
        <v>-11341</v>
      </c>
      <c r="W243" s="83">
        <f t="shared" ref="W243:Z243" si="389">SUM(W231:W242)</f>
        <v>-13262</v>
      </c>
      <c r="X243" s="83">
        <f t="shared" ref="X243:Y243" si="390">SUM(X231:X242)</f>
        <v>-31624</v>
      </c>
      <c r="Y243" s="83">
        <f t="shared" si="390"/>
        <v>-5307</v>
      </c>
      <c r="Z243" s="83">
        <f t="shared" si="389"/>
        <v>-61534</v>
      </c>
      <c r="AA243" s="83">
        <f t="shared" ref="AA243:AF243" si="391">SUM(AA231:AA242)</f>
        <v>-29284</v>
      </c>
      <c r="AB243" s="83">
        <f t="shared" si="391"/>
        <v>-23957</v>
      </c>
      <c r="AC243" s="83">
        <f t="shared" si="391"/>
        <v>-15262</v>
      </c>
      <c r="AD243" s="83">
        <f t="shared" si="391"/>
        <v>3049</v>
      </c>
      <c r="AE243" s="83">
        <f t="shared" si="391"/>
        <v>-65454</v>
      </c>
      <c r="AF243" s="83">
        <f t="shared" si="391"/>
        <v>-13194</v>
      </c>
      <c r="AG243" s="83">
        <f t="shared" ref="AG243:BT243" si="392">SUM(AG231:AG242)</f>
        <v>-39722</v>
      </c>
      <c r="AH243" s="83">
        <f t="shared" si="392"/>
        <v>3331</v>
      </c>
      <c r="AI243" s="83">
        <f t="shared" ref="AI243" si="393">SUM(AI231:AI242)</f>
        <v>-31443</v>
      </c>
      <c r="AJ243" s="83">
        <f t="shared" si="392"/>
        <v>-81028</v>
      </c>
      <c r="AK243" s="83">
        <f t="shared" si="392"/>
        <v>-15636</v>
      </c>
      <c r="AL243" s="83">
        <f t="shared" si="392"/>
        <v>-18</v>
      </c>
      <c r="AM243" s="83">
        <f t="shared" si="392"/>
        <v>35183</v>
      </c>
      <c r="AN243" s="83">
        <f t="shared" si="392"/>
        <v>-1476</v>
      </c>
      <c r="AO243" s="83">
        <f t="shared" si="392"/>
        <v>18053</v>
      </c>
      <c r="AP243" s="83">
        <f t="shared" si="392"/>
        <v>-21525</v>
      </c>
      <c r="AQ243" s="83">
        <f t="shared" si="392"/>
        <v>-8093</v>
      </c>
      <c r="AR243" s="83">
        <f t="shared" si="392"/>
        <v>-36132</v>
      </c>
      <c r="AS243" s="83">
        <f t="shared" si="392"/>
        <v>-18253</v>
      </c>
      <c r="AT243" s="83">
        <f t="shared" si="392"/>
        <v>-84003</v>
      </c>
      <c r="AU243" s="83">
        <f t="shared" si="392"/>
        <v>26241</v>
      </c>
      <c r="AV243" s="83">
        <f t="shared" si="392"/>
        <v>-35670</v>
      </c>
      <c r="AW243" s="83">
        <f t="shared" si="392"/>
        <v>-6867</v>
      </c>
      <c r="AX243" s="83">
        <f t="shared" si="392"/>
        <v>25334</v>
      </c>
      <c r="AY243" s="83">
        <f t="shared" si="392"/>
        <v>9039</v>
      </c>
      <c r="AZ243" s="83">
        <f t="shared" si="392"/>
        <v>-44363</v>
      </c>
      <c r="BA243" s="83">
        <f t="shared" si="392"/>
        <v>83007</v>
      </c>
      <c r="BB243" s="83">
        <f t="shared" si="392"/>
        <v>-31438</v>
      </c>
      <c r="BC243" s="83">
        <f t="shared" si="392"/>
        <v>-66398</v>
      </c>
      <c r="BD243" s="83">
        <f t="shared" si="392"/>
        <v>-59192</v>
      </c>
      <c r="BE243" s="83">
        <f t="shared" si="392"/>
        <v>701</v>
      </c>
      <c r="BF243" s="83">
        <f t="shared" si="392"/>
        <v>8985</v>
      </c>
      <c r="BG243" s="83">
        <f t="shared" si="392"/>
        <v>-6600</v>
      </c>
      <c r="BH243" s="83">
        <f t="shared" si="392"/>
        <v>10597</v>
      </c>
      <c r="BI243" s="83">
        <f t="shared" si="392"/>
        <v>13683</v>
      </c>
      <c r="BJ243" s="83">
        <f t="shared" si="392"/>
        <v>-11877</v>
      </c>
      <c r="BK243" s="83">
        <f t="shared" si="392"/>
        <v>2144</v>
      </c>
      <c r="BL243" s="83">
        <f t="shared" si="392"/>
        <v>24499</v>
      </c>
      <c r="BM243" s="83">
        <f t="shared" si="392"/>
        <v>-26473</v>
      </c>
      <c r="BN243" s="83">
        <f t="shared" si="392"/>
        <v>-11707</v>
      </c>
      <c r="BO243" s="83">
        <f t="shared" si="392"/>
        <v>81591</v>
      </c>
      <c r="BP243" s="83">
        <f t="shared" si="392"/>
        <v>-16189</v>
      </c>
      <c r="BQ243" s="83">
        <f t="shared" si="392"/>
        <v>27161</v>
      </c>
      <c r="BR243" s="83">
        <f t="shared" si="392"/>
        <v>-42528</v>
      </c>
      <c r="BS243" s="83">
        <f t="shared" si="392"/>
        <v>50035</v>
      </c>
      <c r="BT243" s="83">
        <f t="shared" si="392"/>
        <v>-57951</v>
      </c>
      <c r="BU243" s="83">
        <f>SUM(BU231:BU242)</f>
        <v>-3970</v>
      </c>
    </row>
    <row r="244" spans="2:73">
      <c r="B244" s="87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  <c r="BH244" s="64"/>
      <c r="BI244" s="64"/>
      <c r="BJ244" s="64"/>
      <c r="BK244" s="64"/>
      <c r="BL244" s="64"/>
      <c r="BM244" s="64"/>
      <c r="BN244" s="64"/>
      <c r="BO244" s="64"/>
      <c r="BP244" s="64"/>
      <c r="BQ244" s="64"/>
      <c r="BR244" s="64"/>
      <c r="BS244" s="64"/>
      <c r="BT244" s="64"/>
      <c r="BU244" s="64"/>
    </row>
    <row r="245" spans="2:73">
      <c r="B245" s="77" t="s">
        <v>185</v>
      </c>
      <c r="C245" s="83">
        <f>C243+C228+C212</f>
        <v>-1675</v>
      </c>
      <c r="D245" s="83">
        <f t="shared" ref="D245:F245" si="394">D243+D228+D212</f>
        <v>-169</v>
      </c>
      <c r="E245" s="83">
        <f t="shared" si="394"/>
        <v>138</v>
      </c>
      <c r="F245" s="83">
        <f t="shared" si="394"/>
        <v>-1706</v>
      </c>
      <c r="G245" s="83">
        <f>G243+G228+G212</f>
        <v>-1101</v>
      </c>
      <c r="H245" s="83">
        <f t="shared" ref="H245:J245" si="395">H243+H228+H212</f>
        <v>18</v>
      </c>
      <c r="I245" s="83">
        <f t="shared" si="395"/>
        <v>-353</v>
      </c>
      <c r="J245" s="83">
        <f t="shared" si="395"/>
        <v>1068</v>
      </c>
      <c r="K245" s="83">
        <f>K243+K228+K212</f>
        <v>-368</v>
      </c>
      <c r="L245" s="83">
        <f>L243+L228+L212</f>
        <v>-173</v>
      </c>
      <c r="M245" s="83">
        <f t="shared" ref="M245:P245" si="396">M243+M228+M212</f>
        <v>-1156</v>
      </c>
      <c r="N245" s="83">
        <f t="shared" ref="N245:O245" si="397">N243+N228+N212</f>
        <v>-491</v>
      </c>
      <c r="O245" s="83">
        <f t="shared" si="397"/>
        <v>1063</v>
      </c>
      <c r="P245" s="83">
        <f t="shared" si="396"/>
        <v>-757</v>
      </c>
      <c r="Q245" s="83">
        <f>Q243+Q228+Q212</f>
        <v>-4343</v>
      </c>
      <c r="R245" s="83">
        <f t="shared" ref="R245:U245" si="398">R243+R228+R212</f>
        <v>-893</v>
      </c>
      <c r="S245" s="83">
        <f t="shared" si="398"/>
        <v>-1283</v>
      </c>
      <c r="T245" s="83">
        <f t="shared" si="398"/>
        <v>428</v>
      </c>
      <c r="U245" s="83">
        <f t="shared" si="398"/>
        <v>-6091</v>
      </c>
      <c r="V245" s="83">
        <f>V243+V228+V212</f>
        <v>-4236</v>
      </c>
      <c r="W245" s="83">
        <f t="shared" ref="W245:Z245" si="399">W243+W228+W212</f>
        <v>-4732</v>
      </c>
      <c r="X245" s="83">
        <f t="shared" ref="X245:Y245" si="400">X243+X228+X212</f>
        <v>-1460</v>
      </c>
      <c r="Y245" s="83">
        <f t="shared" si="400"/>
        <v>3364</v>
      </c>
      <c r="Z245" s="83">
        <f t="shared" si="399"/>
        <v>-7064</v>
      </c>
      <c r="AA245" s="83">
        <f t="shared" ref="AA245:BU245" si="401">AA243+AA228+AA212</f>
        <v>-3990</v>
      </c>
      <c r="AB245" s="83">
        <f t="shared" si="401"/>
        <v>3864</v>
      </c>
      <c r="AC245" s="83">
        <f t="shared" si="401"/>
        <v>-9206</v>
      </c>
      <c r="AD245" s="83">
        <f t="shared" si="401"/>
        <v>5397</v>
      </c>
      <c r="AE245" s="83">
        <f t="shared" si="401"/>
        <v>-3935</v>
      </c>
      <c r="AF245" s="83">
        <f t="shared" si="401"/>
        <v>-14074</v>
      </c>
      <c r="AG245" s="83">
        <f t="shared" si="401"/>
        <v>-4318</v>
      </c>
      <c r="AH245" s="83">
        <f t="shared" si="401"/>
        <v>2930</v>
      </c>
      <c r="AI245" s="83">
        <f t="shared" si="401"/>
        <v>10715</v>
      </c>
      <c r="AJ245" s="83">
        <f t="shared" si="401"/>
        <v>-4747</v>
      </c>
      <c r="AK245" s="83">
        <f t="shared" si="401"/>
        <v>-3576</v>
      </c>
      <c r="AL245" s="83">
        <f t="shared" si="401"/>
        <v>1008</v>
      </c>
      <c r="AM245" s="83">
        <f t="shared" si="401"/>
        <v>-2517</v>
      </c>
      <c r="AN245" s="83">
        <f t="shared" si="401"/>
        <v>11979</v>
      </c>
      <c r="AO245" s="83">
        <f t="shared" si="401"/>
        <v>6894</v>
      </c>
      <c r="AP245" s="83">
        <f t="shared" si="401"/>
        <v>-42566</v>
      </c>
      <c r="AQ245" s="83">
        <f t="shared" si="401"/>
        <v>18006</v>
      </c>
      <c r="AR245" s="83">
        <f t="shared" si="401"/>
        <v>-21157</v>
      </c>
      <c r="AS245" s="83">
        <f t="shared" si="401"/>
        <v>-847</v>
      </c>
      <c r="AT245" s="83">
        <f t="shared" si="401"/>
        <v>-46564</v>
      </c>
      <c r="AU245" s="83">
        <f t="shared" si="401"/>
        <v>-71469</v>
      </c>
      <c r="AV245" s="83">
        <f t="shared" si="401"/>
        <v>19239</v>
      </c>
      <c r="AW245" s="83">
        <f t="shared" si="401"/>
        <v>-12559</v>
      </c>
      <c r="AX245" s="83">
        <f t="shared" si="401"/>
        <v>36920</v>
      </c>
      <c r="AY245" s="83">
        <f t="shared" si="401"/>
        <v>-27869</v>
      </c>
      <c r="AZ245" s="83">
        <f t="shared" si="401"/>
        <v>-68177</v>
      </c>
      <c r="BA245" s="83">
        <f t="shared" si="401"/>
        <v>81404</v>
      </c>
      <c r="BB245" s="83">
        <f t="shared" si="401"/>
        <v>4125</v>
      </c>
      <c r="BC245" s="83">
        <f t="shared" si="401"/>
        <v>-15768</v>
      </c>
      <c r="BD245" s="83">
        <f t="shared" si="401"/>
        <v>1584</v>
      </c>
      <c r="BE245" s="83">
        <f t="shared" si="401"/>
        <v>-20856</v>
      </c>
      <c r="BF245" s="83">
        <f t="shared" si="401"/>
        <v>48029</v>
      </c>
      <c r="BG245" s="83">
        <f t="shared" si="401"/>
        <v>-29957</v>
      </c>
      <c r="BH245" s="83">
        <f t="shared" si="401"/>
        <v>52230</v>
      </c>
      <c r="BI245" s="83">
        <f t="shared" si="401"/>
        <v>49446</v>
      </c>
      <c r="BJ245" s="83">
        <f t="shared" si="401"/>
        <v>-50119</v>
      </c>
      <c r="BK245" s="83">
        <f t="shared" si="401"/>
        <v>-5841</v>
      </c>
      <c r="BL245" s="83">
        <f t="shared" si="401"/>
        <v>48464</v>
      </c>
      <c r="BM245" s="83">
        <f t="shared" si="401"/>
        <v>-9552</v>
      </c>
      <c r="BN245" s="83">
        <f t="shared" si="401"/>
        <v>-17048</v>
      </c>
      <c r="BO245" s="83">
        <f t="shared" si="401"/>
        <v>82695</v>
      </c>
      <c r="BP245" s="83">
        <f t="shared" si="401"/>
        <v>-71949</v>
      </c>
      <c r="BQ245" s="83">
        <f t="shared" si="401"/>
        <v>-10575</v>
      </c>
      <c r="BR245" s="83">
        <f t="shared" si="401"/>
        <v>40131</v>
      </c>
      <c r="BS245" s="83">
        <f t="shared" si="401"/>
        <v>40302</v>
      </c>
      <c r="BT245" s="83">
        <f t="shared" si="401"/>
        <v>-104009</v>
      </c>
      <c r="BU245" s="83">
        <f t="shared" si="401"/>
        <v>8921</v>
      </c>
    </row>
    <row r="246" spans="2:73"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  <c r="BH246" s="64"/>
      <c r="BI246" s="64"/>
      <c r="BJ246" s="64"/>
      <c r="BK246" s="64"/>
      <c r="BL246" s="64"/>
      <c r="BM246" s="64"/>
      <c r="BN246" s="64"/>
      <c r="BO246" s="64"/>
      <c r="BP246" s="64"/>
      <c r="BQ246" s="64"/>
      <c r="BR246" s="64"/>
      <c r="BS246" s="64"/>
      <c r="BT246" s="64"/>
      <c r="BU246" s="64"/>
    </row>
    <row r="247" spans="2:73">
      <c r="B247" s="77" t="s">
        <v>186</v>
      </c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  <c r="BA247" s="64"/>
      <c r="BB247" s="64"/>
      <c r="BC247" s="64"/>
      <c r="BD247" s="64"/>
      <c r="BE247" s="64"/>
      <c r="BF247" s="64"/>
      <c r="BG247" s="64"/>
      <c r="BH247" s="64"/>
      <c r="BI247" s="64"/>
      <c r="BJ247" s="64"/>
      <c r="BK247" s="64"/>
      <c r="BL247" s="64"/>
      <c r="BM247" s="64"/>
      <c r="BN247" s="64"/>
      <c r="BO247" s="64"/>
      <c r="BP247" s="64"/>
      <c r="BQ247" s="64"/>
      <c r="BR247" s="64"/>
      <c r="BS247" s="64"/>
      <c r="BT247" s="64"/>
      <c r="BU247" s="64"/>
    </row>
    <row r="248" spans="2:73">
      <c r="B248" s="82" t="s">
        <v>187</v>
      </c>
      <c r="C248" s="64">
        <v>3195</v>
      </c>
      <c r="D248" s="64">
        <f>C249</f>
        <v>1520</v>
      </c>
      <c r="E248" s="64">
        <f>D249</f>
        <v>1351</v>
      </c>
      <c r="F248" s="64">
        <v>3195</v>
      </c>
      <c r="G248" s="64">
        <v>3563</v>
      </c>
      <c r="H248" s="64">
        <v>2462</v>
      </c>
      <c r="I248" s="64">
        <v>2480</v>
      </c>
      <c r="J248" s="64">
        <f>K248-SUM(G248:I248)</f>
        <v>-4942</v>
      </c>
      <c r="K248" s="64">
        <v>3563</v>
      </c>
      <c r="L248" s="64">
        <v>4320</v>
      </c>
      <c r="M248" s="64">
        <v>4147</v>
      </c>
      <c r="N248" s="64">
        <f>M249</f>
        <v>2991</v>
      </c>
      <c r="O248" s="64">
        <f>N249</f>
        <v>2500</v>
      </c>
      <c r="P248" s="64">
        <f>T249</f>
        <v>4320</v>
      </c>
      <c r="Q248" s="64">
        <v>10411</v>
      </c>
      <c r="R248" s="64">
        <v>6068</v>
      </c>
      <c r="S248" s="64">
        <v>5175</v>
      </c>
      <c r="T248" s="64">
        <f>S249</f>
        <v>3892</v>
      </c>
      <c r="U248" s="64">
        <v>10411</v>
      </c>
      <c r="V248" s="64">
        <v>17475</v>
      </c>
      <c r="W248" s="64">
        <f>V249</f>
        <v>13239</v>
      </c>
      <c r="X248" s="64">
        <f>W249</f>
        <v>8507</v>
      </c>
      <c r="Y248" s="64">
        <v>7047</v>
      </c>
      <c r="Z248" s="64">
        <f t="shared" ref="Z248:Z249" si="402">SUM(V248:Y248)</f>
        <v>46268</v>
      </c>
      <c r="AA248" s="64">
        <v>21410</v>
      </c>
      <c r="AB248" s="64">
        <f>AA249</f>
        <v>17420</v>
      </c>
      <c r="AC248" s="64">
        <v>21284</v>
      </c>
      <c r="AD248" s="64">
        <f>AC249</f>
        <v>12078</v>
      </c>
      <c r="AE248" s="64">
        <v>21410</v>
      </c>
      <c r="AF248" s="64">
        <v>26157</v>
      </c>
      <c r="AG248" s="64">
        <v>12083</v>
      </c>
      <c r="AH248" s="64">
        <v>7765</v>
      </c>
      <c r="AI248" s="64">
        <v>10695</v>
      </c>
      <c r="AJ248" s="64">
        <v>26157</v>
      </c>
      <c r="AK248" s="64">
        <v>19263</v>
      </c>
      <c r="AL248" s="64">
        <v>15687</v>
      </c>
      <c r="AM248" s="64">
        <v>16695</v>
      </c>
      <c r="AN248" s="64">
        <f>AM249</f>
        <v>14178</v>
      </c>
      <c r="AO248" s="64">
        <v>19263</v>
      </c>
      <c r="AP248" s="64">
        <v>65827</v>
      </c>
      <c r="AQ248" s="64">
        <v>23261</v>
      </c>
      <c r="AR248" s="64">
        <v>41267</v>
      </c>
      <c r="AS248" s="64">
        <v>20110</v>
      </c>
      <c r="AT248" s="64">
        <v>65827</v>
      </c>
      <c r="AU248" s="64">
        <v>93696</v>
      </c>
      <c r="AV248" s="64">
        <v>22227</v>
      </c>
      <c r="AW248" s="64">
        <v>41466</v>
      </c>
      <c r="AX248" s="64">
        <v>28907</v>
      </c>
      <c r="AY248" s="64">
        <v>93696</v>
      </c>
      <c r="AZ248" s="64">
        <v>92112</v>
      </c>
      <c r="BA248" s="64">
        <v>23935</v>
      </c>
      <c r="BB248" s="64">
        <v>105339</v>
      </c>
      <c r="BC248" s="64">
        <v>109464</v>
      </c>
      <c r="BD248" s="64">
        <v>92112</v>
      </c>
      <c r="BE248" s="64">
        <v>42666</v>
      </c>
      <c r="BF248" s="64">
        <v>21810</v>
      </c>
      <c r="BG248" s="64">
        <v>69839</v>
      </c>
      <c r="BH248" s="64">
        <v>39882</v>
      </c>
      <c r="BI248" s="64">
        <v>42666</v>
      </c>
      <c r="BJ248" s="64">
        <v>59714</v>
      </c>
      <c r="BK248" s="64">
        <v>9595</v>
      </c>
      <c r="BL248" s="64">
        <v>3754</v>
      </c>
      <c r="BM248" s="64">
        <v>52218</v>
      </c>
      <c r="BN248" s="64">
        <v>125281</v>
      </c>
      <c r="BO248" s="64">
        <v>19412</v>
      </c>
      <c r="BP248" s="64">
        <v>102107</v>
      </c>
      <c r="BQ248" s="64">
        <v>30158</v>
      </c>
      <c r="BR248" s="64">
        <v>19583</v>
      </c>
      <c r="BS248" s="64">
        <v>19412</v>
      </c>
      <c r="BT248" s="64">
        <v>123421</v>
      </c>
      <c r="BU248" s="64">
        <v>114500</v>
      </c>
    </row>
    <row r="249" spans="2:73">
      <c r="B249" s="82" t="s">
        <v>188</v>
      </c>
      <c r="C249" s="64">
        <v>1520</v>
      </c>
      <c r="D249" s="64">
        <v>1351</v>
      </c>
      <c r="E249" s="64">
        <f>F249</f>
        <v>1489</v>
      </c>
      <c r="F249" s="64">
        <v>1489</v>
      </c>
      <c r="G249" s="64">
        <v>2462</v>
      </c>
      <c r="H249" s="64">
        <v>2480</v>
      </c>
      <c r="I249" s="64">
        <v>2127</v>
      </c>
      <c r="J249" s="64">
        <f>K249-SUM(G249:I249)</f>
        <v>-3874</v>
      </c>
      <c r="K249" s="64">
        <v>3195</v>
      </c>
      <c r="L249" s="64">
        <v>4147</v>
      </c>
      <c r="M249" s="64">
        <v>2991</v>
      </c>
      <c r="N249" s="64">
        <v>2500</v>
      </c>
      <c r="O249" s="64">
        <f>P249</f>
        <v>3563</v>
      </c>
      <c r="P249" s="64">
        <v>3563</v>
      </c>
      <c r="Q249" s="64">
        <v>6068</v>
      </c>
      <c r="R249" s="64">
        <v>5175</v>
      </c>
      <c r="S249" s="64">
        <v>3892</v>
      </c>
      <c r="T249" s="64">
        <f>U249</f>
        <v>4320</v>
      </c>
      <c r="U249" s="64">
        <v>4320</v>
      </c>
      <c r="V249" s="64">
        <v>13239</v>
      </c>
      <c r="W249" s="64">
        <v>8507</v>
      </c>
      <c r="X249" s="64">
        <v>7047</v>
      </c>
      <c r="Y249" s="64">
        <v>10411</v>
      </c>
      <c r="Z249" s="64">
        <f t="shared" si="402"/>
        <v>39204</v>
      </c>
      <c r="AA249" s="64">
        <v>17420</v>
      </c>
      <c r="AB249" s="64">
        <v>21284</v>
      </c>
      <c r="AC249" s="64">
        <v>12078</v>
      </c>
      <c r="AD249" s="64">
        <v>17475</v>
      </c>
      <c r="AE249" s="64">
        <v>17475</v>
      </c>
      <c r="AF249" s="64">
        <v>12083</v>
      </c>
      <c r="AG249" s="64">
        <v>7765</v>
      </c>
      <c r="AH249" s="64">
        <v>10695</v>
      </c>
      <c r="AI249" s="64">
        <v>21410</v>
      </c>
      <c r="AJ249" s="64">
        <v>21410</v>
      </c>
      <c r="AK249" s="64">
        <v>15687</v>
      </c>
      <c r="AL249" s="64">
        <v>16695</v>
      </c>
      <c r="AM249" s="64">
        <v>14178</v>
      </c>
      <c r="AN249" s="64">
        <v>26157</v>
      </c>
      <c r="AO249" s="64">
        <v>26157</v>
      </c>
      <c r="AP249" s="64">
        <v>23261</v>
      </c>
      <c r="AQ249" s="64">
        <v>41267</v>
      </c>
      <c r="AR249" s="64">
        <v>20110</v>
      </c>
      <c r="AS249" s="64">
        <v>19263</v>
      </c>
      <c r="AT249" s="64">
        <v>19263</v>
      </c>
      <c r="AU249" s="64">
        <v>22227</v>
      </c>
      <c r="AV249" s="64">
        <v>41466</v>
      </c>
      <c r="AW249" s="64">
        <v>28907</v>
      </c>
      <c r="AX249" s="64">
        <v>65827</v>
      </c>
      <c r="AY249" s="64">
        <v>65827</v>
      </c>
      <c r="AZ249" s="64">
        <v>23935</v>
      </c>
      <c r="BA249" s="64">
        <v>105339</v>
      </c>
      <c r="BB249" s="64">
        <v>109464</v>
      </c>
      <c r="BC249" s="64">
        <v>93696</v>
      </c>
      <c r="BD249" s="64">
        <v>93696</v>
      </c>
      <c r="BE249" s="64">
        <v>21810</v>
      </c>
      <c r="BF249" s="64">
        <v>69839</v>
      </c>
      <c r="BG249" s="64">
        <v>39882</v>
      </c>
      <c r="BH249" s="64">
        <v>92112</v>
      </c>
      <c r="BI249" s="64">
        <v>92112</v>
      </c>
      <c r="BJ249" s="64">
        <v>9595</v>
      </c>
      <c r="BK249" s="64">
        <v>3754</v>
      </c>
      <c r="BL249" s="64">
        <v>52218</v>
      </c>
      <c r="BM249" s="64">
        <v>42666</v>
      </c>
      <c r="BN249" s="64">
        <v>108233</v>
      </c>
      <c r="BO249" s="64">
        <v>102107</v>
      </c>
      <c r="BP249" s="64">
        <v>30158</v>
      </c>
      <c r="BQ249" s="64">
        <v>19583</v>
      </c>
      <c r="BR249" s="64">
        <v>59714</v>
      </c>
      <c r="BS249" s="64">
        <v>59714</v>
      </c>
      <c r="BT249" s="64">
        <v>19412</v>
      </c>
      <c r="BU249" s="64">
        <v>123421</v>
      </c>
    </row>
    <row r="250" spans="2:73">
      <c r="B250" s="77" t="s">
        <v>185</v>
      </c>
      <c r="C250" s="83">
        <f>C249-C248</f>
        <v>-1675</v>
      </c>
      <c r="D250" s="83">
        <f>D249-D248</f>
        <v>-169</v>
      </c>
      <c r="E250" s="83">
        <f>E249-E248</f>
        <v>138</v>
      </c>
      <c r="F250" s="83">
        <f>F249-F248</f>
        <v>-1706</v>
      </c>
      <c r="G250" s="83">
        <f>G249-G248</f>
        <v>-1101</v>
      </c>
      <c r="H250" s="83">
        <f t="shared" ref="H250" si="403">H249-H248</f>
        <v>18</v>
      </c>
      <c r="I250" s="83">
        <f t="shared" ref="I250:J250" si="404">I249-I248</f>
        <v>-353</v>
      </c>
      <c r="J250" s="83">
        <f t="shared" si="404"/>
        <v>1068</v>
      </c>
      <c r="K250" s="83">
        <f>K249-K248</f>
        <v>-368</v>
      </c>
      <c r="L250" s="83">
        <f>L249-L248</f>
        <v>-173</v>
      </c>
      <c r="M250" s="83">
        <f t="shared" ref="M250:P250" si="405">M249-M248</f>
        <v>-1156</v>
      </c>
      <c r="N250" s="83">
        <f t="shared" ref="N250:O250" si="406">N249-N248</f>
        <v>-491</v>
      </c>
      <c r="O250" s="83">
        <f t="shared" si="406"/>
        <v>1063</v>
      </c>
      <c r="P250" s="83">
        <f t="shared" si="405"/>
        <v>-757</v>
      </c>
      <c r="Q250" s="83">
        <f>Q249-Q248</f>
        <v>-4343</v>
      </c>
      <c r="R250" s="83">
        <f t="shared" ref="R250:U250" si="407">R249-R248</f>
        <v>-893</v>
      </c>
      <c r="S250" s="83">
        <f t="shared" ref="S250:T250" si="408">S249-S248</f>
        <v>-1283</v>
      </c>
      <c r="T250" s="83">
        <f t="shared" si="408"/>
        <v>428</v>
      </c>
      <c r="U250" s="83">
        <f t="shared" si="407"/>
        <v>-6091</v>
      </c>
      <c r="V250" s="83">
        <f>V249-V248</f>
        <v>-4236</v>
      </c>
      <c r="W250" s="83">
        <f t="shared" ref="W250:Z250" si="409">W249-W248</f>
        <v>-4732</v>
      </c>
      <c r="X250" s="83">
        <f t="shared" ref="X250:Y250" si="410">X249-X248</f>
        <v>-1460</v>
      </c>
      <c r="Y250" s="83">
        <f t="shared" si="410"/>
        <v>3364</v>
      </c>
      <c r="Z250" s="83">
        <f t="shared" si="409"/>
        <v>-7064</v>
      </c>
      <c r="AA250" s="83">
        <f t="shared" ref="AA250:AF250" si="411">AA249-AA248</f>
        <v>-3990</v>
      </c>
      <c r="AB250" s="83">
        <f t="shared" si="411"/>
        <v>3864</v>
      </c>
      <c r="AC250" s="83">
        <f t="shared" si="411"/>
        <v>-9206</v>
      </c>
      <c r="AD250" s="83">
        <f t="shared" si="411"/>
        <v>5397</v>
      </c>
      <c r="AE250" s="83">
        <f t="shared" si="411"/>
        <v>-3935</v>
      </c>
      <c r="AF250" s="83">
        <f t="shared" si="411"/>
        <v>-14074</v>
      </c>
      <c r="AG250" s="83">
        <f t="shared" ref="AG250:BT250" si="412">AG249-AG248</f>
        <v>-4318</v>
      </c>
      <c r="AH250" s="83">
        <f t="shared" si="412"/>
        <v>2930</v>
      </c>
      <c r="AI250" s="83">
        <f t="shared" ref="AI250" si="413">AI249-AI248</f>
        <v>10715</v>
      </c>
      <c r="AJ250" s="83">
        <f t="shared" si="412"/>
        <v>-4747</v>
      </c>
      <c r="AK250" s="83">
        <f t="shared" si="412"/>
        <v>-3576</v>
      </c>
      <c r="AL250" s="83">
        <f t="shared" si="412"/>
        <v>1008</v>
      </c>
      <c r="AM250" s="83">
        <f t="shared" si="412"/>
        <v>-2517</v>
      </c>
      <c r="AN250" s="83">
        <f t="shared" si="412"/>
        <v>11979</v>
      </c>
      <c r="AO250" s="83">
        <f t="shared" si="412"/>
        <v>6894</v>
      </c>
      <c r="AP250" s="83">
        <f t="shared" si="412"/>
        <v>-42566</v>
      </c>
      <c r="AQ250" s="83">
        <f t="shared" si="412"/>
        <v>18006</v>
      </c>
      <c r="AR250" s="83">
        <f t="shared" si="412"/>
        <v>-21157</v>
      </c>
      <c r="AS250" s="83">
        <f t="shared" si="412"/>
        <v>-847</v>
      </c>
      <c r="AT250" s="83">
        <f t="shared" si="412"/>
        <v>-46564</v>
      </c>
      <c r="AU250" s="83">
        <f t="shared" si="412"/>
        <v>-71469</v>
      </c>
      <c r="AV250" s="83">
        <f t="shared" si="412"/>
        <v>19239</v>
      </c>
      <c r="AW250" s="83">
        <f t="shared" si="412"/>
        <v>-12559</v>
      </c>
      <c r="AX250" s="83">
        <f t="shared" si="412"/>
        <v>36920</v>
      </c>
      <c r="AY250" s="83">
        <f t="shared" si="412"/>
        <v>-27869</v>
      </c>
      <c r="AZ250" s="83">
        <f t="shared" si="412"/>
        <v>-68177</v>
      </c>
      <c r="BA250" s="83">
        <f t="shared" si="412"/>
        <v>81404</v>
      </c>
      <c r="BB250" s="83">
        <f t="shared" si="412"/>
        <v>4125</v>
      </c>
      <c r="BC250" s="83">
        <f t="shared" si="412"/>
        <v>-15768</v>
      </c>
      <c r="BD250" s="83">
        <f t="shared" si="412"/>
        <v>1584</v>
      </c>
      <c r="BE250" s="83">
        <f t="shared" si="412"/>
        <v>-20856</v>
      </c>
      <c r="BF250" s="83">
        <f t="shared" si="412"/>
        <v>48029</v>
      </c>
      <c r="BG250" s="83">
        <f t="shared" si="412"/>
        <v>-29957</v>
      </c>
      <c r="BH250" s="83">
        <f t="shared" si="412"/>
        <v>52230</v>
      </c>
      <c r="BI250" s="83">
        <f t="shared" si="412"/>
        <v>49446</v>
      </c>
      <c r="BJ250" s="83">
        <f t="shared" si="412"/>
        <v>-50119</v>
      </c>
      <c r="BK250" s="83">
        <f t="shared" si="412"/>
        <v>-5841</v>
      </c>
      <c r="BL250" s="83">
        <f t="shared" si="412"/>
        <v>48464</v>
      </c>
      <c r="BM250" s="83">
        <f t="shared" si="412"/>
        <v>-9552</v>
      </c>
      <c r="BN250" s="83">
        <f t="shared" si="412"/>
        <v>-17048</v>
      </c>
      <c r="BO250" s="83">
        <f t="shared" si="412"/>
        <v>82695</v>
      </c>
      <c r="BP250" s="83">
        <f t="shared" si="412"/>
        <v>-71949</v>
      </c>
      <c r="BQ250" s="83">
        <f t="shared" si="412"/>
        <v>-10575</v>
      </c>
      <c r="BR250" s="83">
        <f t="shared" si="412"/>
        <v>40131</v>
      </c>
      <c r="BS250" s="83">
        <f t="shared" si="412"/>
        <v>40302</v>
      </c>
      <c r="BT250" s="83">
        <f t="shared" si="412"/>
        <v>-104009</v>
      </c>
      <c r="BU250" s="83">
        <f>BU249-BU248</f>
        <v>8921</v>
      </c>
    </row>
    <row r="251" spans="2:73">
      <c r="C251" s="90">
        <f>C250-C245</f>
        <v>0</v>
      </c>
      <c r="D251" s="90">
        <f>D250-D245</f>
        <v>0</v>
      </c>
      <c r="E251" s="90">
        <f>E250-E245</f>
        <v>0</v>
      </c>
      <c r="F251" s="90">
        <f>F250-F245</f>
        <v>0</v>
      </c>
      <c r="G251" s="90">
        <f>G250-G245</f>
        <v>0</v>
      </c>
      <c r="H251" s="90">
        <f t="shared" ref="H251" si="414">H250-H245</f>
        <v>0</v>
      </c>
      <c r="I251" s="90">
        <f t="shared" ref="I251:J251" si="415">I250-I245</f>
        <v>0</v>
      </c>
      <c r="J251" s="90">
        <f t="shared" si="415"/>
        <v>0</v>
      </c>
      <c r="K251" s="90">
        <f>K250-K245</f>
        <v>0</v>
      </c>
      <c r="L251" s="90">
        <f>L250-L245</f>
        <v>0</v>
      </c>
      <c r="M251" s="90">
        <f t="shared" ref="M251:P251" si="416">M250-M245</f>
        <v>0</v>
      </c>
      <c r="N251" s="90">
        <f t="shared" ref="N251:O251" si="417">N250-N245</f>
        <v>0</v>
      </c>
      <c r="O251" s="90">
        <f t="shared" si="417"/>
        <v>0</v>
      </c>
      <c r="P251" s="90">
        <f t="shared" si="416"/>
        <v>0</v>
      </c>
      <c r="Q251" s="90">
        <f>Q250-Q245</f>
        <v>0</v>
      </c>
      <c r="R251" s="90">
        <f t="shared" ref="R251:U251" si="418">R250-R245</f>
        <v>0</v>
      </c>
      <c r="S251" s="90">
        <f t="shared" ref="S251:T251" si="419">S250-S245</f>
        <v>0</v>
      </c>
      <c r="T251" s="90">
        <f t="shared" si="419"/>
        <v>0</v>
      </c>
      <c r="U251" s="90">
        <f t="shared" si="418"/>
        <v>0</v>
      </c>
      <c r="V251" s="90">
        <f>V250-V245</f>
        <v>0</v>
      </c>
      <c r="W251" s="90">
        <f t="shared" ref="W251:Z251" si="420">W250-W245</f>
        <v>0</v>
      </c>
      <c r="X251" s="90">
        <f t="shared" ref="X251:Y251" si="421">X250-X245</f>
        <v>0</v>
      </c>
      <c r="Y251" s="90">
        <f t="shared" si="421"/>
        <v>0</v>
      </c>
      <c r="Z251" s="90">
        <f t="shared" si="420"/>
        <v>0</v>
      </c>
      <c r="AA251" s="90">
        <f t="shared" ref="AA251:AF251" si="422">AA250-AA245</f>
        <v>0</v>
      </c>
      <c r="AB251" s="90">
        <f t="shared" si="422"/>
        <v>0</v>
      </c>
      <c r="AC251" s="90">
        <f t="shared" si="422"/>
        <v>0</v>
      </c>
      <c r="AD251" s="90">
        <f t="shared" si="422"/>
        <v>0</v>
      </c>
      <c r="AE251" s="90">
        <f t="shared" si="422"/>
        <v>0</v>
      </c>
      <c r="AF251" s="89">
        <f t="shared" si="422"/>
        <v>0</v>
      </c>
      <c r="AG251" s="90">
        <f t="shared" ref="AG251:BT251" si="423">AG250-AG245</f>
        <v>0</v>
      </c>
      <c r="AH251" s="90">
        <f t="shared" si="423"/>
        <v>0</v>
      </c>
      <c r="AI251" s="90">
        <f t="shared" ref="AI251" si="424">AI250-AI245</f>
        <v>0</v>
      </c>
      <c r="AJ251" s="90">
        <f t="shared" si="423"/>
        <v>0</v>
      </c>
      <c r="AK251" s="89">
        <f t="shared" si="423"/>
        <v>0</v>
      </c>
      <c r="AL251" s="89">
        <f t="shared" si="423"/>
        <v>0</v>
      </c>
      <c r="AM251" s="89">
        <f t="shared" si="423"/>
        <v>0</v>
      </c>
      <c r="AN251" s="89">
        <f t="shared" si="423"/>
        <v>0</v>
      </c>
      <c r="AO251" s="89">
        <f t="shared" si="423"/>
        <v>0</v>
      </c>
      <c r="AP251" s="89">
        <f t="shared" si="423"/>
        <v>0</v>
      </c>
      <c r="AQ251" s="89">
        <f t="shared" si="423"/>
        <v>0</v>
      </c>
      <c r="AR251" s="89">
        <f t="shared" si="423"/>
        <v>0</v>
      </c>
      <c r="AS251" s="89">
        <f t="shared" si="423"/>
        <v>0</v>
      </c>
      <c r="AT251" s="89">
        <f t="shared" si="423"/>
        <v>0</v>
      </c>
      <c r="AU251" s="89">
        <f t="shared" si="423"/>
        <v>0</v>
      </c>
      <c r="AV251" s="89">
        <f t="shared" si="423"/>
        <v>0</v>
      </c>
      <c r="AW251" s="89">
        <f t="shared" si="423"/>
        <v>0</v>
      </c>
      <c r="AX251" s="89">
        <f t="shared" si="423"/>
        <v>0</v>
      </c>
      <c r="AY251" s="89">
        <f t="shared" si="423"/>
        <v>0</v>
      </c>
      <c r="AZ251" s="89">
        <f t="shared" si="423"/>
        <v>0</v>
      </c>
      <c r="BA251" s="89">
        <f t="shared" si="423"/>
        <v>0</v>
      </c>
      <c r="BB251" s="89">
        <f t="shared" si="423"/>
        <v>0</v>
      </c>
      <c r="BC251" s="89">
        <f t="shared" si="423"/>
        <v>0</v>
      </c>
      <c r="BD251" s="89">
        <f t="shared" si="423"/>
        <v>0</v>
      </c>
      <c r="BE251" s="89">
        <f t="shared" si="423"/>
        <v>0</v>
      </c>
      <c r="BF251" s="89">
        <f t="shared" si="423"/>
        <v>0</v>
      </c>
      <c r="BG251" s="89">
        <f t="shared" si="423"/>
        <v>0</v>
      </c>
      <c r="BH251" s="89">
        <f t="shared" si="423"/>
        <v>0</v>
      </c>
      <c r="BI251" s="89">
        <f t="shared" si="423"/>
        <v>0</v>
      </c>
      <c r="BJ251" s="89">
        <f t="shared" si="423"/>
        <v>0</v>
      </c>
      <c r="BK251" s="89">
        <f t="shared" si="423"/>
        <v>0</v>
      </c>
      <c r="BL251" s="89">
        <f t="shared" si="423"/>
        <v>0</v>
      </c>
      <c r="BM251" s="89">
        <f t="shared" si="423"/>
        <v>0</v>
      </c>
      <c r="BN251" s="89">
        <f t="shared" si="423"/>
        <v>0</v>
      </c>
      <c r="BO251" s="89">
        <f t="shared" si="423"/>
        <v>0</v>
      </c>
      <c r="BP251" s="89">
        <f t="shared" si="423"/>
        <v>0</v>
      </c>
      <c r="BQ251" s="89">
        <f t="shared" si="423"/>
        <v>0</v>
      </c>
      <c r="BR251" s="89">
        <f t="shared" si="423"/>
        <v>0</v>
      </c>
      <c r="BS251" s="89">
        <f t="shared" si="423"/>
        <v>0</v>
      </c>
      <c r="BT251" s="89">
        <f t="shared" si="423"/>
        <v>0</v>
      </c>
      <c r="BU251" s="89">
        <f>BU250-BU245</f>
        <v>0</v>
      </c>
    </row>
  </sheetData>
  <pageMargins left="0.511811024" right="0.511811024" top="0.78740157499999996" bottom="0.78740157499999996" header="0.31496062000000002" footer="0.31496062000000002"/>
  <pageSetup paperSize="9" scale="2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Consolidado </vt:lpstr>
      <vt:lpstr>'Consolidado 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leandronf</dc:creator>
  <cp:lastModifiedBy>Beatriz Pereira</cp:lastModifiedBy>
  <cp:lastPrinted>2015-04-30T21:01:21Z</cp:lastPrinted>
  <dcterms:created xsi:type="dcterms:W3CDTF">2010-08-24T15:10:03Z</dcterms:created>
  <dcterms:modified xsi:type="dcterms:W3CDTF">2025-11-13T21:17:30Z</dcterms:modified>
</cp:coreProperties>
</file>