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duratexsa.sharepoint.com/teams/ESC/Documentos Compartilhados/RI/RI/Gestão RI/6. Divulgação de Resultados/2026/1T26/04. Planilha Histórica/"/>
    </mc:Choice>
  </mc:AlternateContent>
  <xr:revisionPtr revIDLastSave="1233" documentId="13_ncr:1_{6C61BE7C-58CB-4621-975A-8A4A92085661}" xr6:coauthVersionLast="47" xr6:coauthVersionMax="47" xr10:uidLastSave="{F9B4C74D-5F88-4526-8250-1AC844A58B24}"/>
  <bookViews>
    <workbookView xWindow="28680" yWindow="-120" windowWidth="29040" windowHeight="15720" tabRatio="813" firstSheet="4" activeTab="7" xr2:uid="{00000000-000D-0000-FFFF-FFFF00000000}"/>
  </bookViews>
  <sheets>
    <sheet name="Capa | Cover" sheetId="30" r:id="rId1"/>
    <sheet name="DRE Consolid. | Income Statem." sheetId="8" r:id="rId2"/>
    <sheet name="Balanço Patrim. | Balance Sheet" sheetId="7" r:id="rId3"/>
    <sheet name="Fluxo de Caixa | Cash Flow" sheetId="1" r:id="rId4"/>
    <sheet name="Endividamento | Debt" sheetId="13" r:id="rId5"/>
    <sheet name="CAPEX" sheetId="26" r:id="rId6"/>
    <sheet name="EBITDA" sheetId="4" r:id="rId7"/>
    <sheet name="Madeira | Wood" sheetId="2" r:id="rId8"/>
    <sheet name="Metais&amp;Louças | MetalsSan. Ware" sheetId="11" r:id="rId9"/>
    <sheet name="Celulose Solúvel | DWP" sheetId="28" r:id="rId10"/>
    <sheet name="Revestimentos | Tiles" sheetId="12" r:id="rId11"/>
    <sheet name="Capacidade | Capacity" sheetId="29" r:id="rId12"/>
    <sheet name="Plan1" sheetId="3" state="hidden" r:id="rId13"/>
  </sheets>
  <externalReferences>
    <externalReference r:id="rId14"/>
  </externalReferences>
  <definedNames>
    <definedName name="______________">#REF!</definedName>
    <definedName name="_______DIF01">#REF!</definedName>
    <definedName name="_______DIF02">#REF!</definedName>
    <definedName name="_______DIF03">#REF!</definedName>
    <definedName name="_______DIF04">#REF!</definedName>
    <definedName name="_______DIF05">#REF!</definedName>
    <definedName name="_______DIF06">#REF!</definedName>
    <definedName name="_______DIF07">#REF!</definedName>
    <definedName name="_______DIF08">#REF!</definedName>
    <definedName name="_______DIF09">#REF!</definedName>
    <definedName name="_______DIF10">#REF!</definedName>
    <definedName name="_______DIF11">#REF!</definedName>
    <definedName name="_______DIF12">#REF!</definedName>
    <definedName name="_______mes01">#REF!</definedName>
    <definedName name="_______mes02">#REF!</definedName>
    <definedName name="_______mes03">#REF!</definedName>
    <definedName name="_______mes04">#REF!</definedName>
    <definedName name="_______mes05">#REF!</definedName>
    <definedName name="_______mes06">#REF!</definedName>
    <definedName name="_______mes07">#REF!</definedName>
    <definedName name="_______mes08">#REF!</definedName>
    <definedName name="_______mes09">#REF!</definedName>
    <definedName name="_______mes10">#REF!</definedName>
    <definedName name="_______mes11">#REF!</definedName>
    <definedName name="_______mes12">#REF!</definedName>
    <definedName name="_______nov05">#REF!</definedName>
    <definedName name="_______SCP007">#REF!</definedName>
    <definedName name="______DIF01">#REF!</definedName>
    <definedName name="______DIF02">#REF!</definedName>
    <definedName name="______DIF03">#REF!</definedName>
    <definedName name="______DIF04">#REF!</definedName>
    <definedName name="______DIF05">#REF!</definedName>
    <definedName name="______DIF06">#REF!</definedName>
    <definedName name="______DIF07">#REF!</definedName>
    <definedName name="______DIF08">#REF!</definedName>
    <definedName name="______DIF09">#REF!</definedName>
    <definedName name="______DIF10">#REF!</definedName>
    <definedName name="______DIF11">#REF!</definedName>
    <definedName name="______DIF12">#REF!</definedName>
    <definedName name="______mes01">#REF!</definedName>
    <definedName name="______mes02">#REF!</definedName>
    <definedName name="______mes03">#REF!</definedName>
    <definedName name="______mes04">#REF!</definedName>
    <definedName name="______mes05">#REF!</definedName>
    <definedName name="______mes06">#REF!</definedName>
    <definedName name="______mes07">#REF!</definedName>
    <definedName name="______mes08">#REF!</definedName>
    <definedName name="______mes09">#REF!</definedName>
    <definedName name="______mes10">#REF!</definedName>
    <definedName name="______mes11">#REF!</definedName>
    <definedName name="______mes12">#REF!</definedName>
    <definedName name="______nov05">#REF!</definedName>
    <definedName name="______SCP007">#REF!</definedName>
    <definedName name="_____DIF01">#REF!</definedName>
    <definedName name="_____DIF02">#REF!</definedName>
    <definedName name="_____DIF03">#REF!</definedName>
    <definedName name="_____DIF04">#REF!</definedName>
    <definedName name="_____DIF05">#REF!</definedName>
    <definedName name="_____DIF06">#REF!</definedName>
    <definedName name="_____DIF07">#REF!</definedName>
    <definedName name="_____DIF08">#REF!</definedName>
    <definedName name="_____DIF09">#REF!</definedName>
    <definedName name="_____DIF10">#REF!</definedName>
    <definedName name="_____DIF11">#REF!</definedName>
    <definedName name="_____DIF12">#REF!</definedName>
    <definedName name="_____mes01">#REF!</definedName>
    <definedName name="_____mes02">#REF!</definedName>
    <definedName name="_____mes03">#REF!</definedName>
    <definedName name="_____mes04">#REF!</definedName>
    <definedName name="_____mes05">#REF!</definedName>
    <definedName name="_____mes06">#REF!</definedName>
    <definedName name="_____mes07">#REF!</definedName>
    <definedName name="_____mes08">#REF!</definedName>
    <definedName name="_____mes09">#REF!</definedName>
    <definedName name="_____mes10">#REF!</definedName>
    <definedName name="_____mes11">#REF!</definedName>
    <definedName name="_____mes12">#REF!</definedName>
    <definedName name="_____nov05">#REF!</definedName>
    <definedName name="_____SCP007">#REF!</definedName>
    <definedName name="____DIF01">#REF!</definedName>
    <definedName name="____DIF02">#REF!</definedName>
    <definedName name="____DIF03">#REF!</definedName>
    <definedName name="____DIF04">#REF!</definedName>
    <definedName name="____DIF05">#REF!</definedName>
    <definedName name="____DIF06">#REF!</definedName>
    <definedName name="____DIF07">#REF!</definedName>
    <definedName name="____DIF08">#REF!</definedName>
    <definedName name="____DIF09">#REF!</definedName>
    <definedName name="____DIF10">#REF!</definedName>
    <definedName name="____DIF11">#REF!</definedName>
    <definedName name="____DIF12">#REF!</definedName>
    <definedName name="____mes01">#REF!</definedName>
    <definedName name="____mes02">#REF!</definedName>
    <definedName name="____mes03">#REF!</definedName>
    <definedName name="____mes04">#REF!</definedName>
    <definedName name="____mes05">#REF!</definedName>
    <definedName name="____mes06">#REF!</definedName>
    <definedName name="____mes07">#REF!</definedName>
    <definedName name="____mes08">#REF!</definedName>
    <definedName name="____mes09">#REF!</definedName>
    <definedName name="____mes10">#REF!</definedName>
    <definedName name="____mes11">#REF!</definedName>
    <definedName name="____mes12">#REF!</definedName>
    <definedName name="____nov05">#REF!</definedName>
    <definedName name="____SCP007">#REF!</definedName>
    <definedName name="___DIF01">#REF!</definedName>
    <definedName name="___DIF02">#REF!</definedName>
    <definedName name="___DIF03">#REF!</definedName>
    <definedName name="___DIF04">#REF!</definedName>
    <definedName name="___DIF05">#REF!</definedName>
    <definedName name="___DIF06">#REF!</definedName>
    <definedName name="___DIF07">#REF!</definedName>
    <definedName name="___DIF08">#REF!</definedName>
    <definedName name="___DIF09">#REF!</definedName>
    <definedName name="___DIF10">#REF!</definedName>
    <definedName name="___DIF11">#REF!</definedName>
    <definedName name="___DIF12">#REF!</definedName>
    <definedName name="___mes01">#REF!</definedName>
    <definedName name="___mes02">#REF!</definedName>
    <definedName name="___mes03">#REF!</definedName>
    <definedName name="___mes04">#REF!</definedName>
    <definedName name="___mes05">#REF!</definedName>
    <definedName name="___mes06">#REF!</definedName>
    <definedName name="___mes07">#REF!</definedName>
    <definedName name="___mes08">#REF!</definedName>
    <definedName name="___mes09">#REF!</definedName>
    <definedName name="___mes10">#REF!</definedName>
    <definedName name="___mes11">#REF!</definedName>
    <definedName name="___mes12">#REF!</definedName>
    <definedName name="___nov05">#REF!</definedName>
    <definedName name="___SCP007">#REF!</definedName>
    <definedName name="__DIF01">#REF!</definedName>
    <definedName name="__DIF02">#REF!</definedName>
    <definedName name="__DIF03">#REF!</definedName>
    <definedName name="__DIF04">#REF!</definedName>
    <definedName name="__DIF05">#REF!</definedName>
    <definedName name="__DIF06">#REF!</definedName>
    <definedName name="__DIF07">#REF!</definedName>
    <definedName name="__DIF08">#REF!</definedName>
    <definedName name="__DIF09">#REF!</definedName>
    <definedName name="__DIF10">#REF!</definedName>
    <definedName name="__DIF11">#REF!</definedName>
    <definedName name="__DIF12">#REF!</definedName>
    <definedName name="__imp6">#REF!</definedName>
    <definedName name="__mes01">#REF!</definedName>
    <definedName name="__mes02">#REF!</definedName>
    <definedName name="__mes03">#REF!</definedName>
    <definedName name="__mes04">#REF!</definedName>
    <definedName name="__mes05">#REF!</definedName>
    <definedName name="__mes06">#REF!</definedName>
    <definedName name="__mes07">#REF!</definedName>
    <definedName name="__mes08">#REF!</definedName>
    <definedName name="__mes09">#REF!</definedName>
    <definedName name="__mes10">#REF!</definedName>
    <definedName name="__mes11">#REF!</definedName>
    <definedName name="__mes12">#REF!</definedName>
    <definedName name="__nov05">#REF!</definedName>
    <definedName name="__SCP007">#REF!</definedName>
    <definedName name="_1___MOD_PUBLICR">#REF!</definedName>
    <definedName name="_10MOD_PUBLICUS">#REF!</definedName>
    <definedName name="_1MOD_PUBLICR">#REF!</definedName>
    <definedName name="_2___MOD_PUBLICUS">#REF!</definedName>
    <definedName name="_2MOD_PUBLICUS">#REF!</definedName>
    <definedName name="_3__MOD_PUBLICR">#REF!</definedName>
    <definedName name="_4__MOD_PUBLICUS">#REF!</definedName>
    <definedName name="_5_MOD_PUBLICR">#REF!</definedName>
    <definedName name="_6_MOD_PUBLICUS">#REF!</definedName>
    <definedName name="_8MOD_PUBLICR">#REF!</definedName>
    <definedName name="_DIF01">#REF!</definedName>
    <definedName name="_DIF02">#REF!</definedName>
    <definedName name="_DIF03">#REF!</definedName>
    <definedName name="_DIF04">#REF!</definedName>
    <definedName name="_DIF05">#REF!</definedName>
    <definedName name="_DIF06">#REF!</definedName>
    <definedName name="_DIF07">#REF!</definedName>
    <definedName name="_DIF08">#REF!</definedName>
    <definedName name="_DIF09">#REF!</definedName>
    <definedName name="_DIF10">#REF!</definedName>
    <definedName name="_DIF11">#REF!</definedName>
    <definedName name="_DIF12">#REF!</definedName>
    <definedName name="_Fill" hidden="1">#REF!</definedName>
    <definedName name="_xlnm._FilterDatabase" localSheetId="3" hidden="1">'Fluxo de Caixa | Cash Flow'!$A$6:$BO$66</definedName>
    <definedName name="_xlnm._FilterDatabase" hidden="1">#REF!</definedName>
    <definedName name="_imp4">#REF!</definedName>
    <definedName name="_imp5">#REF!</definedName>
    <definedName name="_imp6">#REF!</definedName>
    <definedName name="_imp7">#REF!</definedName>
    <definedName name="_imp8">#REF!</definedName>
    <definedName name="_mes01">#REF!</definedName>
    <definedName name="_mes02">#REF!</definedName>
    <definedName name="_mes03">#REF!</definedName>
    <definedName name="_mes04">#REF!</definedName>
    <definedName name="_mes05">#REF!</definedName>
    <definedName name="_mes06">#REF!</definedName>
    <definedName name="_mes07">#REF!</definedName>
    <definedName name="_mes08">#REF!</definedName>
    <definedName name="_mes09">#REF!</definedName>
    <definedName name="_mes10">#REF!</definedName>
    <definedName name="_mes11">#REF!</definedName>
    <definedName name="_mes12">#REF!</definedName>
    <definedName name="_nov05">#REF!</definedName>
    <definedName name="_Order1" hidden="1">255</definedName>
    <definedName name="_Order2" hidden="1">255</definedName>
    <definedName name="_SCP007">#REF!</definedName>
    <definedName name="_Table1_In1" hidden="1">#REF!</definedName>
    <definedName name="_Table1_Out" hidden="1">#REF!</definedName>
    <definedName name="a" hidden="1">#REF!</definedName>
    <definedName name="aa" hidden="1">#REF!</definedName>
    <definedName name="AAA" hidden="1">#REF!</definedName>
    <definedName name="AAAAA" hidden="1">#REF!</definedName>
    <definedName name="AAAAAAA" hidden="1">#REF!</definedName>
    <definedName name="aaaaaaaaaaa">#REF!</definedName>
    <definedName name="AAAAAAAAAAAAAAAA" hidden="1">#REF!</definedName>
    <definedName name="aaaaaaaaaaaaaaaaa">#REF!</definedName>
    <definedName name="AGIO">#REF!</definedName>
    <definedName name="AI">#REF!</definedName>
    <definedName name="anexo">#REF!</definedName>
    <definedName name="Ano_2007">#REF!</definedName>
    <definedName name="AQUISI">#REF!</definedName>
    <definedName name="AQUISI_2">#REF!</definedName>
    <definedName name="AQUISI_3">#REF!</definedName>
    <definedName name="AQUISI_4">#REF!</definedName>
    <definedName name="AQUISI_T">#REF!</definedName>
    <definedName name="AQUSI_1">#REF!</definedName>
    <definedName name="area">#REF!</definedName>
    <definedName name="area1">#REF!</definedName>
    <definedName name="area2">#REF!</definedName>
    <definedName name="ARQUI">#REF!</definedName>
    <definedName name="as">#REF!</definedName>
    <definedName name="assa">#REF!</definedName>
    <definedName name="assadasasdac">#REF!</definedName>
    <definedName name="ATIVO">#REF!</definedName>
    <definedName name="ax">#REF!</definedName>
    <definedName name="b_agrupfunc">#REF!</definedName>
    <definedName name="b_atual">#REF!</definedName>
    <definedName name="b_cc">#REF!</definedName>
    <definedName name="b_func">#REF!</definedName>
    <definedName name="b_ger">#REF!</definedName>
    <definedName name="b_mes01">#REF!</definedName>
    <definedName name="b_mes02">#REF!</definedName>
    <definedName name="b_mes03">#REF!</definedName>
    <definedName name="b_mes04">#REF!</definedName>
    <definedName name="b_mes05">#REF!</definedName>
    <definedName name="b_mes06">#REF!</definedName>
    <definedName name="b_mes07">#REF!</definedName>
    <definedName name="b_mes08">#REF!</definedName>
    <definedName name="b_mes09">#REF!</definedName>
    <definedName name="b_mes10">#REF!</definedName>
    <definedName name="b_mes11">#REF!</definedName>
    <definedName name="b_mes12">#REF!</definedName>
    <definedName name="b_poaant">#REF!</definedName>
    <definedName name="b_pt">#REF!</definedName>
    <definedName name="b_unid">#REF!</definedName>
    <definedName name="b_unidsede">#REF!</definedName>
    <definedName name="B2K_VIEW1">#REF!</definedName>
    <definedName name="B2K_VIEW10">#REF!</definedName>
    <definedName name="B2K_VIEW11">#REF!</definedName>
    <definedName name="B2K_VIEW12">#REF!</definedName>
    <definedName name="B2K_VIEW13">#REF!</definedName>
    <definedName name="B2K_VIEW14">#REF!</definedName>
    <definedName name="B2K_VIEW15">#REF!</definedName>
    <definedName name="B2K_VIEW19">#REF!</definedName>
    <definedName name="B2K_VIEW2">#REF!</definedName>
    <definedName name="B2K_VIEW20">#REF!</definedName>
    <definedName name="B2K_VIEW3">#REF!</definedName>
    <definedName name="B2K_VIEW32">#REF!</definedName>
    <definedName name="B2K_VIEW33">#REF!</definedName>
    <definedName name="B2K_VIEW4">#REF!</definedName>
    <definedName name="B2K_VIEW5">#REF!</definedName>
    <definedName name="B2K_VIEW6">#REF!</definedName>
    <definedName name="B2K_VIEW7">#REF!</definedName>
    <definedName name="B2K_VIEW8">#REF!</definedName>
    <definedName name="B2K_VIEW9">#REF!</definedName>
    <definedName name="base">#REF!</definedName>
    <definedName name="BATTA">#REF!</definedName>
    <definedName name="bbbb">#REF!</definedName>
    <definedName name="BG">#REF!</definedName>
    <definedName name="BPCONSOL2" hidden="1">#REF!</definedName>
    <definedName name="CALSS">#REF!</definedName>
    <definedName name="CAPAD">#REF!</definedName>
    <definedName name="CAPAF">#REF!</definedName>
    <definedName name="CAPAM">#REF!</definedName>
    <definedName name="carry">#REF!</definedName>
    <definedName name="cc">#REF!</definedName>
    <definedName name="coluna">#REF!</definedName>
    <definedName name="confba">#REF!</definedName>
    <definedName name="Contas">#REF!</definedName>
    <definedName name="crit1">#REF!</definedName>
    <definedName name="CTDECA">#REF!</definedName>
    <definedName name="CTDF">#REF!</definedName>
    <definedName name="CTDM">#REF!</definedName>
    <definedName name="CTDX">#REF!</definedName>
    <definedName name="CTFLORA">#REF!</definedName>
    <definedName name="CTMD">#REF!</definedName>
    <definedName name="das21e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bo_t_par_ficha_riv">#REF!</definedName>
    <definedName name="DCE">#REF!</definedName>
    <definedName name="DD" hidden="1">#REF!</definedName>
    <definedName name="dddd">#REF!</definedName>
    <definedName name="denai_imob">#REF!</definedName>
    <definedName name="deove_imob">#REF!</definedName>
    <definedName name="deove_inv">#REF!</definedName>
    <definedName name="Depde">#REF!</definedName>
    <definedName name="Depdf">#REF!</definedName>
    <definedName name="Depdx">#REF!</definedName>
    <definedName name="DEPRECIAÇÃO">#REF!</definedName>
    <definedName name="DEPVEI">#REF!</definedName>
    <definedName name="dest">#REF!</definedName>
    <definedName name="DF_83">#REF!</definedName>
    <definedName name="DF_85">#REF!</definedName>
    <definedName name="df_dif">#REF!</definedName>
    <definedName name="DF_GRID_1">#REF!</definedName>
    <definedName name="df_imob">#REF!</definedName>
    <definedName name="df_inv">#REF!</definedName>
    <definedName name="df_trans">#REF!</definedName>
    <definedName name="DIVERSOS99">#REF!</definedName>
    <definedName name="DOAR">#REF!</definedName>
    <definedName name="DOAR_R1">#REF!</definedName>
    <definedName name="DOAR1">#REF!</definedName>
    <definedName name="DOARD_01">#REF!</definedName>
    <definedName name="DOARD_02">#REF!</definedName>
    <definedName name="DOARD_03">#REF!</definedName>
    <definedName name="DOARD_04">#REF!</definedName>
    <definedName name="DOARD_05">#REF!</definedName>
    <definedName name="DOARD_06">#REF!</definedName>
    <definedName name="DOARD_07">#REF!</definedName>
    <definedName name="DOARD_08">#REF!</definedName>
    <definedName name="DOARD_09">#REF!</definedName>
    <definedName name="DOARD_10">#REF!</definedName>
    <definedName name="DOARD_11">#REF!</definedName>
    <definedName name="DOARD_12">#REF!</definedName>
    <definedName name="DOARDE">#REF!</definedName>
    <definedName name="DOARDED">#REF!</definedName>
    <definedName name="DOARDF">#REF!</definedName>
    <definedName name="DOARDFD">#REF!</definedName>
    <definedName name="DOARDI">#REF!</definedName>
    <definedName name="DOARDX">#REF!</definedName>
    <definedName name="DOARDXD">#REF!</definedName>
    <definedName name="DOARI_01">#REF!</definedName>
    <definedName name="DOARI_02">#REF!</definedName>
    <definedName name="DOARI_03">#REF!</definedName>
    <definedName name="DOARI_04">#REF!</definedName>
    <definedName name="DOARI_05">#REF!</definedName>
    <definedName name="DOARI_06">#REF!</definedName>
    <definedName name="DOARI_07">#REF!</definedName>
    <definedName name="DOARI_08">#REF!</definedName>
    <definedName name="DOARI_09">#REF!</definedName>
    <definedName name="DOARI_10">#REF!</definedName>
    <definedName name="DOARI_11">#REF!</definedName>
    <definedName name="DOARI_12">#REF!</definedName>
    <definedName name="DOARIN">#REF!</definedName>
    <definedName name="DOARR_01">#REF!</definedName>
    <definedName name="DOARR_02">#REF!</definedName>
    <definedName name="DOARR_03">#REF!</definedName>
    <definedName name="DOARR_04">#REF!</definedName>
    <definedName name="DOARR_05">#REF!</definedName>
    <definedName name="DOARR_06">#REF!</definedName>
    <definedName name="DOARR_07">#REF!</definedName>
    <definedName name="DOARR_08">#REF!</definedName>
    <definedName name="DOARR_09">#REF!</definedName>
    <definedName name="DOARR_10">#REF!</definedName>
    <definedName name="DOARR_11">#REF!</definedName>
    <definedName name="DOARR_12">#REF!</definedName>
    <definedName name="DRECONSOL" hidden="1">#REF!</definedName>
    <definedName name="DREFLORESTALBR" hidden="1">#REF!</definedName>
    <definedName name="DRETABLEMAC" hidden="1">#REF!</definedName>
    <definedName name="DURAFLORA">#REF!</definedName>
    <definedName name="DURATEX" hidden="1">#REF!</definedName>
    <definedName name="durem_inv">#REF!</definedName>
    <definedName name="dureu_dif">#REF!</definedName>
    <definedName name="dureu_imob">#REF!</definedName>
    <definedName name="DURSA">#REF!</definedName>
    <definedName name="DX_01">#REF!</definedName>
    <definedName name="DX_02">#REF!</definedName>
    <definedName name="DX_03">#REF!</definedName>
    <definedName name="DX_06">#REF!</definedName>
    <definedName name="DX_07">#REF!</definedName>
    <definedName name="DX_23">#REF!</definedName>
    <definedName name="DX_25">#REF!</definedName>
    <definedName name="DX_33">#REF!</definedName>
    <definedName name="dx_dif">#REF!</definedName>
    <definedName name="dx_imob">#REF!</definedName>
    <definedName name="dx_inv">#REF!</definedName>
    <definedName name="dx_trans">#REF!</definedName>
    <definedName name="equip">#REF!</definedName>
    <definedName name="est">#REF!</definedName>
    <definedName name="EX_01">#REF!</definedName>
    <definedName name="EX_60">#REF!</definedName>
    <definedName name="EX_61">#REF!</definedName>
    <definedName name="EX_62">#REF!</definedName>
    <definedName name="ex_dif">#REF!</definedName>
    <definedName name="ex_imob">#REF!</definedName>
    <definedName name="ex_inv">#REF!</definedName>
    <definedName name="ex_trans">#REF!</definedName>
    <definedName name="FAZENDA">#REF!</definedName>
    <definedName name="FAZENDA_25">#REF!</definedName>
    <definedName name="FAZENDA_82">#REF!</definedName>
    <definedName name="FAZENDA_83">#REF!</definedName>
    <definedName name="FAZENDA_84">#REF!</definedName>
    <definedName name="FAZENDA_85">#REF!</definedName>
    <definedName name="FAZENDA_86">#REF!</definedName>
    <definedName name="FAZENDA_87">#REF!</definedName>
    <definedName name="FAZENDA_C">#REF!</definedName>
    <definedName name="FDC">#REF!</definedName>
    <definedName name="fdfdf" hidden="1">#REF!</definedName>
    <definedName name="FiltrarBancodeDados" hidden="1">#REF!</definedName>
    <definedName name="FLORESTALTB" hidden="1">#REF!</definedName>
    <definedName name="FORN">#REF!</definedName>
    <definedName name="gdsgdf">#REF!</definedName>
    <definedName name="ic_imob">#REF!</definedName>
    <definedName name="ic_inv">#REF!</definedName>
    <definedName name="IJ">#REF!</definedName>
    <definedName name="IMOB01">#REF!</definedName>
    <definedName name="IMOB02">#REF!</definedName>
    <definedName name="IMOB03">#REF!</definedName>
    <definedName name="IMOB04">#REF!</definedName>
    <definedName name="IMOB05">#REF!</definedName>
    <definedName name="IMOB06">#REF!</definedName>
    <definedName name="IMOB07">#REF!</definedName>
    <definedName name="IMOB08">#REF!</definedName>
    <definedName name="IMOB09">#REF!</definedName>
    <definedName name="IMOB10">#REF!</definedName>
    <definedName name="IMOB11">#REF!</definedName>
    <definedName name="IMOB12">#REF!</definedName>
    <definedName name="INFITAUSA">#REF!</definedName>
    <definedName name="INFITAUSA_AG">#REF!</definedName>
    <definedName name="INFITAUSA_RNR">#REF!</definedName>
    <definedName name="infl">#REF!</definedName>
    <definedName name="INTA01">#REF!</definedName>
    <definedName name="INVDUMASA">#REF!</definedName>
    <definedName name="INVDUMASA_I">#REF!</definedName>
    <definedName name="INVDUMASA_N">#REF!</definedName>
    <definedName name="INVDUMASA_R">#REF!</definedName>
    <definedName name="INVDUMASA_T">#REF!</definedName>
    <definedName name="INVDURAF">#REF!</definedName>
    <definedName name="invduraf_i">#REF!</definedName>
    <definedName name="invduraf_n">#REF!</definedName>
    <definedName name="INVDURAF_R">#REF!</definedName>
    <definedName name="invduraf_t">#REF!</definedName>
    <definedName name="INVDURCE">#REF!</definedName>
    <definedName name="INVDURCE_I">#REF!</definedName>
    <definedName name="INVDURCE_N">#REF!</definedName>
    <definedName name="INVDURCE_R">#REF!</definedName>
    <definedName name="INVDURCE_T">#REF!</definedName>
    <definedName name="INVDUREM">#REF!</definedName>
    <definedName name="INVDUREM_N">#REF!</definedName>
    <definedName name="INVDURSA">#REF!</definedName>
    <definedName name="INVDURSA_I">#REF!</definedName>
    <definedName name="INVDURSA_N">#REF!</definedName>
    <definedName name="INVDURSA_R">#REF!</definedName>
    <definedName name="INVDURSA_T">#REF!</definedName>
    <definedName name="INVEST02">#REF!</definedName>
    <definedName name="INVEST03">#REF!</definedName>
    <definedName name="INVEST04">#REF!</definedName>
    <definedName name="INVEST05">#REF!</definedName>
    <definedName name="INVEST06">#REF!</definedName>
    <definedName name="INVEST07">#REF!</definedName>
    <definedName name="INVEST08">#REF!</definedName>
    <definedName name="INVEST09">#REF!</definedName>
    <definedName name="INVEST10">#REF!</definedName>
    <definedName name="INVEST11">#REF!</definedName>
    <definedName name="INVEST12">#REF!</definedName>
    <definedName name="INVMOVTR">#REF!</definedName>
    <definedName name="INVUEMURA">#REF!</definedName>
    <definedName name="IPCBAT">#REF!</definedName>
    <definedName name="jkl" hidden="1">#REF!</definedName>
    <definedName name="LANCTOT">#REF!</definedName>
    <definedName name="linha">#REF!</definedName>
    <definedName name="lista2">#REF!</definedName>
    <definedName name="lista3">#REF!</definedName>
    <definedName name="lista4">#REF!</definedName>
    <definedName name="lista5">#REF!</definedName>
    <definedName name="lista55">#REF!</definedName>
    <definedName name="listacc">#REF!</definedName>
    <definedName name="listacctotal">#REF!</definedName>
    <definedName name="listacodunid">#REF!</definedName>
    <definedName name="listafunc">#REF!</definedName>
    <definedName name="listager">#REF!</definedName>
    <definedName name="listagrfunc">#REF!</definedName>
    <definedName name="listaun">#REF!</definedName>
    <definedName name="listaunid">#REF!</definedName>
    <definedName name="LL">#REF!</definedName>
    <definedName name="LOUÇASM" hidden="1">#REF!</definedName>
    <definedName name="MARCELO">#REF!</definedName>
    <definedName name="MES">#REF!</definedName>
    <definedName name="mes_prev">#REF!</definedName>
    <definedName name="METAISM" hidden="1">#REF!</definedName>
    <definedName name="mn">#REF!</definedName>
    <definedName name="moedab">#REF!</definedName>
    <definedName name="moedar">#REF!</definedName>
    <definedName name="N5TRI1">#REF!</definedName>
    <definedName name="N5TRI3">#REF!</definedName>
    <definedName name="nnnnnn">#REF!</definedName>
    <definedName name="nnnnnnnnnnnnnnnnnnnnnnnnnnnn">#REF!</definedName>
    <definedName name="nota10">#REF!</definedName>
    <definedName name="nota20b">#REF!</definedName>
    <definedName name="nota9">#REF!</definedName>
    <definedName name="novo">#REF!</definedName>
    <definedName name="NRTRI2">#REF!</definedName>
    <definedName name="numeromes">#REF!</definedName>
    <definedName name="nummeses">#REF!</definedName>
    <definedName name="OSDECA">#REF!</definedName>
    <definedName name="OSDECA_A">#REF!</definedName>
    <definedName name="OSDECA_S">#REF!</definedName>
    <definedName name="OSDF">#REF!</definedName>
    <definedName name="OSDF_A">#REF!</definedName>
    <definedName name="OSDF_S">#REF!</definedName>
    <definedName name="OSDM">#REF!</definedName>
    <definedName name="OSDM_A">#REF!</definedName>
    <definedName name="OSDM_S">#REF!</definedName>
    <definedName name="OSDX">#REF!</definedName>
    <definedName name="OSDX_A">#REF!</definedName>
    <definedName name="OSDX_S">#REF!</definedName>
    <definedName name="OSFLORA">#REF!</definedName>
    <definedName name="OSFLORA_A">#REF!</definedName>
    <definedName name="OSFLORA_S">#REF!</definedName>
    <definedName name="OSMADE">#REF!</definedName>
    <definedName name="OSMADE_A">#REF!</definedName>
    <definedName name="OSMADE_S">#REF!</definedName>
    <definedName name="PAG_1">#REF!</definedName>
    <definedName name="PAG_2">#REF!</definedName>
    <definedName name="piazza_dif">#REF!</definedName>
    <definedName name="piazza_imob">#REF!</definedName>
    <definedName name="Pl_poa">#REF!</definedName>
    <definedName name="PLDUMASA">#REF!</definedName>
    <definedName name="PLDUMASA_R">#REF!</definedName>
    <definedName name="PLDUMASA_RS">#REF!</definedName>
    <definedName name="PLDURAF">#REF!</definedName>
    <definedName name="PLDURAF_R">#REF!</definedName>
    <definedName name="PLDURAF_RS">#REF!</definedName>
    <definedName name="PLDURCE">#REF!</definedName>
    <definedName name="PLDURCE_R">#REF!</definedName>
    <definedName name="PLDURCE_RS">#REF!</definedName>
    <definedName name="PLDUREM">#REF!</definedName>
    <definedName name="PLDUREM_R">#REF!</definedName>
    <definedName name="PLDUREM_RS">#REF!</definedName>
    <definedName name="PLDURSA">#REF!</definedName>
    <definedName name="PLDURSA_A">#REF!</definedName>
    <definedName name="PLDURSA_R">#REF!</definedName>
    <definedName name="PLDURSA_RS">#REF!</definedName>
    <definedName name="pos_lk">#REF!</definedName>
    <definedName name="PRINT_AREA">#REF!</definedName>
    <definedName name="propterc">#REF!</definedName>
    <definedName name="PVITORIA">#REF!</definedName>
    <definedName name="Q" hidden="1">#REF!</definedName>
    <definedName name="r_data">#REF!</definedName>
    <definedName name="r_datafinal">#REF!</definedName>
    <definedName name="r_empresa">#REF!</definedName>
    <definedName name="REAVA">#REF!</definedName>
    <definedName name="RERUB">#REF!</definedName>
    <definedName name="RERUB_25">#REF!</definedName>
    <definedName name="RERUB_82">#REF!</definedName>
    <definedName name="RERUB_83">#REF!</definedName>
    <definedName name="RERUB_84">#REF!</definedName>
    <definedName name="RERUB_85">#REF!</definedName>
    <definedName name="RERUB_86">#REF!</definedName>
    <definedName name="RERUB_87">#REF!</definedName>
    <definedName name="RESINVEST">#REF!</definedName>
    <definedName name="RESINVEST_D">#REF!</definedName>
    <definedName name="RESINVEST_DE">#REF!</definedName>
    <definedName name="RESINVEST_DF">#REF!</definedName>
    <definedName name="RESINVEST_DM">#REF!</definedName>
    <definedName name="RESREA">#REF!</definedName>
    <definedName name="resultado">#REF!</definedName>
    <definedName name="RESUMO">#REF!</definedName>
    <definedName name="RESUMO1">#REF!</definedName>
    <definedName name="RESUMO2">#REF!</definedName>
    <definedName name="RIS">#REF!</definedName>
    <definedName name="rnr">#REF!</definedName>
    <definedName name="S" hidden="1">#REF!</definedName>
    <definedName name="s2s2s2s2">#REF!</definedName>
    <definedName name="saasadasdsadad">#REF!</definedName>
    <definedName name="saida">#REF!</definedName>
    <definedName name="SAIDACONSOL" hidden="1">#REF!</definedName>
    <definedName name="SAPBEXhrIndnt" hidden="1">"Wide"</definedName>
    <definedName name="SAPsysID" hidden="1">"708C5W7SBKP804JT78WJ0JNKI"</definedName>
    <definedName name="SAPwbID" hidden="1">"ARS"</definedName>
    <definedName name="sdd" hidden="1">#REF!</definedName>
    <definedName name="SEQARQ">#REF!</definedName>
    <definedName name="slide3">#REF!</definedName>
    <definedName name="ss" hidden="1">#REF!</definedName>
    <definedName name="ssad1">#REF!</definedName>
    <definedName name="SSS" hidden="1">#REF!</definedName>
    <definedName name="ssss" hidden="1">#REF!</definedName>
    <definedName name="st">#REF!</definedName>
    <definedName name="SUMARIO">#REF!</definedName>
    <definedName name="sx">#REF!</definedName>
    <definedName name="tabela">#REF!</definedName>
    <definedName name="tabfunc">#REF!</definedName>
    <definedName name="TELA_APRES">#REF!</definedName>
    <definedName name="TEST0">#REF!</definedName>
    <definedName name="TEST1">#REF!</definedName>
    <definedName name="TEST2">#REF!</definedName>
    <definedName name="teste" hidden="1">#REF!</definedName>
    <definedName name="TESTHKEY">#REF!</definedName>
    <definedName name="TESTKEYS">#REF!</definedName>
    <definedName name="TESTVKEY">#REF!</definedName>
    <definedName name="un">#REF!</definedName>
    <definedName name="unid">#REF!</definedName>
    <definedName name="unid.">#REF!</definedName>
    <definedName name="UNID_c">#REF!</definedName>
    <definedName name="unid_d">#REF!</definedName>
    <definedName name="unid_desp_pim">#REF!</definedName>
    <definedName name="VAL">#REF!</definedName>
    <definedName name="VALOR">#REF!</definedName>
    <definedName name="VALOR_C">#REF!</definedName>
    <definedName name="VALOR_D">#REF!</definedName>
    <definedName name="VALOR_D_C">#REF!</definedName>
    <definedName name="VALOR_D_C_c">#REF!</definedName>
    <definedName name="VARIDE">#REF!</definedName>
    <definedName name="vr.cre_desp_pim">#REF!</definedName>
    <definedName name="vr_deb_desp_pim">#REF!</definedName>
    <definedName name="XXX" hidden="1">#REF!</definedName>
    <definedName name="ZA" hidden="1">#REF!</definedName>
    <definedName name="zz" hidden="1">#REF!</definedName>
    <definedName name="ZZZZ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6" i="12" l="1"/>
  <c r="BO16" i="11"/>
  <c r="AU9" i="13"/>
  <c r="AU8" i="13"/>
  <c r="AU7" i="13"/>
  <c r="BS52" i="1"/>
  <c r="BR41" i="1"/>
  <c r="BS20" i="1"/>
  <c r="BS15" i="1"/>
  <c r="BS14" i="1"/>
  <c r="BS13" i="1"/>
  <c r="BS12" i="1"/>
  <c r="BS11" i="1"/>
  <c r="BS10" i="1"/>
  <c r="BS9" i="1"/>
  <c r="BS7" i="1"/>
  <c r="BS78" i="7"/>
  <c r="BS77" i="7"/>
  <c r="BS76" i="7"/>
  <c r="BS75" i="7"/>
  <c r="BS74" i="7"/>
  <c r="BS73" i="7"/>
  <c r="BS72" i="7"/>
  <c r="BS71" i="7"/>
  <c r="BS70" i="7"/>
  <c r="BS69" i="7"/>
  <c r="BS68" i="7"/>
  <c r="BS67" i="7"/>
  <c r="BS66" i="7"/>
  <c r="BS65" i="7"/>
  <c r="BS64" i="7"/>
  <c r="BS63" i="7"/>
  <c r="BS62" i="7"/>
  <c r="BS61" i="7"/>
  <c r="BS60" i="7"/>
  <c r="BS58" i="7"/>
  <c r="BS57" i="7"/>
  <c r="BS54" i="7"/>
  <c r="BS52" i="7"/>
  <c r="BS51" i="7"/>
  <c r="BS50" i="7"/>
  <c r="BS49" i="7"/>
  <c r="BS48" i="7"/>
  <c r="BS47" i="7"/>
  <c r="BS46" i="7"/>
  <c r="BS45" i="7"/>
  <c r="BS44" i="7"/>
  <c r="BS43" i="7"/>
  <c r="BS42" i="7"/>
  <c r="BS40" i="7"/>
  <c r="BS36" i="7"/>
  <c r="BS35" i="7"/>
  <c r="BS34" i="7"/>
  <c r="BS33" i="7"/>
  <c r="BS32" i="7"/>
  <c r="BS31" i="7"/>
  <c r="BS30" i="7"/>
  <c r="BS28" i="7"/>
  <c r="BS27" i="7"/>
  <c r="BS26" i="7"/>
  <c r="BS25" i="7"/>
  <c r="BS24" i="7"/>
  <c r="BS23" i="7"/>
  <c r="BS22" i="7"/>
  <c r="BS21" i="7"/>
  <c r="BS20" i="7"/>
  <c r="BS18" i="7"/>
  <c r="BS17" i="7"/>
  <c r="BS16" i="7"/>
  <c r="BS15" i="7"/>
  <c r="BS14" i="7"/>
  <c r="BS13" i="7"/>
  <c r="BS11" i="7"/>
  <c r="BS10" i="7"/>
  <c r="BS9" i="7"/>
  <c r="BM32" i="11"/>
  <c r="CI26" i="2"/>
  <c r="BL32" i="11"/>
  <c r="CL79" i="7" l="1"/>
  <c r="CL69" i="7"/>
  <c r="CL57" i="7"/>
  <c r="BB8" i="26" l="1"/>
  <c r="T12" i="12" l="1"/>
  <c r="CC41" i="1" l="1"/>
  <c r="CB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S12" i="12" l="1"/>
  <c r="AL20" i="4"/>
  <c r="BS10" i="8" l="1"/>
  <c r="BS17" i="8" l="1"/>
  <c r="BS16" i="8"/>
  <c r="BS15" i="8" l="1"/>
  <c r="BS23" i="8"/>
  <c r="BS22" i="8" l="1"/>
  <c r="BS39" i="7"/>
  <c r="BS79" i="7" l="1"/>
  <c r="BS30" i="8" l="1"/>
  <c r="BS28" i="8"/>
  <c r="BS31" i="8" l="1"/>
  <c r="BS29" i="8" l="1"/>
</calcChain>
</file>

<file path=xl/sharedStrings.xml><?xml version="1.0" encoding="utf-8"?>
<sst xmlns="http://schemas.openxmlformats.org/spreadsheetml/2006/main" count="1229" uniqueCount="476">
  <si>
    <t>2T25 | 2Q25</t>
  </si>
  <si>
    <t>DEMONSTRATIVO DE RESULTADO</t>
  </si>
  <si>
    <t>CONSOLIDATED PROFIT AND LOSS STATEMENT (BRL '000)</t>
  </si>
  <si>
    <t>1T09 | 1Q09</t>
  </si>
  <si>
    <t>2T09 | 2Q09</t>
  </si>
  <si>
    <t>3T09 | 3Q09</t>
  </si>
  <si>
    <t>4T09 |4Q09</t>
  </si>
  <si>
    <t>1T10 | 1Q10</t>
  </si>
  <si>
    <t>2T10 | 2Q10</t>
  </si>
  <si>
    <t>3T10 | 3Q10</t>
  </si>
  <si>
    <t>4T10 | 4Q10</t>
  </si>
  <si>
    <t>1T11 | 1Q11</t>
  </si>
  <si>
    <t>2T11 | 2Q11</t>
  </si>
  <si>
    <t>3T11 |3Q11</t>
  </si>
  <si>
    <t>4T11 | 4Q11</t>
  </si>
  <si>
    <t>1T12 | 1Q12</t>
  </si>
  <si>
    <t>2T12 | 2Q12</t>
  </si>
  <si>
    <t>3T12 | 3Q12</t>
  </si>
  <si>
    <t>4T12 | 4Q12</t>
  </si>
  <si>
    <t>1T13 | 1Q13</t>
  </si>
  <si>
    <t>2T13 | 2Q13</t>
  </si>
  <si>
    <t>3T13 | 3Q13</t>
  </si>
  <si>
    <t>4T13 | 4Q13</t>
  </si>
  <si>
    <t>1T14 | 1Q14</t>
  </si>
  <si>
    <t>2T14 | 2Q14</t>
  </si>
  <si>
    <t>3T14 | 3Q14</t>
  </si>
  <si>
    <t>4T14 | 4Q14</t>
  </si>
  <si>
    <t>1T15 | 1Q15</t>
  </si>
  <si>
    <t>2T15 | 2Q15</t>
  </si>
  <si>
    <t>3T15 | 3Q15</t>
  </si>
  <si>
    <t>4T15 | 4Q15</t>
  </si>
  <si>
    <t>1T16 | 1Q16</t>
  </si>
  <si>
    <t>2T16 | 2Q16</t>
  </si>
  <si>
    <t>3T16 | 3Q16</t>
  </si>
  <si>
    <t>4T16 | 4Q16</t>
  </si>
  <si>
    <t>1T17 | 1Q17</t>
  </si>
  <si>
    <t>2T17 | 2Q17</t>
  </si>
  <si>
    <t>3T17 | 3Q17</t>
  </si>
  <si>
    <t xml:space="preserve"> 4T17 | 4Q17</t>
  </si>
  <si>
    <t>1T18 | 1Q18</t>
  </si>
  <si>
    <t>2T18 | 2Q18</t>
  </si>
  <si>
    <t>3T18 | 3Q18</t>
  </si>
  <si>
    <t>4T18 | 4Q18</t>
  </si>
  <si>
    <t>1T19 | 1Q19</t>
  </si>
  <si>
    <t>2T19 | 2Q19</t>
  </si>
  <si>
    <t>3T19 | 3Q19</t>
  </si>
  <si>
    <t>4T19 | 4Q19</t>
  </si>
  <si>
    <t>1T20 | 1Q20</t>
  </si>
  <si>
    <t>2T20 | 2Q20</t>
  </si>
  <si>
    <t>3T20 | 3Q20</t>
  </si>
  <si>
    <t>4T20 | 4Q20</t>
  </si>
  <si>
    <t>1T21 | 1Q21</t>
  </si>
  <si>
    <t>2T21 | 2Q21</t>
  </si>
  <si>
    <t>3T21 | 3Q21</t>
  </si>
  <si>
    <t>4T21 | 4Q21</t>
  </si>
  <si>
    <t>1T22 | 1Q22</t>
  </si>
  <si>
    <t>2T22 | 2Q22</t>
  </si>
  <si>
    <t>3T22 | 3Q22</t>
  </si>
  <si>
    <t>4T22 | 4Q22</t>
  </si>
  <si>
    <t>1T23 | 1Q23</t>
  </si>
  <si>
    <t>2T23 | 2Q23</t>
  </si>
  <si>
    <t>3T23 | 3Q23</t>
  </si>
  <si>
    <t>4T23 | 4Q23</t>
  </si>
  <si>
    <t>1T24 | 1Q24</t>
  </si>
  <si>
    <t>2T24 | 2Q24</t>
  </si>
  <si>
    <t>3T24 | 3Q24</t>
  </si>
  <si>
    <t>4T24 | 4Q24</t>
  </si>
  <si>
    <t>1T25 | 1Q25</t>
  </si>
  <si>
    <t>3T25 | 3Q25</t>
  </si>
  <si>
    <t>CONSOLIDADO em IRFS</t>
  </si>
  <si>
    <t>CONSOLIDATED IN IRFS</t>
  </si>
  <si>
    <t>Em R$ '000</t>
  </si>
  <si>
    <t>IN BRL '000</t>
  </si>
  <si>
    <t>Receita Líquida</t>
  </si>
  <si>
    <t>Net sales revenues</t>
  </si>
  <si>
    <t>Variação do valor justo dos ativos biológicos</t>
  </si>
  <si>
    <t>Change in Fair Value of Biological Assets</t>
  </si>
  <si>
    <t>Custo dos produtos vendidos</t>
  </si>
  <si>
    <t>Cost of Goods  Sold</t>
  </si>
  <si>
    <t>Depreciação/amortização/exaustão</t>
  </si>
  <si>
    <t>Depreciation/Amortization/Exhaustion</t>
  </si>
  <si>
    <t>Exaustão Ativo Biologico</t>
  </si>
  <si>
    <t>Exhaustion of biological assets</t>
  </si>
  <si>
    <t>Lucro Bruto</t>
  </si>
  <si>
    <t>Gross Profit</t>
  </si>
  <si>
    <t>Despesa com vendas</t>
  </si>
  <si>
    <t>Selling Expenses</t>
  </si>
  <si>
    <t>Despesas gerais e administrativas</t>
  </si>
  <si>
    <t>General and Administrative Expenses</t>
  </si>
  <si>
    <t>Honorários da administração</t>
  </si>
  <si>
    <t>Management Compensation</t>
  </si>
  <si>
    <t>Outros resultados operacionais, líquidos</t>
  </si>
  <si>
    <t>Other Operating Compesation</t>
  </si>
  <si>
    <t>Resultado de equivalência patrimonial</t>
  </si>
  <si>
    <t>Equity Income from subsidiaries</t>
  </si>
  <si>
    <t>Lucro Operacional antes do Resultado Financeiro (EBIT)</t>
  </si>
  <si>
    <t>Operating Profit before Financial Income and Equity</t>
  </si>
  <si>
    <t>Receitas financeiras</t>
  </si>
  <si>
    <t>Financial Income</t>
  </si>
  <si>
    <t>Despesas financeiras</t>
  </si>
  <si>
    <t>Financial Expenses</t>
  </si>
  <si>
    <t>Lucro Antes do I.R. E C.S.</t>
  </si>
  <si>
    <t>Income before Income Tax and Social Contribution</t>
  </si>
  <si>
    <t>Imposto de Renda e Contribuição Social - Correntes</t>
  </si>
  <si>
    <t>Income and social contribution taxes - current</t>
  </si>
  <si>
    <t>Imposto de Renda e Contribuição Social - Diferidos</t>
  </si>
  <si>
    <t>Income Tax and Social Contribution - Deferred</t>
  </si>
  <si>
    <t>Efeito lucro das operação descontinuadas</t>
  </si>
  <si>
    <t>Effect profit from discontinued operation</t>
  </si>
  <si>
    <t>Lucro Líquido (Prejuízo) Contábil</t>
  </si>
  <si>
    <t>Net Income</t>
  </si>
  <si>
    <t>Lucro Líquido (Prejuízo) Recorrente</t>
  </si>
  <si>
    <t>Recurring Net Income</t>
  </si>
  <si>
    <t>EBITDA Recorrente</t>
  </si>
  <si>
    <t>Recurring EBITDA</t>
  </si>
  <si>
    <t>Margem EBITDA</t>
  </si>
  <si>
    <t>EBITDA Margin</t>
  </si>
  <si>
    <t>* Lucro Líquido (Prejuízo) Recorrente considera a parcela Dexco dos Resultados da LD Celulose, inclusive em seus dados históricos (a partir do 3T22).</t>
  </si>
  <si>
    <t>BALANÇO PATRIMONIAL</t>
  </si>
  <si>
    <t>BALANCE SHEET</t>
  </si>
  <si>
    <t>ATIVO CONSOLIDADO</t>
  </si>
  <si>
    <t>CONSOLIDATED ASSETS</t>
  </si>
  <si>
    <t>Circulante</t>
  </si>
  <si>
    <t>Current</t>
  </si>
  <si>
    <t>Caixa e equivalentes de caixa</t>
  </si>
  <si>
    <t xml:space="preserve"> Cash and Cash Equivalents</t>
  </si>
  <si>
    <t>Aplicações financeiras</t>
  </si>
  <si>
    <t xml:space="preserve"> Withdrawal of financial applications</t>
  </si>
  <si>
    <t>Outros ativos financeiros</t>
  </si>
  <si>
    <t xml:space="preserve"> Financial investments</t>
  </si>
  <si>
    <t>-</t>
  </si>
  <si>
    <t>Contas a receber de clientes</t>
  </si>
  <si>
    <t xml:space="preserve"> Accouts Receivable</t>
  </si>
  <si>
    <t>Contas a receber de partes relacionadas</t>
  </si>
  <si>
    <t xml:space="preserve"> Receivables from related parties</t>
  </si>
  <si>
    <t>Estoques</t>
  </si>
  <si>
    <t xml:space="preserve"> Inventories</t>
  </si>
  <si>
    <t>Outros valores a receber</t>
  </si>
  <si>
    <t xml:space="preserve"> Receivables</t>
  </si>
  <si>
    <t>Outros valores a receber partes relacionadas</t>
  </si>
  <si>
    <t>Impostos e contribuições a recuperar</t>
  </si>
  <si>
    <t xml:space="preserve"> Recoverable taxes and contributions</t>
  </si>
  <si>
    <t>Instrumentos Financeiros Derivativos</t>
  </si>
  <si>
    <t>Derivative Financial Instruments</t>
  </si>
  <si>
    <t>Demais ativos</t>
  </si>
  <si>
    <t xml:space="preserve"> Other Credits</t>
  </si>
  <si>
    <t>Ativo não circulante disponível p/ venda</t>
  </si>
  <si>
    <t xml:space="preserve"> Assets of discontinued operations</t>
  </si>
  <si>
    <t>Não Circulante</t>
  </si>
  <si>
    <t>Non Current</t>
  </si>
  <si>
    <t>Depósitos vinculados</t>
  </si>
  <si>
    <t xml:space="preserve"> Linked Deposits</t>
  </si>
  <si>
    <t>Valores a receber</t>
  </si>
  <si>
    <t>Créditos com plano de previdência</t>
  </si>
  <si>
    <t xml:space="preserve"> Receivables from Pension Plan</t>
  </si>
  <si>
    <t>Tax and Contribution to recover</t>
  </si>
  <si>
    <t>I.Renda e C.Social diferidos</t>
  </si>
  <si>
    <t xml:space="preserve"> Income Tax and Social Contribution Taxes</t>
  </si>
  <si>
    <t>Títulos e valores mobiliários</t>
  </si>
  <si>
    <t>Marketable securities</t>
  </si>
  <si>
    <t>Investimentos em Controladas e Coligada</t>
  </si>
  <si>
    <t xml:space="preserve"> Investments in subsidiaries and associates</t>
  </si>
  <si>
    <t>Outros Investimentos</t>
  </si>
  <si>
    <t xml:space="preserve"> Other Investments</t>
  </si>
  <si>
    <t>Imobilizado</t>
  </si>
  <si>
    <t xml:space="preserve"> Immobilized</t>
  </si>
  <si>
    <t>Ativos de direito de uso</t>
  </si>
  <si>
    <t xml:space="preserve"> Right of use assets</t>
  </si>
  <si>
    <t>Ativos biológicos</t>
  </si>
  <si>
    <t xml:space="preserve"> Biological Assets</t>
  </si>
  <si>
    <t>Intangível</t>
  </si>
  <si>
    <t xml:space="preserve"> Intangible Assets</t>
  </si>
  <si>
    <t>Total do Ativo</t>
  </si>
  <si>
    <t>Total Assets</t>
  </si>
  <si>
    <t>PASSIVO CONSOLIDADO</t>
  </si>
  <si>
    <t>CONSOLIDATED LIABILITIES</t>
  </si>
  <si>
    <t>Empréstimos e financiamentos</t>
  </si>
  <si>
    <t xml:space="preserve"> Loans and Financings</t>
  </si>
  <si>
    <t>Empréstimos e financiamentos partes relacionadas</t>
  </si>
  <si>
    <t>Loans and financing to related parts</t>
  </si>
  <si>
    <t>Debêntures</t>
  </si>
  <si>
    <t xml:space="preserve"> Charge and debentures</t>
  </si>
  <si>
    <t>Fornecedores</t>
  </si>
  <si>
    <t xml:space="preserve"> Suppliers</t>
  </si>
  <si>
    <t>Fornecedores partes relacionadas</t>
  </si>
  <si>
    <t xml:space="preserve"> Suppliers from related parties</t>
  </si>
  <si>
    <t>Fornecedores - risco sacado</t>
  </si>
  <si>
    <t>Suppliers - drawn risk</t>
  </si>
  <si>
    <t>Passivos de arrendamento</t>
  </si>
  <si>
    <t xml:space="preserve"> Leasing</t>
  </si>
  <si>
    <t>Passivos de arrendamento partes relacionadas</t>
  </si>
  <si>
    <t xml:space="preserve"> Derivative Financial Intruments</t>
  </si>
  <si>
    <t>Obrigações com pessoal</t>
  </si>
  <si>
    <t xml:space="preserve"> Personnel</t>
  </si>
  <si>
    <t>Contas a pagar</t>
  </si>
  <si>
    <t xml:space="preserve"> Accouts Payable</t>
  </si>
  <si>
    <t>Contas a pagar a partes relacionadas</t>
  </si>
  <si>
    <t xml:space="preserve"> Accouts Payable to Related Parts</t>
  </si>
  <si>
    <t>Impostos e contribuições</t>
  </si>
  <si>
    <t xml:space="preserve"> Taxes and Contributions</t>
  </si>
  <si>
    <t xml:space="preserve">Dividendos e JCP </t>
  </si>
  <si>
    <t xml:space="preserve"> Dividends and Interest on Equity Investments</t>
  </si>
  <si>
    <t>Passivos de operações descontinuadas</t>
  </si>
  <si>
    <t xml:space="preserve"> Liabilities associated with assets held for sale</t>
  </si>
  <si>
    <t xml:space="preserve"> Derivative Financial Instruments</t>
  </si>
  <si>
    <t>Demais instrumentos financeiros derivativos</t>
  </si>
  <si>
    <t>Other Derivative Financial Instruments</t>
  </si>
  <si>
    <t>Passivos associados a ativos mantidos para venda</t>
  </si>
  <si>
    <t>Liabilities related to assets held for sale</t>
  </si>
  <si>
    <t xml:space="preserve"> Loans and Financing</t>
  </si>
  <si>
    <t>Loans and Financing Related Parts</t>
  </si>
  <si>
    <t xml:space="preserve"> Debentures</t>
  </si>
  <si>
    <t>Passivos arrendamento</t>
  </si>
  <si>
    <t>Lease liabilities</t>
  </si>
  <si>
    <t>Passivos arrendamento de partes relacionadas</t>
  </si>
  <si>
    <t>Related party lease liabilities</t>
  </si>
  <si>
    <t>Provisão para contingências</t>
  </si>
  <si>
    <t xml:space="preserve"> Provisions for Contingencies</t>
  </si>
  <si>
    <t>Outras contas a pagar</t>
  </si>
  <si>
    <t xml:space="preserve"> Other Payables</t>
  </si>
  <si>
    <t>Partes Relacionadas</t>
  </si>
  <si>
    <t>Related Parts</t>
  </si>
  <si>
    <t>Taxes and Contributions</t>
  </si>
  <si>
    <t>Patrimônio Líquido</t>
  </si>
  <si>
    <t>Net Equity</t>
  </si>
  <si>
    <t>Capital social</t>
  </si>
  <si>
    <t xml:space="preserve"> Social capital</t>
  </si>
  <si>
    <t>Custo com emissão de ações</t>
  </si>
  <si>
    <t xml:space="preserve"> Costs on Issue of Shares</t>
  </si>
  <si>
    <t>Reservas de capital</t>
  </si>
  <si>
    <t xml:space="preserve"> Capital Reserves</t>
  </si>
  <si>
    <t>Transações de capital com sócios</t>
  </si>
  <si>
    <t>Transactions between partner and partnership</t>
  </si>
  <si>
    <t>Reservas de reavaliação</t>
  </si>
  <si>
    <t xml:space="preserve"> Revaluation Reserves</t>
  </si>
  <si>
    <t>Reservas de lucros</t>
  </si>
  <si>
    <t xml:space="preserve"> Profit Reserves</t>
  </si>
  <si>
    <t>Ajustes de avaliação patrimonial</t>
  </si>
  <si>
    <t xml:space="preserve"> Treasury Shares</t>
  </si>
  <si>
    <t>Ações em tesouraria</t>
  </si>
  <si>
    <t xml:space="preserve"> Equity Valuation Adjustment</t>
  </si>
  <si>
    <t>Participação dos não controladores</t>
  </si>
  <si>
    <t xml:space="preserve"> Participation of Non-Controlling</t>
  </si>
  <si>
    <t>Total do Passivo e Patrimônio Líquido</t>
  </si>
  <si>
    <t>Total Liabilities and Stockholders´ Equity</t>
  </si>
  <si>
    <t>FLUXO DE CAIXA</t>
  </si>
  <si>
    <t>CASH FLOW CONSOLIDATED IN BRL '000</t>
  </si>
  <si>
    <t>Lucro antes do imp. de renda e Contribuição Social</t>
  </si>
  <si>
    <t>Itens que não afetam o caixa:</t>
  </si>
  <si>
    <t>Adjustments:</t>
  </si>
  <si>
    <t>Depreciação, amortização e exaustão</t>
  </si>
  <si>
    <t>Juros, variações cambiais e monetárias líquidas</t>
  </si>
  <si>
    <t>Interest, foreign exchange and monetary variations, net</t>
  </si>
  <si>
    <t>Juros de Arrendamentos</t>
  </si>
  <si>
    <t>Interest on leases</t>
  </si>
  <si>
    <t>Resultado da Equivalência Patrimonial</t>
  </si>
  <si>
    <t>Impairment no contas a receber de clientes</t>
  </si>
  <si>
    <t>Impairment on accounts receivable from customers</t>
  </si>
  <si>
    <t>Provisões, baixa de ativos</t>
  </si>
  <si>
    <t>Provisions, write-off of assets</t>
  </si>
  <si>
    <t>Reversão de provisão ICMS base PIS  e COFINS</t>
  </si>
  <si>
    <t>Reversal of ICMS provision based on PIS and COFINS</t>
  </si>
  <si>
    <t>Exclusão ICMS base PIS  e COFINS</t>
  </si>
  <si>
    <t>Exclusion of ICMS based on PIS and COFINS</t>
  </si>
  <si>
    <t>Redução ao valor recuperável de ativos intangíveis</t>
  </si>
  <si>
    <t>Impairment of intangible assets</t>
  </si>
  <si>
    <t>Resultado na vendas de investimentos</t>
  </si>
  <si>
    <t>Result on Investment Sales</t>
  </si>
  <si>
    <t>Investimentos em Capital de Giro</t>
  </si>
  <si>
    <t>Investment in Working Capital</t>
  </si>
  <si>
    <t>(Aumento) redução em ativos</t>
  </si>
  <si>
    <t>Increase (Decrease) in Liabilities</t>
  </si>
  <si>
    <t>Aumento (redução) em passivos</t>
  </si>
  <si>
    <t>Caixa Proveniente das Operações</t>
  </si>
  <si>
    <t xml:space="preserve"> Cash Provided by Operating Activities</t>
  </si>
  <si>
    <t>Imposto de Renda e Contribuição Social Pagos</t>
  </si>
  <si>
    <t>Income tax and social contribution paid</t>
  </si>
  <si>
    <t>Juros Pagos</t>
  </si>
  <si>
    <t>Interest paid</t>
  </si>
  <si>
    <t>Caixa Gerado pelas Atividades Operacionais</t>
  </si>
  <si>
    <t>Cash provided by operating activities</t>
  </si>
  <si>
    <t>Atividades de Investimentos</t>
  </si>
  <si>
    <t>Investment Activities</t>
  </si>
  <si>
    <t>Securities</t>
  </si>
  <si>
    <t>Investimentos em ativo imobilizado, intagível e biológico</t>
  </si>
  <si>
    <t>Investments in fixed, intangible and biological assets</t>
  </si>
  <si>
    <t>Investimentos em ativo imobilizado</t>
  </si>
  <si>
    <t>Investments in fixed assets</t>
  </si>
  <si>
    <t>Investimentos em ativo Intangível</t>
  </si>
  <si>
    <t>Investments in intangible assets</t>
  </si>
  <si>
    <t>Investimentos em ativo biológico</t>
  </si>
  <si>
    <t>Investments in biological assets</t>
  </si>
  <si>
    <t>Recebimento pela venda de imobilizado</t>
  </si>
  <si>
    <t>Proceeds from sale of property, land and equipment</t>
  </si>
  <si>
    <t>Recebimento na venda de controlada</t>
  </si>
  <si>
    <t xml:space="preserve"> Receipt on sale of subsidiary</t>
  </si>
  <si>
    <t>Aquisição de controladas, líquidas de caixas adquiridos</t>
  </si>
  <si>
    <t>Acquisition of subsidiaries, net of purchased cash</t>
  </si>
  <si>
    <t>Integralização de capital em investida</t>
  </si>
  <si>
    <t>Capital Integration in Invested</t>
  </si>
  <si>
    <t>Aporte de capital / Aumento de capital</t>
  </si>
  <si>
    <t>Capital contribution / Capital increase</t>
  </si>
  <si>
    <t>Proceeds from maturities</t>
  </si>
  <si>
    <t>Resgate de aplicações financeiras</t>
  </si>
  <si>
    <t>Caixa Utilizado nas Atividades de Investimentos</t>
  </si>
  <si>
    <t>Cash Used in Investment Activities</t>
  </si>
  <si>
    <t>Ingressos de financiamentos</t>
  </si>
  <si>
    <t>Funding Tickets</t>
  </si>
  <si>
    <t>Ingressos (Amortizações) de Debêntures</t>
  </si>
  <si>
    <t>Inflows and amortization of Debentures</t>
  </si>
  <si>
    <t>Amortização do valor principal de financiamentos</t>
  </si>
  <si>
    <t>Amortization of financing</t>
  </si>
  <si>
    <t>Pagamentos de derivativos de dívida</t>
  </si>
  <si>
    <t>Management  of Lease of Liabilities</t>
  </si>
  <si>
    <t>Amortização de passivos de arrendamento</t>
  </si>
  <si>
    <t>Amortization of lease liabilities</t>
  </si>
  <si>
    <t>Juros sobre o capital próprio e dividendos</t>
  </si>
  <si>
    <t>Interest on capital and dividends</t>
  </si>
  <si>
    <t>Recebimento na venda parcial de controlada a não controladores</t>
  </si>
  <si>
    <t>Receipt on partial sale of subsidiary to non-controlling interests</t>
  </si>
  <si>
    <t>Aumento de capital sócios não controladores</t>
  </si>
  <si>
    <t>Increase in capital of non-controlling partners</t>
  </si>
  <si>
    <t>Ações em tesouraria e outras</t>
  </si>
  <si>
    <t>Treasury shares and others</t>
  </si>
  <si>
    <t>Caixa Gerado (utilizado) nas Atividades de Financiamentos</t>
  </si>
  <si>
    <t>Net Cash Flow From Financing Activities</t>
  </si>
  <si>
    <t>Variação cambial sobre disponibilidades</t>
  </si>
  <si>
    <t>Exchange variations on cash and cash equivalents</t>
  </si>
  <si>
    <t>Aumento (redução) do caixa no período</t>
  </si>
  <si>
    <t>Increase (Decrease) in Cash for the Period</t>
  </si>
  <si>
    <t>Saldo Inicial</t>
  </si>
  <si>
    <t>Opening balance</t>
  </si>
  <si>
    <t>Saldo Final</t>
  </si>
  <si>
    <t>Final balance</t>
  </si>
  <si>
    <t>ENDIVIDAMENTO</t>
  </si>
  <si>
    <t>CORPORATE DEBT</t>
  </si>
  <si>
    <t>3T24/3Q24</t>
  </si>
  <si>
    <t>Dívida Bruta</t>
  </si>
  <si>
    <t>Total Debt</t>
  </si>
  <si>
    <t>Disponibilidades</t>
  </si>
  <si>
    <t>Cash and Equivalents</t>
  </si>
  <si>
    <t>Dívida Líquida</t>
  </si>
  <si>
    <t xml:space="preserve">Net Debt </t>
  </si>
  <si>
    <t>Alavancagem</t>
  </si>
  <si>
    <t>Net Debt / Adjusted and Recurring EBITDA</t>
  </si>
  <si>
    <t>R$ milhões</t>
  </si>
  <si>
    <t>R$ million</t>
  </si>
  <si>
    <t xml:space="preserve"> </t>
  </si>
  <si>
    <t>KIT</t>
  </si>
  <si>
    <r>
      <t>CAPEX</t>
    </r>
    <r>
      <rPr>
        <vertAlign val="superscript"/>
        <sz val="10"/>
        <rFont val="Roboto"/>
      </rPr>
      <t>1</t>
    </r>
  </si>
  <si>
    <r>
      <t>Projetos</t>
    </r>
    <r>
      <rPr>
        <vertAlign val="superscript"/>
        <sz val="10"/>
        <color theme="1"/>
        <rFont val="Roboto"/>
      </rPr>
      <t>2</t>
    </r>
  </si>
  <si>
    <r>
      <t>Projects</t>
    </r>
    <r>
      <rPr>
        <vertAlign val="superscript"/>
        <sz val="10"/>
        <color theme="1"/>
        <rFont val="Roboto"/>
      </rPr>
      <t>2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</si>
  <si>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Manutenção, modernização fabril e sustentação do negócio | </t>
    </r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Maintenance, factory modernization and business sustaining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</si>
  <si>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Projetos, DX Ventures, M&amp;A e LD Celulose | 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Projects, DX Ventures, M&amp;A and LD Celulose</t>
    </r>
  </si>
  <si>
    <t>Reconciliação EBITDA em R$´000 Consolidado</t>
  </si>
  <si>
    <t>EBITDA RECONCILIATION IN BRL '000</t>
  </si>
  <si>
    <t>Lucro Líquido do Período</t>
  </si>
  <si>
    <t>Imposto de Renda e Contribuição Social</t>
  </si>
  <si>
    <t>Income tax and social contribution</t>
  </si>
  <si>
    <t>Resultado Financeiro Líquido</t>
  </si>
  <si>
    <t>Net financial result</t>
  </si>
  <si>
    <t>EBIT</t>
  </si>
  <si>
    <t>Depreciação,amortização e exaustão</t>
  </si>
  <si>
    <t>Parcela da Exaustão do Ativo Biológico</t>
  </si>
  <si>
    <t>EBITDA de acordo com CVM 156/22</t>
  </si>
  <si>
    <t>EBITDA according to CVM No. 156/22</t>
  </si>
  <si>
    <t>Margem EBITDA CVM 156/22</t>
  </si>
  <si>
    <t>EBITDA Margin CVM No. 156/22</t>
  </si>
  <si>
    <t>Variação do Valor Justo do Ativo Biológico</t>
  </si>
  <si>
    <t>Efeito da variação do Valor Justo do Ativo Biológico - Caetex</t>
  </si>
  <si>
    <t>Effect of Change to the Fair Value of Biological Assets</t>
  </si>
  <si>
    <t>Benefício a Empregados</t>
  </si>
  <si>
    <t>Employee Benefits</t>
  </si>
  <si>
    <t>Eventos Extraordinários</t>
  </si>
  <si>
    <t>Non-Recurring events</t>
  </si>
  <si>
    <t>Celulose Solúvel</t>
  </si>
  <si>
    <t>Dissolving Wood Pulp</t>
  </si>
  <si>
    <t>EBITDA Ajustado e Recorrente</t>
  </si>
  <si>
    <t>Adjusted and Recurring EBITDA</t>
  </si>
  <si>
    <t>Margem EBITDA Ajustado e Recorrente</t>
  </si>
  <si>
    <t>Adjusted and Recurring EBITDA Margin</t>
  </si>
  <si>
    <t>INFORMAÇÕES POR SEGMENTO</t>
  </si>
  <si>
    <t xml:space="preserve">INFORMATION BY SEGMENT
</t>
  </si>
  <si>
    <t>MADEIRA</t>
  </si>
  <si>
    <t>WOOD DIVISION</t>
  </si>
  <si>
    <t>Expedição (em m³)</t>
  </si>
  <si>
    <t>Shipments (in m³)</t>
  </si>
  <si>
    <t>Standard</t>
  </si>
  <si>
    <t>Revestidos</t>
  </si>
  <si>
    <t>Coated</t>
  </si>
  <si>
    <t>Net Revenue</t>
  </si>
  <si>
    <t>Mercado Interno</t>
  </si>
  <si>
    <t>Domestic Market</t>
  </si>
  <si>
    <t>Mercado Externo</t>
  </si>
  <si>
    <t>Foreign Market</t>
  </si>
  <si>
    <t>Despesa com Vendas</t>
  </si>
  <si>
    <t>Despesas Geral e Administrativa</t>
  </si>
  <si>
    <t>Honorários da Administração</t>
  </si>
  <si>
    <t>Outros resultados Operacionais, líquido</t>
  </si>
  <si>
    <t>Resultado de Equivalência Patrimonial</t>
  </si>
  <si>
    <t>Lucro Operacional Antes do Financeiro (EBIT)</t>
  </si>
  <si>
    <t xml:space="preserve">Depreciação e amortização </t>
  </si>
  <si>
    <t>Depreciation, amortization and depletion</t>
  </si>
  <si>
    <t>Exaustão Ativo Biológico</t>
  </si>
  <si>
    <t>Variação do valor justo do ativo biológico</t>
  </si>
  <si>
    <t>Variation in fair value of biological assets</t>
  </si>
  <si>
    <t>Variation in fair value of biological assets - Caetex</t>
  </si>
  <si>
    <t>Benefícios a empregados</t>
  </si>
  <si>
    <t>Employee benefits</t>
  </si>
  <si>
    <t>Eventos não recorrentes</t>
  </si>
  <si>
    <t xml:space="preserve">Non-recurring events </t>
  </si>
  <si>
    <t>EBITDA ajustado e recorrente</t>
  </si>
  <si>
    <t xml:space="preserve">2T24 | 2Q24 </t>
  </si>
  <si>
    <t>3T24 |3Q24</t>
  </si>
  <si>
    <t>CELULOSE SOLÚVEL *</t>
  </si>
  <si>
    <t>DISSOLVING WOOD PULP *</t>
  </si>
  <si>
    <t>Lucro Líquido</t>
  </si>
  <si>
    <t>Lucro Líquido - Parte Dexco</t>
  </si>
  <si>
    <t>Net Income - Dexco Share</t>
  </si>
  <si>
    <t>Resultado Financeiro</t>
  </si>
  <si>
    <t>Financial Result</t>
  </si>
  <si>
    <t>* Resultado referente à 100% da operação | Result regarding 100% of the operation</t>
  </si>
  <si>
    <t xml:space="preserve">INFORMAÇÕES POR SEGMENTO
</t>
  </si>
  <si>
    <t>METAIS E LOUÇAS</t>
  </si>
  <si>
    <t>METALS AND SANITARY WARE</t>
  </si>
  <si>
    <t>Expedição (em '000 peças)</t>
  </si>
  <si>
    <t>Shipments (in '000 items)</t>
  </si>
  <si>
    <t>Básico</t>
  </si>
  <si>
    <t>Basic Goods</t>
  </si>
  <si>
    <t>Acabamento</t>
  </si>
  <si>
    <t>Finishing Goods</t>
  </si>
  <si>
    <t>Depreciação e amortização</t>
  </si>
  <si>
    <t xml:space="preserve">Depreciation and amortization </t>
  </si>
  <si>
    <t>Non-recurring event</t>
  </si>
  <si>
    <t>REVESTIMENTOS</t>
  </si>
  <si>
    <t>TILES</t>
  </si>
  <si>
    <t>Expedição (em m²)</t>
  </si>
  <si>
    <t>Shipments (in '000 m²)</t>
  </si>
  <si>
    <t>Evento extraordinário</t>
  </si>
  <si>
    <t>% Utilização</t>
  </si>
  <si>
    <t>% Utilization</t>
  </si>
  <si>
    <t>1T18</t>
  </si>
  <si>
    <t>2T18</t>
  </si>
  <si>
    <t>3T18</t>
  </si>
  <si>
    <t>4T18</t>
  </si>
  <si>
    <t>Madeira</t>
  </si>
  <si>
    <t>Wood</t>
  </si>
  <si>
    <t>MDP</t>
  </si>
  <si>
    <t>MDF</t>
  </si>
  <si>
    <t>Deca</t>
  </si>
  <si>
    <t>Metais</t>
  </si>
  <si>
    <t>Metals</t>
  </si>
  <si>
    <t>Louças</t>
  </si>
  <si>
    <t>Sanitary Ware</t>
  </si>
  <si>
    <t>Hydra</t>
  </si>
  <si>
    <t>Revestimentos</t>
  </si>
  <si>
    <t>Tiles</t>
  </si>
  <si>
    <t>As células com "-" não foram publicadas no período apresentado | The cells with "-" were not published in the given period</t>
  </si>
  <si>
    <t>4T25 | 4Q25</t>
  </si>
  <si>
    <t>2025 FY</t>
  </si>
  <si>
    <t>1T26 | 1Q26</t>
  </si>
  <si>
    <t xml:space="preserve">   Contas a receber de clientes</t>
  </si>
  <si>
    <t xml:space="preserve">   Estoques</t>
  </si>
  <si>
    <t xml:space="preserve">   Impostos e contribuições a recuperar</t>
  </si>
  <si>
    <t xml:space="preserve">   Depósitos vínculados</t>
  </si>
  <si>
    <t xml:space="preserve">   Demais ativos</t>
  </si>
  <si>
    <t xml:space="preserve">   Fornecedores</t>
  </si>
  <si>
    <t xml:space="preserve">   Obrigações com pessoal</t>
  </si>
  <si>
    <t xml:space="preserve">   Contas a pagar</t>
  </si>
  <si>
    <t xml:space="preserve">   Impostos e contribuições</t>
  </si>
  <si>
    <t xml:space="preserve">   Participações estatutárias</t>
  </si>
  <si>
    <t xml:space="preserve">   Provisões para contingências</t>
  </si>
  <si>
    <t xml:space="preserve">   Demais passivos</t>
  </si>
  <si>
    <t>Aplicações Financeiras/Resgates</t>
  </si>
  <si>
    <t>1T65 | 1Q26</t>
  </si>
  <si>
    <t>1T6 | 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</si>
</sst>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8">
    <numFmt numFmtId="6" formatCode="&quot;R$ &quot;#,##0_);[Red]\(&quot;R$ &quot;#,##0\)"/>
    <numFmt numFmtId="41" formatCode="_(* #,##0_);_(* \(#,##0\);_(* &quot;-&quot;_);_(@_)"/>
    <numFmt numFmtId="44" formatCode="_(&quot;R$ &quot;* #,##0.00_);_(&quot;R$ &quot;* \(#,##0.00\);_(&quot;R$ 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([$€]* #,##0.00_);_([$€]* \(#,##0.00\);_([$€]* &quot;-&quot;??_);_(@_)"/>
    <numFmt numFmtId="168" formatCode="#,##0.00\ ;&quot; (&quot;#,##0.00\);&quot; -&quot;#\ ;@\ "/>
    <numFmt numFmtId="169" formatCode="_(* #,##0.00_);_(* \(#,##0.00\);_(* \-??_);_(@_)"/>
    <numFmt numFmtId="170" formatCode="0.00_)"/>
    <numFmt numFmtId="171" formatCode="&quot;$&quot;#,##0_);\(&quot;$&quot;#,##0\)"/>
    <numFmt numFmtId="172" formatCode="&quot;$&quot;#,##0.00_);[Red]\(&quot;$&quot;#,##0.00\)"/>
    <numFmt numFmtId="173" formatCode="0_)"/>
    <numFmt numFmtId="174" formatCode="&quot;NU$&quot;\ #,##0.00_);\(&quot;NU$&quot;\ #,##0.00\)"/>
    <numFmt numFmtId="175" formatCode="_([$€-2]* #,##0.00_);_([$€-2]* \(#,##0.00\);_([$€-2]* &quot;-&quot;??_)"/>
    <numFmt numFmtId="176" formatCode="0.00000000"/>
    <numFmt numFmtId="177" formatCode="#,##0.00&quot;F&quot;_);\(#,##0.00&quot;F&quot;\)"/>
    <numFmt numFmtId="178" formatCode="0\ 000\ 000\ 000"/>
    <numFmt numFmtId="179" formatCode="_-* #,##0\ _F_-;\-* #,##0\ _F_-;_-* &quot;-&quot;\ _F_-;_-@_-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U$&quot;\ #,##0.00_);\(&quot;U$&quot;\ #,##0.00\)"/>
    <numFmt numFmtId="183" formatCode="&quot;U$&quot;\ #,##0_);\(&quot;U$&quot;\ #,##0\)"/>
    <numFmt numFmtId="184" formatCode="0.000000000"/>
    <numFmt numFmtId="185" formatCode="_(* #,##0.0000000_);_(* \(#,##0.0000000\);_(* &quot;-&quot;??_);_(@_)"/>
    <numFmt numFmtId="186" formatCode="General_)"/>
    <numFmt numFmtId="187" formatCode="0.0_)"/>
    <numFmt numFmtId="188" formatCode="#,"/>
    <numFmt numFmtId="189" formatCode="_ * #,##0_ ;_ * \-#,##0_ ;_ * &quot;-&quot;_ ;_ @_ "/>
    <numFmt numFmtId="190" formatCode="\$#,##0.00_);[Red]&quot;($&quot;#,##0.00\)"/>
    <numFmt numFmtId="191" formatCode="#,##0.00\F_);\(#,##0.00&quot;F)&quot;"/>
    <numFmt numFmtId="192" formatCode="_(&quot;R$ &quot;* #,##0.00_);_(&quot;R$ &quot;* \(#,##0.00\);_(&quot;R$ &quot;* \-??_);_(@_)"/>
    <numFmt numFmtId="193" formatCode="[$R$-416]\ #,##0.00;[Red]\-[$R$-416]\ #,##0.00"/>
    <numFmt numFmtId="194" formatCode="&quot;$&quot;#,##0\ ;\(&quot;$&quot;#,##0\)"/>
    <numFmt numFmtId="195" formatCode="\R\$\ #,##0.00\ &quot;p/ caixa&quot;"/>
    <numFmt numFmtId="196" formatCode="\R\$\ #,##0.00\ &quot;p/ fibra&quot;"/>
    <numFmt numFmtId="197" formatCode="&quot;$&quot;#,##0.0000_);[Red]\(&quot;$&quot;#,##0.0000\)"/>
    <numFmt numFmtId="198" formatCode="0.0\p;\(0.0\)\p"/>
    <numFmt numFmtId="199" formatCode="0.000_)"/>
    <numFmt numFmtId="200" formatCode="#,##0.0_);[Red]\(#,##0.0\)"/>
    <numFmt numFmtId="201" formatCode="#,##0_);[Red]\(#,##0\);"/>
    <numFmt numFmtId="202" formatCode="#,##0.0000_);[Red]\(#,##0.00000\)"/>
    <numFmt numFmtId="203" formatCode="#,##0_%_);\(#,##0\)_%;**;@_%_)"/>
    <numFmt numFmtId="204" formatCode="#,##0_%_);\(#,##0\)_%;#,##0_%_);@_%_)"/>
    <numFmt numFmtId="205" formatCode="#,##0.00_%_);\(#,##0.00\)_%;**;@_%_)"/>
    <numFmt numFmtId="206" formatCode="#,##0.00_%_);\(#,##0.00\)_%;#,##0.00_%_);@_%_)"/>
    <numFmt numFmtId="207" formatCode="_(&quot;US$&quot;\ \ \ \ \ \ \ #,##0.00_);_(\ \(#,##0.00\);_(&quot;R$&quot;* &quot;-&quot;??_);_(@_)"/>
    <numFmt numFmtId="208" formatCode="&quot;$&quot;#,##0_);[Red]\(&quot;$&quot;#,##0\);"/>
    <numFmt numFmtId="209" formatCode="&quot;$&quot;#,##0.00_%_);\(&quot;$&quot;#,##0.00\)_%;**;@_%_)"/>
    <numFmt numFmtId="210" formatCode="&quot;$&quot;#,##0.00_%_);\(&quot;$&quot;#,##0.00\)_%;&quot;$&quot;#,##0.00_%_);@_%_)"/>
    <numFmt numFmtId="211" formatCode="#,##0.0;\-#,##0.0"/>
    <numFmt numFmtId="212" formatCode="m/d/yy_%_);;**"/>
    <numFmt numFmtId="213" formatCode="m/d/yy_%_)"/>
    <numFmt numFmtId="214" formatCode="_-* #,##0.00\ _D_M_-;\-* #,##0.00\ _D_M_-;_-* &quot;-&quot;??\ _D_M_-;_-@_-"/>
    <numFmt numFmtId="215" formatCode="_-* #,##0.00\ _€_-;\-* #,##0.00\ _€_-;_-* &quot;-&quot;??\ _€_-;_-@_-"/>
    <numFmt numFmtId="216" formatCode="_(#,##0_);\(#,##0\)"/>
    <numFmt numFmtId="217" formatCode="_(&quot;US$&quot;\ \ #,##0.00_)\);_(\ \(#,##0.00\);_(&quot;R$&quot;* &quot;-&quot;??_);_(@_)"/>
    <numFmt numFmtId="218" formatCode="_(* #,##0.0_);_(* \(#,##0.0\)"/>
    <numFmt numFmtId="219" formatCode="0."/>
    <numFmt numFmtId="220" formatCode=";;;"/>
    <numFmt numFmtId="221" formatCode=";;"/>
    <numFmt numFmtId="222" formatCode="_ * #,##0.00_ ;_ * \-#,##0.00_ ;_ * &quot;-&quot;??_ ;_ @_ "/>
    <numFmt numFmtId="223" formatCode="&quot;R$&quot;\ #,##0_);[Red]\(&quot;R$&quot;\ #,##0\)"/>
    <numFmt numFmtId="224" formatCode="\$#,##0\ ;\(\$#,##0\)"/>
    <numFmt numFmtId="225" formatCode="_(&quot;N$&quot;* #,##0_);_(&quot;N$&quot;* \(#,##0\);_(&quot;N$&quot;* &quot;-&quot;_);_(@_)"/>
    <numFmt numFmtId="226" formatCode="_(&quot;N$&quot;* #,##0.00_);_(&quot;N$&quot;* \(#,##0.00\);_(&quot;N$&quot;* &quot;-&quot;??_);_(@_)"/>
    <numFmt numFmtId="227" formatCode="#,##0;\(0,000\)"/>
    <numFmt numFmtId="228" formatCode="_(* #,##0.0_);_(* \(#,##0.0\);_(* &quot;-&quot;?_);_(@_)"/>
    <numFmt numFmtId="229" formatCode="0_)%;[Red]\(0\)%"/>
    <numFmt numFmtId="230" formatCode="0.0\ %;[Red]\(0.0\)%"/>
    <numFmt numFmtId="231" formatCode="0.00\ %;[Red]\(0.00\)%"/>
    <numFmt numFmtId="232" formatCode="0.0%;\(0.0%\)"/>
    <numFmt numFmtId="233" formatCode="#\ #/#"/>
    <numFmt numFmtId="234" formatCode="#,##0.00;\(#,##0.00\)"/>
    <numFmt numFmtId="235" formatCode="_(* #,##0_);_(* \(#,##0\);_(* &quot;-&quot;?_);_(@_)"/>
    <numFmt numFmtId="236" formatCode="0_%_);\(0\)_%;0_%_);@_%_)"/>
    <numFmt numFmtId="237" formatCode="0.0%;\(0.0\)%"/>
    <numFmt numFmtId="238" formatCode="_(&quot;kr&quot;\ * #,##0_);_(&quot;kr&quot;\ * \(#,##0\);_(&quot;kr&quot;\ * &quot;-&quot;_);_(@_)"/>
    <numFmt numFmtId="239" formatCode="0.00\ &quot;años&quot;"/>
    <numFmt numFmtId="240" formatCode="#,##0;\(#,##0\)"/>
    <numFmt numFmtId="241" formatCode="_(* #,##0.000_);_(* \(#,##0.000\);_(* &quot;-&quot;??_);_(@_)"/>
    <numFmt numFmtId="242" formatCode="0_);\(0\)"/>
    <numFmt numFmtId="243" formatCode="#,##0.0"/>
    <numFmt numFmtId="244" formatCode="_ &quot;$&quot;* #,##0_ ;_ &quot;$&quot;* \-#,##0_ ;_ &quot;$&quot;* &quot;-&quot;_ ;_ @_ "/>
    <numFmt numFmtId="245" formatCode="0.0_)\%;\(0.0\)\%;0.0_)\%;@_)_%"/>
    <numFmt numFmtId="246" formatCode="#,##0.0_)_%;\(#,##0.0\)_%;0.0_)_%;@_)_%"/>
    <numFmt numFmtId="247" formatCode="_(* #,##0.0000000000_);_(* \(#,##0.0000000000\);_(* &quot;-&quot;??_);_(@_)"/>
    <numFmt numFmtId="248" formatCode="&quot;MR&quot;#,##0.00_);\(&quot;$&quot;#,##0.00\)"/>
    <numFmt numFmtId="249" formatCode="#,###\—_);\(#,###\—\)"/>
    <numFmt numFmtId="250" formatCode="#,##0.0_);\(#,##0.0\);#,##0.0_);@_)"/>
    <numFmt numFmtId="251" formatCode="#,###&quot;—&quot;_);\(#,###&quot;—&quot;\)"/>
    <numFmt numFmtId="252" formatCode="#,##0.0000\ \ "/>
    <numFmt numFmtId="253" formatCode="_(* #,##0.0000_);_(* \(#,##0.0000\);_(* &quot;-&quot;??_);_(@_)"/>
    <numFmt numFmtId="254" formatCode="0\ "/>
    <numFmt numFmtId="255" formatCode="0.0000"/>
    <numFmt numFmtId="256" formatCode="0&quot;%&quot;\ \ \ "/>
    <numFmt numFmtId="257" formatCode="&quot;£&quot;_(#,##0.00_);&quot;£&quot;\(#,##0.00\);&quot;£&quot;_(0.00_);@_)"/>
    <numFmt numFmtId="258" formatCode="#,##0.00_);\(#,##0.00\);0.00_);@_)"/>
    <numFmt numFmtId="259" formatCode="#,##0\ \ \ ;\(#,##0\)\ \ "/>
    <numFmt numFmtId="260" formatCode="#,###\—;#,###\—"/>
    <numFmt numFmtId="261" formatCode="#,###&quot;—&quot;;#,###&quot;—&quot;"/>
    <numFmt numFmtId="262" formatCode="\€_(#,##0.00_);\€\(#,##0.00\);\€_(0.00_);@_)"/>
    <numFmt numFmtId="263" formatCode="0.0%;[Red]\(0.0\)%"/>
    <numFmt numFmtId="264" formatCode="mmmm\-yy"/>
    <numFmt numFmtId="265" formatCode="#,##0.00000"/>
    <numFmt numFmtId="266" formatCode="#,##0_)\x;\(#,##0\)\x;0_)\x;@_)_x"/>
    <numFmt numFmtId="267" formatCode="#,##0_)_x;\(#,##0\)_x;0_)_x;@_)_x"/>
    <numFmt numFmtId="268" formatCode="0.00_);\(0.00\)"/>
    <numFmt numFmtId="269" formatCode="#,###\—\ \ \ _);\(#,##0\)"/>
    <numFmt numFmtId="270" formatCode="#,###&quot;—&quot;\ \ \ _);\(#,##0\)"/>
    <numFmt numFmtId="271" formatCode="0.\ "/>
    <numFmt numFmtId="272" formatCode="#,##0\ ;\(#,##0\)"/>
    <numFmt numFmtId="273" formatCode="&quot;$&quot;#,##0"/>
    <numFmt numFmtId="274" formatCode=".0%"/>
    <numFmt numFmtId="275" formatCode="0.0"/>
    <numFmt numFmtId="276" formatCode="dd\-mmmm"/>
    <numFmt numFmtId="277" formatCode="#,##0.000_);\(#,##0.000\)"/>
    <numFmt numFmtId="278" formatCode="&quot;$&quot;#,##0.000_);[Red]\(&quot;$&quot;#,##0.000\)"/>
    <numFmt numFmtId="279" formatCode="#,##0.0000_);[Red]\(#,##0.0000\)"/>
    <numFmt numFmtId="280" formatCode="&quot;R$ &quot;#,##0.000_);[Red]\(&quot;R$ &quot;#,##0.000\)"/>
    <numFmt numFmtId="281" formatCode="0\A"/>
    <numFmt numFmtId="282" formatCode="#,##0.0;[Red]\(#,##0.0\)"/>
    <numFmt numFmtId="283" formatCode="#,##0;[Red]\(#,##0\)"/>
    <numFmt numFmtId="284" formatCode=".00%"/>
    <numFmt numFmtId="285" formatCode="&quot;$&quot;#,##0.00_);\(&quot;$&quot;#,##0.00\)"/>
    <numFmt numFmtId="286" formatCode="#,##0\ \ "/>
    <numFmt numFmtId="287" formatCode="_-&quot;£&quot;* #,##0_-;\-&quot;£&quot;* #,##0_-;_-&quot;£&quot;* &quot;-&quot;_-;_-@_-"/>
    <numFmt numFmtId="288" formatCode="0.00_);\(0.00\);0.00"/>
    <numFmt numFmtId="289" formatCode="&quot;R$ &quot;#,##0_%_);\(&quot;R$ &quot;#,##0\)_%;&quot;R$ &quot;#,##0_%_);@_%_)"/>
    <numFmt numFmtId="290" formatCode="&quot;R$ &quot;#,##0.00_%_);\(&quot;R$ &quot;#,##0.00\)_%;&quot;R$ &quot;#,##0.00_%_);@_%_)"/>
    <numFmt numFmtId="291" formatCode="0.0000%"/>
    <numFmt numFmtId="292" formatCode="_ * #,##0_)_£_ ;_ * \(#,##0\)_£_ ;_ * &quot;-&quot;_)_£_ ;_ @_ "/>
    <numFmt numFmtId="293" formatCode="yyyy"/>
    <numFmt numFmtId="294" formatCode="\$0.00;\(\$0.00\)"/>
    <numFmt numFmtId="295" formatCode="0.0&quot;  &quot;"/>
    <numFmt numFmtId="296" formatCode="#\ ##0.0"/>
    <numFmt numFmtId="297" formatCode="#,##0_);\(#,##0\);0_)"/>
    <numFmt numFmtId="298" formatCode="##,#00"/>
    <numFmt numFmtId="299" formatCode="#,##0.0000\ ;\(#,##0.0000\)"/>
    <numFmt numFmtId="300" formatCode="_-* #,##0_-;\(#,##0\);_-* &quot;–&quot;_-;_-@_-"/>
    <numFmt numFmtId="301" formatCode="0.0\%_);\(0.0\%\);0.0\%_);@_%_)"/>
    <numFmt numFmtId="302" formatCode="#,##0\ ;\(#,##0\);\ \-\ "/>
    <numFmt numFmtId="303" formatCode="#,##0.0_);\(#,##0.0\)"/>
    <numFmt numFmtId="304" formatCode="0.0%;0.0%;\-\ "/>
    <numFmt numFmtId="305" formatCode="#,##0;[Red]&quot;-&quot;#,##0"/>
    <numFmt numFmtId="306" formatCode="0.0\x\ "/>
    <numFmt numFmtId="307" formatCode="mm/yy"/>
    <numFmt numFmtId="308" formatCode="&quot;$&quot;#,##0_);[Red]&quot;\&quot;&quot;\&quot;\(&quot;$&quot;#,##0&quot;\&quot;&quot;\&quot;\)"/>
    <numFmt numFmtId="309" formatCode="#,##0.0_);\(#,##0.0\);0.0_)"/>
    <numFmt numFmtId="310" formatCode="#,##0.0&quot;x&quot;;\-#,##0.0&quot;x&quot;;0.0&quot;x&quot;"/>
    <numFmt numFmtId="311" formatCode="0.00\%;\-0.00\%;0.00\%"/>
    <numFmt numFmtId="312" formatCode="0.00\x;\-0.00\x;0.00\x"/>
    <numFmt numFmtId="313" formatCode="##0.00000"/>
    <numFmt numFmtId="314" formatCode="#,##0;\(#,##0\);\–;@"/>
    <numFmt numFmtId="315" formatCode="#,##0.000\ ;\(#,##0.000\)"/>
    <numFmt numFmtId="316" formatCode="#,##0.00\ ;\(#,##0.00\)"/>
    <numFmt numFmtId="317" formatCode="&quot;$&quot;#,##0.00"/>
  </numFmts>
  <fonts count="3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sz val="12"/>
      <name val="Arial"/>
      <family val="2"/>
    </font>
    <font>
      <sz val="11"/>
      <color indexed="14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2"/>
      <name val="Times New Roman"/>
      <family val="1"/>
    </font>
    <font>
      <b/>
      <sz val="10"/>
      <name val="Tahoma"/>
      <family val="2"/>
    </font>
    <font>
      <sz val="11"/>
      <color indexed="48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Courier"/>
      <family val="3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Calibri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10"/>
      <color theme="0"/>
      <name val="Arial"/>
      <family val="2"/>
    </font>
    <font>
      <sz val="12"/>
      <color indexed="54"/>
      <name val="Arial"/>
      <family val="2"/>
    </font>
    <font>
      <b/>
      <i/>
      <sz val="16"/>
      <name val="Helv"/>
    </font>
    <font>
      <b/>
      <sz val="8"/>
      <name val="YRGaramond"/>
      <family val="1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9C000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rgb="FFFF000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8"/>
      <name val="Futura"/>
      <family val="2"/>
    </font>
    <font>
      <sz val="8"/>
      <color indexed="12"/>
      <name val="Helv"/>
    </font>
    <font>
      <sz val="10"/>
      <name val="Geneva"/>
      <family val="2"/>
    </font>
    <font>
      <sz val="11"/>
      <color indexed="16"/>
      <name val="Calibri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7.5"/>
      <color indexed="12"/>
      <name val="Arial"/>
      <family val="2"/>
    </font>
    <font>
      <b/>
      <sz val="12"/>
      <name val="Times New Roman"/>
      <family val="1"/>
    </font>
    <font>
      <b/>
      <sz val="18"/>
      <name val="Arial"/>
      <family val="2"/>
    </font>
    <font>
      <sz val="10"/>
      <color indexed="8"/>
      <name val="MS Sans Serif"/>
      <family val="2"/>
    </font>
    <font>
      <i/>
      <sz val="10"/>
      <color indexed="18"/>
      <name val="Arial"/>
      <family val="2"/>
    </font>
    <font>
      <u/>
      <sz val="7.5"/>
      <color indexed="1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7"/>
      <name val="Small Fonts"/>
      <family val="2"/>
    </font>
    <font>
      <sz val="8"/>
      <name val="Verdana"/>
      <family val="2"/>
    </font>
    <font>
      <sz val="10"/>
      <name val="Arial CE"/>
      <charset val="238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"/>
      <color indexed="18"/>
      <name val="Courier"/>
      <family val="3"/>
    </font>
    <font>
      <sz val="10"/>
      <name val="Helv"/>
    </font>
    <font>
      <b/>
      <sz val="10"/>
      <name val="Futura"/>
    </font>
    <font>
      <sz val="10"/>
      <color rgb="FF7F7F7F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3"/>
      <name val="Cambria"/>
      <family val="1"/>
      <scheme val="major"/>
    </font>
    <font>
      <sz val="8"/>
      <name val="Helv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1"/>
      <color indexed="8"/>
      <name val="Calibri"/>
      <family val="2"/>
      <scheme val="minor"/>
    </font>
    <font>
      <sz val="8"/>
      <color indexed="12"/>
      <name val="Arial"/>
      <family val="2"/>
    </font>
    <font>
      <b/>
      <i/>
      <sz val="16"/>
      <color indexed="8"/>
      <name val="Arial"/>
      <family val="2"/>
    </font>
    <font>
      <sz val="10"/>
      <name val="Courier New"/>
      <family val="3"/>
    </font>
    <font>
      <sz val="11"/>
      <color indexed="53"/>
      <name val="Calibri"/>
      <family val="2"/>
    </font>
    <font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sz val="10"/>
      <color indexed="12"/>
      <name val="Arial"/>
      <family val="2"/>
    </font>
    <font>
      <b/>
      <i/>
      <sz val="12"/>
      <color indexed="8"/>
      <name val="Arial"/>
      <family val="2"/>
    </font>
    <font>
      <b/>
      <sz val="10"/>
      <color indexed="10"/>
      <name val="Arial"/>
      <family val="2"/>
    </font>
    <font>
      <sz val="8"/>
      <name val="Times New Roman"/>
      <family val="1"/>
    </font>
    <font>
      <sz val="10"/>
      <name val="Helvetica"/>
      <family val="2"/>
    </font>
    <font>
      <sz val="12"/>
      <name val="Helv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0"/>
      <color indexed="11"/>
      <name val="Arial"/>
      <family val="2"/>
    </font>
    <font>
      <sz val="10"/>
      <color indexed="20"/>
      <name val="Arial"/>
      <family val="2"/>
    </font>
    <font>
      <sz val="8"/>
      <name val="Geneva"/>
      <family val="2"/>
    </font>
    <font>
      <sz val="10"/>
      <color indexed="12"/>
      <name val="MS Sans Serif"/>
      <family val="2"/>
    </font>
    <font>
      <sz val="12"/>
      <name val="Tms Rmn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sz val="14"/>
      <color indexed="24"/>
      <name val="Arial"/>
      <family val="2"/>
    </font>
    <font>
      <sz val="14"/>
      <name val="Helv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sz val="11"/>
      <name val="Tms Rmn"/>
      <family val="1"/>
    </font>
    <font>
      <sz val="10"/>
      <name val="Tms Rmn"/>
    </font>
    <font>
      <sz val="8"/>
      <name val="Palatino"/>
      <family val="1"/>
    </font>
    <font>
      <sz val="10"/>
      <name val="BERNHARD"/>
    </font>
    <font>
      <sz val="10"/>
      <name val="Book Antiqua"/>
      <family val="1"/>
    </font>
    <font>
      <sz val="8"/>
      <color indexed="16"/>
      <name val="Palatino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indexed="12"/>
      <name val="Helv"/>
    </font>
    <font>
      <sz val="7"/>
      <name val="Palatino"/>
      <family val="1"/>
    </font>
    <font>
      <sz val="10"/>
      <color indexed="17"/>
      <name val="Arial"/>
      <family val="2"/>
    </font>
    <font>
      <sz val="6"/>
      <color indexed="16"/>
      <name val="Palatino"/>
      <family val="1"/>
    </font>
    <font>
      <b/>
      <sz val="12"/>
      <name val="Tahoma"/>
      <family val="2"/>
    </font>
    <font>
      <sz val="18"/>
      <name val="Helvetica-Black"/>
    </font>
    <font>
      <i/>
      <sz val="14"/>
      <name val="Palatino"/>
      <family val="1"/>
    </font>
    <font>
      <b/>
      <sz val="11"/>
      <color indexed="56"/>
      <name val="Arial"/>
      <family val="2"/>
    </font>
    <font>
      <u/>
      <sz val="10"/>
      <color indexed="36"/>
      <name val="Arial"/>
      <family val="2"/>
    </font>
    <font>
      <sz val="10"/>
      <name val="Tahoma"/>
      <family val="2"/>
    </font>
    <font>
      <shadow/>
      <sz val="8"/>
      <color indexed="12"/>
      <name val="Times New Roman"/>
      <family val="1"/>
    </font>
    <font>
      <sz val="11"/>
      <name val="Times New Roman"/>
      <family val="1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9"/>
      <name val="Helv"/>
    </font>
    <font>
      <b/>
      <sz val="10"/>
      <name val="HELVETICA"/>
      <family val="2"/>
    </font>
    <font>
      <u/>
      <sz val="10"/>
      <name val="Helvetica"/>
      <family val="2"/>
    </font>
    <font>
      <b/>
      <sz val="10"/>
      <color indexed="63"/>
      <name val="Arial"/>
      <family val="2"/>
    </font>
    <font>
      <b/>
      <sz val="10"/>
      <color indexed="17"/>
      <name val="Arial"/>
      <family val="2"/>
    </font>
    <font>
      <sz val="10"/>
      <color indexed="16"/>
      <name val="Helvetica-Black"/>
    </font>
    <font>
      <sz val="18"/>
      <name val="Tms Rmn"/>
    </font>
    <font>
      <i/>
      <sz val="12"/>
      <color indexed="8"/>
      <name val="Arial"/>
      <family val="2"/>
    </font>
    <font>
      <b/>
      <sz val="11"/>
      <color indexed="8"/>
      <name val="Arial Narrow"/>
      <family val="2"/>
    </font>
    <font>
      <sz val="12"/>
      <color indexed="14"/>
      <name val="Arial"/>
      <family val="2"/>
    </font>
    <font>
      <b/>
      <i/>
      <sz val="11"/>
      <name val="Arial"/>
      <family val="2"/>
    </font>
    <font>
      <b/>
      <sz val="10"/>
      <name val="Courier"/>
      <family val="3"/>
    </font>
    <font>
      <b/>
      <i/>
      <sz val="14"/>
      <name val="Arial"/>
      <family val="2"/>
    </font>
    <font>
      <b/>
      <sz val="12"/>
      <name val="Univers (WN)"/>
    </font>
    <font>
      <sz val="10"/>
      <name val="Univers"/>
      <family val="2"/>
    </font>
    <font>
      <b/>
      <sz val="10"/>
      <name val="Univers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7"/>
      <name val="Arial"/>
      <family val="2"/>
    </font>
    <font>
      <sz val="9"/>
      <name val="Tms Rmn"/>
    </font>
    <font>
      <sz val="8"/>
      <name val="CG Times (E1)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color indexed="32"/>
      <name val="Arial"/>
      <family val="2"/>
    </font>
    <font>
      <sz val="10"/>
      <name val="Univers (E1)"/>
    </font>
    <font>
      <sz val="10"/>
      <color indexed="22"/>
      <name val="MS Sans Serif"/>
      <family val="2"/>
    </font>
    <font>
      <sz val="12"/>
      <color indexed="8"/>
      <name val="Times New Roman"/>
      <family val="1"/>
    </font>
    <font>
      <b/>
      <sz val="9"/>
      <name val="Times New Roman"/>
      <family val="1"/>
    </font>
    <font>
      <b/>
      <sz val="10"/>
      <color indexed="16"/>
      <name val="Courier"/>
      <family val="3"/>
    </font>
    <font>
      <b/>
      <sz val="10"/>
      <color indexed="16"/>
      <name val="Arial"/>
      <family val="2"/>
    </font>
    <font>
      <b/>
      <sz val="14"/>
      <name val="Arial"/>
      <family val="2"/>
    </font>
    <font>
      <i/>
      <sz val="11"/>
      <color indexed="18"/>
      <name val="Calibri"/>
      <family val="2"/>
    </font>
    <font>
      <u/>
      <sz val="10"/>
      <color indexed="20"/>
      <name val="Arial"/>
      <family val="2"/>
    </font>
    <font>
      <b/>
      <sz val="10"/>
      <color indexed="39"/>
      <name val="Arial"/>
      <family val="2"/>
    </font>
    <font>
      <sz val="11"/>
      <color theme="1"/>
      <name val="Roboto"/>
    </font>
    <font>
      <sz val="11"/>
      <color theme="0"/>
      <name val="Roboto"/>
    </font>
    <font>
      <b/>
      <sz val="11"/>
      <color theme="0"/>
      <name val="Roboto"/>
    </font>
    <font>
      <sz val="11"/>
      <name val="Roboto"/>
    </font>
    <font>
      <sz val="10"/>
      <color theme="1"/>
      <name val="Roboto"/>
    </font>
    <font>
      <sz val="10"/>
      <color rgb="FF000000"/>
      <name val="Roboto"/>
    </font>
    <font>
      <sz val="10"/>
      <color rgb="FF2D75B9"/>
      <name val="Roboto"/>
    </font>
    <font>
      <b/>
      <sz val="11"/>
      <color indexed="53"/>
      <name val="Calibri"/>
      <family val="2"/>
    </font>
    <font>
      <b/>
      <sz val="11"/>
      <color indexed="14"/>
      <name val="Calibri"/>
      <family val="2"/>
    </font>
    <font>
      <sz val="11"/>
      <color indexed="36"/>
      <name val="Calibri"/>
      <family val="2"/>
    </font>
    <font>
      <b/>
      <sz val="11"/>
      <color indexed="8"/>
      <name val="Arial"/>
      <family val="2"/>
    </font>
    <font>
      <sz val="9"/>
      <color indexed="12"/>
      <name val="Arial"/>
      <family val="2"/>
    </font>
    <font>
      <u/>
      <sz val="8.4"/>
      <color indexed="12"/>
      <name val="Arial"/>
      <family val="2"/>
    </font>
    <font>
      <sz val="10"/>
      <name val="Helv"/>
      <family val="2"/>
    </font>
    <font>
      <sz val="10"/>
      <name val="GS TheSans"/>
      <family val="2"/>
    </font>
    <font>
      <b/>
      <sz val="22"/>
      <color indexed="18"/>
      <name val="Arial"/>
      <family val="2"/>
    </font>
    <font>
      <sz val="10"/>
      <name val="NewCenturySchlbk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 MT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6"/>
      <name val="Arial"/>
      <family val="2"/>
    </font>
    <font>
      <i/>
      <sz val="8"/>
      <name val="Arial"/>
      <family val="2"/>
    </font>
    <font>
      <sz val="11"/>
      <color indexed="50"/>
      <name val="Calibri"/>
      <family val="2"/>
    </font>
    <font>
      <sz val="9"/>
      <color indexed="9"/>
      <name val="Times New Roman"/>
      <family val="1"/>
    </font>
    <font>
      <sz val="8"/>
      <color indexed="12"/>
      <name val="Tms Rmn"/>
      <family val="1"/>
    </font>
    <font>
      <sz val="8"/>
      <name val="Frutiger 55"/>
      <family val="2"/>
    </font>
    <font>
      <sz val="10"/>
      <color indexed="12"/>
      <name val="Helvetica"/>
      <family val="2"/>
    </font>
    <font>
      <sz val="10"/>
      <color indexed="18"/>
      <name val="Times New Roman"/>
      <family val="1"/>
    </font>
    <font>
      <b/>
      <sz val="8"/>
      <name val="GillSans"/>
      <family val="2"/>
    </font>
    <font>
      <b/>
      <sz val="7"/>
      <name val="Helvetica-Narrow"/>
      <family val="2"/>
    </font>
    <font>
      <b/>
      <sz val="7"/>
      <name val="GillSans"/>
      <family val="2"/>
    </font>
    <font>
      <b/>
      <sz val="9"/>
      <color indexed="8"/>
      <name val="Arial"/>
      <family val="2"/>
    </font>
    <font>
      <sz val="24"/>
      <name val="MS Sans Serif"/>
      <family val="2"/>
    </font>
    <font>
      <b/>
      <sz val="24"/>
      <name val="Times New Roman"/>
      <family val="1"/>
    </font>
    <font>
      <sz val="10"/>
      <color indexed="13"/>
      <name val="Arial Narrow"/>
      <family val="2"/>
    </font>
    <font>
      <b/>
      <sz val="8"/>
      <name val="Times New Roman"/>
      <family val="1"/>
    </font>
    <font>
      <sz val="9"/>
      <name val="Times New Roman"/>
      <family val="1"/>
    </font>
    <font>
      <b/>
      <i/>
      <sz val="8"/>
      <color indexed="12"/>
      <name val="Arial"/>
      <family val="2"/>
    </font>
    <font>
      <sz val="9"/>
      <name val="MS Sans Serif"/>
      <family val="2"/>
    </font>
    <font>
      <sz val="10"/>
      <color indexed="8"/>
      <name val="Times New Roman"/>
      <family val="1"/>
    </font>
    <font>
      <i/>
      <sz val="8"/>
      <name val="Tms Rmn"/>
    </font>
    <font>
      <b/>
      <sz val="8.5"/>
      <color indexed="17"/>
      <name val="Arial"/>
      <family val="2"/>
    </font>
    <font>
      <b/>
      <sz val="7"/>
      <color indexed="17"/>
      <name val="Arial"/>
      <family val="2"/>
    </font>
    <font>
      <sz val="8.5"/>
      <color indexed="8"/>
      <name val="Arial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10"/>
      <color indexed="8"/>
      <name val="Arial Narrow"/>
      <family val="2"/>
    </font>
    <font>
      <b/>
      <sz val="11"/>
      <name val="Tms Rmn"/>
    </font>
    <font>
      <b/>
      <sz val="12"/>
      <name val="Tms Rmn"/>
    </font>
    <font>
      <b/>
      <sz val="10"/>
      <color indexed="62"/>
      <name val="Arial Narrow"/>
      <family val="2"/>
    </font>
    <font>
      <u/>
      <sz val="6"/>
      <color indexed="12"/>
      <name val="Arial"/>
      <family val="2"/>
    </font>
    <font>
      <u/>
      <sz val="12"/>
      <color indexed="36"/>
      <name val="Arial"/>
      <family val="2"/>
    </font>
    <font>
      <sz val="10"/>
      <name val="Arial Narrow"/>
      <family val="2"/>
    </font>
    <font>
      <sz val="8"/>
      <color indexed="16"/>
      <name val="Arial"/>
      <family val="2"/>
    </font>
    <font>
      <sz val="8.5"/>
      <name val="MS Sans Serif"/>
      <family val="2"/>
    </font>
    <font>
      <i/>
      <sz val="9"/>
      <color indexed="20"/>
      <name val="Arial Narrow"/>
      <family val="2"/>
    </font>
    <font>
      <sz val="7"/>
      <name val="Small Fonts"/>
      <family val="3"/>
      <charset val="128"/>
    </font>
    <font>
      <sz val="8"/>
      <name val="MS Sans Serif"/>
      <family val="2"/>
    </font>
    <font>
      <i/>
      <sz val="10"/>
      <name val="Helv"/>
    </font>
    <font>
      <sz val="8.5"/>
      <name val="Arial Narrow"/>
      <family val="2"/>
    </font>
    <font>
      <b/>
      <sz val="13.5"/>
      <name val="MS Sans Serif"/>
      <family val="2"/>
    </font>
    <font>
      <b/>
      <sz val="11"/>
      <color indexed="34"/>
      <name val="Calibri"/>
      <family val="2"/>
    </font>
    <font>
      <b/>
      <sz val="24"/>
      <color indexed="12"/>
      <name val="MS Sans Serif"/>
      <family val="2"/>
    </font>
    <font>
      <b/>
      <sz val="14"/>
      <name val="Times New Roman"/>
      <family val="1"/>
    </font>
    <font>
      <i/>
      <sz val="10"/>
      <name val="Helvetica"/>
      <family val="2"/>
    </font>
    <font>
      <sz val="12"/>
      <name val="Helvetica"/>
      <family val="2"/>
    </font>
    <font>
      <sz val="10"/>
      <color indexed="17"/>
      <name val="Geneva"/>
      <family val="2"/>
    </font>
    <font>
      <sz val="10"/>
      <color indexed="17"/>
      <name val="MS Sans Serif"/>
      <family val="2"/>
    </font>
    <font>
      <i/>
      <sz val="8"/>
      <name val="Times New Roman"/>
      <family val="1"/>
    </font>
    <font>
      <sz val="10"/>
      <name val="GillSans Light"/>
      <family val="2"/>
    </font>
    <font>
      <sz val="10"/>
      <color indexed="23"/>
      <name val="MS Sans Serif"/>
      <family val="2"/>
    </font>
    <font>
      <sz val="8"/>
      <name val="MS Serif"/>
      <family val="1"/>
    </font>
    <font>
      <b/>
      <sz val="8"/>
      <name val="HelveticaNeue Condensed"/>
    </font>
    <font>
      <sz val="8"/>
      <name val="HelveticaNeue LightCond"/>
      <family val="2"/>
    </font>
    <font>
      <b/>
      <sz val="7"/>
      <name val="HelveticaNeue Condensed"/>
      <family val="2"/>
    </font>
    <font>
      <b/>
      <sz val="10"/>
      <name val="GillSans"/>
      <family val="2"/>
    </font>
    <font>
      <b/>
      <sz val="10"/>
      <color indexed="18"/>
      <name val="Symbol"/>
      <family val="1"/>
      <charset val="2"/>
    </font>
    <font>
      <b/>
      <sz val="8"/>
      <color indexed="62"/>
      <name val="Arial"/>
      <family val="2"/>
    </font>
    <font>
      <b/>
      <sz val="8.5"/>
      <color indexed="8"/>
      <name val="Arial"/>
      <family val="2"/>
    </font>
    <font>
      <b/>
      <sz val="14"/>
      <color indexed="8"/>
      <name val="Times New Roman"/>
      <family val="1"/>
    </font>
    <font>
      <sz val="7"/>
      <name val="NewsGoth BT"/>
    </font>
    <font>
      <b/>
      <sz val="10"/>
      <name val="Helvetica 65"/>
      <family val="2"/>
    </font>
    <font>
      <b/>
      <sz val="9"/>
      <name val="Helvetica 65"/>
      <family val="2"/>
    </font>
    <font>
      <sz val="8"/>
      <color indexed="20"/>
      <name val="Arial"/>
      <family val="2"/>
    </font>
    <font>
      <i/>
      <sz val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바탕체"/>
      <family val="1"/>
      <charset val="129"/>
    </font>
    <font>
      <sz val="14"/>
      <name val="全真楷書"/>
      <family val="3"/>
      <charset val="136"/>
    </font>
    <font>
      <sz val="12"/>
      <name val="宋体"/>
      <charset val="134"/>
    </font>
    <font>
      <sz val="11"/>
      <name val="Book Antiqua"/>
      <family val="1"/>
    </font>
    <font>
      <sz val="10"/>
      <color indexed="63"/>
      <name val="Arial"/>
      <family val="2"/>
    </font>
    <font>
      <b/>
      <sz val="10"/>
      <color theme="1"/>
      <name val="Roboto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Roboto"/>
    </font>
    <font>
      <b/>
      <sz val="10"/>
      <color rgb="FF2D75B9"/>
      <name val="Roboto"/>
    </font>
    <font>
      <sz val="10"/>
      <name val="Roboto"/>
    </font>
    <font>
      <sz val="10"/>
      <color theme="0"/>
      <name val="Roboto"/>
    </font>
    <font>
      <b/>
      <sz val="10"/>
      <color theme="0"/>
      <name val="Roboto"/>
    </font>
    <font>
      <vertAlign val="superscript"/>
      <sz val="10"/>
      <name val="Roboto"/>
    </font>
    <font>
      <vertAlign val="superscript"/>
      <sz val="10"/>
      <color theme="1"/>
      <name val="Roboto"/>
    </font>
    <font>
      <sz val="10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2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27"/>
        <bgColor indexed="42"/>
      </patternFill>
    </fill>
    <fill>
      <patternFill patternType="solid">
        <fgColor indexed="40"/>
        <bgColor indexed="49"/>
      </patternFill>
    </fill>
    <fill>
      <patternFill patternType="solid">
        <fgColor indexed="42"/>
      </patternFill>
    </fill>
    <fill>
      <patternFill patternType="solid">
        <fgColor indexed="50"/>
        <bgColor indexed="51"/>
      </patternFill>
    </fill>
    <fill>
      <patternFill patternType="solid">
        <fgColor indexed="46"/>
      </patternFill>
    </fill>
    <fill>
      <patternFill patternType="solid">
        <fgColor indexed="15"/>
        <bgColor indexed="35"/>
      </patternFill>
    </fill>
    <fill>
      <patternFill patternType="solid">
        <fgColor indexed="27"/>
      </patternFill>
    </fill>
    <fill>
      <patternFill patternType="solid">
        <fgColor indexed="24"/>
        <bgColor indexed="34"/>
      </patternFill>
    </fill>
    <fill>
      <patternFill patternType="solid">
        <fgColor indexed="54"/>
        <bgColor indexed="23"/>
      </patternFill>
    </fill>
    <fill>
      <patternFill patternType="solid">
        <fgColor indexed="30"/>
      </patternFill>
    </fill>
    <fill>
      <patternFill patternType="solid">
        <fgColor indexed="58"/>
        <bgColor indexed="59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48"/>
        <bgColor indexed="39"/>
      </patternFill>
    </fill>
    <fill>
      <patternFill patternType="solid">
        <fgColor indexed="25"/>
        <bgColor indexed="61"/>
      </patternFill>
    </fill>
    <fill>
      <patternFill patternType="solid">
        <fgColor indexed="18"/>
        <bgColor indexed="3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</patternFill>
    </fill>
    <fill>
      <patternFill patternType="solid">
        <fgColor indexed="9"/>
        <bgColor indexed="9"/>
      </patternFill>
    </fill>
    <fill>
      <patternFill patternType="solid">
        <fgColor indexed="58"/>
        <bgColor indexed="63"/>
      </patternFill>
    </fill>
    <fill>
      <patternFill patternType="solid">
        <fgColor indexed="45"/>
        <bgColor indexed="25"/>
      </patternFill>
    </fill>
    <fill>
      <patternFill patternType="solid">
        <fgColor indexed="19"/>
        <bgColor indexed="34"/>
      </patternFill>
    </fill>
    <fill>
      <patternFill patternType="solid">
        <fgColor indexed="34"/>
        <bgColor indexed="13"/>
      </patternFill>
    </fill>
    <fill>
      <patternFill patternType="solid">
        <fgColor indexed="22"/>
        <bgColor indexed="57"/>
      </patternFill>
    </fill>
    <fill>
      <patternFill patternType="solid">
        <fgColor indexed="15"/>
        <bgColor indexed="40"/>
      </patternFill>
    </fill>
    <fill>
      <patternFill patternType="solid">
        <fgColor indexed="18"/>
        <bgColor indexed="12"/>
      </patternFill>
    </fill>
    <fill>
      <patternFill patternType="darkGray">
        <fgColor indexed="32"/>
        <bgColor indexed="42"/>
      </patternFill>
    </fill>
    <fill>
      <patternFill patternType="darkGray">
        <fgColor indexed="24"/>
        <bgColor indexed="57"/>
      </patternFill>
    </fill>
    <fill>
      <patternFill patternType="mediumGray">
        <fgColor indexed="48"/>
        <bgColor indexed="62"/>
      </patternFill>
    </fill>
    <fill>
      <patternFill patternType="mediumGray">
        <fgColor indexed="55"/>
        <bgColor indexed="50"/>
      </patternFill>
    </fill>
    <fill>
      <patternFill patternType="solid">
        <fgColor indexed="48"/>
        <bgColor indexed="30"/>
      </patternFill>
    </fill>
    <fill>
      <patternFill patternType="solid">
        <fgColor indexed="61"/>
        <bgColor indexed="20"/>
      </patternFill>
    </fill>
    <fill>
      <patternFill patternType="solid">
        <fgColor indexed="50"/>
        <bgColor indexed="23"/>
      </patternFill>
    </fill>
    <fill>
      <patternFill patternType="solid">
        <fgColor indexed="52"/>
        <bgColor indexed="53"/>
      </patternFill>
    </fill>
    <fill>
      <patternFill patternType="solid">
        <fgColor indexed="60"/>
        <bgColor indexed="33"/>
      </patternFill>
    </fill>
    <fill>
      <patternFill patternType="solid">
        <fgColor indexed="26"/>
        <bgColor indexed="42"/>
      </patternFill>
    </fill>
    <fill>
      <patternFill patternType="solid">
        <fgColor indexed="9"/>
        <bgColor indexed="32"/>
      </patternFill>
    </fill>
    <fill>
      <patternFill patternType="solid">
        <fgColor indexed="31"/>
        <bgColor indexed="35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16"/>
      </patternFill>
    </fill>
    <fill>
      <patternFill patternType="solid">
        <fgColor indexed="53"/>
        <bgColor indexed="34"/>
      </patternFill>
    </fill>
    <fill>
      <patternFill patternType="solid">
        <fgColor indexed="27"/>
        <bgColor indexed="44"/>
      </patternFill>
    </fill>
    <fill>
      <patternFill patternType="mediumGray">
        <fgColor indexed="49"/>
        <bgColor indexed="15"/>
      </patternFill>
    </fill>
    <fill>
      <patternFill patternType="solid">
        <fgColor indexed="39"/>
        <bgColor indexed="36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7"/>
      </patternFill>
    </fill>
    <fill>
      <patternFill patternType="solid">
        <fgColor indexed="20"/>
        <bgColor indexed="61"/>
      </patternFill>
    </fill>
    <fill>
      <patternFill patternType="solid">
        <fgColor indexed="8"/>
        <bgColor indexed="58"/>
      </patternFill>
    </fill>
    <fill>
      <patternFill patternType="solid">
        <fgColor indexed="44"/>
        <bgColor indexed="64"/>
      </patternFill>
    </fill>
    <fill>
      <patternFill patternType="mediumGray">
        <fgColor indexed="22"/>
      </patternFill>
    </fill>
    <fill>
      <patternFill patternType="solid">
        <fgColor indexed="35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35"/>
      </patternFill>
    </fill>
    <fill>
      <patternFill patternType="solid">
        <fgColor indexed="24"/>
      </patternFill>
    </fill>
    <fill>
      <patternFill patternType="solid">
        <fgColor indexed="58"/>
      </patternFill>
    </fill>
    <fill>
      <patternFill patternType="solid">
        <fgColor indexed="38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14"/>
      </patternFill>
    </fill>
    <fill>
      <patternFill patternType="solid">
        <fgColor indexed="38"/>
      </patternFill>
    </fill>
    <fill>
      <patternFill patternType="solid">
        <fgColor indexed="28"/>
      </patternFill>
    </fill>
    <fill>
      <patternFill patternType="solid">
        <fgColor indexed="33"/>
      </patternFill>
    </fill>
    <fill>
      <patternFill patternType="gray0625">
        <fgColor indexed="10"/>
        <bgColor indexed="9"/>
      </patternFill>
    </fill>
    <fill>
      <patternFill patternType="lightGray">
        <fgColor indexed="14"/>
        <bgColor indexed="9"/>
      </patternFill>
    </fill>
    <fill>
      <patternFill patternType="lightGray">
        <fgColor indexed="12"/>
      </patternFill>
    </fill>
    <fill>
      <patternFill patternType="solid">
        <fgColor indexed="19"/>
      </patternFill>
    </fill>
    <fill>
      <patternFill patternType="gray0625">
        <fgColor indexed="13"/>
        <bgColor indexed="9"/>
      </patternFill>
    </fill>
    <fill>
      <patternFill patternType="lightGray">
        <fgColor indexed="12"/>
        <bgColor indexed="9"/>
      </patternFill>
    </fill>
    <fill>
      <patternFill patternType="solid">
        <fgColor indexed="13"/>
        <bgColor indexed="13"/>
      </patternFill>
    </fill>
    <fill>
      <patternFill patternType="solid">
        <fgColor indexed="42"/>
        <bgColor indexed="42"/>
      </patternFill>
    </fill>
    <fill>
      <patternFill patternType="mediumGray"/>
    </fill>
    <fill>
      <patternFill patternType="solid">
        <fgColor indexed="11"/>
        <bgColor indexed="9"/>
      </patternFill>
    </fill>
    <fill>
      <patternFill patternType="darkTrellis">
        <fgColor indexed="13"/>
        <bgColor indexed="9"/>
      </patternFill>
    </fill>
    <fill>
      <patternFill patternType="gray0625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13"/>
      </patternFill>
    </fill>
    <fill>
      <patternFill patternType="mediumGray">
        <fgColor indexed="9"/>
        <b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/>
      <bottom style="double">
        <color indexed="5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51"/>
      </left>
      <right style="thin">
        <color indexed="51"/>
      </right>
      <top style="thin">
        <color indexed="51"/>
      </top>
      <bottom style="thin">
        <color indexed="5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double">
        <color theme="0" tint="-0.1499984740745262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1499984740745262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uble">
        <color indexed="34"/>
      </left>
      <right style="double">
        <color indexed="34"/>
      </right>
      <top style="double">
        <color indexed="34"/>
      </top>
      <bottom style="double">
        <color indexed="3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24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26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3"/>
      </left>
      <right style="thin">
        <color indexed="33"/>
      </right>
      <top style="thin">
        <color indexed="33"/>
      </top>
      <bottom style="thin">
        <color indexed="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4"/>
      </left>
      <right style="thin">
        <color indexed="34"/>
      </right>
      <top style="thin">
        <color indexed="34"/>
      </top>
      <bottom style="thin">
        <color indexed="3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24"/>
      </top>
      <bottom style="double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9"/>
      </left>
      <right style="medium">
        <color indexed="4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578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0" fontId="1" fillId="0" borderId="19" applyNumberFormat="0" applyFill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3" borderId="0" applyNumberFormat="0" applyBorder="0" applyAlignment="0" applyProtection="0"/>
    <xf numFmtId="0" fontId="25" fillId="37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3" borderId="0" applyNumberFormat="0" applyBorder="0" applyAlignment="0" applyProtection="0"/>
    <xf numFmtId="0" fontId="2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7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26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8" borderId="0" applyNumberFormat="0" applyBorder="0" applyAlignment="0" applyProtection="0"/>
    <xf numFmtId="0" fontId="26" fillId="55" borderId="0" applyNumberFormat="0" applyBorder="0" applyAlignment="0" applyProtection="0"/>
    <xf numFmtId="0" fontId="26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65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66" borderId="0" applyNumberFormat="0" applyBorder="0" applyAlignment="0" applyProtection="0"/>
    <xf numFmtId="0" fontId="26" fillId="5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1" borderId="0" applyNumberFormat="0" applyBorder="0" applyAlignment="0" applyProtection="0"/>
    <xf numFmtId="0" fontId="26" fillId="72" borderId="0" applyNumberFormat="0" applyBorder="0" applyAlignment="0" applyProtection="0"/>
    <xf numFmtId="0" fontId="37" fillId="69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27" fillId="65" borderId="21" applyNumberFormat="0" applyAlignment="0" applyProtection="0"/>
    <xf numFmtId="43" fontId="39" fillId="0" borderId="0" applyFont="0" applyFill="0" applyBorder="0" applyAlignment="0" applyProtection="0"/>
    <xf numFmtId="0" fontId="40" fillId="0" borderId="23" applyNumberFormat="0" applyFont="0" applyBorder="0" applyAlignment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6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167" fontId="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3" fillId="62" borderId="0" applyNumberFormat="0" applyBorder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46" fillId="0" borderId="0"/>
    <xf numFmtId="0" fontId="41" fillId="70" borderId="20" applyNumberFormat="0" applyAlignment="0" applyProtection="0"/>
    <xf numFmtId="0" fontId="32" fillId="0" borderId="22" applyNumberFormat="0" applyFill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6" fillId="80" borderId="0"/>
    <xf numFmtId="0" fontId="36" fillId="80" borderId="0"/>
    <xf numFmtId="0" fontId="6" fillId="0" borderId="0"/>
    <xf numFmtId="0" fontId="7" fillId="0" borderId="0"/>
    <xf numFmtId="0" fontId="7" fillId="0" borderId="0"/>
    <xf numFmtId="0" fontId="36" fillId="80" borderId="0"/>
    <xf numFmtId="0" fontId="23" fillId="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3" fillId="73" borderId="27" applyNumberFormat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49" fillId="43" borderId="31" applyBorder="0"/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47" fillId="87" borderId="32" applyNumberFormat="0" applyProtection="0">
      <alignment vertical="center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0" fontId="36" fillId="90" borderId="32"/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25" fillId="0" borderId="0">
      <alignment vertical="top"/>
    </xf>
    <xf numFmtId="0" fontId="40" fillId="0" borderId="0" applyNumberFormat="0" applyFont="0" applyBorder="0" applyAlignment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54" borderId="0" applyNumberFormat="0" applyBorder="0" applyAlignment="0" applyProtection="0"/>
    <xf numFmtId="0" fontId="26" fillId="58" borderId="0" applyNumberFormat="0" applyBorder="0" applyAlignment="0" applyProtection="0"/>
    <xf numFmtId="0" fontId="26" fillId="63" borderId="0" applyNumberFormat="0" applyBorder="0" applyAlignment="0" applyProtection="0"/>
    <xf numFmtId="0" fontId="26" fillId="57" borderId="0" applyNumberFormat="0" applyBorder="0" applyAlignment="0" applyProtection="0"/>
    <xf numFmtId="0" fontId="26" fillId="54" borderId="0" applyNumberFormat="0" applyBorder="0" applyAlignment="0" applyProtection="0"/>
    <xf numFmtId="0" fontId="26" fillId="7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4" fillId="74" borderId="0" applyNumberFormat="0" applyBorder="0" applyAlignment="0" applyProtection="0"/>
    <xf numFmtId="0" fontId="34" fillId="75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4" fontId="47" fillId="81" borderId="20" applyNumberFormat="0" applyProtection="0">
      <alignment vertical="center"/>
    </xf>
    <xf numFmtId="0" fontId="48" fillId="79" borderId="28" applyNumberFormat="0" applyProtection="0">
      <alignment horizontal="left" vertical="top" indent="1"/>
    </xf>
    <xf numFmtId="4" fontId="25" fillId="85" borderId="0" applyNumberFormat="0" applyProtection="0">
      <alignment horizontal="left" vertical="center" indent="1"/>
    </xf>
    <xf numFmtId="4" fontId="25" fillId="36" borderId="0" applyNumberFormat="0" applyProtection="0">
      <alignment horizontal="left" vertical="center" indent="1"/>
    </xf>
    <xf numFmtId="4" fontId="50" fillId="38" borderId="28" applyNumberFormat="0" applyProtection="0">
      <alignment vertical="center"/>
    </xf>
    <xf numFmtId="4" fontId="47" fillId="87" borderId="32" applyNumberFormat="0" applyProtection="0">
      <alignment vertical="center"/>
    </xf>
    <xf numFmtId="4" fontId="50" fillId="45" borderId="28" applyNumberFormat="0" applyProtection="0">
      <alignment horizontal="left" vertical="center" indent="1"/>
    </xf>
    <xf numFmtId="0" fontId="50" fillId="38" borderId="28" applyNumberFormat="0" applyProtection="0">
      <alignment horizontal="left" vertical="top" indent="1"/>
    </xf>
    <xf numFmtId="4" fontId="47" fillId="88" borderId="20" applyNumberFormat="0" applyProtection="0">
      <alignment horizontal="right" vertical="center"/>
    </xf>
    <xf numFmtId="0" fontId="50" fillId="36" borderId="28" applyNumberFormat="0" applyProtection="0">
      <alignment horizontal="left" vertical="top" indent="1"/>
    </xf>
    <xf numFmtId="4" fontId="60" fillId="89" borderId="0" applyNumberFormat="0" applyProtection="0">
      <alignment horizontal="left" vertical="center" indent="1"/>
    </xf>
    <xf numFmtId="4" fontId="52" fillId="39" borderId="20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" fillId="0" borderId="0"/>
    <xf numFmtId="9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5" fillId="0" borderId="0"/>
    <xf numFmtId="0" fontId="55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55" fillId="0" borderId="0"/>
    <xf numFmtId="0" fontId="6" fillId="0" borderId="0"/>
    <xf numFmtId="43" fontId="7" fillId="0" borderId="0" applyFont="0" applyFill="0" applyBorder="0" applyAlignment="0" applyProtection="0"/>
    <xf numFmtId="0" fontId="25" fillId="0" borderId="0"/>
    <xf numFmtId="0" fontId="7" fillId="0" borderId="0"/>
    <xf numFmtId="0" fontId="55" fillId="0" borderId="0"/>
    <xf numFmtId="0" fontId="7" fillId="0" borderId="0"/>
    <xf numFmtId="0" fontId="6" fillId="0" borderId="0"/>
    <xf numFmtId="168" fontId="23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38" fontId="36" fillId="91" borderId="0" applyNumberFormat="0" applyBorder="0" applyAlignment="0" applyProtection="0"/>
    <xf numFmtId="10" fontId="36" fillId="88" borderId="32" applyNumberFormat="0" applyBorder="0" applyAlignment="0" applyProtection="0"/>
    <xf numFmtId="170" fontId="68" fillId="0" borderId="0"/>
    <xf numFmtId="0" fontId="23" fillId="0" borderId="0"/>
    <xf numFmtId="0" fontId="7" fillId="0" borderId="0"/>
    <xf numFmtId="0" fontId="67" fillId="0" borderId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171" fontId="69" fillId="0" borderId="39" applyNumberFormat="0" applyFont="0" applyBorder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0" fontId="7" fillId="0" borderId="0" applyFont="0" applyFill="0" applyBorder="0" applyAlignment="0" applyProtection="0"/>
    <xf numFmtId="9" fontId="7" fillId="0" borderId="0" applyFill="0" applyBorder="0" applyAlignment="0" applyProtection="0"/>
    <xf numFmtId="0" fontId="7" fillId="0" borderId="0"/>
    <xf numFmtId="0" fontId="70" fillId="0" borderId="0"/>
    <xf numFmtId="9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0" fillId="0" borderId="0"/>
    <xf numFmtId="43" fontId="70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3" fillId="0" borderId="13" applyNumberFormat="0" applyFill="0" applyAlignment="0" applyProtection="0"/>
    <xf numFmtId="0" fontId="73" fillId="0" borderId="0" applyNumberFormat="0" applyFill="0" applyBorder="0" applyAlignment="0" applyProtection="0"/>
    <xf numFmtId="0" fontId="74" fillId="6" borderId="0" applyNumberFormat="0" applyBorder="0" applyAlignment="0" applyProtection="0"/>
    <xf numFmtId="0" fontId="75" fillId="9" borderId="15" applyNumberFormat="0" applyAlignment="0" applyProtection="0"/>
    <xf numFmtId="0" fontId="76" fillId="9" borderId="14" applyNumberFormat="0" applyAlignment="0" applyProtection="0"/>
    <xf numFmtId="0" fontId="77" fillId="0" borderId="0" applyNumberFormat="0" applyFill="0" applyBorder="0" applyAlignment="0" applyProtection="0"/>
    <xf numFmtId="0" fontId="78" fillId="0" borderId="19" applyNumberFormat="0" applyFill="0" applyAlignment="0" applyProtection="0"/>
    <xf numFmtId="0" fontId="63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28" borderId="0" applyNumberFormat="0" applyBorder="0" applyAlignment="0" applyProtection="0"/>
    <xf numFmtId="0" fontId="70" fillId="29" borderId="0" applyNumberFormat="0" applyBorder="0" applyAlignment="0" applyProtection="0"/>
    <xf numFmtId="0" fontId="70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4" borderId="0" applyNumberFormat="0" applyBorder="0" applyAlignment="0" applyProtection="0"/>
    <xf numFmtId="0" fontId="63" fillId="35" borderId="0" applyNumberFormat="0" applyBorder="0" applyAlignment="0" applyProtection="0"/>
    <xf numFmtId="0" fontId="23" fillId="94" borderId="0" applyNumberFormat="0" applyBorder="0" applyAlignment="0" applyProtection="0"/>
    <xf numFmtId="0" fontId="6" fillId="21" borderId="0" applyNumberFormat="0" applyBorder="0" applyAlignment="0" applyProtection="0"/>
    <xf numFmtId="0" fontId="23" fillId="101" borderId="0" applyNumberFormat="0" applyBorder="0" applyAlignment="0" applyProtection="0"/>
    <xf numFmtId="0" fontId="23" fillId="97" borderId="0" applyNumberFormat="0" applyBorder="0" applyAlignment="0" applyProtection="0"/>
    <xf numFmtId="0" fontId="6" fillId="13" borderId="0" applyNumberFormat="0" applyBorder="0" applyAlignment="0" applyProtection="0"/>
    <xf numFmtId="0" fontId="23" fillId="95" borderId="0" applyNumberFormat="0" applyBorder="0" applyAlignment="0" applyProtection="0"/>
    <xf numFmtId="0" fontId="6" fillId="17" borderId="0" applyNumberFormat="0" applyBorder="0" applyAlignment="0" applyProtection="0"/>
    <xf numFmtId="0" fontId="23" fillId="96" borderId="0" applyNumberFormat="0" applyBorder="0" applyAlignment="0" applyProtection="0"/>
    <xf numFmtId="0" fontId="23" fillId="95" borderId="0" applyNumberFormat="0" applyBorder="0" applyAlignment="0" applyProtection="0"/>
    <xf numFmtId="0" fontId="23" fillId="94" borderId="0" applyNumberFormat="0" applyBorder="0" applyAlignment="0" applyProtection="0"/>
    <xf numFmtId="0" fontId="23" fillId="100" borderId="0" applyNumberFormat="0" applyBorder="0" applyAlignment="0" applyProtection="0"/>
    <xf numFmtId="0" fontId="6" fillId="34" borderId="0" applyNumberFormat="0" applyBorder="0" applyAlignment="0" applyProtection="0"/>
    <xf numFmtId="0" fontId="23" fillId="102" borderId="0" applyNumberFormat="0" applyBorder="0" applyAlignment="0" applyProtection="0"/>
    <xf numFmtId="0" fontId="4" fillId="15" borderId="0" applyNumberFormat="0" applyBorder="0" applyAlignment="0" applyProtection="0"/>
    <xf numFmtId="0" fontId="23" fillId="100" borderId="0" applyNumberFormat="0" applyBorder="0" applyAlignment="0" applyProtection="0"/>
    <xf numFmtId="0" fontId="23" fillId="98" borderId="0" applyNumberFormat="0" applyBorder="0" applyAlignment="0" applyProtection="0"/>
    <xf numFmtId="0" fontId="23" fillId="100" borderId="0" applyNumberFormat="0" applyBorder="0" applyAlignment="0" applyProtection="0"/>
    <xf numFmtId="0" fontId="23" fillId="99" borderId="0" applyNumberFormat="0" applyBorder="0" applyAlignment="0" applyProtection="0"/>
    <xf numFmtId="0" fontId="6" fillId="14" borderId="0" applyNumberFormat="0" applyBorder="0" applyAlignment="0" applyProtection="0"/>
    <xf numFmtId="0" fontId="23" fillId="102" borderId="0" applyNumberFormat="0" applyBorder="0" applyAlignment="0" applyProtection="0"/>
    <xf numFmtId="0" fontId="26" fillId="104" borderId="0" applyNumberFormat="0" applyBorder="0" applyAlignment="0" applyProtection="0"/>
    <xf numFmtId="0" fontId="23" fillId="97" borderId="0" applyNumberFormat="0" applyBorder="0" applyAlignment="0" applyProtection="0"/>
    <xf numFmtId="0" fontId="23" fillId="96" borderId="0" applyNumberFormat="0" applyBorder="0" applyAlignment="0" applyProtection="0"/>
    <xf numFmtId="0" fontId="23" fillId="100" borderId="0" applyNumberFormat="0" applyBorder="0" applyAlignment="0" applyProtection="0"/>
    <xf numFmtId="0" fontId="23" fillId="99" borderId="0" applyNumberFormat="0" applyBorder="0" applyAlignment="0" applyProtection="0"/>
    <xf numFmtId="0" fontId="23" fillId="103" borderId="0" applyNumberFormat="0" applyBorder="0" applyAlignment="0" applyProtection="0"/>
    <xf numFmtId="0" fontId="6" fillId="25" borderId="0" applyNumberFormat="0" applyBorder="0" applyAlignment="0" applyProtection="0"/>
    <xf numFmtId="0" fontId="26" fillId="104" borderId="0" applyNumberFormat="0" applyBorder="0" applyAlignment="0" applyProtection="0"/>
    <xf numFmtId="0" fontId="6" fillId="22" borderId="0" applyNumberFormat="0" applyBorder="0" applyAlignment="0" applyProtection="0"/>
    <xf numFmtId="0" fontId="26" fillId="101" borderId="0" applyNumberFormat="0" applyBorder="0" applyAlignment="0" applyProtection="0"/>
    <xf numFmtId="0" fontId="23" fillId="9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23" fillId="98" borderId="0" applyNumberFormat="0" applyBorder="0" applyAlignment="0" applyProtection="0"/>
    <xf numFmtId="0" fontId="23" fillId="103" borderId="0" applyNumberFormat="0" applyBorder="0" applyAlignment="0" applyProtection="0"/>
    <xf numFmtId="0" fontId="23" fillId="97" borderId="0" applyNumberFormat="0" applyBorder="0" applyAlignment="0" applyProtection="0"/>
    <xf numFmtId="0" fontId="23" fillId="101" borderId="0" applyNumberFormat="0" applyBorder="0" applyAlignment="0" applyProtection="0"/>
    <xf numFmtId="0" fontId="26" fillId="101" borderId="0" applyNumberFormat="0" applyBorder="0" applyAlignment="0" applyProtection="0"/>
    <xf numFmtId="0" fontId="4" fillId="19" borderId="0" applyNumberFormat="0" applyBorder="0" applyAlignment="0" applyProtection="0"/>
    <xf numFmtId="0" fontId="26" fillId="102" borderId="0" applyNumberFormat="0" applyBorder="0" applyAlignment="0" applyProtection="0"/>
    <xf numFmtId="0" fontId="26" fillId="102" borderId="0" applyNumberFormat="0" applyBorder="0" applyAlignment="0" applyProtection="0"/>
    <xf numFmtId="0" fontId="4" fillId="23" borderId="0" applyNumberFormat="0" applyBorder="0" applyAlignment="0" applyProtection="0"/>
    <xf numFmtId="0" fontId="26" fillId="105" borderId="0" applyNumberFormat="0" applyBorder="0" applyAlignment="0" applyProtection="0"/>
    <xf numFmtId="0" fontId="26" fillId="105" borderId="0" applyNumberFormat="0" applyBorder="0" applyAlignment="0" applyProtection="0"/>
    <xf numFmtId="0" fontId="4" fillId="27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4" fillId="31" borderId="0" applyNumberFormat="0" applyBorder="0" applyAlignment="0" applyProtection="0"/>
    <xf numFmtId="0" fontId="26" fillId="107" borderId="0" applyNumberFormat="0" applyBorder="0" applyAlignment="0" applyProtection="0"/>
    <xf numFmtId="0" fontId="26" fillId="107" borderId="0" applyNumberFormat="0" applyBorder="0" applyAlignment="0" applyProtection="0"/>
    <xf numFmtId="0" fontId="4" fillId="35" borderId="0" applyNumberFormat="0" applyBorder="0" applyAlignment="0" applyProtection="0"/>
    <xf numFmtId="0" fontId="32" fillId="96" borderId="0" applyNumberFormat="0" applyBorder="0" applyAlignment="0" applyProtection="0"/>
    <xf numFmtId="0" fontId="32" fillId="96" borderId="0" applyNumberFormat="0" applyBorder="0" applyAlignment="0" applyProtection="0"/>
    <xf numFmtId="0" fontId="14" fillId="5" borderId="0" applyNumberFormat="0" applyBorder="0" applyAlignment="0" applyProtection="0"/>
    <xf numFmtId="0" fontId="79" fillId="108" borderId="40" applyNumberFormat="0" applyAlignment="0" applyProtection="0"/>
    <xf numFmtId="0" fontId="79" fillId="108" borderId="40" applyNumberFormat="0" applyAlignment="0" applyProtection="0"/>
    <xf numFmtId="0" fontId="19" fillId="9" borderId="14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27" fillId="109" borderId="21" applyNumberFormat="0" applyAlignment="0" applyProtection="0"/>
    <xf numFmtId="0" fontId="27" fillId="109" borderId="21" applyNumberFormat="0" applyAlignment="0" applyProtection="0"/>
    <xf numFmtId="0" fontId="3" fillId="10" borderId="17" applyNumberFormat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6" fillId="110" borderId="0" applyNumberFormat="0" applyBorder="0" applyAlignment="0" applyProtection="0"/>
    <xf numFmtId="0" fontId="26" fillId="110" borderId="0" applyNumberFormat="0" applyBorder="0" applyAlignment="0" applyProtection="0"/>
    <xf numFmtId="0" fontId="4" fillId="12" borderId="0" applyNumberFormat="0" applyBorder="0" applyAlignment="0" applyProtection="0"/>
    <xf numFmtId="0" fontId="26" fillId="111" borderId="0" applyNumberFormat="0" applyBorder="0" applyAlignment="0" applyProtection="0"/>
    <xf numFmtId="0" fontId="26" fillId="111" borderId="0" applyNumberFormat="0" applyBorder="0" applyAlignment="0" applyProtection="0"/>
    <xf numFmtId="0" fontId="4" fillId="16" borderId="0" applyNumberFormat="0" applyBorder="0" applyAlignment="0" applyProtection="0"/>
    <xf numFmtId="0" fontId="26" fillId="112" borderId="0" applyNumberFormat="0" applyBorder="0" applyAlignment="0" applyProtection="0"/>
    <xf numFmtId="0" fontId="26" fillId="112" borderId="0" applyNumberFormat="0" applyBorder="0" applyAlignment="0" applyProtection="0"/>
    <xf numFmtId="0" fontId="4" fillId="20" borderId="0" applyNumberFormat="0" applyBorder="0" applyAlignment="0" applyProtection="0"/>
    <xf numFmtId="0" fontId="26" fillId="105" borderId="0" applyNumberFormat="0" applyBorder="0" applyAlignment="0" applyProtection="0"/>
    <xf numFmtId="0" fontId="26" fillId="105" borderId="0" applyNumberFormat="0" applyBorder="0" applyAlignment="0" applyProtection="0"/>
    <xf numFmtId="0" fontId="4" fillId="24" borderId="0" applyNumberFormat="0" applyBorder="0" applyAlignment="0" applyProtection="0"/>
    <xf numFmtId="0" fontId="26" fillId="106" borderId="0" applyNumberFormat="0" applyBorder="0" applyAlignment="0" applyProtection="0"/>
    <xf numFmtId="0" fontId="26" fillId="106" borderId="0" applyNumberFormat="0" applyBorder="0" applyAlignment="0" applyProtection="0"/>
    <xf numFmtId="0" fontId="4" fillId="28" borderId="0" applyNumberFormat="0" applyBorder="0" applyAlignment="0" applyProtection="0"/>
    <xf numFmtId="0" fontId="26" fillId="113" borderId="0" applyNumberFormat="0" applyBorder="0" applyAlignment="0" applyProtection="0"/>
    <xf numFmtId="0" fontId="26" fillId="113" borderId="0" applyNumberFormat="0" applyBorder="0" applyAlignment="0" applyProtection="0"/>
    <xf numFmtId="0" fontId="4" fillId="32" borderId="0" applyNumberFormat="0" applyBorder="0" applyAlignment="0" applyProtection="0"/>
    <xf numFmtId="0" fontId="81" fillId="99" borderId="40" applyNumberFormat="0" applyAlignment="0" applyProtection="0"/>
    <xf numFmtId="0" fontId="81" fillId="99" borderId="40" applyNumberFormat="0" applyAlignment="0" applyProtection="0"/>
    <xf numFmtId="0" fontId="17" fillId="8" borderId="14" applyNumberFormat="0" applyAlignment="0" applyProtection="0"/>
    <xf numFmtId="0" fontId="82" fillId="95" borderId="0" applyNumberFormat="0" applyBorder="0" applyAlignment="0" applyProtection="0"/>
    <xf numFmtId="0" fontId="82" fillId="95" borderId="0" applyNumberFormat="0" applyBorder="0" applyAlignment="0" applyProtection="0"/>
    <xf numFmtId="0" fontId="15" fillId="6" borderId="0" applyNumberFormat="0" applyBorder="0" applyAlignment="0" applyProtection="0"/>
    <xf numFmtId="0" fontId="83" fillId="114" borderId="0" applyNumberFormat="0" applyBorder="0" applyAlignment="0" applyProtection="0"/>
    <xf numFmtId="0" fontId="83" fillId="114" borderId="0" applyNumberFormat="0" applyBorder="0" applyAlignment="0" applyProtection="0"/>
    <xf numFmtId="0" fontId="16" fillId="7" borderId="0" applyNumberFormat="0" applyBorder="0" applyAlignment="0" applyProtection="0"/>
    <xf numFmtId="0" fontId="30" fillId="0" borderId="0"/>
    <xf numFmtId="0" fontId="6" fillId="0" borderId="0"/>
    <xf numFmtId="0" fontId="7" fillId="115" borderId="42" applyNumberFormat="0" applyAlignment="0" applyProtection="0"/>
    <xf numFmtId="0" fontId="7" fillId="115" borderId="42" applyNumberFormat="0" applyAlignment="0" applyProtection="0"/>
    <xf numFmtId="0" fontId="6" fillId="11" borderId="18" applyNumberFormat="0" applyFont="0" applyAlignment="0" applyProtection="0"/>
    <xf numFmtId="9" fontId="7" fillId="0" borderId="0" applyFill="0" applyBorder="0" applyAlignment="0" applyProtection="0"/>
    <xf numFmtId="0" fontId="24" fillId="0" borderId="0" applyNumberFormat="0" applyFill="0" applyBorder="0" applyAlignment="0" applyProtection="0"/>
    <xf numFmtId="0" fontId="33" fillId="108" borderId="27" applyNumberFormat="0" applyAlignment="0" applyProtection="0"/>
    <xf numFmtId="0" fontId="33" fillId="108" borderId="27" applyNumberFormat="0" applyAlignment="0" applyProtection="0"/>
    <xf numFmtId="0" fontId="18" fillId="9" borderId="15" applyNumberFormat="0" applyAlignment="0" applyProtection="0"/>
    <xf numFmtId="43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8" fontId="7" fillId="0" borderId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87" fillId="0" borderId="4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86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Protection="0">
      <alignment horizontal="left"/>
    </xf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6" fillId="0" borderId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6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4" fillId="35" borderId="0" applyNumberFormat="0" applyBorder="0" applyAlignment="0" applyProtection="0"/>
    <xf numFmtId="43" fontId="7" fillId="0" borderId="0" applyFill="0" applyBorder="0" applyAlignment="0" applyProtection="0"/>
    <xf numFmtId="9" fontId="7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0" fillId="0" borderId="0"/>
    <xf numFmtId="1" fontId="92" fillId="0" borderId="0"/>
    <xf numFmtId="1" fontId="92" fillId="0" borderId="0"/>
    <xf numFmtId="1" fontId="92" fillId="0" borderId="0"/>
    <xf numFmtId="0" fontId="25" fillId="117" borderId="0" applyNumberFormat="0" applyBorder="0" applyAlignment="0" applyProtection="0"/>
    <xf numFmtId="0" fontId="25" fillId="118" borderId="0" applyNumberFormat="0" applyBorder="0" applyAlignment="0" applyProtection="0"/>
    <xf numFmtId="0" fontId="25" fillId="120" borderId="0" applyNumberFormat="0" applyBorder="0" applyAlignment="0" applyProtection="0"/>
    <xf numFmtId="0" fontId="25" fillId="122" borderId="0" applyNumberFormat="0" applyBorder="0" applyAlignment="0" applyProtection="0"/>
    <xf numFmtId="0" fontId="25" fillId="117" borderId="0" applyNumberFormat="0" applyBorder="0" applyAlignment="0" applyProtection="0"/>
    <xf numFmtId="0" fontId="25" fillId="9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41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3" fillId="11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23" fillId="1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23" fillId="12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3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25" fillId="108" borderId="0" applyNumberFormat="0" applyBorder="0" applyAlignment="0" applyProtection="0"/>
    <xf numFmtId="0" fontId="25" fillId="118" borderId="0" applyNumberFormat="0" applyBorder="0" applyAlignment="0" applyProtection="0"/>
    <xf numFmtId="0" fontId="25" fillId="112" borderId="0" applyNumberFormat="0" applyBorder="0" applyAlignment="0" applyProtection="0"/>
    <xf numFmtId="0" fontId="25" fillId="124" borderId="0" applyNumberFormat="0" applyBorder="0" applyAlignment="0" applyProtection="0"/>
    <xf numFmtId="0" fontId="25" fillId="125" borderId="0" applyNumberFormat="0" applyBorder="0" applyAlignment="0" applyProtection="0"/>
    <xf numFmtId="0" fontId="25" fillId="9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3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4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23" fillId="4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3" fillId="47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35" fillId="127" borderId="0" applyNumberFormat="0" applyBorder="0" applyAlignment="0" applyProtection="0"/>
    <xf numFmtId="0" fontId="35" fillId="118" borderId="0" applyNumberFormat="0" applyBorder="0" applyAlignment="0" applyProtection="0"/>
    <xf numFmtId="0" fontId="35" fillId="112" borderId="0" applyNumberFormat="0" applyBorder="0" applyAlignment="0" applyProtection="0"/>
    <xf numFmtId="0" fontId="35" fillId="124" borderId="0" applyNumberFormat="0" applyBorder="0" applyAlignment="0" applyProtection="0"/>
    <xf numFmtId="0" fontId="35" fillId="127" borderId="0" applyNumberFormat="0" applyBorder="0" applyAlignment="0" applyProtection="0"/>
    <xf numFmtId="0" fontId="35" fillId="103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6" fillId="1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6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6" fillId="12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6" fillId="49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6" fillId="130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6" fillId="131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6" fillId="112" borderId="0" applyNumberFormat="0" applyBorder="0" applyAlignment="0" applyProtection="0"/>
    <xf numFmtId="0" fontId="23" fillId="56" borderId="0" applyNumberFormat="0" applyBorder="0" applyAlignment="0" applyProtection="0"/>
    <xf numFmtId="0" fontId="23" fillId="64" borderId="0" applyNumberFormat="0" applyBorder="0" applyAlignment="0" applyProtection="0"/>
    <xf numFmtId="0" fontId="26" fillId="132" borderId="0" applyNumberFormat="0" applyBorder="0" applyAlignment="0" applyProtection="0"/>
    <xf numFmtId="0" fontId="23" fillId="61" borderId="0" applyNumberFormat="0" applyBorder="0" applyAlignment="0" applyProtection="0"/>
    <xf numFmtId="0" fontId="23" fillId="53" borderId="0" applyNumberFormat="0" applyBorder="0" applyAlignment="0" applyProtection="0"/>
    <xf numFmtId="0" fontId="26" fillId="127" borderId="0" applyNumberFormat="0" applyBorder="0" applyAlignment="0" applyProtection="0"/>
    <xf numFmtId="0" fontId="23" fillId="69" borderId="0" applyNumberFormat="0" applyBorder="0" applyAlignment="0" applyProtection="0"/>
    <xf numFmtId="0" fontId="23" fillId="70" borderId="0" applyNumberFormat="0" applyBorder="0" applyAlignment="0" applyProtection="0"/>
    <xf numFmtId="0" fontId="26" fillId="113" borderId="0" applyNumberFormat="0" applyBorder="0" applyAlignment="0" applyProtection="0"/>
    <xf numFmtId="0" fontId="93" fillId="91" borderId="37">
      <alignment horizontal="left" vertical="top"/>
    </xf>
    <xf numFmtId="0" fontId="94" fillId="0" borderId="2">
      <protection hidden="1"/>
    </xf>
    <xf numFmtId="0" fontId="95" fillId="45" borderId="2" applyNumberFormat="0" applyFont="0" applyBorder="0" applyAlignment="0" applyProtection="0">
      <protection hidden="1"/>
    </xf>
    <xf numFmtId="0" fontId="95" fillId="45" borderId="2" applyNumberFormat="0" applyFont="0" applyBorder="0" applyAlignment="0" applyProtection="0">
      <protection hidden="1"/>
    </xf>
    <xf numFmtId="0" fontId="96" fillId="115" borderId="0" applyNumberFormat="0" applyBorder="0" applyAlignment="0" applyProtection="0"/>
    <xf numFmtId="172" fontId="7" fillId="0" borderId="48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32" fillId="11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91" borderId="49" applyNumberFormat="0" applyFill="0" applyBorder="0" applyAlignment="0" applyProtection="0">
      <alignment horizontal="centerContinuous" vertical="center"/>
    </xf>
    <xf numFmtId="0" fontId="49" fillId="0" borderId="50" applyNumberFormat="0" applyFill="0" applyBorder="0" applyProtection="0">
      <alignment horizontal="center" vertical="center"/>
    </xf>
    <xf numFmtId="0" fontId="38" fillId="122" borderId="2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9" fillId="9" borderId="14" applyNumberFormat="0" applyAlignment="0" applyProtection="0"/>
    <xf numFmtId="0" fontId="19" fillId="9" borderId="14" applyNumberFormat="0" applyAlignment="0" applyProtection="0"/>
    <xf numFmtId="0" fontId="36" fillId="0" borderId="0">
      <alignment vertical="center"/>
    </xf>
    <xf numFmtId="0" fontId="97" fillId="0" borderId="49" applyNumberFormat="0" applyFill="0" applyBorder="0" applyProtection="0">
      <alignment horizontal="left" vertical="center"/>
    </xf>
    <xf numFmtId="173" fontId="97" fillId="0" borderId="51" applyNumberFormat="0" applyFill="0" applyBorder="0" applyProtection="0">
      <alignment horizontal="right" vertical="center"/>
    </xf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27" fillId="133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7" fillId="133" borderId="21" applyNumberFormat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24" fillId="0" borderId="32">
      <alignment horizontal="left" wrapText="1"/>
    </xf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23" fillId="0" borderId="0" applyFill="0" applyBorder="0" applyAlignment="0" applyProtection="0"/>
    <xf numFmtId="169" fontId="7" fillId="0" borderId="0" applyFill="0" applyBorder="0" applyAlignment="0" applyProtection="0"/>
    <xf numFmtId="3" fontId="7" fillId="0" borderId="0" applyFont="0" applyFill="0" applyBorder="0" applyAlignment="0" applyProtection="0"/>
    <xf numFmtId="3" fontId="93" fillId="0" borderId="37">
      <alignment horizontal="right" vertical="top"/>
    </xf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0" fontId="102" fillId="0" borderId="0" applyNumberFormat="0" applyFont="0" applyFill="0" applyAlignment="0" applyProtection="0"/>
    <xf numFmtId="0" fontId="91" fillId="0" borderId="0" applyNumberFormat="0" applyFont="0" applyFill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26" fillId="12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17" fillId="8" borderId="14" applyNumberFormat="0" applyAlignment="0" applyProtection="0"/>
    <xf numFmtId="0" fontId="17" fillId="8" borderId="14" applyNumberFormat="0" applyAlignment="0" applyProtection="0"/>
    <xf numFmtId="0" fontId="103" fillId="0" borderId="0" applyNumberFormat="0" applyFill="0" applyBorder="0" applyAlignment="0" applyProtection="0"/>
    <xf numFmtId="17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3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30" fillId="0" borderId="0" applyFill="0" applyBorder="0" applyAlignment="0" applyProtection="0"/>
    <xf numFmtId="0" fontId="93" fillId="0" borderId="0">
      <alignment vertical="top"/>
    </xf>
    <xf numFmtId="0" fontId="36" fillId="0" borderId="0" applyNumberFormat="0" applyFill="0" applyBorder="0" applyAlignment="0" applyProtection="0"/>
    <xf numFmtId="0" fontId="61" fillId="0" borderId="0"/>
    <xf numFmtId="0" fontId="32" fillId="119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91" fillId="0" borderId="38" applyNumberFormat="0" applyAlignment="0" applyProtection="0">
      <alignment horizontal="left" vertical="center"/>
    </xf>
    <xf numFmtId="0" fontId="91" fillId="0" borderId="35">
      <alignment horizontal="left" vertical="center"/>
    </xf>
    <xf numFmtId="0" fontId="10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63" fillId="12" borderId="0" applyNumberFormat="0" applyBorder="0" applyAlignment="0" applyProtection="0"/>
    <xf numFmtId="0" fontId="81" fillId="42" borderId="40" applyNumberFormat="0" applyAlignment="0" applyProtection="0"/>
    <xf numFmtId="176" fontId="39" fillId="0" borderId="0"/>
    <xf numFmtId="177" fontId="39" fillId="0" borderId="0"/>
    <xf numFmtId="178" fontId="39" fillId="0" borderId="0"/>
    <xf numFmtId="10" fontId="36" fillId="87" borderId="32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80" fillId="0" borderId="41" applyNumberFormat="0" applyFill="0" applyAlignment="0" applyProtection="0"/>
    <xf numFmtId="0" fontId="106" fillId="0" borderId="2">
      <alignment horizontal="left"/>
      <protection locked="0"/>
    </xf>
    <xf numFmtId="0" fontId="107" fillId="0" borderId="0" applyBorder="0"/>
    <xf numFmtId="179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83" fillId="79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83" fillId="79" borderId="0" applyNumberFormat="0" applyBorder="0" applyAlignment="0" applyProtection="0"/>
    <xf numFmtId="37" fontId="108" fillId="0" borderId="0"/>
    <xf numFmtId="0" fontId="46" fillId="0" borderId="0"/>
    <xf numFmtId="0" fontId="7" fillId="0" borderId="0"/>
    <xf numFmtId="176" fontId="39" fillId="0" borderId="0"/>
    <xf numFmtId="177" fontId="39" fillId="0" borderId="0"/>
    <xf numFmtId="178" fontId="39" fillId="0" borderId="0"/>
    <xf numFmtId="184" fontId="39" fillId="0" borderId="0">
      <alignment horizontal="right"/>
    </xf>
    <xf numFmtId="0" fontId="6" fillId="0" borderId="0"/>
    <xf numFmtId="0" fontId="6" fillId="0" borderId="0"/>
    <xf numFmtId="0" fontId="6" fillId="0" borderId="0"/>
    <xf numFmtId="0" fontId="7" fillId="0" borderId="0"/>
    <xf numFmtId="0" fontId="109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0" fontId="7" fillId="0" borderId="0"/>
    <xf numFmtId="0" fontId="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173" fontId="97" fillId="0" borderId="0"/>
    <xf numFmtId="0" fontId="7" fillId="0" borderId="0"/>
    <xf numFmtId="173" fontId="97" fillId="0" borderId="0"/>
    <xf numFmtId="173" fontId="97" fillId="0" borderId="0"/>
    <xf numFmtId="173" fontId="97" fillId="0" borderId="0"/>
    <xf numFmtId="185" fontId="97" fillId="0" borderId="0"/>
    <xf numFmtId="0" fontId="7" fillId="0" borderId="0"/>
    <xf numFmtId="186" fontId="7" fillId="0" borderId="0"/>
    <xf numFmtId="0" fontId="7" fillId="0" borderId="0"/>
    <xf numFmtId="0" fontId="7" fillId="0" borderId="0"/>
    <xf numFmtId="0" fontId="103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0" fillId="0" borderId="0"/>
    <xf numFmtId="0" fontId="7" fillId="0" borderId="0"/>
    <xf numFmtId="187" fontId="97" fillId="0" borderId="51" applyNumberFormat="0" applyFill="0" applyBorder="0" applyAlignment="0" applyProtection="0">
      <alignment vertical="center"/>
    </xf>
    <xf numFmtId="0" fontId="99" fillId="0" borderId="0"/>
    <xf numFmtId="0" fontId="110" fillId="0" borderId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38" borderId="42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23" fillId="38" borderId="42" applyNumberFormat="0" applyFont="0" applyAlignment="0" applyProtection="0"/>
    <xf numFmtId="0" fontId="92" fillId="0" borderId="0"/>
    <xf numFmtId="0" fontId="33" fillId="122" borderId="27" applyNumberFormat="0" applyAlignment="0" applyProtection="0"/>
    <xf numFmtId="40" fontId="111" fillId="88" borderId="0">
      <alignment horizontal="right"/>
    </xf>
    <xf numFmtId="0" fontId="112" fillId="88" borderId="0">
      <alignment horizontal="right"/>
    </xf>
    <xf numFmtId="0" fontId="113" fillId="88" borderId="6"/>
    <xf numFmtId="0" fontId="113" fillId="0" borderId="0" applyBorder="0">
      <alignment horizontal="centerContinuous"/>
    </xf>
    <xf numFmtId="0" fontId="114" fillId="0" borderId="0" applyBorder="0">
      <alignment horizontal="centerContinuous"/>
    </xf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10" fontId="30" fillId="0" borderId="0" applyFill="0" applyBorder="0" applyAlignment="0" applyProtection="0"/>
    <xf numFmtId="4" fontId="30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2" fillId="0" borderId="0" applyNumberFormat="0" applyFont="0" applyFill="0" applyBorder="0" applyAlignment="0" applyProtection="0">
      <alignment horizontal="left"/>
    </xf>
    <xf numFmtId="0" fontId="115" fillId="0" borderId="9">
      <alignment horizontal="center"/>
    </xf>
    <xf numFmtId="3" fontId="7" fillId="0" borderId="0" applyFont="0" applyFill="0" applyBorder="0" applyAlignment="0" applyProtection="0"/>
    <xf numFmtId="0" fontId="116" fillId="0" borderId="2" applyNumberFormat="0" applyFill="0" applyBorder="0" applyAlignment="0" applyProtection="0">
      <protection hidden="1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45" borderId="27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4" fontId="25" fillId="81" borderId="27" applyNumberFormat="0" applyProtection="0">
      <alignment vertical="center"/>
    </xf>
    <xf numFmtId="4" fontId="25" fillId="81" borderId="27" applyNumberFormat="0" applyProtection="0">
      <alignment vertical="center"/>
    </xf>
    <xf numFmtId="4" fontId="117" fillId="81" borderId="27" applyNumberFormat="0" applyProtection="0">
      <alignment vertical="center"/>
    </xf>
    <xf numFmtId="4" fontId="25" fillId="81" borderId="27" applyNumberFormat="0" applyProtection="0">
      <alignment horizontal="left" vertical="center" indent="1"/>
    </xf>
    <xf numFmtId="4" fontId="25" fillId="81" borderId="27" applyNumberFormat="0" applyProtection="0">
      <alignment horizontal="left" vertical="center" indent="1"/>
    </xf>
    <xf numFmtId="4" fontId="25" fillId="81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4" fontId="25" fillId="135" borderId="27" applyNumberFormat="0" applyProtection="0">
      <alignment horizontal="right" vertical="center"/>
    </xf>
    <xf numFmtId="4" fontId="25" fillId="135" borderId="27" applyNumberFormat="0" applyProtection="0">
      <alignment horizontal="right" vertical="center"/>
    </xf>
    <xf numFmtId="4" fontId="25" fillId="136" borderId="27" applyNumberFormat="0" applyProtection="0">
      <alignment horizontal="right" vertical="center"/>
    </xf>
    <xf numFmtId="4" fontId="25" fillId="136" borderId="27" applyNumberFormat="0" applyProtection="0">
      <alignment horizontal="right" vertical="center"/>
    </xf>
    <xf numFmtId="4" fontId="25" fillId="137" borderId="27" applyNumberFormat="0" applyProtection="0">
      <alignment horizontal="right" vertical="center"/>
    </xf>
    <xf numFmtId="4" fontId="25" fillId="137" borderId="27" applyNumberFormat="0" applyProtection="0">
      <alignment horizontal="right" vertical="center"/>
    </xf>
    <xf numFmtId="4" fontId="25" fillId="138" borderId="27" applyNumberFormat="0" applyProtection="0">
      <alignment horizontal="right" vertical="center"/>
    </xf>
    <xf numFmtId="4" fontId="25" fillId="138" borderId="27" applyNumberFormat="0" applyProtection="0">
      <alignment horizontal="right" vertical="center"/>
    </xf>
    <xf numFmtId="4" fontId="25" fillId="139" borderId="27" applyNumberFormat="0" applyProtection="0">
      <alignment horizontal="right" vertical="center"/>
    </xf>
    <xf numFmtId="4" fontId="25" fillId="139" borderId="27" applyNumberFormat="0" applyProtection="0">
      <alignment horizontal="right" vertical="center"/>
    </xf>
    <xf numFmtId="4" fontId="25" fillId="140" borderId="27" applyNumberFormat="0" applyProtection="0">
      <alignment horizontal="right" vertical="center"/>
    </xf>
    <xf numFmtId="4" fontId="25" fillId="140" borderId="27" applyNumberFormat="0" applyProtection="0">
      <alignment horizontal="right" vertical="center"/>
    </xf>
    <xf numFmtId="4" fontId="25" fillId="141" borderId="27" applyNumberFormat="0" applyProtection="0">
      <alignment horizontal="right" vertical="center"/>
    </xf>
    <xf numFmtId="4" fontId="25" fillId="141" borderId="27" applyNumberFormat="0" applyProtection="0">
      <alignment horizontal="right" vertical="center"/>
    </xf>
    <xf numFmtId="4" fontId="25" fillId="142" borderId="27" applyNumberFormat="0" applyProtection="0">
      <alignment horizontal="right" vertical="center"/>
    </xf>
    <xf numFmtId="4" fontId="25" fillId="142" borderId="27" applyNumberFormat="0" applyProtection="0">
      <alignment horizontal="right" vertical="center"/>
    </xf>
    <xf numFmtId="4" fontId="25" fillId="143" borderId="27" applyNumberFormat="0" applyProtection="0">
      <alignment horizontal="right" vertical="center"/>
    </xf>
    <xf numFmtId="4" fontId="25" fillId="143" borderId="27" applyNumberFormat="0" applyProtection="0">
      <alignment horizontal="right" vertical="center"/>
    </xf>
    <xf numFmtId="4" fontId="64" fillId="144" borderId="27" applyNumberFormat="0" applyProtection="0">
      <alignment horizontal="left" vertical="center" indent="1"/>
    </xf>
    <xf numFmtId="4" fontId="64" fillId="144" borderId="27" applyNumberFormat="0" applyProtection="0">
      <alignment horizontal="left" vertical="center" indent="1"/>
    </xf>
    <xf numFmtId="4" fontId="25" fillId="145" borderId="53" applyNumberFormat="0" applyProtection="0">
      <alignment horizontal="left" vertical="center" indent="1"/>
    </xf>
    <xf numFmtId="4" fontId="25" fillId="145" borderId="53" applyNumberFormat="0" applyProtection="0">
      <alignment horizontal="left" vertical="center" indent="1"/>
    </xf>
    <xf numFmtId="4" fontId="59" fillId="146" borderId="0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4" fontId="25" fillId="145" borderId="27" applyNumberFormat="0" applyProtection="0">
      <alignment horizontal="left" vertical="center" indent="1"/>
    </xf>
    <xf numFmtId="4" fontId="25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7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148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1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7" fillId="88" borderId="32" applyNumberFormat="0">
      <protection locked="0"/>
    </xf>
    <xf numFmtId="0" fontId="49" fillId="43" borderId="31" applyBorder="0"/>
    <xf numFmtId="0" fontId="49" fillId="43" borderId="31" applyBorder="0"/>
    <xf numFmtId="0" fontId="7" fillId="0" borderId="0" applyNumberFormat="0" applyFont="0" applyFill="0" applyBorder="0" applyAlignment="0" applyProtection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0" fontId="49" fillId="43" borderId="31" applyBorder="0"/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0" fontId="7" fillId="0" borderId="0" applyNumberFormat="0" applyFont="0" applyFill="0" applyBorder="0" applyAlignment="0" applyProtection="0"/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25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0" fontId="7" fillId="0" borderId="0" applyNumberFormat="0" applyFont="0" applyFill="0" applyBorder="0" applyAlignment="0" applyProtection="0"/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117" fillId="87" borderId="27" applyNumberFormat="0" applyProtection="0">
      <alignment vertical="center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0" fontId="7" fillId="0" borderId="0" applyNumberFormat="0" applyFont="0" applyFill="0" applyBorder="0" applyAlignment="0" applyProtection="0"/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0" fontId="7" fillId="0" borderId="0" applyNumberFormat="0" applyFont="0" applyFill="0" applyBorder="0" applyAlignment="0" applyProtection="0"/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87" borderId="27" applyNumberFormat="0" applyProtection="0">
      <alignment horizontal="left" vertical="center" indent="1"/>
    </xf>
    <xf numFmtId="4" fontId="25" fillId="145" borderId="27" applyNumberFormat="0" applyProtection="0">
      <alignment horizontal="right" vertical="center"/>
    </xf>
    <xf numFmtId="4" fontId="25" fillId="145" borderId="27" applyNumberFormat="0" applyProtection="0">
      <alignment horizontal="right" vertical="center"/>
    </xf>
    <xf numFmtId="4" fontId="25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0" fontId="7" fillId="0" borderId="0" applyNumberFormat="0" applyFont="0" applyFill="0" applyBorder="0" applyAlignment="0" applyProtection="0"/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4" fontId="117" fillId="145" borderId="27" applyNumberFormat="0" applyProtection="0">
      <alignment horizontal="right" vertical="center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0" borderId="0" applyNumberFormat="0" applyFont="0" applyFill="0" applyBorder="0" applyAlignment="0" applyProtection="0"/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7" fillId="93" borderId="27" applyNumberFormat="0" applyProtection="0">
      <alignment horizontal="left" vertical="center" indent="1"/>
    </xf>
    <xf numFmtId="0" fontId="118" fillId="0" borderId="0"/>
    <xf numFmtId="0" fontId="118" fillId="0" borderId="0"/>
    <xf numFmtId="0" fontId="118" fillId="0" borderId="0"/>
    <xf numFmtId="0" fontId="7" fillId="0" borderId="0" applyNumberFormat="0" applyFont="0" applyFill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7" fillId="149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7" fillId="149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0" fontId="36" fillId="90" borderId="32"/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0" fontId="7" fillId="0" borderId="0" applyNumberFormat="0" applyFont="0" applyFill="0" applyBorder="0" applyAlignment="0" applyProtection="0"/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4" fontId="119" fillId="145" borderId="27" applyNumberFormat="0" applyProtection="0">
      <alignment horizontal="right" vertical="center"/>
    </xf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188" fontId="120" fillId="0" borderId="0"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23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0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7" fillId="0" borderId="0" applyNumberFormat="0" applyFont="0" applyFill="0" applyBorder="0" applyAlignment="0" applyProtection="0"/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122" fillId="0" borderId="9">
      <alignment vertical="top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4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7" fillId="0" borderId="0" applyNumberFormat="0" applyFont="0" applyFill="0" applyBorder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87" fillId="0" borderId="43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4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7" fillId="0" borderId="0" applyNumberFormat="0" applyFont="0" applyFill="0" applyBorder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88" fillId="0" borderId="45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24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7" fillId="0" borderId="0" applyNumberFormat="0" applyFont="0" applyFill="0" applyBorder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28" fillId="0" borderId="46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6" fillId="45" borderId="2"/>
    <xf numFmtId="0" fontId="126" fillId="45" borderId="2"/>
    <xf numFmtId="0" fontId="126" fillId="45" borderId="2"/>
    <xf numFmtId="0" fontId="7" fillId="0" borderId="0" applyNumberFormat="0" applyFont="0" applyFill="0" applyBorder="0" applyAlignment="0" applyProtection="0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26" fillId="45" borderId="2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5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0" fontId="7" fillId="0" borderId="0" applyNumberFormat="0" applyFont="0" applyFill="0" applyBorder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1" fillId="0" borderId="19" applyNumberFormat="0" applyFill="0" applyAlignment="0" applyProtection="0"/>
    <xf numFmtId="0" fontId="1" fillId="0" borderId="19" applyNumberFormat="0" applyFill="0" applyAlignment="0" applyProtection="0"/>
    <xf numFmtId="170" fontId="99" fillId="0" borderId="0" applyFont="0" applyFill="0" applyBorder="0" applyAlignment="0" applyProtection="0"/>
    <xf numFmtId="170" fontId="9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" fillId="0" borderId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8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8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12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20" borderId="0" applyNumberFormat="0" applyBorder="0" applyAlignment="0" applyProtection="0"/>
    <xf numFmtId="9" fontId="70" fillId="0" borderId="0" applyFont="0" applyFill="0" applyBorder="0" applyAlignment="0" applyProtection="0"/>
    <xf numFmtId="0" fontId="70" fillId="0" borderId="0"/>
    <xf numFmtId="0" fontId="63" fillId="16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9" fontId="70" fillId="0" borderId="0" applyFont="0" applyFill="0" applyBorder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9" fontId="70" fillId="0" borderId="0" applyFont="0" applyFill="0" applyBorder="0" applyAlignment="0" applyProtection="0"/>
    <xf numFmtId="0" fontId="63" fillId="20" borderId="0" applyNumberFormat="0" applyBorder="0" applyAlignment="0" applyProtection="0"/>
    <xf numFmtId="0" fontId="63" fillId="32" borderId="0" applyNumberFormat="0" applyBorder="0" applyAlignment="0" applyProtection="0"/>
    <xf numFmtId="0" fontId="63" fillId="28" borderId="0" applyNumberFormat="0" applyBorder="0" applyAlignment="0" applyProtection="0"/>
    <xf numFmtId="0" fontId="63" fillId="24" borderId="0" applyNumberFormat="0" applyBorder="0" applyAlignment="0" applyProtection="0"/>
    <xf numFmtId="0" fontId="63" fillId="16" borderId="0" applyNumberFormat="0" applyBorder="0" applyAlignment="0" applyProtection="0"/>
    <xf numFmtId="0" fontId="70" fillId="0" borderId="0"/>
    <xf numFmtId="0" fontId="63" fillId="12" borderId="0" applyNumberFormat="0" applyBorder="0" applyAlignment="0" applyProtection="0"/>
    <xf numFmtId="0" fontId="6" fillId="11" borderId="18" applyNumberFormat="0" applyFont="0" applyAlignment="0" applyProtection="0"/>
    <xf numFmtId="0" fontId="7" fillId="0" borderId="0"/>
    <xf numFmtId="0" fontId="27" fillId="133" borderId="21" applyNumberFormat="0" applyAlignment="0" applyProtection="0"/>
    <xf numFmtId="0" fontId="32" fillId="119" borderId="0" applyNumberFormat="0" applyBorder="0" applyAlignment="0" applyProtection="0"/>
    <xf numFmtId="0" fontId="80" fillId="0" borderId="41" applyNumberFormat="0" applyFill="0" applyAlignment="0" applyProtection="0"/>
    <xf numFmtId="0" fontId="83" fillId="79" borderId="0" applyNumberFormat="0" applyBorder="0" applyAlignment="0" applyProtection="0"/>
    <xf numFmtId="0" fontId="7" fillId="38" borderId="42" applyNumberFormat="0" applyFont="0" applyAlignment="0" applyProtection="0"/>
    <xf numFmtId="0" fontId="84" fillId="0" borderId="0" applyNumberFormat="0" applyFill="0" applyBorder="0" applyAlignment="0" applyProtection="0"/>
    <xf numFmtId="4" fontId="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2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8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139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9" fillId="0" borderId="0"/>
    <xf numFmtId="0" fontId="139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7" fillId="0" borderId="0"/>
    <xf numFmtId="0" fontId="7" fillId="0" borderId="0"/>
    <xf numFmtId="0" fontId="62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6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6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6" fillId="34" borderId="0" applyNumberFormat="0" applyBorder="0" applyAlignment="0" applyProtection="0"/>
    <xf numFmtId="0" fontId="4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7" fillId="0" borderId="0"/>
    <xf numFmtId="0" fontId="56" fillId="0" borderId="0"/>
    <xf numFmtId="43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26" fillId="151" borderId="0" applyNumberFormat="0" applyBorder="0" applyAlignment="0" applyProtection="0"/>
    <xf numFmtId="0" fontId="26" fillId="152" borderId="0" applyNumberFormat="0" applyBorder="0" applyAlignment="0" applyProtection="0"/>
    <xf numFmtId="0" fontId="26" fillId="153" borderId="0" applyNumberFormat="0" applyBorder="0" applyAlignment="0" applyProtection="0"/>
    <xf numFmtId="0" fontId="26" fillId="118" borderId="0" applyNumberFormat="0" applyBorder="0" applyAlignment="0" applyProtection="0"/>
    <xf numFmtId="0" fontId="26" fillId="151" borderId="0" applyNumberFormat="0" applyBorder="0" applyAlignment="0" applyProtection="0"/>
    <xf numFmtId="0" fontId="26" fillId="154" borderId="0" applyNumberFormat="0" applyBorder="0" applyAlignment="0" applyProtection="0"/>
    <xf numFmtId="0" fontId="93" fillId="155" borderId="36">
      <alignment horizontal="left" vertical="top"/>
    </xf>
    <xf numFmtId="0" fontId="93" fillId="155" borderId="36">
      <alignment horizontal="left" vertical="top"/>
    </xf>
    <xf numFmtId="0" fontId="93" fillId="91" borderId="37">
      <alignment horizontal="left" vertical="top"/>
    </xf>
    <xf numFmtId="0" fontId="140" fillId="0" borderId="57">
      <protection hidden="1"/>
    </xf>
    <xf numFmtId="190" fontId="7" fillId="0" borderId="58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90" fillId="0" borderId="0" applyNumberFormat="0" applyFill="0" applyBorder="0" applyAlignment="0" applyProtection="0"/>
    <xf numFmtId="0" fontId="90" fillId="91" borderId="49" applyNumberFormat="0" applyFill="0" applyBorder="0" applyAlignment="0" applyProtection="0">
      <alignment horizontal="centerContinuous" vertical="center"/>
    </xf>
    <xf numFmtId="0" fontId="49" fillId="0" borderId="0" applyNumberFormat="0" applyFill="0" applyBorder="0" applyProtection="0">
      <alignment horizontal="center" vertical="center"/>
    </xf>
    <xf numFmtId="0" fontId="38" fillId="156" borderId="20" applyNumberFormat="0" applyAlignment="0" applyProtection="0"/>
    <xf numFmtId="0" fontId="38" fillId="156" borderId="20" applyNumberFormat="0" applyAlignment="0" applyProtection="0"/>
    <xf numFmtId="0" fontId="38" fillId="156" borderId="20" applyNumberFormat="0" applyAlignment="0" applyProtection="0"/>
    <xf numFmtId="0" fontId="97" fillId="0" borderId="0" applyNumberFormat="0" applyFill="0" applyBorder="0" applyProtection="0">
      <alignment horizontal="left" vertical="center"/>
    </xf>
    <xf numFmtId="0" fontId="97" fillId="0" borderId="49" applyNumberFormat="0" applyFill="0" applyBorder="0" applyProtection="0">
      <alignment horizontal="left" vertical="center"/>
    </xf>
    <xf numFmtId="0" fontId="97" fillId="0" borderId="0" applyNumberFormat="0" applyFill="0" applyBorder="0" applyProtection="0">
      <alignment horizontal="right" vertical="center"/>
    </xf>
    <xf numFmtId="173" fontId="97" fillId="0" borderId="51" applyNumberFormat="0" applyFill="0" applyBorder="0" applyProtection="0">
      <alignment horizontal="right" vertical="center"/>
    </xf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09" borderId="21" applyNumberFormat="0" applyAlignment="0" applyProtection="0"/>
    <xf numFmtId="0" fontId="27" fillId="109" borderId="21" applyNumberFormat="0" applyAlignment="0" applyProtection="0"/>
    <xf numFmtId="0" fontId="27" fillId="109" borderId="21" applyNumberFormat="0" applyAlignment="0" applyProtection="0"/>
    <xf numFmtId="0" fontId="27" fillId="157" borderId="21" applyNumberFormat="0" applyAlignment="0" applyProtection="0"/>
    <xf numFmtId="0" fontId="27" fillId="65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65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65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57" borderId="21" applyNumberFormat="0" applyAlignment="0" applyProtection="0"/>
    <xf numFmtId="0" fontId="27" fillId="109" borderId="21" applyNumberFormat="0" applyAlignment="0" applyProtection="0"/>
    <xf numFmtId="0" fontId="27" fillId="109" borderId="21" applyNumberFormat="0" applyAlignment="0" applyProtection="0"/>
    <xf numFmtId="0" fontId="98" fillId="0" borderId="0" applyNumberFormat="0" applyFill="0" applyBorder="0" applyAlignment="0" applyProtection="0"/>
    <xf numFmtId="3" fontId="7" fillId="0" borderId="0" applyFill="0" applyBorder="0" applyAlignment="0" applyProtection="0"/>
    <xf numFmtId="3" fontId="93" fillId="0" borderId="59">
      <alignment horizontal="right" vertical="top"/>
    </xf>
    <xf numFmtId="3" fontId="93" fillId="0" borderId="59">
      <alignment horizontal="right" vertical="top"/>
    </xf>
    <xf numFmtId="3" fontId="93" fillId="0" borderId="60">
      <alignment horizontal="right" vertical="top"/>
    </xf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00" fillId="155" borderId="0" applyNumberFormat="0" applyBorder="0" applyAlignment="0"/>
    <xf numFmtId="0" fontId="101" fillId="158" borderId="61" applyNumberFormat="0" applyAlignment="0"/>
    <xf numFmtId="0" fontId="34" fillId="159" borderId="0" applyNumberFormat="0" applyBorder="0" applyAlignment="0" applyProtection="0"/>
    <xf numFmtId="0" fontId="34" fillId="160" borderId="0" applyNumberFormat="0" applyBorder="0" applyAlignment="0" applyProtection="0"/>
    <xf numFmtId="0" fontId="34" fillId="161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41" fillId="166" borderId="20" applyNumberFormat="0" applyAlignment="0" applyProtection="0"/>
    <xf numFmtId="0" fontId="41" fillId="166" borderId="20" applyNumberFormat="0" applyAlignment="0" applyProtection="0"/>
    <xf numFmtId="0" fontId="41" fillId="166" borderId="20" applyNumberFormat="0" applyAlignment="0" applyProtection="0"/>
    <xf numFmtId="0" fontId="7" fillId="0" borderId="0"/>
    <xf numFmtId="2" fontId="7" fillId="0" borderId="0" applyFill="0" applyBorder="0" applyAlignment="0" applyProtection="0"/>
    <xf numFmtId="0" fontId="36" fillId="155" borderId="0" applyNumberFormat="0" applyBorder="0" applyAlignment="0" applyProtection="0"/>
    <xf numFmtId="0" fontId="141" fillId="0" borderId="0">
      <alignment horizontal="center"/>
    </xf>
    <xf numFmtId="0" fontId="141" fillId="0" borderId="0">
      <alignment horizontal="center" textRotation="90"/>
    </xf>
    <xf numFmtId="0" fontId="96" fillId="167" borderId="0" applyNumberFormat="0" applyBorder="0" applyAlignment="0" applyProtection="0"/>
    <xf numFmtId="0" fontId="96" fillId="167" borderId="0" applyNumberFormat="0" applyBorder="0" applyAlignment="0" applyProtection="0"/>
    <xf numFmtId="0" fontId="96" fillId="167" borderId="0" applyNumberFormat="0" applyBorder="0" applyAlignment="0" applyProtection="0"/>
    <xf numFmtId="0" fontId="142" fillId="0" borderId="0"/>
    <xf numFmtId="191" fontId="39" fillId="0" borderId="0"/>
    <xf numFmtId="0" fontId="50" fillId="0" borderId="57">
      <alignment horizontal="left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2" fontId="7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191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97" fillId="0" borderId="0" applyNumberFormat="0" applyFill="0" applyBorder="0" applyAlignment="0" applyProtection="0"/>
    <xf numFmtId="187" fontId="97" fillId="0" borderId="63" applyNumberFormat="0" applyFill="0" applyBorder="0" applyAlignment="0" applyProtection="0">
      <alignment vertical="center"/>
    </xf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167" borderId="64" applyNumberForma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167" borderId="64" applyNumberForma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7" fillId="167" borderId="20" applyNumberForma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0" fontId="6" fillId="11" borderId="18" applyNumberFormat="0" applyFont="0" applyAlignment="0" applyProtection="0"/>
    <xf numFmtId="40" fontId="111" fillId="168" borderId="0">
      <alignment horizontal="right"/>
    </xf>
    <xf numFmtId="0" fontId="112" fillId="168" borderId="0">
      <alignment horizontal="right"/>
    </xf>
    <xf numFmtId="0" fontId="113" fillId="168" borderId="56"/>
    <xf numFmtId="0" fontId="113" fillId="0" borderId="0" applyBorder="0">
      <alignment horizontal="center"/>
    </xf>
    <xf numFmtId="0" fontId="114" fillId="0" borderId="0" applyBorder="0">
      <alignment horizont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3" fontId="7" fillId="0" borderId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/>
    <xf numFmtId="193" fontId="145" fillId="0" borderId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25" fillId="114" borderId="27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36" fillId="114" borderId="20" applyNumberFormat="0" applyProtection="0">
      <alignment vertical="center"/>
    </xf>
    <xf numFmtId="0" fontId="146" fillId="114" borderId="27" applyNumberFormat="0" applyProtection="0">
      <alignment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25" fillId="114" borderId="27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36" fillId="114" borderId="20" applyNumberFormat="0" applyProtection="0">
      <alignment horizontal="left" vertical="center"/>
    </xf>
    <xf numFmtId="0" fontId="25" fillId="114" borderId="27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7" fillId="169" borderId="27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25" fillId="152" borderId="27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52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25" fillId="101" borderId="27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0" borderId="20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25" fillId="171" borderId="27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71" borderId="29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25" fillId="154" borderId="27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54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25" fillId="172" borderId="27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72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25" fillId="165" borderId="27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5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25" fillId="164" borderId="27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64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25" fillId="153" borderId="27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53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25" fillId="102" borderId="27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02" borderId="20" applyNumberFormat="0" applyProtection="0">
      <alignment horizontal="righ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64" fillId="174" borderId="27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73" borderId="29" applyNumberFormat="0" applyProtection="0">
      <alignment horizontal="lef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7" fillId="169" borderId="27" applyNumberFormat="0" applyProtection="0">
      <alignment horizontal="lef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18" borderId="20" applyNumberFormat="0" applyProtection="0">
      <alignment horizontal="righ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25" fillId="156" borderId="27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75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25" fillId="176" borderId="27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18" borderId="29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7" fillId="176" borderId="27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55" borderId="20" applyNumberFormat="0" applyProtection="0">
      <alignment horizontal="left" vertical="center"/>
    </xf>
    <xf numFmtId="0" fontId="36" fillId="125" borderId="28" applyNumberFormat="0" applyProtection="0">
      <alignment horizontal="left" vertical="top"/>
    </xf>
    <xf numFmtId="0" fontId="36" fillId="125" borderId="28" applyNumberFormat="0" applyProtection="0">
      <alignment horizontal="left" vertical="top"/>
    </xf>
    <xf numFmtId="0" fontId="36" fillId="125" borderId="28" applyNumberFormat="0" applyProtection="0">
      <alignment horizontal="left" vertical="top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7" fillId="109" borderId="27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76" borderId="20" applyNumberFormat="0" applyProtection="0">
      <alignment horizontal="left" vertical="center"/>
    </xf>
    <xf numFmtId="0" fontId="36" fillId="118" borderId="28" applyNumberFormat="0" applyProtection="0">
      <alignment horizontal="left" vertical="top"/>
    </xf>
    <xf numFmtId="0" fontId="36" fillId="118" borderId="28" applyNumberFormat="0" applyProtection="0">
      <alignment horizontal="left" vertical="top"/>
    </xf>
    <xf numFmtId="0" fontId="36" fillId="118" borderId="28" applyNumberFormat="0" applyProtection="0">
      <alignment horizontal="left" vertical="top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7" fillId="155" borderId="27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0" applyNumberFormat="0" applyProtection="0">
      <alignment horizontal="left" vertical="center"/>
    </xf>
    <xf numFmtId="0" fontId="36" fillId="177" borderId="28" applyNumberFormat="0" applyProtection="0">
      <alignment horizontal="left" vertical="top"/>
    </xf>
    <xf numFmtId="0" fontId="36" fillId="177" borderId="28" applyNumberFormat="0" applyProtection="0">
      <alignment horizontal="left" vertical="top"/>
    </xf>
    <xf numFmtId="0" fontId="36" fillId="177" borderId="28" applyNumberFormat="0" applyProtection="0">
      <alignment horizontal="left" vertical="top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7" fillId="169" borderId="27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0" applyNumberFormat="0" applyProtection="0">
      <alignment horizontal="left" vertical="center"/>
    </xf>
    <xf numFmtId="0" fontId="36" fillId="175" borderId="28" applyNumberFormat="0" applyProtection="0">
      <alignment horizontal="left" vertical="top"/>
    </xf>
    <xf numFmtId="0" fontId="36" fillId="175" borderId="28" applyNumberFormat="0" applyProtection="0">
      <alignment horizontal="left" vertical="top"/>
    </xf>
    <xf numFmtId="0" fontId="36" fillId="175" borderId="28" applyNumberFormat="0" applyProtection="0">
      <alignment horizontal="left" vertical="top"/>
    </xf>
    <xf numFmtId="0" fontId="36" fillId="168" borderId="30" applyNumberFormat="0">
      <protection locked="0"/>
    </xf>
    <xf numFmtId="0" fontId="36" fillId="39" borderId="30" applyNumberFormat="0">
      <protection locked="0"/>
    </xf>
    <xf numFmtId="0" fontId="36" fillId="168" borderId="30" applyNumberFormat="0">
      <protection locked="0"/>
    </xf>
    <xf numFmtId="0" fontId="36" fillId="39" borderId="30" applyNumberFormat="0">
      <protection locked="0"/>
    </xf>
    <xf numFmtId="0" fontId="36" fillId="168" borderId="30" applyNumberFormat="0">
      <protection locked="0"/>
    </xf>
    <xf numFmtId="0" fontId="36" fillId="39" borderId="30" applyNumberFormat="0">
      <protection locked="0"/>
    </xf>
    <xf numFmtId="0" fontId="36" fillId="168" borderId="30" applyNumberFormat="0">
      <protection locked="0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25" fillId="156" borderId="27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0" borderId="20" applyNumberFormat="0" applyProtection="0">
      <alignment horizontal="righ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7" fillId="169" borderId="27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06" borderId="20" applyNumberFormat="0" applyProtection="0">
      <alignment horizontal="left" vertical="center"/>
    </xf>
    <xf numFmtId="0" fontId="36" fillId="178" borderId="29"/>
    <xf numFmtId="0" fontId="36" fillId="178" borderId="29"/>
    <xf numFmtId="0" fontId="36" fillId="178" borderId="29"/>
    <xf numFmtId="0" fontId="7" fillId="179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0" fontId="36" fillId="178" borderId="29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7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25" fillId="117" borderId="0" applyNumberFormat="0" applyBorder="0" applyAlignment="0" applyProtection="0"/>
    <xf numFmtId="0" fontId="25" fillId="118" borderId="0" applyNumberFormat="0" applyBorder="0" applyAlignment="0" applyProtection="0"/>
    <xf numFmtId="0" fontId="25" fillId="120" borderId="0" applyNumberFormat="0" applyBorder="0" applyAlignment="0" applyProtection="0"/>
    <xf numFmtId="0" fontId="25" fillId="122" borderId="0" applyNumberFormat="0" applyBorder="0" applyAlignment="0" applyProtection="0"/>
    <xf numFmtId="0" fontId="25" fillId="117" borderId="0" applyNumberFormat="0" applyBorder="0" applyAlignment="0" applyProtection="0"/>
    <xf numFmtId="0" fontId="25" fillId="99" borderId="0" applyNumberFormat="0" applyBorder="0" applyAlignment="0" applyProtection="0"/>
    <xf numFmtId="0" fontId="25" fillId="108" borderId="0" applyNumberFormat="0" applyBorder="0" applyAlignment="0" applyProtection="0"/>
    <xf numFmtId="0" fontId="25" fillId="118" borderId="0" applyNumberFormat="0" applyBorder="0" applyAlignment="0" applyProtection="0"/>
    <xf numFmtId="0" fontId="25" fillId="112" borderId="0" applyNumberFormat="0" applyBorder="0" applyAlignment="0" applyProtection="0"/>
    <xf numFmtId="0" fontId="25" fillId="124" borderId="0" applyNumberFormat="0" applyBorder="0" applyAlignment="0" applyProtection="0"/>
    <xf numFmtId="0" fontId="25" fillId="125" borderId="0" applyNumberFormat="0" applyBorder="0" applyAlignment="0" applyProtection="0"/>
    <xf numFmtId="0" fontId="25" fillId="99" borderId="0" applyNumberFormat="0" applyBorder="0" applyAlignment="0" applyProtection="0"/>
    <xf numFmtId="0" fontId="26" fillId="151" borderId="0" applyNumberFormat="0" applyBorder="0" applyAlignment="0" applyProtection="0"/>
    <xf numFmtId="0" fontId="26" fillId="152" borderId="0" applyNumberFormat="0" applyBorder="0" applyAlignment="0" applyProtection="0"/>
    <xf numFmtId="0" fontId="26" fillId="153" borderId="0" applyNumberFormat="0" applyBorder="0" applyAlignment="0" applyProtection="0"/>
    <xf numFmtId="0" fontId="26" fillId="118" borderId="0" applyNumberFormat="0" applyBorder="0" applyAlignment="0" applyProtection="0"/>
    <xf numFmtId="0" fontId="26" fillId="151" borderId="0" applyNumberFormat="0" applyBorder="0" applyAlignment="0" applyProtection="0"/>
    <xf numFmtId="0" fontId="26" fillId="154" borderId="0" applyNumberFormat="0" applyBorder="0" applyAlignment="0" applyProtection="0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23" fillId="10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4" fillId="159" borderId="0" applyNumberFormat="0" applyBorder="0" applyAlignment="0" applyProtection="0"/>
    <xf numFmtId="0" fontId="34" fillId="160" borderId="0" applyNumberFormat="0" applyBorder="0" applyAlignment="0" applyProtection="0"/>
    <xf numFmtId="0" fontId="34" fillId="161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2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3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64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7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51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26" fillId="165" borderId="0" applyNumberFormat="0" applyBorder="0" applyAlignment="0" applyProtection="0"/>
    <xf numFmtId="0" fontId="58" fillId="0" borderId="0"/>
    <xf numFmtId="0" fontId="58" fillId="0" borderId="0"/>
    <xf numFmtId="0" fontId="81" fillId="166" borderId="40" applyNumberFormat="0" applyAlignment="0" applyProtection="0"/>
    <xf numFmtId="0" fontId="143" fillId="0" borderId="62" applyNumberFormat="0" applyFill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0" fontId="32" fillId="166" borderId="0" applyNumberFormat="0" applyBorder="0" applyAlignment="0" applyProtection="0"/>
    <xf numFmtId="0" fontId="96" fillId="114" borderId="0" applyNumberFormat="0" applyBorder="0" applyAlignment="0" applyProtection="0"/>
    <xf numFmtId="0" fontId="6" fillId="0" borderId="0"/>
    <xf numFmtId="0" fontId="6" fillId="0" borderId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33" fillId="156" borderId="27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144" fillId="0" borderId="0"/>
    <xf numFmtId="0" fontId="144" fillId="0" borderId="0"/>
    <xf numFmtId="0" fontId="141" fillId="0" borderId="0">
      <alignment horizontal="center" textRotation="90"/>
    </xf>
    <xf numFmtId="0" fontId="145" fillId="0" borderId="0"/>
    <xf numFmtId="193" fontId="14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4" fillId="0" borderId="0" applyNumberFormat="0" applyFill="0" applyBorder="0" applyProtection="0">
      <alignment horizontal="left"/>
    </xf>
    <xf numFmtId="0" fontId="24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23" fillId="0" borderId="0"/>
    <xf numFmtId="0" fontId="67" fillId="0" borderId="0"/>
    <xf numFmtId="169" fontId="23" fillId="0" borderId="0" applyFill="0" applyBorder="0" applyAlignment="0" applyProtection="0"/>
    <xf numFmtId="0" fontId="7" fillId="0" borderId="0"/>
    <xf numFmtId="43" fontId="149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55" fillId="0" borderId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9" fontId="149" fillId="0" borderId="0" applyFont="0" applyFill="0" applyBorder="0" applyAlignment="0" applyProtection="0"/>
    <xf numFmtId="0" fontId="99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94" fontId="150" fillId="0" borderId="0" applyFill="0" applyBorder="0" applyAlignment="0"/>
    <xf numFmtId="0" fontId="12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1" fillId="0" borderId="0"/>
    <xf numFmtId="0" fontId="121" fillId="0" borderId="0"/>
    <xf numFmtId="0" fontId="121" fillId="0" borderId="0"/>
    <xf numFmtId="9" fontId="7" fillId="92" borderId="0"/>
    <xf numFmtId="9" fontId="7" fillId="92" borderId="0"/>
    <xf numFmtId="9" fontId="7" fillId="92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7" fillId="0" borderId="0"/>
    <xf numFmtId="10" fontId="49" fillId="150" borderId="3" applyFont="0" applyFill="0" applyBorder="0" applyAlignment="0" applyProtection="0">
      <alignment vertical="center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0" fontId="7" fillId="0" borderId="0">
      <alignment horizontal="left"/>
    </xf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6" fontId="7" fillId="0" borderId="4" applyFont="0" applyFill="0" applyBorder="0" applyAlignment="0" applyProtection="0">
      <alignment horizontal="center"/>
    </xf>
    <xf numFmtId="196" fontId="7" fillId="0" borderId="4" applyFont="0" applyFill="0" applyBorder="0" applyAlignment="0" applyProtection="0">
      <alignment horizontal="center"/>
    </xf>
    <xf numFmtId="196" fontId="7" fillId="0" borderId="4" applyFont="0" applyFill="0" applyBorder="0" applyAlignment="0" applyProtection="0">
      <alignment horizontal="center"/>
    </xf>
    <xf numFmtId="0" fontId="55" fillId="13" borderId="0" applyNumberFormat="0" applyBorder="0" applyAlignment="0" applyProtection="0"/>
    <xf numFmtId="0" fontId="25" fillId="116" borderId="0" applyNumberFormat="0" applyBorder="0" applyAlignment="0" applyProtection="0"/>
    <xf numFmtId="0" fontId="23" fillId="116" borderId="0" applyNumberFormat="0" applyBorder="0" applyAlignment="0" applyProtection="0"/>
    <xf numFmtId="0" fontId="55" fillId="17" borderId="0" applyNumberFormat="0" applyBorder="0" applyAlignment="0" applyProtection="0"/>
    <xf numFmtId="0" fontId="25" fillId="41" borderId="0" applyNumberFormat="0" applyBorder="0" applyAlignment="0" applyProtection="0"/>
    <xf numFmtId="0" fontId="23" fillId="41" borderId="0" applyNumberFormat="0" applyBorder="0" applyAlignment="0" applyProtection="0"/>
    <xf numFmtId="0" fontId="55" fillId="21" borderId="0" applyNumberFormat="0" applyBorder="0" applyAlignment="0" applyProtection="0"/>
    <xf numFmtId="0" fontId="25" fillId="119" borderId="0" applyNumberFormat="0" applyBorder="0" applyAlignment="0" applyProtection="0"/>
    <xf numFmtId="0" fontId="23" fillId="119" borderId="0" applyNumberFormat="0" applyBorder="0" applyAlignment="0" applyProtection="0"/>
    <xf numFmtId="0" fontId="55" fillId="25" borderId="0" applyNumberFormat="0" applyBorder="0" applyAlignment="0" applyProtection="0"/>
    <xf numFmtId="0" fontId="25" fillId="121" borderId="0" applyNumberFormat="0" applyBorder="0" applyAlignment="0" applyProtection="0"/>
    <xf numFmtId="0" fontId="23" fillId="121" borderId="0" applyNumberFormat="0" applyBorder="0" applyAlignment="0" applyProtection="0"/>
    <xf numFmtId="0" fontId="55" fillId="29" borderId="0" applyNumberFormat="0" applyBorder="0" applyAlignment="0" applyProtection="0"/>
    <xf numFmtId="0" fontId="25" fillId="123" borderId="0" applyNumberFormat="0" applyBorder="0" applyAlignment="0" applyProtection="0"/>
    <xf numFmtId="0" fontId="23" fillId="123" borderId="0" applyNumberFormat="0" applyBorder="0" applyAlignment="0" applyProtection="0"/>
    <xf numFmtId="0" fontId="55" fillId="33" borderId="0" applyNumberFormat="0" applyBorder="0" applyAlignment="0" applyProtection="0"/>
    <xf numFmtId="0" fontId="25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116" borderId="0" applyNumberFormat="0" applyBorder="0" applyAlignment="0" applyProtection="0"/>
    <xf numFmtId="0" fontId="23" fillId="41" borderId="0" applyNumberFormat="0" applyBorder="0" applyAlignment="0" applyProtection="0"/>
    <xf numFmtId="0" fontId="23" fillId="119" borderId="0" applyNumberFormat="0" applyBorder="0" applyAlignment="0" applyProtection="0"/>
    <xf numFmtId="0" fontId="23" fillId="121" borderId="0" applyNumberFormat="0" applyBorder="0" applyAlignment="0" applyProtection="0"/>
    <xf numFmtId="0" fontId="23" fillId="123" borderId="0" applyNumberFormat="0" applyBorder="0" applyAlignment="0" applyProtection="0"/>
    <xf numFmtId="0" fontId="23" fillId="42" borderId="0" applyNumberFormat="0" applyBorder="0" applyAlignment="0" applyProtection="0"/>
    <xf numFmtId="0" fontId="55" fillId="14" borderId="0" applyNumberFormat="0" applyBorder="0" applyAlignment="0" applyProtection="0"/>
    <xf numFmtId="0" fontId="25" fillId="40" borderId="0" applyNumberFormat="0" applyBorder="0" applyAlignment="0" applyProtection="0"/>
    <xf numFmtId="0" fontId="23" fillId="40" borderId="0" applyNumberFormat="0" applyBorder="0" applyAlignment="0" applyProtection="0"/>
    <xf numFmtId="0" fontId="55" fillId="18" borderId="0" applyNumberFormat="0" applyBorder="0" applyAlignment="0" applyProtection="0"/>
    <xf numFmtId="0" fontId="25" fillId="37" borderId="0" applyNumberFormat="0" applyBorder="0" applyAlignment="0" applyProtection="0"/>
    <xf numFmtId="0" fontId="23" fillId="37" borderId="0" applyNumberFormat="0" applyBorder="0" applyAlignment="0" applyProtection="0"/>
    <xf numFmtId="0" fontId="55" fillId="22" borderId="0" applyNumberFormat="0" applyBorder="0" applyAlignment="0" applyProtection="0"/>
    <xf numFmtId="0" fontId="25" fillId="46" borderId="0" applyNumberFormat="0" applyBorder="0" applyAlignment="0" applyProtection="0"/>
    <xf numFmtId="0" fontId="23" fillId="46" borderId="0" applyNumberFormat="0" applyBorder="0" applyAlignment="0" applyProtection="0"/>
    <xf numFmtId="0" fontId="55" fillId="26" borderId="0" applyNumberFormat="0" applyBorder="0" applyAlignment="0" applyProtection="0"/>
    <xf numFmtId="0" fontId="25" fillId="121" borderId="0" applyNumberFormat="0" applyBorder="0" applyAlignment="0" applyProtection="0"/>
    <xf numFmtId="0" fontId="23" fillId="121" borderId="0" applyNumberFormat="0" applyBorder="0" applyAlignment="0" applyProtection="0"/>
    <xf numFmtId="0" fontId="55" fillId="30" borderId="0" applyNumberFormat="0" applyBorder="0" applyAlignment="0" applyProtection="0"/>
    <xf numFmtId="0" fontId="25" fillId="40" borderId="0" applyNumberFormat="0" applyBorder="0" applyAlignment="0" applyProtection="0"/>
    <xf numFmtId="0" fontId="23" fillId="40" borderId="0" applyNumberFormat="0" applyBorder="0" applyAlignment="0" applyProtection="0"/>
    <xf numFmtId="0" fontId="55" fillId="34" borderId="0" applyNumberFormat="0" applyBorder="0" applyAlignment="0" applyProtection="0"/>
    <xf numFmtId="0" fontId="25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37" borderId="0" applyNumberFormat="0" applyBorder="0" applyAlignment="0" applyProtection="0"/>
    <xf numFmtId="0" fontId="23" fillId="46" borderId="0" applyNumberFormat="0" applyBorder="0" applyAlignment="0" applyProtection="0"/>
    <xf numFmtId="0" fontId="23" fillId="121" borderId="0" applyNumberFormat="0" applyBorder="0" applyAlignment="0" applyProtection="0"/>
    <xf numFmtId="0" fontId="23" fillId="40" borderId="0" applyNumberFormat="0" applyBorder="0" applyAlignment="0" applyProtection="0"/>
    <xf numFmtId="0" fontId="23" fillId="47" borderId="0" applyNumberFormat="0" applyBorder="0" applyAlignment="0" applyProtection="0"/>
    <xf numFmtId="0" fontId="66" fillId="15" borderId="0" applyNumberFormat="0" applyBorder="0" applyAlignment="0" applyProtection="0"/>
    <xf numFmtId="0" fontId="35" fillId="126" borderId="0" applyNumberFormat="0" applyBorder="0" applyAlignment="0" applyProtection="0"/>
    <xf numFmtId="0" fontId="26" fillId="126" borderId="0" applyNumberFormat="0" applyBorder="0" applyAlignment="0" applyProtection="0"/>
    <xf numFmtId="0" fontId="66" fillId="19" borderId="0" applyNumberFormat="0" applyBorder="0" applyAlignment="0" applyProtection="0"/>
    <xf numFmtId="0" fontId="35" fillId="37" borderId="0" applyNumberFormat="0" applyBorder="0" applyAlignment="0" applyProtection="0"/>
    <xf numFmtId="0" fontId="26" fillId="37" borderId="0" applyNumberFormat="0" applyBorder="0" applyAlignment="0" applyProtection="0"/>
    <xf numFmtId="0" fontId="66" fillId="23" borderId="0" applyNumberFormat="0" applyBorder="0" applyAlignment="0" applyProtection="0"/>
    <xf numFmtId="0" fontId="35" fillId="46" borderId="0" applyNumberFormat="0" applyBorder="0" applyAlignment="0" applyProtection="0"/>
    <xf numFmtId="0" fontId="26" fillId="46" borderId="0" applyNumberFormat="0" applyBorder="0" applyAlignment="0" applyProtection="0"/>
    <xf numFmtId="0" fontId="66" fillId="27" borderId="0" applyNumberFormat="0" applyBorder="0" applyAlignment="0" applyProtection="0"/>
    <xf numFmtId="0" fontId="35" fillId="128" borderId="0" applyNumberFormat="0" applyBorder="0" applyAlignment="0" applyProtection="0"/>
    <xf numFmtId="0" fontId="26" fillId="128" borderId="0" applyNumberFormat="0" applyBorder="0" applyAlignment="0" applyProtection="0"/>
    <xf numFmtId="0" fontId="66" fillId="31" borderId="0" applyNumberFormat="0" applyBorder="0" applyAlignment="0" applyProtection="0"/>
    <xf numFmtId="0" fontId="35" fillId="48" borderId="0" applyNumberFormat="0" applyBorder="0" applyAlignment="0" applyProtection="0"/>
    <xf numFmtId="0" fontId="26" fillId="48" borderId="0" applyNumberFormat="0" applyBorder="0" applyAlignment="0" applyProtection="0"/>
    <xf numFmtId="0" fontId="66" fillId="35" borderId="0" applyNumberFormat="0" applyBorder="0" applyAlignment="0" applyProtection="0"/>
    <xf numFmtId="0" fontId="35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126" borderId="0" applyNumberFormat="0" applyBorder="0" applyAlignment="0" applyProtection="0"/>
    <xf numFmtId="0" fontId="26" fillId="37" borderId="0" applyNumberFormat="0" applyBorder="0" applyAlignment="0" applyProtection="0"/>
    <xf numFmtId="0" fontId="26" fillId="46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37" fontId="151" fillId="0" borderId="0"/>
    <xf numFmtId="0" fontId="151" fillId="0" borderId="5" applyBorder="0"/>
    <xf numFmtId="0" fontId="66" fillId="12" borderId="0" applyNumberFormat="0" applyBorder="0" applyAlignment="0" applyProtection="0"/>
    <xf numFmtId="0" fontId="35" fillId="129" borderId="0" applyNumberFormat="0" applyBorder="0" applyAlignment="0" applyProtection="0"/>
    <xf numFmtId="0" fontId="26" fillId="129" borderId="0" applyNumberFormat="0" applyBorder="0" applyAlignment="0" applyProtection="0"/>
    <xf numFmtId="0" fontId="66" fillId="16" borderId="0" applyNumberFormat="0" applyBorder="0" applyAlignment="0" applyProtection="0"/>
    <xf numFmtId="0" fontId="35" fillId="77" borderId="0" applyNumberFormat="0" applyBorder="0" applyAlignment="0" applyProtection="0"/>
    <xf numFmtId="0" fontId="26" fillId="77" borderId="0" applyNumberFormat="0" applyBorder="0" applyAlignment="0" applyProtection="0"/>
    <xf numFmtId="0" fontId="66" fillId="20" borderId="0" applyNumberFormat="0" applyBorder="0" applyAlignment="0" applyProtection="0"/>
    <xf numFmtId="0" fontId="35" fillId="44" borderId="0" applyNumberFormat="0" applyBorder="0" applyAlignment="0" applyProtection="0"/>
    <xf numFmtId="0" fontId="26" fillId="44" borderId="0" applyNumberFormat="0" applyBorder="0" applyAlignment="0" applyProtection="0"/>
    <xf numFmtId="0" fontId="66" fillId="24" borderId="0" applyNumberFormat="0" applyBorder="0" applyAlignment="0" applyProtection="0"/>
    <xf numFmtId="0" fontId="35" fillId="128" borderId="0" applyNumberFormat="0" applyBorder="0" applyAlignment="0" applyProtection="0"/>
    <xf numFmtId="0" fontId="26" fillId="128" borderId="0" applyNumberFormat="0" applyBorder="0" applyAlignment="0" applyProtection="0"/>
    <xf numFmtId="0" fontId="66" fillId="28" borderId="0" applyNumberFormat="0" applyBorder="0" applyAlignment="0" applyProtection="0"/>
    <xf numFmtId="0" fontId="35" fillId="48" borderId="0" applyNumberFormat="0" applyBorder="0" applyAlignment="0" applyProtection="0"/>
    <xf numFmtId="0" fontId="26" fillId="48" borderId="0" applyNumberFormat="0" applyBorder="0" applyAlignment="0" applyProtection="0"/>
    <xf numFmtId="0" fontId="66" fillId="32" borderId="0" applyNumberFormat="0" applyBorder="0" applyAlignment="0" applyProtection="0"/>
    <xf numFmtId="0" fontId="35" fillId="78" borderId="0" applyNumberFormat="0" applyBorder="0" applyAlignment="0" applyProtection="0"/>
    <xf numFmtId="0" fontId="26" fillId="78" borderId="0" applyNumberFormat="0" applyBorder="0" applyAlignment="0" applyProtection="0"/>
    <xf numFmtId="197" fontId="7" fillId="180" borderId="66">
      <alignment horizontal="center" vertical="center"/>
    </xf>
    <xf numFmtId="0" fontId="7" fillId="0" borderId="0" applyNumberFormat="0" applyFont="0" applyBorder="0" applyAlignment="0"/>
    <xf numFmtId="3" fontId="152" fillId="0" borderId="0" applyNumberFormat="0" applyFill="0" applyBorder="0" applyAlignment="0" applyProtection="0"/>
    <xf numFmtId="3" fontId="152" fillId="0" borderId="0" applyNumberFormat="0" applyFill="0" applyBorder="0" applyAlignment="0" applyProtection="0"/>
    <xf numFmtId="3" fontId="153" fillId="0" borderId="0" applyNumberFormat="0" applyFill="0" applyBorder="0" applyAlignment="0" applyProtection="0"/>
    <xf numFmtId="3" fontId="154" fillId="0" borderId="0">
      <alignment horizontal="right"/>
    </xf>
    <xf numFmtId="0" fontId="131" fillId="6" borderId="0" applyNumberFormat="0" applyBorder="0" applyAlignment="0" applyProtection="0"/>
    <xf numFmtId="0" fontId="155" fillId="41" borderId="0" applyNumberFormat="0" applyBorder="0" applyAlignment="0" applyProtection="0"/>
    <xf numFmtId="0" fontId="82" fillId="41" borderId="0" applyNumberFormat="0" applyBorder="0" applyAlignment="0" applyProtection="0"/>
    <xf numFmtId="0" fontId="156" fillId="0" borderId="0" applyFont="0" applyFill="0" applyBorder="0" applyAlignment="0" applyProtection="0">
      <alignment horizontal="right"/>
    </xf>
    <xf numFmtId="0" fontId="157" fillId="0" borderId="0"/>
    <xf numFmtId="0" fontId="158" fillId="0" borderId="0" applyNumberFormat="0" applyFill="0" applyBorder="0" applyAlignment="0" applyProtection="0"/>
    <xf numFmtId="0" fontId="7" fillId="0" borderId="0" applyNumberFormat="0" applyFill="0" applyBorder="0" applyAlignment="0"/>
    <xf numFmtId="0" fontId="7" fillId="0" borderId="0" applyNumberFormat="0" applyFill="0" applyBorder="0" applyAlignment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101" fillId="0" borderId="5" applyNumberFormat="0" applyFill="0" applyAlignment="0" applyProtection="0"/>
    <xf numFmtId="0" fontId="32" fillId="119" borderId="0" applyNumberFormat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5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39" fontId="163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186" fontId="39" fillId="0" borderId="0" applyFill="0" applyBorder="0" applyAlignment="0"/>
    <xf numFmtId="186" fontId="39" fillId="0" borderId="0" applyFill="0" applyBorder="0" applyAlignment="0"/>
    <xf numFmtId="186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35" fillId="9" borderId="14" applyNumberFormat="0" applyAlignment="0" applyProtection="0"/>
    <xf numFmtId="0" fontId="164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65" fillId="0" borderId="0"/>
    <xf numFmtId="0" fontId="24" fillId="0" borderId="0" applyNumberFormat="0" applyFont="0" applyAlignment="0">
      <alignment horizontal="center"/>
    </xf>
    <xf numFmtId="0" fontId="27" fillId="133" borderId="21" applyNumberFormat="0" applyAlignment="0" applyProtection="0"/>
    <xf numFmtId="0" fontId="80" fillId="0" borderId="41" applyNumberFormat="0" applyFill="0" applyAlignment="0" applyProtection="0"/>
    <xf numFmtId="0" fontId="99" fillId="0" borderId="0" applyNumberFormat="0" applyFont="0" applyFill="0" applyBorder="0" applyProtection="0">
      <alignment horizontal="center" vertical="center" wrapText="1"/>
    </xf>
    <xf numFmtId="0" fontId="99" fillId="0" borderId="0" applyNumberFormat="0" applyFont="0" applyFill="0" applyBorder="0" applyProtection="0">
      <alignment horizontal="center" vertical="center" wrapText="1"/>
    </xf>
    <xf numFmtId="0" fontId="99" fillId="0" borderId="0" applyNumberFormat="0" applyFont="0" applyFill="0" applyBorder="0" applyProtection="0">
      <alignment horizontal="center" vertical="center" wrapText="1"/>
    </xf>
    <xf numFmtId="0" fontId="57" fillId="10" borderId="17" applyNumberFormat="0" applyAlignment="0" applyProtection="0"/>
    <xf numFmtId="0" fontId="29" fillId="133" borderId="21" applyNumberFormat="0" applyAlignment="0" applyProtection="0"/>
    <xf numFmtId="0" fontId="27" fillId="133" borderId="21" applyNumberFormat="0" applyAlignment="0" applyProtection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199" fontId="166" fillId="0" borderId="0"/>
    <xf numFmtId="200" fontId="167" fillId="0" borderId="0" applyFill="0" applyBorder="0" applyAlignment="0" applyProtection="0"/>
    <xf numFmtId="40" fontId="167" fillId="0" borderId="0" applyFill="0" applyBorder="0" applyAlignment="0" applyProtection="0"/>
    <xf numFmtId="201" fontId="167" fillId="39" borderId="0" applyFill="0" applyBorder="0" applyAlignment="0">
      <alignment vertical="top"/>
    </xf>
    <xf numFmtId="202" fontId="167" fillId="0" borderId="0" applyFill="0" applyBorder="0" applyAlignment="0" applyProtection="0"/>
    <xf numFmtId="0" fontId="121" fillId="0" borderId="0" applyFont="0" applyFill="0" applyBorder="0" applyAlignment="0" applyProtection="0"/>
    <xf numFmtId="0" fontId="168" fillId="0" borderId="0" applyFont="0" applyFill="0" applyBorder="0" applyAlignment="0" applyProtection="0">
      <alignment horizontal="right"/>
    </xf>
    <xf numFmtId="203" fontId="168" fillId="0" borderId="0" applyFont="0" applyFill="0" applyBorder="0" applyAlignment="0" applyProtection="0"/>
    <xf numFmtId="204" fontId="168" fillId="0" borderId="0" applyFont="0" applyFill="0" applyBorder="0" applyAlignment="0" applyProtection="0">
      <alignment horizontal="right"/>
    </xf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23" fillId="0" borderId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43" fontId="55" fillId="0" borderId="0" applyFont="0" applyFill="0" applyBorder="0" applyAlignment="0" applyProtection="0"/>
    <xf numFmtId="0" fontId="168" fillId="0" borderId="0" applyFont="0" applyFill="0" applyBorder="0" applyAlignment="0" applyProtection="0">
      <alignment horizontal="right"/>
    </xf>
    <xf numFmtId="169" fontId="23" fillId="0" borderId="0" applyFill="0" applyBorder="0" applyAlignment="0" applyProtection="0"/>
    <xf numFmtId="205" fontId="168" fillId="0" borderId="0" applyFont="0" applyFill="0" applyBorder="0" applyAlignment="0" applyProtection="0"/>
    <xf numFmtId="206" fontId="168" fillId="0" borderId="0" applyFont="0" applyFill="0" applyBorder="0" applyAlignment="0" applyProtection="0">
      <alignment horizontal="right"/>
    </xf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9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169" fontId="7" fillId="0" borderId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207" fontId="7" fillId="0" borderId="0">
      <protection locked="0"/>
    </xf>
    <xf numFmtId="0" fontId="151" fillId="0" borderId="0"/>
    <xf numFmtId="0" fontId="169" fillId="0" borderId="0"/>
    <xf numFmtId="0" fontId="121" fillId="0" borderId="0"/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207" fontId="7" fillId="0" borderId="0">
      <protection locked="0"/>
    </xf>
    <xf numFmtId="0" fontId="151" fillId="0" borderId="0"/>
    <xf numFmtId="0" fontId="169" fillId="0" borderId="0"/>
    <xf numFmtId="0" fontId="121" fillId="0" borderId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208" fontId="167" fillId="39" borderId="65" applyFill="0" applyBorder="0" applyAlignment="0">
      <alignment horizontal="right"/>
    </xf>
    <xf numFmtId="208" fontId="167" fillId="39" borderId="65" applyFill="0" applyBorder="0" applyAlignment="0">
      <alignment horizontal="right"/>
    </xf>
    <xf numFmtId="0" fontId="121" fillId="0" borderId="0" applyFont="0" applyFill="0" applyBorder="0" applyAlignment="0" applyProtection="0"/>
    <xf numFmtId="172" fontId="170" fillId="0" borderId="0" applyBorder="0"/>
    <xf numFmtId="0" fontId="7" fillId="0" borderId="0" applyFont="0" applyFill="0" applyBorder="0" applyAlignment="0" applyProtection="0">
      <alignment horizontal="right"/>
    </xf>
    <xf numFmtId="0" fontId="7" fillId="0" borderId="0" applyFont="0" applyFill="0" applyBorder="0" applyAlignment="0" applyProtection="0">
      <alignment horizontal="right"/>
    </xf>
    <xf numFmtId="192" fontId="7" fillId="0" borderId="0" applyFill="0" applyBorder="0" applyAlignment="0" applyProtection="0"/>
    <xf numFmtId="0" fontId="168" fillId="0" borderId="0" applyFont="0" applyFill="0" applyBorder="0" applyAlignment="0" applyProtection="0">
      <alignment horizontal="right"/>
    </xf>
    <xf numFmtId="209" fontId="171" fillId="0" borderId="0" applyFont="0" applyFill="0" applyBorder="0" applyAlignment="0" applyProtection="0"/>
    <xf numFmtId="210" fontId="168" fillId="0" borderId="0" applyFont="0" applyFill="0" applyBorder="0" applyAlignment="0" applyProtection="0">
      <alignment horizontal="right"/>
    </xf>
    <xf numFmtId="211" fontId="7" fillId="0" borderId="0">
      <protection locked="0"/>
    </xf>
    <xf numFmtId="211" fontId="7" fillId="0" borderId="0">
      <protection locked="0"/>
    </xf>
    <xf numFmtId="211" fontId="7" fillId="0" borderId="0">
      <protection locked="0"/>
    </xf>
    <xf numFmtId="0" fontId="24" fillId="91" borderId="0" applyNumberFormat="0" applyFont="0" applyFill="0" applyBorder="0" applyProtection="0">
      <alignment horizontal="left"/>
    </xf>
    <xf numFmtId="0" fontId="24" fillId="91" borderId="0" applyNumberFormat="0" applyFont="0" applyFill="0" applyBorder="0" applyProtection="0">
      <alignment horizontal="left"/>
    </xf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1" fillId="0" borderId="0" applyProtection="0"/>
    <xf numFmtId="0" fontId="172" fillId="0" borderId="0">
      <protection locked="0"/>
    </xf>
    <xf numFmtId="0" fontId="168" fillId="0" borderId="0" applyFont="0" applyFill="0" applyBorder="0" applyAlignment="0" applyProtection="0"/>
    <xf numFmtId="212" fontId="168" fillId="0" borderId="0" applyFont="0" applyFill="0" applyBorder="0" applyAlignment="0" applyProtection="0"/>
    <xf numFmtId="213" fontId="168" fillId="0" borderId="0" applyFont="0" applyFill="0" applyBorder="0" applyAlignment="0" applyProtection="0"/>
    <xf numFmtId="14" fontId="25" fillId="0" borderId="0" applyFill="0" applyBorder="0" applyAlignment="0"/>
    <xf numFmtId="0" fontId="172" fillId="0" borderId="0">
      <protection locked="0"/>
    </xf>
    <xf numFmtId="0" fontId="7" fillId="0" borderId="0" applyFont="0" applyFill="0" applyBorder="0" applyProtection="0">
      <alignment horizontal="left"/>
    </xf>
    <xf numFmtId="0" fontId="7" fillId="0" borderId="0" applyFont="0" applyFill="0" applyBorder="0" applyProtection="0">
      <alignment horizontal="left"/>
    </xf>
    <xf numFmtId="0" fontId="7" fillId="0" borderId="0" applyFont="0" applyFill="0" applyBorder="0" applyAlignment="0" applyProtection="0">
      <protection locked="0"/>
    </xf>
    <xf numFmtId="0" fontId="7" fillId="0" borderId="0" applyFont="0" applyFill="0" applyBorder="0" applyAlignment="0" applyProtection="0">
      <protection locked="0"/>
    </xf>
    <xf numFmtId="39" fontId="121" fillId="0" borderId="0" applyFont="0" applyFill="0" applyBorder="0" applyAlignment="0" applyProtection="0"/>
    <xf numFmtId="0" fontId="92" fillId="0" borderId="0" applyFont="0" applyFill="0" applyBorder="0" applyAlignment="0"/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214" fontId="99" fillId="0" borderId="0" applyFont="0" applyBorder="0" applyProtection="0"/>
    <xf numFmtId="215" fontId="7" fillId="0" borderId="0" applyFont="0" applyFill="0" applyBorder="0" applyAlignment="0" applyProtection="0"/>
    <xf numFmtId="0" fontId="172" fillId="0" borderId="0">
      <protection locked="0"/>
    </xf>
    <xf numFmtId="0" fontId="168" fillId="0" borderId="67" applyNumberFormat="0" applyFont="0" applyFill="0" applyAlignment="0" applyProtection="0"/>
    <xf numFmtId="0" fontId="167" fillId="0" borderId="0" applyNumberFormat="0" applyFill="0" applyBorder="0" applyAlignment="0" applyProtection="0"/>
    <xf numFmtId="3" fontId="36" fillId="87" borderId="32">
      <protection locked="0"/>
    </xf>
    <xf numFmtId="3" fontId="36" fillId="87" borderId="32">
      <protection locked="0"/>
    </xf>
    <xf numFmtId="0" fontId="61" fillId="147" borderId="2">
      <alignment horizontal="center"/>
    </xf>
    <xf numFmtId="0" fontId="173" fillId="0" borderId="0">
      <protection locked="0"/>
    </xf>
    <xf numFmtId="0" fontId="173" fillId="0" borderId="0">
      <protection locked="0"/>
    </xf>
    <xf numFmtId="0" fontId="26" fillId="129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81" fillId="42" borderId="40" applyNumberFormat="0" applyAlignment="0" applyProtection="0"/>
    <xf numFmtId="1" fontId="17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216" fontId="39" fillId="0" borderId="0"/>
    <xf numFmtId="0" fontId="99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217" fontId="7" fillId="0" borderId="0">
      <protection locked="0"/>
    </xf>
    <xf numFmtId="217" fontId="7" fillId="0" borderId="0">
      <protection locked="0"/>
    </xf>
    <xf numFmtId="217" fontId="7" fillId="0" borderId="0">
      <protection locked="0"/>
    </xf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161" fillId="0" borderId="0" applyProtection="0"/>
    <xf numFmtId="0" fontId="175" fillId="0" borderId="0" applyFill="0" applyBorder="0" applyProtection="0">
      <alignment horizontal="left"/>
    </xf>
    <xf numFmtId="0" fontId="61" fillId="0" borderId="0"/>
    <xf numFmtId="0" fontId="61" fillId="0" borderId="0"/>
    <xf numFmtId="218" fontId="119" fillId="0" borderId="68"/>
    <xf numFmtId="38" fontId="100" fillId="0" borderId="2" applyBorder="0"/>
    <xf numFmtId="2" fontId="7" fillId="0" borderId="0"/>
    <xf numFmtId="2" fontId="7" fillId="0" borderId="0"/>
    <xf numFmtId="2" fontId="7" fillId="0" borderId="0"/>
    <xf numFmtId="0" fontId="130" fillId="5" borderId="0" applyNumberFormat="0" applyBorder="0" applyAlignment="0" applyProtection="0"/>
    <xf numFmtId="0" fontId="176" fillId="119" borderId="0" applyNumberFormat="0" applyBorder="0" applyAlignment="0" applyProtection="0"/>
    <xf numFmtId="0" fontId="32" fillId="119" borderId="0" applyNumberFormat="0" applyBorder="0" applyAlignment="0" applyProtection="0"/>
    <xf numFmtId="0" fontId="168" fillId="0" borderId="0" applyFont="0" applyFill="0" applyBorder="0" applyAlignment="0" applyProtection="0">
      <alignment horizontal="right"/>
    </xf>
    <xf numFmtId="0" fontId="7" fillId="0" borderId="0" applyNumberFormat="0" applyFill="0" applyBorder="0" applyProtection="0">
      <alignment horizontal="right"/>
    </xf>
    <xf numFmtId="0" fontId="7" fillId="0" borderId="0" applyNumberFormat="0" applyFill="0" applyBorder="0" applyProtection="0">
      <alignment horizontal="right"/>
    </xf>
    <xf numFmtId="0" fontId="177" fillId="0" borderId="0" applyProtection="0">
      <alignment horizontal="right"/>
    </xf>
    <xf numFmtId="0" fontId="91" fillId="0" borderId="35">
      <alignment horizontal="left" vertical="center"/>
    </xf>
    <xf numFmtId="0" fontId="91" fillId="0" borderId="35">
      <alignment horizontal="left" vertical="center"/>
    </xf>
    <xf numFmtId="219" fontId="178" fillId="87" borderId="0">
      <alignment horizontal="left" vertical="top"/>
    </xf>
    <xf numFmtId="0" fontId="127" fillId="0" borderId="11" applyNumberFormat="0" applyFill="0" applyAlignment="0" applyProtection="0"/>
    <xf numFmtId="0" fontId="127" fillId="0" borderId="11" applyNumberFormat="0" applyFill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27" fillId="0" borderId="11" applyNumberFormat="0" applyFill="0" applyAlignment="0" applyProtection="0"/>
    <xf numFmtId="0" fontId="87" fillId="0" borderId="43" applyNumberFormat="0" applyFill="0" applyAlignment="0" applyProtection="0"/>
    <xf numFmtId="0" fontId="172" fillId="0" borderId="0">
      <protection locked="0"/>
    </xf>
    <xf numFmtId="0" fontId="128" fillId="0" borderId="12" applyNumberFormat="0" applyFill="0" applyAlignment="0" applyProtection="0"/>
    <xf numFmtId="0" fontId="128" fillId="0" borderId="12" applyNumberFormat="0" applyFill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28" fillId="0" borderId="12" applyNumberFormat="0" applyFill="0" applyAlignment="0" applyProtection="0"/>
    <xf numFmtId="0" fontId="88" fillId="0" borderId="45" applyNumberFormat="0" applyFill="0" applyAlignment="0" applyProtection="0"/>
    <xf numFmtId="0" fontId="179" fillId="0" borderId="0" applyProtection="0">
      <alignment horizontal="left"/>
    </xf>
    <xf numFmtId="0" fontId="129" fillId="0" borderId="13" applyNumberFormat="0" applyFill="0" applyAlignment="0" applyProtection="0"/>
    <xf numFmtId="0" fontId="180" fillId="0" borderId="0" applyProtection="0">
      <alignment horizontal="left"/>
    </xf>
    <xf numFmtId="0" fontId="180" fillId="0" borderId="0" applyProtection="0">
      <alignment horizontal="left"/>
    </xf>
    <xf numFmtId="0" fontId="129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220" fontId="167" fillId="0" borderId="0" applyFill="0" applyBorder="0" applyAlignment="0" applyProtection="0"/>
    <xf numFmtId="0" fontId="146" fillId="0" borderId="55" applyNumberFormat="0" applyFill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4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82" fillId="41" borderId="0" applyNumberFormat="0" applyBorder="0" applyAlignment="0" applyProtection="0"/>
    <xf numFmtId="0" fontId="183" fillId="87" borderId="0">
      <alignment horizontal="left" wrapText="1" indent="2"/>
    </xf>
    <xf numFmtId="0" fontId="184" fillId="0" borderId="4" applyFill="0" applyBorder="0" applyAlignment="0">
      <alignment horizontal="center"/>
      <protection locked="0"/>
    </xf>
    <xf numFmtId="10" fontId="36" fillId="87" borderId="32" applyNumberFormat="0" applyBorder="0" applyAlignment="0" applyProtection="0"/>
    <xf numFmtId="0" fontId="7" fillId="0" borderId="0" applyFill="0" applyBorder="0" applyAlignment="0">
      <protection locked="0"/>
    </xf>
    <xf numFmtId="0" fontId="7" fillId="0" borderId="0" applyFill="0" applyBorder="0" applyAlignment="0">
      <protection locked="0"/>
    </xf>
    <xf numFmtId="0" fontId="133" fillId="8" borderId="14" applyNumberFormat="0" applyAlignment="0" applyProtection="0"/>
    <xf numFmtId="0" fontId="133" fillId="8" borderId="14" applyNumberFormat="0" applyAlignment="0" applyProtection="0"/>
    <xf numFmtId="1" fontId="174" fillId="0" borderId="0" applyNumberFormat="0" applyFill="0" applyBorder="0" applyAlignment="0" applyProtection="0"/>
    <xf numFmtId="0" fontId="133" fillId="8" borderId="14" applyNumberFormat="0" applyAlignment="0" applyProtection="0"/>
    <xf numFmtId="1" fontId="174" fillId="0" borderId="0" applyNumberFormat="0" applyFill="0" applyBorder="0" applyAlignment="0" applyProtection="0"/>
    <xf numFmtId="0" fontId="133" fillId="8" borderId="14" applyNumberFormat="0" applyAlignment="0" applyProtection="0"/>
    <xf numFmtId="0" fontId="92" fillId="0" borderId="0" applyFill="0" applyBorder="0" applyAlignment="0" applyProtection="0">
      <protection locked="0"/>
    </xf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1" fontId="174" fillId="0" borderId="0" applyNumberFormat="0" applyFill="0" applyBorder="0" applyAlignment="0" applyProtection="0"/>
    <xf numFmtId="221" fontId="185" fillId="0" borderId="0" applyFont="0" applyFill="0" applyBorder="0" applyAlignment="0" applyProtection="0"/>
    <xf numFmtId="165" fontId="99" fillId="0" borderId="0" applyNumberFormat="0" applyFill="0" applyBorder="0" applyProtection="0">
      <alignment horizontal="left"/>
    </xf>
    <xf numFmtId="38" fontId="186" fillId="0" borderId="0"/>
    <xf numFmtId="38" fontId="187" fillId="0" borderId="0"/>
    <xf numFmtId="38" fontId="188" fillId="0" borderId="0"/>
    <xf numFmtId="38" fontId="189" fillId="0" borderId="0"/>
    <xf numFmtId="0" fontId="185" fillId="0" borderId="0"/>
    <xf numFmtId="0" fontId="185" fillId="0" borderId="0"/>
    <xf numFmtId="2" fontId="140" fillId="0" borderId="0" applyNumberFormat="0" applyFill="0" applyBorder="0" applyAlignment="0" applyProtection="0">
      <alignment horizontal="right"/>
    </xf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36" fillId="0" borderId="16" applyNumberFormat="0" applyFill="0" applyAlignment="0" applyProtection="0"/>
    <xf numFmtId="0" fontId="190" fillId="0" borderId="41" applyNumberFormat="0" applyFill="0" applyAlignment="0" applyProtection="0"/>
    <xf numFmtId="0" fontId="80" fillId="0" borderId="41" applyNumberFormat="0" applyFill="0" applyAlignment="0" applyProtection="0"/>
    <xf numFmtId="38" fontId="92" fillId="0" borderId="0" applyFont="0" applyFill="0" applyBorder="0" applyAlignment="0" applyProtection="0"/>
    <xf numFmtId="164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4" fontId="121" fillId="0" borderId="0" applyFont="0" applyFill="0" applyBorder="0" applyAlignment="0" applyProtection="0"/>
    <xf numFmtId="223" fontId="92" fillId="0" borderId="0" applyFont="0" applyFill="0" applyBorder="0" applyAlignment="0" applyProtection="0"/>
    <xf numFmtId="37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6" fontId="7" fillId="0" borderId="0" applyFont="0" applyFill="0" applyBorder="0" applyAlignment="0" applyProtection="0"/>
    <xf numFmtId="0" fontId="172" fillId="0" borderId="0">
      <protection locked="0"/>
    </xf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7" fillId="0" borderId="0" applyFont="0" applyFill="0" applyBorder="0" applyAlignment="0" applyProtection="0">
      <alignment horizontal="right"/>
    </xf>
    <xf numFmtId="218" fontId="176" fillId="0" borderId="68">
      <protection locked="0"/>
    </xf>
    <xf numFmtId="0" fontId="83" fillId="79" borderId="0" applyNumberFormat="0" applyBorder="0" applyAlignment="0" applyProtection="0"/>
    <xf numFmtId="0" fontId="132" fillId="7" borderId="0" applyNumberFormat="0" applyBorder="0" applyAlignment="0" applyProtection="0"/>
    <xf numFmtId="0" fontId="191" fillId="79" borderId="0" applyNumberFormat="0" applyBorder="0" applyAlignment="0" applyProtection="0"/>
    <xf numFmtId="0" fontId="83" fillId="79" borderId="0" applyNumberFormat="0" applyBorder="0" applyAlignment="0" applyProtection="0"/>
    <xf numFmtId="0" fontId="7" fillId="0" borderId="0" applyNumberFormat="0" applyFill="0" applyBorder="0" applyAlignment="0" applyProtection="0"/>
    <xf numFmtId="0" fontId="4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55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30" fillId="0" borderId="0"/>
    <xf numFmtId="0" fontId="55" fillId="0" borderId="0"/>
    <xf numFmtId="0" fontId="55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3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30" fillId="45" borderId="0" applyNumberFormat="0" applyBorder="0" applyAlignment="0"/>
    <xf numFmtId="0" fontId="39" fillId="38" borderId="42" applyNumberFormat="0" applyFont="0" applyAlignment="0" applyProtection="0"/>
    <xf numFmtId="0" fontId="39" fillId="38" borderId="42" applyNumberFormat="0" applyFont="0" applyAlignment="0" applyProtection="0"/>
    <xf numFmtId="0" fontId="39" fillId="38" borderId="42" applyNumberFormat="0" applyFont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7" fillId="38" borderId="42" applyNumberFormat="0" applyFont="0" applyAlignment="0" applyProtection="0"/>
    <xf numFmtId="0" fontId="39" fillId="38" borderId="42" applyNumberFormat="0" applyFont="0" applyAlignment="0" applyProtection="0"/>
    <xf numFmtId="228" fontId="7" fillId="0" borderId="0" applyFill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4" fillId="9" borderId="15" applyNumberFormat="0" applyAlignment="0" applyProtection="0"/>
    <xf numFmtId="0" fontId="195" fillId="45" borderId="27" applyNumberFormat="0" applyAlignment="0" applyProtection="0"/>
    <xf numFmtId="0" fontId="33" fillId="45" borderId="27" applyNumberFormat="0" applyAlignment="0" applyProtection="0"/>
    <xf numFmtId="218" fontId="196" fillId="0" borderId="68"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" fontId="197" fillId="0" borderId="0" applyProtection="0">
      <alignment horizontal="right" vertical="center"/>
    </xf>
    <xf numFmtId="0" fontId="151" fillId="0" borderId="0"/>
    <xf numFmtId="0" fontId="7" fillId="0" borderId="8" applyFont="0" applyFill="0" applyBorder="0" applyAlignment="0" applyProtection="0">
      <alignment horizontal="right"/>
    </xf>
    <xf numFmtId="0" fontId="7" fillId="0" borderId="8" applyFont="0" applyFill="0" applyBorder="0" applyAlignment="0" applyProtection="0">
      <alignment horizontal="right"/>
    </xf>
    <xf numFmtId="229" fontId="167" fillId="39" borderId="0" applyFill="0" applyBorder="0" applyAlignment="0" applyProtection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30" fontId="167" fillId="39" borderId="0" applyFill="0" applyBorder="0" applyAlignment="0" applyProtection="0">
      <alignment vertical="top"/>
    </xf>
    <xf numFmtId="231" fontId="167" fillId="0" borderId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8" fontId="39" fillId="0" borderId="0" applyFont="0" applyFill="0" applyBorder="0" applyAlignment="0" applyProtection="0"/>
    <xf numFmtId="198" fontId="39" fillId="0" borderId="0" applyFont="0" applyFill="0" applyBorder="0" applyAlignment="0" applyProtection="0"/>
    <xf numFmtId="19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232" fontId="19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9" fontId="1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92" fillId="0" borderId="10" applyNumberFormat="0" applyBorder="0"/>
    <xf numFmtId="10" fontId="161" fillId="0" borderId="0" applyProtection="0"/>
    <xf numFmtId="39" fontId="36" fillId="0" borderId="69"/>
    <xf numFmtId="4" fontId="161" fillId="0" borderId="0" applyProtection="0"/>
    <xf numFmtId="0" fontId="172" fillId="0" borderId="0">
      <protection locked="0"/>
    </xf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10" fontId="99" fillId="0" borderId="0" applyFont="0" applyFill="0" applyBorder="0" applyAlignment="0" applyProtection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0" fontId="121" fillId="0" borderId="0" applyFill="0" applyBorder="0" applyAlignment="0"/>
    <xf numFmtId="233" fontId="149" fillId="0" borderId="0">
      <alignment horizontal="right"/>
    </xf>
    <xf numFmtId="15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0" fontId="92" fillId="181" borderId="0" applyNumberFormat="0" applyFont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97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97" fillId="0" borderId="0" applyFill="0" applyBorder="0" applyAlignment="0" applyProtection="0"/>
    <xf numFmtId="0" fontId="65" fillId="0" borderId="0" applyNumberFormat="0" applyFill="0" applyBorder="0" applyAlignment="0" applyProtection="0"/>
    <xf numFmtId="38" fontId="126" fillId="0" borderId="0"/>
    <xf numFmtId="0" fontId="33" fillId="45" borderId="27" applyNumberFormat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4" fontId="59" fillId="81" borderId="28" applyNumberFormat="0" applyProtection="0">
      <alignment vertical="center"/>
    </xf>
    <xf numFmtId="4" fontId="147" fillId="81" borderId="28" applyNumberFormat="0" applyProtection="0">
      <alignment vertical="center"/>
    </xf>
    <xf numFmtId="4" fontId="152" fillId="81" borderId="28" applyNumberFormat="0" applyProtection="0">
      <alignment horizontal="left" vertical="center" indent="1"/>
    </xf>
    <xf numFmtId="0" fontId="64" fillId="81" borderId="28" applyNumberFormat="0" applyProtection="0">
      <alignment horizontal="left" vertical="top" indent="1"/>
    </xf>
    <xf numFmtId="4" fontId="152" fillId="146" borderId="70" applyNumberFormat="0" applyProtection="0">
      <alignment horizontal="left" vertical="center" indent="1"/>
    </xf>
    <xf numFmtId="4" fontId="152" fillId="146" borderId="70" applyNumberFormat="0" applyProtection="0">
      <alignment horizontal="left" vertical="center" indent="1"/>
    </xf>
    <xf numFmtId="4" fontId="152" fillId="137" borderId="28" applyNumberFormat="0" applyProtection="0">
      <alignment horizontal="right" vertical="center"/>
    </xf>
    <xf numFmtId="4" fontId="152" fillId="135" borderId="28" applyNumberFormat="0" applyProtection="0">
      <alignment horizontal="right" vertical="center"/>
    </xf>
    <xf numFmtId="4" fontId="152" fillId="136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38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41" borderId="28" applyNumberFormat="0" applyProtection="0">
      <alignment horizontal="right" vertical="center"/>
    </xf>
    <xf numFmtId="4" fontId="152" fillId="184" borderId="28" applyNumberFormat="0" applyProtection="0">
      <alignment horizontal="right" vertical="center"/>
    </xf>
    <xf numFmtId="4" fontId="59" fillId="185" borderId="71" applyNumberFormat="0" applyProtection="0">
      <alignment horizontal="left" vertical="center" indent="1"/>
    </xf>
    <xf numFmtId="4" fontId="59" fillId="180" borderId="0" applyNumberFormat="0" applyProtection="0">
      <alignment horizontal="left" vertical="center" indent="1"/>
    </xf>
    <xf numFmtId="4" fontId="152" fillId="180" borderId="28" applyNumberFormat="0" applyProtection="0">
      <alignment horizontal="right" vertical="center"/>
    </xf>
    <xf numFmtId="4" fontId="25" fillId="180" borderId="0" applyNumberFormat="0" applyProtection="0">
      <alignment horizontal="left" vertical="center" indent="1"/>
    </xf>
    <xf numFmtId="4" fontId="25" fillId="180" borderId="0" applyNumberFormat="0" applyProtection="0">
      <alignment horizontal="left" vertical="center" indent="1"/>
    </xf>
    <xf numFmtId="4" fontId="25" fillId="146" borderId="0" applyNumberFormat="0" applyProtection="0">
      <alignment horizontal="left" vertical="center" indent="1"/>
    </xf>
    <xf numFmtId="4" fontId="25" fillId="146" borderId="0" applyNumberFormat="0" applyProtection="0">
      <alignment horizontal="left" vertical="center" indent="1"/>
    </xf>
    <xf numFmtId="0" fontId="7" fillId="14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86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center" indent="1"/>
    </xf>
    <xf numFmtId="0" fontId="7" fillId="180" borderId="28" applyNumberFormat="0" applyProtection="0">
      <alignment horizontal="left" vertical="top" indent="1"/>
    </xf>
    <xf numFmtId="0" fontId="7" fillId="187" borderId="28" applyNumberFormat="0" applyProtection="0">
      <alignment horizontal="left" vertical="center" indent="1"/>
    </xf>
    <xf numFmtId="0" fontId="7" fillId="187" borderId="28" applyNumberFormat="0" applyProtection="0">
      <alignment horizontal="left" vertical="top" indent="1"/>
    </xf>
    <xf numFmtId="4" fontId="152" fillId="187" borderId="28" applyNumberFormat="0" applyProtection="0">
      <alignment vertical="center"/>
    </xf>
    <xf numFmtId="4" fontId="199" fillId="187" borderId="28" applyNumberFormat="0" applyProtection="0">
      <alignment vertical="center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horizontal="right" vertical="center"/>
    </xf>
    <xf numFmtId="4" fontId="200" fillId="180" borderId="28" applyNumberFormat="0" applyProtection="0">
      <alignment horizontal="left" vertical="center" indent="1"/>
    </xf>
    <xf numFmtId="0" fontId="25" fillId="186" borderId="28" applyNumberFormat="0" applyProtection="0">
      <alignment horizontal="left" vertical="top" indent="1"/>
    </xf>
    <xf numFmtId="4" fontId="60" fillId="186" borderId="72" applyNumberFormat="0" applyProtection="0">
      <alignment horizontal="left" vertical="center" indent="1"/>
    </xf>
    <xf numFmtId="4" fontId="201" fillId="187" borderId="28" applyNumberFormat="0" applyProtection="0">
      <alignment horizontal="right" vertical="center"/>
    </xf>
    <xf numFmtId="0" fontId="7" fillId="39" borderId="0" applyNumberFormat="0" applyFont="0" applyBorder="0" applyAlignment="0" applyProtection="0"/>
    <xf numFmtId="0" fontId="7" fillId="39" borderId="0" applyNumberFormat="0" applyFont="0" applyBorder="0" applyAlignment="0" applyProtection="0"/>
    <xf numFmtId="0" fontId="7" fillId="39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45" borderId="0" applyNumberFormat="0" applyFont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171" fontId="202" fillId="0" borderId="0"/>
    <xf numFmtId="38" fontId="92" fillId="0" borderId="0" applyFont="0" applyFill="0" applyBorder="0" applyAlignment="0" applyProtection="0"/>
    <xf numFmtId="234" fontId="25" fillId="0" borderId="0">
      <alignment horizontal="right"/>
    </xf>
    <xf numFmtId="234" fontId="25" fillId="0" borderId="0">
      <alignment horizontal="right"/>
    </xf>
    <xf numFmtId="41" fontId="7" fillId="0" borderId="0" applyFont="0" applyFill="0" applyBorder="0" applyAlignment="0" applyProtection="0"/>
    <xf numFmtId="38" fontId="92" fillId="0" borderId="0" applyFont="0" applyFill="0" applyBorder="0" applyAlignment="0" applyProtection="0"/>
    <xf numFmtId="168" fontId="23" fillId="0" borderId="0" applyFill="0" applyBorder="0" applyAlignment="0" applyProtection="0"/>
    <xf numFmtId="38" fontId="92" fillId="134" borderId="0" applyNumberFormat="0" applyFont="0" applyBorder="0" applyAlignment="0" applyProtection="0"/>
    <xf numFmtId="40" fontId="203" fillId="89" borderId="0">
      <alignment horizontal="center"/>
    </xf>
    <xf numFmtId="40" fontId="203" fillId="89" borderId="0">
      <alignment horizontal="center"/>
    </xf>
    <xf numFmtId="40" fontId="203" fillId="89" borderId="0">
      <alignment horizontal="center"/>
    </xf>
    <xf numFmtId="0" fontId="61" fillId="0" borderId="0"/>
    <xf numFmtId="0" fontId="204" fillId="0" borderId="34" applyProtection="0">
      <alignment horizontal="centerContinuous"/>
    </xf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3" fillId="0" borderId="0" applyNumberFormat="0" applyFill="0" applyBorder="0" applyAlignment="0" applyProtection="0"/>
    <xf numFmtId="0" fontId="7" fillId="0" borderId="0"/>
    <xf numFmtId="0" fontId="40" fillId="87" borderId="0">
      <alignment wrapText="1"/>
    </xf>
    <xf numFmtId="235" fontId="24" fillId="0" borderId="0" applyFill="0" applyBorder="0" applyProtection="0"/>
    <xf numFmtId="38" fontId="205" fillId="0" borderId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206" fillId="0" borderId="0" applyNumberFormat="0" applyFill="0" applyBorder="0" applyProtection="0">
      <alignment vertical="top"/>
      <protection locked="0"/>
    </xf>
    <xf numFmtId="49" fontId="207" fillId="0" borderId="0" applyFill="0" applyBorder="0" applyProtection="0">
      <alignment horizontal="center" vertical="top" wrapText="1"/>
      <protection locked="0"/>
    </xf>
    <xf numFmtId="0" fontId="7" fillId="0" borderId="0" applyBorder="0" applyProtection="0">
      <alignment vertical="center"/>
    </xf>
    <xf numFmtId="0" fontId="7" fillId="0" borderId="0" applyBorder="0" applyProtection="0">
      <alignment vertical="center"/>
    </xf>
    <xf numFmtId="0" fontId="7" fillId="0" borderId="0" applyBorder="0" applyProtection="0">
      <alignment vertical="center"/>
    </xf>
    <xf numFmtId="236" fontId="208" fillId="0" borderId="5" applyBorder="0" applyProtection="0">
      <alignment horizontal="right" vertical="center"/>
    </xf>
    <xf numFmtId="0" fontId="209" fillId="188" borderId="0" applyBorder="0" applyProtection="0">
      <alignment horizontal="centerContinuous" vertical="center"/>
    </xf>
    <xf numFmtId="0" fontId="209" fillId="189" borderId="5" applyBorder="0" applyProtection="0">
      <alignment horizontal="centerContinuous" vertical="center"/>
    </xf>
    <xf numFmtId="0" fontId="210" fillId="0" borderId="0" applyFill="0" applyBorder="0" applyProtection="0">
      <alignment horizontal="left"/>
    </xf>
    <xf numFmtId="0" fontId="175" fillId="0" borderId="4" applyFill="0" applyBorder="0" applyProtection="0">
      <alignment horizontal="left" vertical="top"/>
    </xf>
    <xf numFmtId="49" fontId="36" fillId="0" borderId="0">
      <alignment horizontal="center"/>
    </xf>
    <xf numFmtId="0" fontId="7" fillId="0" borderId="0"/>
    <xf numFmtId="0" fontId="7" fillId="0" borderId="0"/>
    <xf numFmtId="0" fontId="7" fillId="0" borderId="0"/>
    <xf numFmtId="37" fontId="211" fillId="0" borderId="3" applyFill="0" applyBorder="0" applyAlignment="0">
      <alignment horizontal="left"/>
    </xf>
    <xf numFmtId="0" fontId="212" fillId="0" borderId="0" applyNumberFormat="0" applyFill="0" applyBorder="0" applyAlignment="0" applyProtection="0"/>
    <xf numFmtId="49" fontId="25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" fillId="0" borderId="0"/>
    <xf numFmtId="0" fontId="115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8" fillId="0" borderId="0" applyFill="0" applyBorder="0" applyProtection="0">
      <alignment horizontal="center" vertical="top"/>
    </xf>
    <xf numFmtId="18" fontId="213" fillId="0" borderId="0" applyFont="0" applyFill="0" applyBorder="0" applyAlignment="0" applyProtection="0">
      <alignment horizontal="left"/>
    </xf>
    <xf numFmtId="40" fontId="214" fillId="0" borderId="0"/>
    <xf numFmtId="0" fontId="6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43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86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53" fillId="0" borderId="0" applyNumberFormat="0" applyFill="0" applyBorder="0" applyAlignment="0" applyProtection="0"/>
    <xf numFmtId="0" fontId="88" fillId="0" borderId="45" applyNumberFormat="0" applyFill="0" applyAlignment="0" applyProtection="0"/>
    <xf numFmtId="0" fontId="28" fillId="0" borderId="46" applyNumberFormat="0" applyFill="0" applyAlignment="0" applyProtection="0"/>
    <xf numFmtId="0" fontId="28" fillId="0" borderId="0" applyNumberFormat="0" applyFill="0" applyBorder="0" applyAlignment="0" applyProtection="0"/>
    <xf numFmtId="0" fontId="215" fillId="0" borderId="0" applyFill="0" applyBorder="0" applyProtection="0">
      <alignment horizontal="centerContinuous"/>
    </xf>
    <xf numFmtId="0" fontId="215" fillId="0" borderId="0" applyNumberFormat="0" applyFill="0" applyBorder="0" applyProtection="0">
      <alignment horizontal="left"/>
    </xf>
    <xf numFmtId="0" fontId="159" fillId="0" borderId="0" applyProtection="0"/>
    <xf numFmtId="0" fontId="160" fillId="0" borderId="0" applyProtection="0"/>
    <xf numFmtId="3" fontId="216" fillId="190" borderId="0">
      <alignment horizontal="left"/>
    </xf>
    <xf numFmtId="0" fontId="54" fillId="0" borderId="19" applyNumberFormat="0" applyFill="0" applyAlignment="0" applyProtection="0"/>
    <xf numFmtId="0" fontId="7" fillId="0" borderId="73" applyNumberFormat="0" applyFont="0" applyFill="0" applyAlignment="0" applyProtection="0"/>
    <xf numFmtId="0" fontId="54" fillId="0" borderId="19" applyNumberFormat="0" applyFill="0" applyAlignment="0" applyProtection="0"/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54" fillId="0" borderId="19" applyNumberFormat="0" applyFill="0" applyAlignment="0" applyProtection="0"/>
    <xf numFmtId="0" fontId="172" fillId="0" borderId="65">
      <protection locked="0"/>
    </xf>
    <xf numFmtId="165" fontId="24" fillId="0" borderId="54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0" fontId="217" fillId="0" borderId="54" applyNumberFormat="0" applyFont="0" applyFill="0" applyAlignment="0" applyProtection="0"/>
    <xf numFmtId="37" fontId="36" fillId="81" borderId="0" applyNumberFormat="0" applyBorder="0" applyAlignment="0" applyProtection="0"/>
    <xf numFmtId="37" fontId="36" fillId="0" borderId="0"/>
    <xf numFmtId="3" fontId="140" fillId="0" borderId="55" applyProtection="0"/>
    <xf numFmtId="23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55" fillId="0" borderId="0"/>
    <xf numFmtId="4" fontId="152" fillId="136" borderId="28" applyNumberFormat="0" applyProtection="0">
      <alignment horizontal="right" vertical="center"/>
    </xf>
    <xf numFmtId="4" fontId="147" fillId="81" borderId="28" applyNumberFormat="0" applyProtection="0">
      <alignment vertical="center"/>
    </xf>
    <xf numFmtId="4" fontId="59" fillId="81" borderId="28" applyNumberFormat="0" applyProtection="0">
      <alignment vertical="center"/>
    </xf>
    <xf numFmtId="9" fontId="149" fillId="0" borderId="0" applyFont="0" applyFill="0" applyBorder="0" applyAlignment="0" applyProtection="0"/>
    <xf numFmtId="0" fontId="195" fillId="45" borderId="27" applyNumberFormat="0" applyAlignment="0" applyProtection="0"/>
    <xf numFmtId="0" fontId="172" fillId="0" borderId="65">
      <protection locked="0"/>
    </xf>
    <xf numFmtId="43" fontId="149" fillId="0" borderId="0" applyFont="0" applyFill="0" applyBorder="0" applyAlignment="0" applyProtection="0"/>
    <xf numFmtId="10" fontId="36" fillId="87" borderId="32" applyNumberFormat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1" fontId="174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72" fillId="0" borderId="65">
      <protection locked="0"/>
    </xf>
    <xf numFmtId="43" fontId="149" fillId="0" borderId="0" applyFont="0" applyFill="0" applyBorder="0" applyAlignment="0" applyProtection="0"/>
    <xf numFmtId="0" fontId="172" fillId="0" borderId="0">
      <protection locked="0"/>
    </xf>
    <xf numFmtId="0" fontId="39" fillId="38" borderId="42" applyNumberFormat="0" applyFont="0" applyAlignment="0" applyProtection="0"/>
    <xf numFmtId="0" fontId="91" fillId="0" borderId="35">
      <alignment horizontal="left" vertical="center"/>
    </xf>
    <xf numFmtId="37" fontId="101" fillId="134" borderId="52" applyNumberFormat="0" applyAlignment="0">
      <alignment horizontal="left"/>
    </xf>
    <xf numFmtId="0" fontId="100" fillId="91" borderId="1" applyNumberFormat="0" applyBorder="0" applyAlignment="0">
      <alignment horizontal="center"/>
    </xf>
    <xf numFmtId="208" fontId="167" fillId="39" borderId="65" applyFill="0" applyBorder="0" applyAlignment="0">
      <alignment horizontal="right"/>
    </xf>
    <xf numFmtId="0" fontId="6" fillId="22" borderId="0" applyNumberFormat="0" applyBorder="0" applyAlignment="0" applyProtection="0"/>
    <xf numFmtId="0" fontId="172" fillId="0" borderId="65">
      <protection locked="0"/>
    </xf>
    <xf numFmtId="0" fontId="55" fillId="0" borderId="0"/>
    <xf numFmtId="0" fontId="55" fillId="0" borderId="0"/>
    <xf numFmtId="0" fontId="55" fillId="0" borderId="0"/>
    <xf numFmtId="0" fontId="55" fillId="11" borderId="18" applyNumberFormat="0" applyFont="0" applyAlignment="0" applyProtection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" fontId="152" fillId="184" borderId="28" applyNumberFormat="0" applyProtection="0">
      <alignment horizontal="right" vertical="center"/>
    </xf>
    <xf numFmtId="4" fontId="152" fillId="141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38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35" borderId="28" applyNumberFormat="0" applyProtection="0">
      <alignment horizontal="right" vertical="center"/>
    </xf>
    <xf numFmtId="4" fontId="152" fillId="137" borderId="28" applyNumberFormat="0" applyProtection="0">
      <alignment horizontal="right" vertical="center"/>
    </xf>
    <xf numFmtId="0" fontId="64" fillId="81" borderId="28" applyNumberFormat="0" applyProtection="0">
      <alignment horizontal="left" vertical="top" indent="1"/>
    </xf>
    <xf numFmtId="4" fontId="152" fillId="81" borderId="28" applyNumberFormat="0" applyProtection="0">
      <alignment horizontal="left" vertical="center" indent="1"/>
    </xf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39" fontId="36" fillId="0" borderId="69"/>
    <xf numFmtId="0" fontId="6" fillId="18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33" fillId="45" borderId="27" applyNumberFormat="0" applyAlignment="0" applyProtection="0"/>
    <xf numFmtId="0" fontId="55" fillId="14" borderId="0" applyNumberFormat="0" applyBorder="0" applyAlignment="0" applyProtection="0"/>
    <xf numFmtId="0" fontId="39" fillId="38" borderId="42" applyNumberFormat="0" applyFont="0" applyAlignment="0" applyProtection="0"/>
    <xf numFmtId="0" fontId="55" fillId="18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39" fillId="38" borderId="42" applyNumberFormat="0" applyFont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7" fillId="0" borderId="0"/>
    <xf numFmtId="0" fontId="151" fillId="0" borderId="74" applyBorder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20" fillId="0" borderId="16" applyNumberFormat="0" applyFill="0" applyAlignment="0" applyProtection="0"/>
    <xf numFmtId="0" fontId="6" fillId="17" borderId="0" applyNumberFormat="0" applyBorder="0" applyAlignment="0" applyProtection="0"/>
    <xf numFmtId="0" fontId="6" fillId="29" borderId="0" applyNumberFormat="0" applyBorder="0" applyAlignment="0" applyProtection="0"/>
    <xf numFmtId="10" fontId="49" fillId="150" borderId="3" applyFont="0" applyFill="0" applyBorder="0" applyAlignment="0" applyProtection="0">
      <alignment vertical="center"/>
    </xf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01" fillId="0" borderId="74" applyNumberFormat="0" applyFill="0" applyAlignment="0" applyProtection="0"/>
    <xf numFmtId="0" fontId="164" fillId="45" borderId="40" applyNumberFormat="0" applyAlignment="0" applyProtection="0"/>
    <xf numFmtId="0" fontId="79" fillId="45" borderId="40" applyNumberFormat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91" fillId="0" borderId="35">
      <alignment horizontal="left" vertical="center"/>
    </xf>
    <xf numFmtId="3" fontId="36" fillId="87" borderId="32">
      <protection locked="0"/>
    </xf>
    <xf numFmtId="3" fontId="36" fillId="87" borderId="32">
      <protection locked="0"/>
    </xf>
    <xf numFmtId="37" fontId="101" fillId="134" borderId="52" applyNumberFormat="0" applyAlignment="0">
      <alignment horizontal="left"/>
    </xf>
    <xf numFmtId="0" fontId="100" fillId="91" borderId="1" applyNumberFormat="0" applyBorder="0" applyAlignment="0">
      <alignment horizontal="center"/>
    </xf>
    <xf numFmtId="208" fontId="167" fillId="39" borderId="65" applyFill="0" applyBorder="0" applyAlignment="0">
      <alignment horizontal="right"/>
    </xf>
    <xf numFmtId="0" fontId="79" fillId="45" borderId="40" applyNumberFormat="0" applyAlignment="0" applyProtection="0"/>
    <xf numFmtId="0" fontId="164" fillId="45" borderId="40" applyNumberForma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72" fillId="0" borderId="65">
      <protection locked="0"/>
    </xf>
    <xf numFmtId="0" fontId="55" fillId="0" borderId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9" fontId="149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0" fontId="49" fillId="150" borderId="3" applyFont="0" applyFill="0" applyBorder="0" applyAlignment="0" applyProtection="0">
      <alignment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" fontId="174" fillId="0" borderId="0" applyNumberFormat="0" applyFill="0" applyBorder="0" applyAlignment="0" applyProtection="0"/>
    <xf numFmtId="0" fontId="55" fillId="0" borderId="0"/>
    <xf numFmtId="0" fontId="55" fillId="0" borderId="0"/>
    <xf numFmtId="0" fontId="6" fillId="34" borderId="0" applyNumberFormat="0" applyBorder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7" fillId="0" borderId="0"/>
    <xf numFmtId="0" fontId="7" fillId="0" borderId="75" applyFont="0" applyFill="0" applyBorder="0" applyAlignment="0" applyProtection="0">
      <alignment horizontal="right"/>
    </xf>
    <xf numFmtId="0" fontId="7" fillId="0" borderId="75" applyFont="0" applyFill="0" applyBorder="0" applyAlignment="0" applyProtection="0">
      <alignment horizontal="right"/>
    </xf>
    <xf numFmtId="0" fontId="172" fillId="0" borderId="0">
      <protection locked="0"/>
    </xf>
    <xf numFmtId="9" fontId="149" fillId="0" borderId="0" applyFont="0" applyFill="0" applyBorder="0" applyAlignment="0" applyProtection="0"/>
    <xf numFmtId="10" fontId="36" fillId="87" borderId="32" applyNumberFormat="0" applyBorder="0" applyAlignment="0" applyProtection="0"/>
    <xf numFmtId="1" fontId="174" fillId="0" borderId="0" applyNumberForma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43" fontId="14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172" fillId="0" borderId="0">
      <protection locked="0"/>
    </xf>
    <xf numFmtId="0" fontId="7" fillId="0" borderId="0"/>
    <xf numFmtId="43" fontId="55" fillId="0" borderId="0" applyFont="0" applyFill="0" applyBorder="0" applyAlignment="0" applyProtection="0"/>
    <xf numFmtId="0" fontId="55" fillId="0" borderId="0"/>
    <xf numFmtId="1" fontId="174" fillId="0" borderId="0" applyNumberFormat="0" applyFill="0" applyBorder="0" applyAlignment="0" applyProtection="0"/>
    <xf numFmtId="4" fontId="152" fillId="180" borderId="28" applyNumberFormat="0" applyProtection="0">
      <alignment horizontal="right" vertical="center"/>
    </xf>
    <xf numFmtId="0" fontId="7" fillId="14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86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center" indent="1"/>
    </xf>
    <xf numFmtId="0" fontId="7" fillId="180" borderId="28" applyNumberFormat="0" applyProtection="0">
      <alignment horizontal="left" vertical="top" indent="1"/>
    </xf>
    <xf numFmtId="0" fontId="7" fillId="187" borderId="28" applyNumberFormat="0" applyProtection="0">
      <alignment horizontal="left" vertical="center" indent="1"/>
    </xf>
    <xf numFmtId="0" fontId="7" fillId="187" borderId="28" applyNumberFormat="0" applyProtection="0">
      <alignment horizontal="left" vertical="top" indent="1"/>
    </xf>
    <xf numFmtId="4" fontId="152" fillId="187" borderId="28" applyNumberFormat="0" applyProtection="0">
      <alignment vertical="center"/>
    </xf>
    <xf numFmtId="4" fontId="199" fillId="187" borderId="28" applyNumberFormat="0" applyProtection="0">
      <alignment vertical="center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horizontal="right" vertical="center"/>
    </xf>
    <xf numFmtId="4" fontId="200" fillId="180" borderId="28" applyNumberFormat="0" applyProtection="0">
      <alignment horizontal="left" vertical="center" indent="1"/>
    </xf>
    <xf numFmtId="0" fontId="25" fillId="186" borderId="28" applyNumberFormat="0" applyProtection="0">
      <alignment horizontal="left" vertical="top" indent="1"/>
    </xf>
    <xf numFmtId="4" fontId="60" fillId="186" borderId="72" applyNumberFormat="0" applyProtection="0">
      <alignment horizontal="left" vertical="center" indent="1"/>
    </xf>
    <xf numFmtId="4" fontId="201" fillId="187" borderId="28" applyNumberFormat="0" applyProtection="0">
      <alignment horizontal="right" vertical="center"/>
    </xf>
    <xf numFmtId="0" fontId="172" fillId="0" borderId="0">
      <protection locked="0"/>
    </xf>
    <xf numFmtId="0" fontId="204" fillId="0" borderId="34" applyProtection="0">
      <alignment horizontal="centerContinuous"/>
    </xf>
    <xf numFmtId="236" fontId="208" fillId="0" borderId="74" applyBorder="0" applyProtection="0">
      <alignment horizontal="right" vertical="center"/>
    </xf>
    <xf numFmtId="0" fontId="209" fillId="189" borderId="74" applyBorder="0" applyProtection="0">
      <alignment horizontal="centerContinuous" vertical="center"/>
    </xf>
    <xf numFmtId="37" fontId="211" fillId="0" borderId="3" applyFill="0" applyBorder="0" applyAlignment="0">
      <alignment horizontal="left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6" fillId="30" borderId="0" applyNumberFormat="0" applyBorder="0" applyAlignment="0" applyProtection="0"/>
    <xf numFmtId="0" fontId="6" fillId="13" borderId="0" applyNumberFormat="0" applyBorder="0" applyAlignment="0" applyProtection="0"/>
    <xf numFmtId="0" fontId="3" fillId="10" borderId="17" applyNumberFormat="0" applyAlignment="0" applyProtection="0"/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6" fillId="33" borderId="0" applyNumberFormat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" fillId="0" borderId="0"/>
    <xf numFmtId="0" fontId="23" fillId="85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3" fillId="36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23" fillId="83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23" fillId="191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23" fillId="85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3" fillId="42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23" fillId="3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3" fillId="44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3" fillId="19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3" fillId="43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23" fillId="4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79" borderId="0" applyNumberFormat="0" applyBorder="0" applyAlignment="0" applyProtection="0"/>
    <xf numFmtId="0" fontId="23" fillId="7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123" borderId="0" applyNumberFormat="0" applyBorder="0" applyAlignment="0" applyProtection="0"/>
    <xf numFmtId="0" fontId="23" fillId="123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6" fillId="193" borderId="0" applyNumberFormat="0" applyBorder="0" applyAlignment="0" applyProtection="0"/>
    <xf numFmtId="0" fontId="66" fillId="15" borderId="0" applyNumberFormat="0" applyBorder="0" applyAlignment="0" applyProtection="0"/>
    <xf numFmtId="0" fontId="26" fillId="36" borderId="0" applyNumberFormat="0" applyBorder="0" applyAlignment="0" applyProtection="0"/>
    <xf numFmtId="0" fontId="66" fillId="19" borderId="0" applyNumberFormat="0" applyBorder="0" applyAlignment="0" applyProtection="0"/>
    <xf numFmtId="0" fontId="26" fillId="44" borderId="0" applyNumberFormat="0" applyBorder="0" applyAlignment="0" applyProtection="0"/>
    <xf numFmtId="0" fontId="66" fillId="23" borderId="0" applyNumberFormat="0" applyBorder="0" applyAlignment="0" applyProtection="0"/>
    <xf numFmtId="0" fontId="26" fillId="192" borderId="0" applyNumberFormat="0" applyBorder="0" applyAlignment="0" applyProtection="0"/>
    <xf numFmtId="0" fontId="66" fillId="27" borderId="0" applyNumberFormat="0" applyBorder="0" applyAlignment="0" applyProtection="0"/>
    <xf numFmtId="0" fontId="26" fillId="193" borderId="0" applyNumberFormat="0" applyBorder="0" applyAlignment="0" applyProtection="0"/>
    <xf numFmtId="0" fontId="66" fillId="31" borderId="0" applyNumberFormat="0" applyBorder="0" applyAlignment="0" applyProtection="0"/>
    <xf numFmtId="0" fontId="26" fillId="47" borderId="0" applyNumberFormat="0" applyBorder="0" applyAlignment="0" applyProtection="0"/>
    <xf numFmtId="0" fontId="66" fillId="35" borderId="0" applyNumberFormat="0" applyBorder="0" applyAlignment="0" applyProtection="0"/>
    <xf numFmtId="0" fontId="26" fillId="123" borderId="0" applyNumberFormat="0" applyBorder="0" applyAlignment="0" applyProtection="0"/>
    <xf numFmtId="0" fontId="26" fillId="123" borderId="0" applyNumberFormat="0" applyBorder="0" applyAlignment="0" applyProtection="0"/>
    <xf numFmtId="0" fontId="26" fillId="78" borderId="0" applyNumberFormat="0" applyBorder="0" applyAlignment="0" applyProtection="0"/>
    <xf numFmtId="0" fontId="26" fillId="7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123" borderId="0" applyNumberFormat="0" applyBorder="0" applyAlignment="0" applyProtection="0"/>
    <xf numFmtId="0" fontId="26" fillId="123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66" fillId="12" borderId="0" applyNumberFormat="0" applyBorder="0" applyAlignment="0" applyProtection="0"/>
    <xf numFmtId="0" fontId="26" fillId="12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26" fillId="77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26" fillId="128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66" fillId="24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26" fillId="48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26" fillId="7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66" fillId="32" borderId="0" applyNumberFormat="0" applyBorder="0" applyAlignment="0" applyProtection="0"/>
    <xf numFmtId="0" fontId="66" fillId="32" borderId="0" applyNumberFormat="0" applyBorder="0" applyAlignment="0" applyProtection="0"/>
    <xf numFmtId="0" fontId="93" fillId="91" borderId="60">
      <alignment horizontal="left" vertical="top"/>
    </xf>
    <xf numFmtId="239" fontId="46" fillId="0" borderId="0"/>
    <xf numFmtId="38" fontId="59" fillId="45" borderId="76">
      <alignment horizontal="center"/>
    </xf>
    <xf numFmtId="0" fontId="95" fillId="45" borderId="2" applyNumberFormat="0" applyFont="0" applyBorder="0" applyAlignment="0" applyProtection="0">
      <protection hidden="1"/>
    </xf>
    <xf numFmtId="0" fontId="94" fillId="0" borderId="2">
      <protection hidden="1"/>
    </xf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131" fillId="6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91" borderId="77" applyNumberFormat="0" applyFill="0" applyBorder="0" applyAlignment="0" applyProtection="0">
      <alignment horizontal="centerContinuous" vertical="center"/>
    </xf>
    <xf numFmtId="186" fontId="39" fillId="0" borderId="0" applyFill="0" applyBorder="0" applyAlignment="0"/>
    <xf numFmtId="186" fontId="39" fillId="0" borderId="0" applyFill="0" applyBorder="0" applyAlignment="0"/>
    <xf numFmtId="186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198" fontId="39" fillId="0" borderId="0" applyFill="0" applyBorder="0" applyAlignment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135" fillId="9" borderId="14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9" fillId="9" borderId="14" applyNumberFormat="0" applyAlignment="0" applyProtection="0"/>
    <xf numFmtId="0" fontId="38" fillId="73" borderId="20" applyNumberFormat="0" applyAlignment="0" applyProtection="0"/>
    <xf numFmtId="0" fontId="165" fillId="0" borderId="0"/>
    <xf numFmtId="0" fontId="36" fillId="0" borderId="0">
      <alignment vertical="center"/>
    </xf>
    <xf numFmtId="0" fontId="97" fillId="0" borderId="77" applyNumberFormat="0" applyFill="0" applyBorder="0" applyProtection="0">
      <alignment horizontal="left" vertical="center"/>
    </xf>
    <xf numFmtId="173" fontId="97" fillId="0" borderId="63" applyNumberFormat="0" applyFill="0" applyBorder="0" applyProtection="0">
      <alignment horizontal="right" vertical="center"/>
    </xf>
    <xf numFmtId="0" fontId="7" fillId="0" borderId="0" applyNumberFormat="0" applyFill="0" applyBorder="0" applyProtection="0">
      <alignment horizontal="left"/>
    </xf>
    <xf numFmtId="0" fontId="7" fillId="0" borderId="0" applyNumberFormat="0" applyFill="0" applyBorder="0" applyProtection="0">
      <alignment horizontal="left" vertical="center"/>
    </xf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" fillId="10" borderId="17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27" fillId="65" borderId="21" applyNumberFormat="0" applyAlignment="0" applyProtection="0"/>
    <xf numFmtId="0" fontId="57" fillId="10" borderId="17" applyNumberFormat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223" fillId="91" borderId="0" applyNumberFormat="0" applyBorder="0" applyProtection="0">
      <alignment horizontal="center" wrapText="1"/>
    </xf>
    <xf numFmtId="0" fontId="24" fillId="91" borderId="0" applyNumberFormat="0" applyBorder="0" applyProtection="0">
      <alignment horizontal="center" wrapText="1"/>
    </xf>
    <xf numFmtId="0" fontId="7" fillId="91" borderId="0" applyNumberFormat="0" applyBorder="0" applyProtection="0">
      <alignment horizontal="center" wrapText="1"/>
    </xf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0" borderId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3" fontId="218" fillId="0" borderId="0" applyFont="0" applyFill="0" applyBorder="0" applyAlignment="0" applyProtection="0"/>
    <xf numFmtId="0" fontId="121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218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21" fillId="0" borderId="0"/>
    <xf numFmtId="0" fontId="168" fillId="0" borderId="0" applyFont="0" applyFill="0" applyBorder="0" applyAlignment="0" applyProtection="0">
      <alignment horizontal="right"/>
    </xf>
    <xf numFmtId="44" fontId="25" fillId="0" borderId="0" applyFont="0" applyFill="0" applyBorder="0" applyAlignment="0" applyProtection="0"/>
    <xf numFmtId="1" fontId="218" fillId="0" borderId="0" applyFont="0" applyFill="0" applyBorder="0" applyAlignment="0" applyProtection="0"/>
    <xf numFmtId="1" fontId="21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40" fontId="7" fillId="0" borderId="0" applyFill="0" applyBorder="0" applyProtection="0">
      <alignment horizontal="left" vertical="center"/>
    </xf>
    <xf numFmtId="37" fontId="101" fillId="134" borderId="52" applyNumberFormat="0" applyAlignment="0">
      <alignment horizontal="left"/>
    </xf>
    <xf numFmtId="37" fontId="101" fillId="134" borderId="52" applyNumberFormat="0" applyAlignment="0">
      <alignment horizontal="left"/>
    </xf>
    <xf numFmtId="37" fontId="101" fillId="134" borderId="52" applyNumberFormat="0" applyAlignment="0">
      <alignment horizontal="left"/>
    </xf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26" fillId="5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26" fillId="6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26" fillId="6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1" fillId="42" borderId="40" applyNumberFormat="0" applyAlignment="0" applyProtection="0"/>
    <xf numFmtId="0" fontId="81" fillId="42" borderId="4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0" fontId="17" fillId="8" borderId="14" applyNumberFormat="0" applyAlignment="0" applyProtection="0"/>
    <xf numFmtId="0" fontId="41" fillId="70" borderId="20" applyNumberFormat="0" applyAlignment="0" applyProtection="0"/>
    <xf numFmtId="220" fontId="30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0" fontId="23" fillId="0" borderId="0" applyBorder="0" applyProtection="0"/>
    <xf numFmtId="0" fontId="7" fillId="0" borderId="0"/>
    <xf numFmtId="0" fontId="224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130" fillId="5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38" fontId="36" fillId="91" borderId="0" applyNumberFormat="0" applyBorder="0" applyAlignment="0" applyProtection="0"/>
    <xf numFmtId="41" fontId="24" fillId="0" borderId="0"/>
    <xf numFmtId="0" fontId="177" fillId="0" borderId="0" applyProtection="0">
      <alignment horizontal="right"/>
    </xf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127" fillId="0" borderId="11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128" fillId="0" borderId="12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129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2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25" fillId="0" borderId="0" applyNumberFormat="0" applyFill="0" applyBorder="0" applyAlignment="0" applyProtection="0">
      <alignment vertical="top"/>
      <protection locked="0"/>
    </xf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37" fillId="69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0" fontId="133" fillId="8" borderId="14" applyNumberFormat="0" applyAlignment="0" applyProtection="0"/>
    <xf numFmtId="0" fontId="133" fillId="8" borderId="14" applyNumberFormat="0" applyAlignment="0" applyProtection="0"/>
    <xf numFmtId="0" fontId="133" fillId="8" borderId="14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41" fillId="70" borderId="20" applyNumberFormat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32" fillId="0" borderId="22" applyNumberFormat="0" applyFill="0" applyAlignment="0" applyProtection="0"/>
    <xf numFmtId="0" fontId="136" fillId="0" borderId="16" applyNumberFormat="0" applyFill="0" applyAlignment="0" applyProtection="0"/>
    <xf numFmtId="0" fontId="107" fillId="0" borderId="0" applyBorder="0"/>
    <xf numFmtId="0" fontId="107" fillId="0" borderId="0" applyBorder="0"/>
    <xf numFmtId="0" fontId="107" fillId="0" borderId="0" applyBorder="0"/>
    <xf numFmtId="0" fontId="107" fillId="0" borderId="0" applyBorder="0"/>
    <xf numFmtId="0" fontId="107" fillId="0" borderId="0" applyBorder="0"/>
    <xf numFmtId="0" fontId="168" fillId="0" borderId="0" applyFont="0" applyFill="0" applyBorder="0" applyAlignment="0" applyProtection="0">
      <alignment horizontal="right"/>
    </xf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32" fillId="70" borderId="0" applyNumberFormat="0" applyBorder="0" applyAlignment="0" applyProtection="0"/>
    <xf numFmtId="0" fontId="132" fillId="7" borderId="0" applyNumberFormat="0" applyBorder="0" applyAlignment="0" applyProtection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7" fillId="0" borderId="0"/>
    <xf numFmtId="0" fontId="55" fillId="0" borderId="0"/>
    <xf numFmtId="0" fontId="23" fillId="0" borderId="0"/>
    <xf numFmtId="0" fontId="55" fillId="0" borderId="0"/>
    <xf numFmtId="0" fontId="7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7" fillId="0" borderId="0"/>
    <xf numFmtId="0" fontId="25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2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2" fontId="219" fillId="0" borderId="0">
      <alignment horizontal="left"/>
    </xf>
    <xf numFmtId="0" fontId="25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7" fillId="0" borderId="0"/>
    <xf numFmtId="0" fontId="7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6" fillId="0" borderId="0"/>
    <xf numFmtId="0" fontId="7" fillId="0" borderId="0"/>
    <xf numFmtId="0" fontId="55" fillId="0" borderId="0"/>
    <xf numFmtId="0" fontId="2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6" fillId="0" borderId="0"/>
    <xf numFmtId="0" fontId="7" fillId="0" borderId="0"/>
    <xf numFmtId="0" fontId="23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7" fillId="0" borderId="0"/>
    <xf numFmtId="0" fontId="36" fillId="8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67" fillId="0" borderId="0"/>
    <xf numFmtId="0" fontId="25" fillId="0" borderId="0"/>
    <xf numFmtId="0" fontId="25" fillId="0" borderId="0"/>
    <xf numFmtId="0" fontId="55" fillId="0" borderId="0"/>
    <xf numFmtId="0" fontId="2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67" fillId="0" borderId="0"/>
    <xf numFmtId="0" fontId="6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23" fillId="0" borderId="0"/>
    <xf numFmtId="0" fontId="6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55" fillId="0" borderId="0"/>
    <xf numFmtId="0" fontId="55" fillId="0" borderId="0"/>
    <xf numFmtId="0" fontId="36" fillId="80" borderId="0"/>
    <xf numFmtId="0" fontId="36" fillId="80" borderId="0"/>
    <xf numFmtId="0" fontId="25" fillId="0" borderId="0"/>
    <xf numFmtId="0" fontId="55" fillId="0" borderId="0"/>
    <xf numFmtId="0" fontId="55" fillId="0" borderId="0"/>
    <xf numFmtId="0" fontId="67" fillId="0" borderId="0"/>
    <xf numFmtId="0" fontId="7" fillId="0" borderId="0"/>
    <xf numFmtId="0" fontId="103" fillId="0" borderId="0"/>
    <xf numFmtId="0" fontId="25" fillId="0" borderId="0"/>
    <xf numFmtId="0" fontId="25" fillId="0" borderId="0"/>
    <xf numFmtId="0" fontId="36" fillId="80" borderId="0"/>
    <xf numFmtId="0" fontId="23" fillId="0" borderId="0"/>
    <xf numFmtId="0" fontId="6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67" fillId="0" borderId="0"/>
    <xf numFmtId="0" fontId="36" fillId="80" borderId="0"/>
    <xf numFmtId="0" fontId="23" fillId="0" borderId="0"/>
    <xf numFmtId="0" fontId="7" fillId="0" borderId="0"/>
    <xf numFmtId="0" fontId="55" fillId="0" borderId="0"/>
    <xf numFmtId="0" fontId="6" fillId="0" borderId="0"/>
    <xf numFmtId="0" fontId="67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103" fillId="0" borderId="0"/>
    <xf numFmtId="0" fontId="25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103" fillId="0" borderId="0"/>
    <xf numFmtId="0" fontId="7" fillId="0" borderId="0"/>
    <xf numFmtId="0" fontId="55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36" fillId="69" borderId="20" applyNumberFormat="0" applyFont="0" applyAlignment="0" applyProtection="0"/>
    <xf numFmtId="0" fontId="55" fillId="11" borderId="18" applyNumberFormat="0" applyFont="0" applyAlignment="0" applyProtection="0"/>
    <xf numFmtId="0" fontId="55" fillId="11" borderId="18" applyNumberFormat="0" applyFont="0" applyAlignment="0" applyProtection="0"/>
    <xf numFmtId="0" fontId="7" fillId="38" borderId="42" applyNumberFormat="0" applyFont="0" applyAlignment="0" applyProtection="0"/>
    <xf numFmtId="0" fontId="7" fillId="38" borderId="42" applyNumberFormat="0" applyFont="0" applyAlignment="0" applyProtection="0"/>
    <xf numFmtId="0" fontId="92" fillId="0" borderId="0"/>
    <xf numFmtId="0" fontId="92" fillId="0" borderId="0"/>
    <xf numFmtId="0" fontId="92" fillId="0" borderId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134" fillId="9" borderId="15" applyNumberFormat="0" applyAlignment="0" applyProtection="0"/>
    <xf numFmtId="198" fontId="39" fillId="0" borderId="0" applyFont="0" applyFill="0" applyBorder="0" applyAlignment="0" applyProtection="0"/>
    <xf numFmtId="19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166" fontId="14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0" fillId="0" borderId="0" applyFill="0" applyBorder="0" applyAlignment="0" applyProtection="0"/>
    <xf numFmtId="4" fontId="30" fillId="0" borderId="0" applyFill="0" applyBorder="0" applyAlignment="0" applyProtection="0"/>
    <xf numFmtId="9" fontId="7" fillId="0" borderId="0" applyFont="0" applyFill="0" applyBorder="0" applyAlignment="0" applyProtection="0"/>
    <xf numFmtId="41" fontId="7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116" fillId="0" borderId="2" applyNumberFormat="0" applyFill="0" applyBorder="0" applyAlignment="0" applyProtection="0">
      <protection hidden="1"/>
    </xf>
    <xf numFmtId="0" fontId="33" fillId="45" borderId="27" applyNumberFormat="0" applyAlignment="0" applyProtection="0"/>
    <xf numFmtId="0" fontId="33" fillId="45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0" fontId="18" fillId="9" borderId="15" applyNumberFormat="0" applyAlignment="0" applyProtection="0"/>
    <xf numFmtId="0" fontId="33" fillId="73" borderId="27" applyNumberFormat="0" applyAlignment="0" applyProtection="0"/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36" fillId="79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47" fillId="81" borderId="20" applyNumberFormat="0" applyProtection="0">
      <alignment vertical="center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4" fontId="36" fillId="81" borderId="20" applyNumberFormat="0" applyProtection="0">
      <alignment horizontal="left" vertical="center" indent="1"/>
    </xf>
    <xf numFmtId="0" fontId="48" fillId="79" borderId="28" applyNumberFormat="0" applyProtection="0">
      <alignment horizontal="left" vertical="top" indent="1"/>
    </xf>
    <xf numFmtId="0" fontId="48" fillId="79" borderId="28" applyNumberFormat="0" applyProtection="0">
      <alignment horizontal="left" vertical="top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41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82" borderId="20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77" borderId="29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7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49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78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44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83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46" borderId="20" applyNumberFormat="0" applyProtection="0">
      <alignment horizontal="right" vertical="center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36" fillId="84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7" fillId="43" borderId="29" applyNumberFormat="0" applyProtection="0">
      <alignment horizontal="left" vertical="center" indent="1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36" borderId="20" applyNumberFormat="0" applyProtection="0">
      <alignment horizontal="right" vertical="center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85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4" fontId="36" fillId="36" borderId="29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5" borderId="20" applyNumberFormat="0" applyProtection="0">
      <alignment horizontal="left" vertical="center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43" borderId="28" applyNumberFormat="0" applyProtection="0">
      <alignment horizontal="left" vertical="top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86" borderId="20" applyNumberFormat="0" applyProtection="0">
      <alignment horizontal="left" vertical="center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36" borderId="28" applyNumberFormat="0" applyProtection="0">
      <alignment horizontal="left" vertical="top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0" applyNumberFormat="0" applyProtection="0">
      <alignment horizontal="left" vertical="center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40" borderId="28" applyNumberFormat="0" applyProtection="0">
      <alignment horizontal="left" vertical="top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0" applyNumberFormat="0" applyProtection="0">
      <alignment horizontal="left" vertical="center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85" borderId="28" applyNumberFormat="0" applyProtection="0">
      <alignment horizontal="left" vertical="top" indent="1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0" fontId="36" fillId="39" borderId="30" applyNumberFormat="0">
      <protection locked="0"/>
    </xf>
    <xf numFmtId="4" fontId="50" fillId="38" borderId="28" applyNumberFormat="0" applyProtection="0">
      <alignment vertical="center"/>
    </xf>
    <xf numFmtId="4" fontId="50" fillId="38" borderId="28" applyNumberFormat="0" applyProtection="0">
      <alignment vertical="center"/>
    </xf>
    <xf numFmtId="4" fontId="47" fillId="87" borderId="32" applyNumberFormat="0" applyProtection="0">
      <alignment vertical="center"/>
    </xf>
    <xf numFmtId="4" fontId="50" fillId="45" borderId="28" applyNumberFormat="0" applyProtection="0">
      <alignment horizontal="left" vertical="center" indent="1"/>
    </xf>
    <xf numFmtId="4" fontId="50" fillId="45" borderId="28" applyNumberFormat="0" applyProtection="0">
      <alignment horizontal="left" vertical="center" indent="1"/>
    </xf>
    <xf numFmtId="0" fontId="50" fillId="38" borderId="28" applyNumberFormat="0" applyProtection="0">
      <alignment horizontal="left" vertical="top" indent="1"/>
    </xf>
    <xf numFmtId="0" fontId="50" fillId="38" borderId="28" applyNumberFormat="0" applyProtection="0">
      <alignment horizontal="left" vertical="top" indent="1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36" fillId="0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47" fillId="88" borderId="20" applyNumberFormat="0" applyProtection="0">
      <alignment horizontal="right" vertical="center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4" fontId="36" fillId="48" borderId="20" applyNumberFormat="0" applyProtection="0">
      <alignment horizontal="left" vertical="center" indent="1"/>
    </xf>
    <xf numFmtId="0" fontId="50" fillId="36" borderId="28" applyNumberFormat="0" applyProtection="0">
      <alignment horizontal="left" vertical="top" indent="1"/>
    </xf>
    <xf numFmtId="0" fontId="50" fillId="36" borderId="28" applyNumberFormat="0" applyProtection="0">
      <alignment horizontal="left" vertical="top" indent="1"/>
    </xf>
    <xf numFmtId="4" fontId="51" fillId="89" borderId="29" applyNumberFormat="0" applyProtection="0">
      <alignment horizontal="left" vertical="center" indent="1"/>
    </xf>
    <xf numFmtId="4" fontId="51" fillId="89" borderId="29" applyNumberFormat="0" applyProtection="0">
      <alignment horizontal="left" vertical="center" indent="1"/>
    </xf>
    <xf numFmtId="0" fontId="36" fillId="90" borderId="32"/>
    <xf numFmtId="4" fontId="52" fillId="39" borderId="20" applyNumberFormat="0" applyProtection="0">
      <alignment horizontal="right" vertical="center"/>
    </xf>
    <xf numFmtId="4" fontId="52" fillId="39" borderId="20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ill="0" applyBorder="0" applyAlignment="0" applyProtection="0"/>
    <xf numFmtId="43" fontId="36" fillId="0" borderId="0" applyFont="0" applyFill="0" applyBorder="0" applyAlignment="0" applyProtection="0"/>
    <xf numFmtId="169" fontId="7" fillId="0" borderId="0" applyFill="0" applyBorder="0" applyAlignment="0" applyProtection="0"/>
    <xf numFmtId="0" fontId="103" fillId="0" borderId="0" applyNumberFormat="0" applyFill="0" applyBorder="0" applyProtection="0">
      <alignment vertical="center"/>
    </xf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0" fontId="46" fillId="0" borderId="0"/>
    <xf numFmtId="0" fontId="7" fillId="0" borderId="0"/>
    <xf numFmtId="0" fontId="46" fillId="0" borderId="0"/>
    <xf numFmtId="186" fontId="221" fillId="0" borderId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237" fontId="39" fillId="0" borderId="0" applyFill="0" applyBorder="0" applyAlignment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11" fillId="0" borderId="11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44" fillId="0" borderId="25" applyNumberFormat="0" applyFill="0" applyAlignment="0" applyProtection="0"/>
    <xf numFmtId="0" fontId="12" fillId="0" borderId="12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13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22" fillId="194" borderId="32">
      <alignment horizontal="center"/>
    </xf>
    <xf numFmtId="0" fontId="54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8" applyNumberFormat="0" applyFill="0" applyAlignment="0" applyProtection="0"/>
    <xf numFmtId="0" fontId="34" fillId="0" borderId="78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1" fillId="0" borderId="19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47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43" fontId="56" fillId="0" borderId="0" applyFont="0" applyFill="0" applyBorder="0" applyAlignment="0" applyProtection="0"/>
    <xf numFmtId="169" fontId="23" fillId="0" borderId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" fillId="0" borderId="32" applyNumberFormat="0" applyFill="0" applyProtection="0">
      <alignment horizontal="left" vertical="center" wrapText="1"/>
    </xf>
    <xf numFmtId="4" fontId="152" fillId="180" borderId="28" applyNumberFormat="0" applyProtection="0">
      <alignment horizontal="right" vertical="center"/>
    </xf>
    <xf numFmtId="43" fontId="6" fillId="0" borderId="0" applyFont="0" applyFill="0" applyBorder="0" applyAlignment="0" applyProtection="0"/>
    <xf numFmtId="0" fontId="7" fillId="187" borderId="28" applyNumberFormat="0" applyProtection="0">
      <alignment horizontal="left" vertical="center" indent="1"/>
    </xf>
    <xf numFmtId="0" fontId="172" fillId="0" borderId="65">
      <protection locked="0"/>
    </xf>
    <xf numFmtId="0" fontId="164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208" fontId="167" fillId="39" borderId="65" applyFill="0" applyBorder="0" applyAlignment="0">
      <alignment horizontal="right"/>
    </xf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10" fontId="49" fillId="150" borderId="3" applyFont="0" applyFill="0" applyBorder="0" applyAlignment="0" applyProtection="0">
      <alignment vertical="center"/>
    </xf>
    <xf numFmtId="3" fontId="36" fillId="87" borderId="32">
      <protection locked="0"/>
    </xf>
    <xf numFmtId="3" fontId="36" fillId="87" borderId="32">
      <protection locked="0"/>
    </xf>
    <xf numFmtId="0" fontId="91" fillId="0" borderId="35">
      <alignment horizontal="left" vertical="center"/>
    </xf>
    <xf numFmtId="10" fontId="49" fillId="150" borderId="3" applyFont="0" applyFill="0" applyBorder="0" applyAlignment="0" applyProtection="0">
      <alignment vertical="center"/>
    </xf>
    <xf numFmtId="0" fontId="33" fillId="45" borderId="27" applyNumberFormat="0" applyAlignment="0" applyProtection="0"/>
    <xf numFmtId="39" fontId="36" fillId="0" borderId="69"/>
    <xf numFmtId="0" fontId="33" fillId="45" borderId="27" applyNumberFormat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0" fontId="64" fillId="81" borderId="28" applyNumberFormat="0" applyProtection="0">
      <alignment horizontal="left" vertical="top" indent="1"/>
    </xf>
    <xf numFmtId="4" fontId="152" fillId="137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84" borderId="28" applyNumberFormat="0" applyProtection="0">
      <alignment horizontal="right" vertical="center"/>
    </xf>
    <xf numFmtId="208" fontId="167" fillId="39" borderId="65" applyFill="0" applyBorder="0" applyAlignment="0">
      <alignment horizontal="right"/>
    </xf>
    <xf numFmtId="0" fontId="100" fillId="91" borderId="1" applyNumberFormat="0" applyBorder="0" applyAlignment="0">
      <alignment horizontal="center"/>
    </xf>
    <xf numFmtId="37" fontId="101" fillId="134" borderId="52" applyNumberFormat="0" applyAlignment="0">
      <alignment horizontal="left"/>
    </xf>
    <xf numFmtId="0" fontId="81" fillId="42" borderId="40" applyNumberFormat="0" applyAlignment="0" applyProtection="0"/>
    <xf numFmtId="0" fontId="91" fillId="0" borderId="35">
      <alignment horizontal="left" vertical="center"/>
    </xf>
    <xf numFmtId="0" fontId="172" fillId="0" borderId="65">
      <protection locked="0"/>
    </xf>
    <xf numFmtId="0" fontId="81" fillId="42" borderId="40" applyNumberFormat="0" applyAlignment="0" applyProtection="0"/>
    <xf numFmtId="0" fontId="81" fillId="42" borderId="40" applyNumberFormat="0" applyAlignment="0" applyProtection="0"/>
    <xf numFmtId="0" fontId="172" fillId="0" borderId="65">
      <protection locked="0"/>
    </xf>
    <xf numFmtId="4" fontId="59" fillId="81" borderId="28" applyNumberFormat="0" applyProtection="0">
      <alignment vertical="center"/>
    </xf>
    <xf numFmtId="4" fontId="147" fillId="81" borderId="28" applyNumberFormat="0" applyProtection="0">
      <alignment vertical="center"/>
    </xf>
    <xf numFmtId="4" fontId="201" fillId="187" borderId="28" applyNumberFormat="0" applyProtection="0">
      <alignment horizontal="right" vertical="center"/>
    </xf>
    <xf numFmtId="4" fontId="60" fillId="186" borderId="72" applyNumberFormat="0" applyProtection="0">
      <alignment horizontal="left" vertical="center" indent="1"/>
    </xf>
    <xf numFmtId="4" fontId="199" fillId="187" borderId="28" applyNumberFormat="0" applyProtection="0">
      <alignment horizontal="right" vertical="center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vertical="center"/>
    </xf>
    <xf numFmtId="4" fontId="152" fillId="187" borderId="28" applyNumberFormat="0" applyProtection="0">
      <alignment vertical="center"/>
    </xf>
    <xf numFmtId="0" fontId="7" fillId="180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46" borderId="28" applyNumberFormat="0" applyProtection="0">
      <alignment horizontal="left" vertical="center" indent="1"/>
    </xf>
    <xf numFmtId="4" fontId="152" fillId="141" borderId="28" applyNumberFormat="0" applyProtection="0">
      <alignment horizontal="right" vertical="center"/>
    </xf>
    <xf numFmtId="4" fontId="152" fillId="142" borderId="28" applyNumberFormat="0" applyProtection="0">
      <alignment horizontal="right" vertical="center"/>
    </xf>
    <xf numFmtId="4" fontId="152" fillId="183" borderId="28" applyNumberFormat="0" applyProtection="0">
      <alignment horizontal="right" vertical="center"/>
    </xf>
    <xf numFmtId="4" fontId="152" fillId="138" borderId="28" applyNumberFormat="0" applyProtection="0">
      <alignment horizontal="right" vertical="center"/>
    </xf>
    <xf numFmtId="4" fontId="152" fillId="92" borderId="28" applyNumberFormat="0" applyProtection="0">
      <alignment horizontal="right" vertical="center"/>
    </xf>
    <xf numFmtId="4" fontId="152" fillId="136" borderId="28" applyNumberFormat="0" applyProtection="0">
      <alignment horizontal="right" vertical="center"/>
    </xf>
    <xf numFmtId="4" fontId="152" fillId="137" borderId="28" applyNumberFormat="0" applyProtection="0">
      <alignment horizontal="right" vertical="center"/>
    </xf>
    <xf numFmtId="0" fontId="64" fillId="81" borderId="28" applyNumberFormat="0" applyProtection="0">
      <alignment horizontal="left" vertical="top" indent="1"/>
    </xf>
    <xf numFmtId="4" fontId="147" fillId="81" borderId="28" applyNumberFormat="0" applyProtection="0">
      <alignment vertical="center"/>
    </xf>
    <xf numFmtId="4" fontId="59" fillId="81" borderId="28" applyNumberFormat="0" applyProtection="0">
      <alignment vertical="center"/>
    </xf>
    <xf numFmtId="0" fontId="33" fillId="45" borderId="27" applyNumberFormat="0" applyAlignment="0" applyProtection="0"/>
    <xf numFmtId="39" fontId="36" fillId="0" borderId="69"/>
    <xf numFmtId="208" fontId="167" fillId="39" borderId="65" applyFill="0" applyBorder="0" applyAlignment="0">
      <alignment horizontal="right"/>
    </xf>
    <xf numFmtId="208" fontId="167" fillId="39" borderId="65" applyFill="0" applyBorder="0" applyAlignment="0">
      <alignment horizontal="right"/>
    </xf>
    <xf numFmtId="0" fontId="33" fillId="45" borderId="27" applyNumberFormat="0" applyAlignment="0" applyProtection="0"/>
    <xf numFmtId="0" fontId="195" fillId="45" borderId="27" applyNumberFormat="0" applyAlignment="0" applyProtection="0"/>
    <xf numFmtId="3" fontId="36" fillId="87" borderId="32">
      <protection locked="0"/>
    </xf>
    <xf numFmtId="3" fontId="36" fillId="87" borderId="32">
      <protection locked="0"/>
    </xf>
    <xf numFmtId="0" fontId="91" fillId="0" borderId="35">
      <alignment horizontal="left" vertical="center"/>
    </xf>
    <xf numFmtId="0" fontId="91" fillId="0" borderId="35">
      <alignment horizontal="left" vertical="center"/>
    </xf>
    <xf numFmtId="10" fontId="36" fillId="87" borderId="32" applyNumberFormat="0" applyBorder="0" applyAlignment="0" applyProtection="0"/>
    <xf numFmtId="10" fontId="36" fillId="87" borderId="32" applyNumberFormat="0" applyBorder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79" fillId="45" borderId="40" applyNumberFormat="0" applyAlignment="0" applyProtection="0"/>
    <xf numFmtId="0" fontId="164" fillId="45" borderId="40" applyNumberFormat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0" fontId="204" fillId="0" borderId="34" applyProtection="0">
      <alignment horizontal="centerContinuous"/>
    </xf>
    <xf numFmtId="37" fontId="211" fillId="0" borderId="3" applyFill="0" applyBorder="0" applyAlignment="0">
      <alignment horizontal="left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43" fontId="6" fillId="0" borderId="0" applyFont="0" applyFill="0" applyBorder="0" applyAlignment="0" applyProtection="0"/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172" fillId="0" borderId="65">
      <protection locked="0"/>
    </xf>
    <xf numFmtId="10" fontId="36" fillId="87" borderId="32" applyNumberFormat="0" applyBorder="0" applyAlignment="0" applyProtection="0"/>
    <xf numFmtId="0" fontId="172" fillId="0" borderId="65">
      <protection locked="0"/>
    </xf>
    <xf numFmtId="0" fontId="91" fillId="0" borderId="35">
      <alignment horizontal="left" vertical="center"/>
    </xf>
    <xf numFmtId="208" fontId="167" fillId="39" borderId="65" applyFill="0" applyBorder="0" applyAlignment="0">
      <alignment horizontal="right"/>
    </xf>
    <xf numFmtId="4" fontId="152" fillId="81" borderId="28" applyNumberFormat="0" applyProtection="0">
      <alignment horizontal="left" vertical="center" indent="1"/>
    </xf>
    <xf numFmtId="0" fontId="172" fillId="0" borderId="65">
      <protection locked="0"/>
    </xf>
    <xf numFmtId="4" fontId="200" fillId="180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top" indent="1"/>
    </xf>
    <xf numFmtId="3" fontId="49" fillId="182" borderId="7" applyNumberFormat="0" applyFont="0" applyBorder="0" applyAlignment="0">
      <alignment horizontal="right" vertical="center"/>
      <protection locked="0"/>
    </xf>
    <xf numFmtId="3" fontId="49" fillId="182" borderId="7" applyNumberFormat="0" applyFont="0" applyBorder="0" applyAlignment="0">
      <alignment horizontal="right" vertical="center"/>
      <protection locked="0"/>
    </xf>
    <xf numFmtId="10" fontId="36" fillId="87" borderId="32" applyNumberFormat="0" applyBorder="0" applyAlignment="0" applyProtection="0"/>
    <xf numFmtId="3" fontId="49" fillId="182" borderId="7" applyNumberFormat="0" applyFont="0" applyBorder="0" applyAlignment="0">
      <alignment horizontal="right" vertical="center"/>
      <protection locked="0"/>
    </xf>
    <xf numFmtId="4" fontId="152" fillId="135" borderId="28" applyNumberFormat="0" applyProtection="0">
      <alignment horizontal="right" vertical="center"/>
    </xf>
    <xf numFmtId="4" fontId="152" fillId="141" borderId="28" applyNumberFormat="0" applyProtection="0">
      <alignment horizontal="right" vertical="center"/>
    </xf>
    <xf numFmtId="10" fontId="49" fillId="150" borderId="3" applyFont="0" applyFill="0" applyBorder="0" applyAlignment="0" applyProtection="0">
      <alignment vertical="center"/>
    </xf>
    <xf numFmtId="0" fontId="25" fillId="186" borderId="28" applyNumberFormat="0" applyProtection="0">
      <alignment horizontal="left" vertical="top" indent="1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0" fontId="7" fillId="187" borderId="28" applyNumberFormat="0" applyProtection="0">
      <alignment horizontal="left" vertical="top" indent="1"/>
    </xf>
    <xf numFmtId="4" fontId="152" fillId="184" borderId="28" applyNumberFormat="0" applyProtection="0">
      <alignment horizontal="right" vertical="center"/>
    </xf>
    <xf numFmtId="4" fontId="152" fillId="135" borderId="28" applyNumberFormat="0" applyProtection="0">
      <alignment horizontal="right" vertical="center"/>
    </xf>
    <xf numFmtId="4" fontId="152" fillId="81" borderId="28" applyNumberFormat="0" applyProtection="0">
      <alignment horizontal="left" vertical="center" indent="1"/>
    </xf>
    <xf numFmtId="0" fontId="33" fillId="45" borderId="27" applyNumberFormat="0" applyAlignment="0" applyProtection="0"/>
    <xf numFmtId="0" fontId="91" fillId="0" borderId="35">
      <alignment horizontal="left" vertical="center"/>
    </xf>
    <xf numFmtId="3" fontId="36" fillId="87" borderId="32">
      <protection locked="0"/>
    </xf>
    <xf numFmtId="3" fontId="36" fillId="87" borderId="32">
      <protection locked="0"/>
    </xf>
    <xf numFmtId="208" fontId="167" fillId="39" borderId="65" applyFill="0" applyBorder="0" applyAlignment="0">
      <alignment horizontal="right"/>
    </xf>
    <xf numFmtId="0" fontId="172" fillId="0" borderId="65">
      <protection locked="0"/>
    </xf>
    <xf numFmtId="4" fontId="152" fillId="138" borderId="28" applyNumberFormat="0" applyProtection="0">
      <alignment horizontal="right" vertical="center"/>
    </xf>
    <xf numFmtId="0" fontId="195" fillId="45" borderId="27" applyNumberFormat="0" applyAlignment="0" applyProtection="0"/>
    <xf numFmtId="10" fontId="49" fillId="150" borderId="3" applyFont="0" applyFill="0" applyBorder="0" applyAlignment="0" applyProtection="0">
      <alignment vertical="center"/>
    </xf>
    <xf numFmtId="10" fontId="36" fillId="87" borderId="32" applyNumberFormat="0" applyBorder="0" applyAlignment="0" applyProtection="0"/>
    <xf numFmtId="0" fontId="204" fillId="0" borderId="34" applyProtection="0">
      <alignment horizontal="centerContinuous"/>
    </xf>
    <xf numFmtId="37" fontId="211" fillId="0" borderId="3" applyFill="0" applyBorder="0" applyAlignment="0">
      <alignment horizontal="left"/>
    </xf>
    <xf numFmtId="4" fontId="152" fillId="136" borderId="28" applyNumberFormat="0" applyProtection="0">
      <alignment horizontal="right" vertical="center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10" fontId="49" fillId="150" borderId="3" applyFont="0" applyFill="0" applyBorder="0" applyAlignment="0" applyProtection="0">
      <alignment vertical="center"/>
    </xf>
    <xf numFmtId="0" fontId="33" fillId="45" borderId="27" applyNumberFormat="0" applyAlignment="0" applyProtection="0"/>
    <xf numFmtId="10" fontId="36" fillId="87" borderId="32" applyNumberFormat="0" applyBorder="0" applyAlignment="0" applyProtection="0"/>
    <xf numFmtId="0" fontId="79" fillId="45" borderId="40" applyNumberFormat="0" applyAlignment="0" applyProtection="0"/>
    <xf numFmtId="4" fontId="152" fillId="180" borderId="28" applyNumberFormat="0" applyProtection="0">
      <alignment horizontal="right" vertical="center"/>
    </xf>
    <xf numFmtId="0" fontId="7" fillId="146" borderId="28" applyNumberFormat="0" applyProtection="0">
      <alignment horizontal="left" vertical="center" indent="1"/>
    </xf>
    <xf numFmtId="0" fontId="7" fillId="146" borderId="28" applyNumberFormat="0" applyProtection="0">
      <alignment horizontal="left" vertical="top" indent="1"/>
    </xf>
    <xf numFmtId="0" fontId="7" fillId="186" borderId="28" applyNumberFormat="0" applyProtection="0">
      <alignment horizontal="left" vertical="center" indent="1"/>
    </xf>
    <xf numFmtId="0" fontId="7" fillId="186" borderId="28" applyNumberFormat="0" applyProtection="0">
      <alignment horizontal="left" vertical="top" indent="1"/>
    </xf>
    <xf numFmtId="0" fontId="7" fillId="180" borderId="28" applyNumberFormat="0" applyProtection="0">
      <alignment horizontal="left" vertical="center" indent="1"/>
    </xf>
    <xf numFmtId="0" fontId="7" fillId="180" borderId="28" applyNumberFormat="0" applyProtection="0">
      <alignment horizontal="left" vertical="top" indent="1"/>
    </xf>
    <xf numFmtId="0" fontId="7" fillId="187" borderId="28" applyNumberFormat="0" applyProtection="0">
      <alignment horizontal="left" vertical="center" indent="1"/>
    </xf>
    <xf numFmtId="0" fontId="7" fillId="187" borderId="28" applyNumberFormat="0" applyProtection="0">
      <alignment horizontal="left" vertical="top" indent="1"/>
    </xf>
    <xf numFmtId="4" fontId="152" fillId="187" borderId="28" applyNumberFormat="0" applyProtection="0">
      <alignment vertical="center"/>
    </xf>
    <xf numFmtId="4" fontId="199" fillId="187" borderId="28" applyNumberFormat="0" applyProtection="0">
      <alignment vertical="center"/>
    </xf>
    <xf numFmtId="4" fontId="59" fillId="180" borderId="72" applyNumberFormat="0" applyProtection="0">
      <alignment horizontal="left" vertical="center" indent="1"/>
    </xf>
    <xf numFmtId="0" fontId="25" fillId="87" borderId="28" applyNumberFormat="0" applyProtection="0">
      <alignment horizontal="left" vertical="top" indent="1"/>
    </xf>
    <xf numFmtId="4" fontId="152" fillId="187" borderId="28" applyNumberFormat="0" applyProtection="0">
      <alignment horizontal="right" vertical="center"/>
    </xf>
    <xf numFmtId="4" fontId="199" fillId="187" borderId="28" applyNumberFormat="0" applyProtection="0">
      <alignment horizontal="right" vertical="center"/>
    </xf>
    <xf numFmtId="4" fontId="200" fillId="180" borderId="28" applyNumberFormat="0" applyProtection="0">
      <alignment horizontal="left" vertical="center" indent="1"/>
    </xf>
    <xf numFmtId="0" fontId="25" fillId="186" borderId="28" applyNumberFormat="0" applyProtection="0">
      <alignment horizontal="left" vertical="top" indent="1"/>
    </xf>
    <xf numFmtId="4" fontId="60" fillId="186" borderId="72" applyNumberFormat="0" applyProtection="0">
      <alignment horizontal="left" vertical="center" indent="1"/>
    </xf>
    <xf numFmtId="4" fontId="201" fillId="187" borderId="28" applyNumberFormat="0" applyProtection="0">
      <alignment horizontal="right" vertical="center"/>
    </xf>
    <xf numFmtId="0" fontId="204" fillId="0" borderId="34" applyProtection="0">
      <alignment horizontal="centerContinuous"/>
    </xf>
    <xf numFmtId="37" fontId="211" fillId="0" borderId="3" applyFill="0" applyBorder="0" applyAlignment="0">
      <alignment horizontal="left"/>
    </xf>
    <xf numFmtId="0" fontId="172" fillId="0" borderId="65">
      <protection locked="0"/>
    </xf>
    <xf numFmtId="0" fontId="172" fillId="0" borderId="65">
      <protection locked="0"/>
    </xf>
    <xf numFmtId="0" fontId="172" fillId="0" borderId="65">
      <protection locked="0"/>
    </xf>
    <xf numFmtId="0" fontId="7" fillId="0" borderId="35" applyFont="0" applyFill="0" applyBorder="0" applyAlignment="0" applyProtection="0"/>
    <xf numFmtId="0" fontId="7" fillId="0" borderId="35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30" fillId="0" borderId="0"/>
    <xf numFmtId="0" fontId="36" fillId="85" borderId="20" applyNumberFormat="0" applyProtection="0">
      <alignment horizontal="left" vertical="center" indent="1"/>
    </xf>
    <xf numFmtId="164" fontId="55" fillId="0" borderId="0" applyFont="0" applyFill="0" applyBorder="0" applyAlignment="0" applyProtection="0"/>
    <xf numFmtId="164" fontId="149" fillId="0" borderId="0" applyFont="0" applyFill="0" applyBorder="0" applyAlignment="0" applyProtection="0"/>
    <xf numFmtId="0" fontId="6" fillId="0" borderId="0"/>
    <xf numFmtId="0" fontId="7" fillId="0" borderId="0"/>
    <xf numFmtId="164" fontId="149" fillId="0" borderId="0" applyFont="0" applyFill="0" applyBorder="0" applyAlignment="0" applyProtection="0"/>
    <xf numFmtId="164" fontId="14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6" fillId="11" borderId="18" applyNumberFormat="0" applyFont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55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" fontId="25" fillId="49" borderId="85" applyNumberFormat="0" applyProtection="0">
      <alignment horizontal="right" vertical="center"/>
    </xf>
    <xf numFmtId="4" fontId="25" fillId="47" borderId="85" applyNumberFormat="0" applyProtection="0">
      <alignment horizontal="right" vertical="center"/>
    </xf>
    <xf numFmtId="4" fontId="25" fillId="77" borderId="85" applyNumberFormat="0" applyProtection="0">
      <alignment horizontal="right" vertical="center"/>
    </xf>
    <xf numFmtId="0" fontId="64" fillId="79" borderId="85" applyNumberFormat="0" applyProtection="0">
      <alignment horizontal="left" vertical="top" indent="1"/>
    </xf>
    <xf numFmtId="0" fontId="33" fillId="45" borderId="84" applyNumberFormat="0" applyAlignment="0" applyProtection="0"/>
    <xf numFmtId="0" fontId="7" fillId="38" borderId="83" applyNumberFormat="0" applyFont="0" applyAlignment="0" applyProtection="0"/>
    <xf numFmtId="0" fontId="23" fillId="38" borderId="83" applyNumberFormat="0" applyFont="0" applyAlignment="0" applyProtection="0"/>
    <xf numFmtId="0" fontId="28" fillId="0" borderId="46" applyNumberFormat="0" applyFill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36" fillId="69" borderId="81" applyNumberFormat="0" applyFont="0" applyAlignment="0" applyProtection="0"/>
    <xf numFmtId="0" fontId="23" fillId="38" borderId="83" applyNumberFormat="0" applyFont="0" applyAlignment="0" applyProtection="0"/>
    <xf numFmtId="0" fontId="34" fillId="199" borderId="0" applyNumberFormat="0" applyBorder="0" applyAlignment="0" applyProtection="0"/>
    <xf numFmtId="0" fontId="34" fillId="198" borderId="0" applyNumberFormat="0" applyBorder="0" applyAlignment="0" applyProtection="0"/>
    <xf numFmtId="0" fontId="81" fillId="42" borderId="82" applyNumberFormat="0" applyAlignment="0" applyProtection="0"/>
    <xf numFmtId="0" fontId="26" fillId="78" borderId="0" applyNumberFormat="0" applyBorder="0" applyAlignment="0" applyProtection="0"/>
    <xf numFmtId="0" fontId="26" fillId="70" borderId="0" applyNumberFormat="0" applyBorder="0" applyAlignment="0" applyProtection="0"/>
    <xf numFmtId="0" fontId="23" fillId="58" borderId="0" applyNumberFormat="0" applyBorder="0" applyAlignment="0" applyProtection="0"/>
    <xf numFmtId="0" fontId="26" fillId="78" borderId="0" applyNumberFormat="0" applyBorder="0" applyAlignment="0" applyProtection="0"/>
    <xf numFmtId="0" fontId="23" fillId="57" borderId="0" applyNumberFormat="0" applyBorder="0" applyAlignment="0" applyProtection="0"/>
    <xf numFmtId="0" fontId="26" fillId="128" borderId="0" applyNumberFormat="0" applyBorder="0" applyAlignment="0" applyProtection="0"/>
    <xf numFmtId="0" fontId="26" fillId="44" borderId="0" applyNumberFormat="0" applyBorder="0" applyAlignment="0" applyProtection="0"/>
    <xf numFmtId="0" fontId="23" fillId="57" borderId="0" applyNumberFormat="0" applyBorder="0" applyAlignment="0" applyProtection="0"/>
    <xf numFmtId="0" fontId="38" fillId="73" borderId="81" applyNumberFormat="0" applyAlignment="0" applyProtection="0"/>
    <xf numFmtId="0" fontId="79" fillId="45" borderId="82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8" fillId="73" borderId="81" applyNumberFormat="0" applyAlignment="0" applyProtection="0"/>
    <xf numFmtId="0" fontId="34" fillId="0" borderId="88" applyNumberFormat="0" applyFill="0" applyAlignment="0" applyProtection="0"/>
    <xf numFmtId="0" fontId="26" fillId="64" borderId="0" applyNumberFormat="0" applyBorder="0" applyAlignment="0" applyProtection="0"/>
    <xf numFmtId="0" fontId="23" fillId="58" borderId="0" applyNumberFormat="0" applyBorder="0" applyAlignment="0" applyProtection="0"/>
    <xf numFmtId="0" fontId="36" fillId="69" borderId="81" applyNumberFormat="0" applyFont="0" applyAlignment="0" applyProtection="0"/>
    <xf numFmtId="0" fontId="23" fillId="53" borderId="0" applyNumberFormat="0" applyBorder="0" applyAlignment="0" applyProtection="0"/>
    <xf numFmtId="0" fontId="23" fillId="195" borderId="0" applyNumberFormat="0" applyBorder="0" applyAlignment="0" applyProtection="0"/>
    <xf numFmtId="0" fontId="26" fillId="129" borderId="0" applyNumberFormat="0" applyBorder="0" applyAlignment="0" applyProtection="0"/>
    <xf numFmtId="0" fontId="49" fillId="43" borderId="87" applyBorder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36" fillId="69" borderId="81" applyNumberFormat="0" applyFont="0" applyAlignment="0" applyProtection="0"/>
    <xf numFmtId="0" fontId="36" fillId="80" borderId="0"/>
    <xf numFmtId="0" fontId="25" fillId="0" borderId="0">
      <alignment vertical="top"/>
    </xf>
    <xf numFmtId="0" fontId="33" fillId="73" borderId="84" applyNumberFormat="0" applyAlignment="0" applyProtection="0"/>
    <xf numFmtId="0" fontId="36" fillId="69" borderId="81" applyNumberFormat="0" applyFont="0" applyAlignment="0" applyProtection="0"/>
    <xf numFmtId="0" fontId="41" fillId="70" borderId="81" applyNumberFormat="0" applyAlignment="0" applyProtection="0"/>
    <xf numFmtId="0" fontId="25" fillId="85" borderId="0" applyNumberFormat="0" applyBorder="0" applyAlignment="0" applyProtection="0"/>
    <xf numFmtId="0" fontId="25" fillId="191" borderId="0" applyNumberFormat="0" applyBorder="0" applyAlignment="0" applyProtection="0"/>
    <xf numFmtId="0" fontId="25" fillId="83" borderId="0" applyNumberFormat="0" applyBorder="0" applyAlignment="0" applyProtection="0"/>
    <xf numFmtId="0" fontId="25" fillId="36" borderId="0" applyNumberFormat="0" applyBorder="0" applyAlignment="0" applyProtection="0"/>
    <xf numFmtId="0" fontId="25" fillId="85" borderId="0" applyNumberFormat="0" applyBorder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41" fillId="70" borderId="81" applyNumberFormat="0" applyAlignment="0" applyProtection="0"/>
    <xf numFmtId="0" fontId="7" fillId="36" borderId="85" applyNumberFormat="0" applyProtection="0">
      <alignment horizontal="left" vertical="top" indent="1"/>
    </xf>
    <xf numFmtId="4" fontId="25" fillId="85" borderId="0" applyNumberFormat="0" applyProtection="0">
      <alignment horizontal="left" vertical="center" indent="1"/>
    </xf>
    <xf numFmtId="0" fontId="41" fillId="70" borderId="81" applyNumberFormat="0" applyAlignment="0" applyProtection="0"/>
    <xf numFmtId="0" fontId="23" fillId="38" borderId="83" applyNumberFormat="0" applyFont="0" applyAlignment="0" applyProtection="0"/>
    <xf numFmtId="0" fontId="36" fillId="80" borderId="0"/>
    <xf numFmtId="0" fontId="36" fillId="80" borderId="0"/>
    <xf numFmtId="4" fontId="25" fillId="78" borderId="85" applyNumberFormat="0" applyProtection="0">
      <alignment horizontal="right" vertical="center"/>
    </xf>
    <xf numFmtId="0" fontId="23" fillId="38" borderId="83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3" fillId="73" borderId="84" applyNumberFormat="0" applyAlignment="0" applyProtection="0"/>
    <xf numFmtId="0" fontId="33" fillId="45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0" fontId="33" fillId="73" borderId="84" applyNumberFormat="0" applyAlignment="0" applyProtection="0"/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226" fillId="79" borderId="85" applyNumberFormat="0" applyProtection="0">
      <alignment vertical="center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49" fillId="43" borderId="87" applyBorder="0"/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0" fontId="36" fillId="90" borderId="80"/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52" borderId="0" applyNumberFormat="0" applyBorder="0" applyAlignment="0" applyProtection="0"/>
    <xf numFmtId="0" fontId="23" fillId="61" borderId="0" applyNumberFormat="0" applyBorder="0" applyAlignment="0" applyProtection="0"/>
    <xf numFmtId="0" fontId="26" fillId="44" borderId="0" applyNumberFormat="0" applyBorder="0" applyAlignment="0" applyProtection="0"/>
    <xf numFmtId="0" fontId="26" fillId="77" borderId="0" applyNumberFormat="0" applyBorder="0" applyAlignment="0" applyProtection="0"/>
    <xf numFmtId="0" fontId="34" fillId="0" borderId="88" applyNumberFormat="0" applyFill="0" applyAlignment="0" applyProtection="0"/>
    <xf numFmtId="0" fontId="7" fillId="0" borderId="0"/>
    <xf numFmtId="0" fontId="7" fillId="0" borderId="0"/>
    <xf numFmtId="9" fontId="6" fillId="0" borderId="0" applyFont="0" applyFill="0" applyBorder="0" applyAlignment="0" applyProtection="0"/>
    <xf numFmtId="4" fontId="25" fillId="37" borderId="85" applyNumberFormat="0" applyProtection="0">
      <alignment horizontal="right" vertical="center"/>
    </xf>
    <xf numFmtId="4" fontId="64" fillId="36" borderId="0" applyNumberFormat="0" applyProtection="0">
      <alignment horizontal="left" vertical="center" indent="1"/>
    </xf>
    <xf numFmtId="4" fontId="64" fillId="79" borderId="85" applyNumberFormat="0" applyProtection="0">
      <alignment horizontal="left" vertical="center" indent="1"/>
    </xf>
    <xf numFmtId="0" fontId="7" fillId="38" borderId="83" applyNumberFormat="0" applyFont="0" applyAlignment="0" applyProtection="0"/>
    <xf numFmtId="0" fontId="41" fillId="70" borderId="81" applyNumberFormat="0" applyAlignment="0" applyProtection="0"/>
    <xf numFmtId="0" fontId="79" fillId="45" borderId="82" applyNumberFormat="0" applyAlignment="0" applyProtection="0"/>
    <xf numFmtId="0" fontId="26" fillId="53" borderId="0" applyNumberFormat="0" applyBorder="0" applyAlignment="0" applyProtection="0"/>
    <xf numFmtId="0" fontId="23" fillId="195" borderId="0" applyNumberFormat="0" applyBorder="0" applyAlignment="0" applyProtection="0"/>
    <xf numFmtId="0" fontId="26" fillId="48" borderId="0" applyNumberFormat="0" applyBorder="0" applyAlignment="0" applyProtection="0"/>
    <xf numFmtId="0" fontId="26" fillId="128" borderId="0" applyNumberFormat="0" applyBorder="0" applyAlignment="0" applyProtection="0"/>
    <xf numFmtId="0" fontId="23" fillId="197" borderId="0" applyNumberFormat="0" applyBorder="0" applyAlignment="0" applyProtection="0"/>
    <xf numFmtId="0" fontId="26" fillId="77" borderId="0" applyNumberFormat="0" applyBorder="0" applyAlignment="0" applyProtection="0"/>
    <xf numFmtId="4" fontId="25" fillId="41" borderId="85" applyNumberFormat="0" applyProtection="0">
      <alignment horizontal="right" vertical="center"/>
    </xf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36" fillId="79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47" fillId="81" borderId="81" applyNumberFormat="0" applyProtection="0">
      <alignment vertical="center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4" fontId="36" fillId="81" borderId="81" applyNumberFormat="0" applyProtection="0">
      <alignment horizontal="left" vertical="center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0" fontId="48" fillId="79" borderId="85" applyNumberFormat="0" applyProtection="0">
      <alignment horizontal="left" vertical="top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41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82" borderId="81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77" borderId="86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7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49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78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44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83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46" borderId="81" applyNumberFormat="0" applyProtection="0">
      <alignment horizontal="right" vertical="center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36" fillId="84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36" borderId="81" applyNumberFormat="0" applyProtection="0">
      <alignment horizontal="right" vertical="center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85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4" fontId="36" fillId="36" borderId="86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5" borderId="81" applyNumberFormat="0" applyProtection="0">
      <alignment horizontal="left" vertical="center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43" borderId="85" applyNumberFormat="0" applyProtection="0">
      <alignment horizontal="left" vertical="top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86" borderId="81" applyNumberFormat="0" applyProtection="0">
      <alignment horizontal="left" vertical="center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36" borderId="85" applyNumberFormat="0" applyProtection="0">
      <alignment horizontal="left" vertical="top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1" applyNumberFormat="0" applyProtection="0">
      <alignment horizontal="left" vertical="center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40" borderId="85" applyNumberFormat="0" applyProtection="0">
      <alignment horizontal="left" vertical="top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1" applyNumberFormat="0" applyProtection="0">
      <alignment horizontal="left" vertical="center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36" fillId="85" borderId="85" applyNumberFormat="0" applyProtection="0">
      <alignment horizontal="left" vertical="top" indent="1"/>
    </xf>
    <xf numFmtId="0" fontId="81" fillId="42" borderId="82" applyNumberFormat="0" applyAlignment="0" applyProtection="0"/>
    <xf numFmtId="0" fontId="88" fillId="0" borderId="45" applyNumberFormat="0" applyFill="0" applyAlignment="0" applyProtection="0"/>
    <xf numFmtId="0" fontId="87" fillId="0" borderId="43" applyNumberFormat="0" applyFill="0" applyAlignment="0" applyProtection="0"/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50" fillId="38" borderId="85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47" fillId="87" borderId="80" applyNumberFormat="0" applyProtection="0">
      <alignment vertical="center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4" fontId="50" fillId="45" borderId="85" applyNumberFormat="0" applyProtection="0">
      <alignment horizontal="left" vertical="center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0" fontId="50" fillId="38" borderId="85" applyNumberFormat="0" applyProtection="0">
      <alignment horizontal="left" vertical="top" indent="1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36" fillId="0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47" fillId="88" borderId="81" applyNumberFormat="0" applyProtection="0">
      <alignment horizontal="right" vertical="center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4" fontId="36" fillId="48" borderId="81" applyNumberFormat="0" applyProtection="0">
      <alignment horizontal="left" vertical="center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0" fontId="50" fillId="36" borderId="85" applyNumberFormat="0" applyProtection="0">
      <alignment horizontal="left" vertical="top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1" fillId="89" borderId="86" applyNumberFormat="0" applyProtection="0">
      <alignment horizontal="left" vertical="center" indent="1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4" fontId="52" fillId="39" borderId="81" applyNumberFormat="0" applyProtection="0">
      <alignment horizontal="right" vertical="center"/>
    </xf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0" fontId="34" fillId="0" borderId="79" applyNumberFormat="0" applyFill="0" applyAlignment="0" applyProtection="0"/>
    <xf numFmtId="43" fontId="7" fillId="0" borderId="0" applyFont="0" applyFill="0" applyBorder="0" applyAlignment="0" applyProtection="0"/>
    <xf numFmtId="0" fontId="36" fillId="80" borderId="0"/>
    <xf numFmtId="0" fontId="36" fillId="90" borderId="80"/>
    <xf numFmtId="4" fontId="36" fillId="0" borderId="81" applyNumberFormat="0" applyProtection="0">
      <alignment horizontal="right" vertical="center"/>
    </xf>
    <xf numFmtId="0" fontId="36" fillId="80" borderId="0"/>
    <xf numFmtId="0" fontId="7" fillId="38" borderId="83" applyNumberFormat="0" applyFont="0" applyAlignment="0" applyProtection="0"/>
    <xf numFmtId="4" fontId="25" fillId="44" borderId="85" applyNumberFormat="0" applyProtection="0">
      <alignment horizontal="right" vertical="center"/>
    </xf>
    <xf numFmtId="0" fontId="7" fillId="38" borderId="83" applyNumberFormat="0" applyFont="0" applyAlignment="0" applyProtection="0"/>
    <xf numFmtId="4" fontId="25" fillId="83" borderId="85" applyNumberFormat="0" applyProtection="0">
      <alignment horizontal="right" vertical="center"/>
    </xf>
    <xf numFmtId="0" fontId="23" fillId="38" borderId="83" applyNumberFormat="0" applyFont="0" applyAlignment="0" applyProtection="0"/>
    <xf numFmtId="4" fontId="25" fillId="46" borderId="85" applyNumberFormat="0" applyProtection="0">
      <alignment horizontal="right" vertical="center"/>
    </xf>
    <xf numFmtId="0" fontId="81" fillId="42" borderId="82" applyNumberFormat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4" fontId="59" fillId="43" borderId="0" applyNumberFormat="0" applyProtection="0">
      <alignment horizontal="left" vertical="center" indent="1"/>
    </xf>
    <xf numFmtId="4" fontId="25" fillId="36" borderId="0" applyNumberFormat="0" applyProtection="0">
      <alignment horizontal="left" vertical="center" indent="1"/>
    </xf>
    <xf numFmtId="0" fontId="7" fillId="43" borderId="85" applyNumberFormat="0" applyProtection="0">
      <alignment horizontal="left" vertical="center" indent="1"/>
    </xf>
    <xf numFmtId="0" fontId="7" fillId="43" borderId="85" applyNumberFormat="0" applyProtection="0">
      <alignment horizontal="left" vertical="top" indent="1"/>
    </xf>
    <xf numFmtId="0" fontId="7" fillId="36" borderId="85" applyNumberFormat="0" applyProtection="0">
      <alignment horizontal="left" vertical="center" indent="1"/>
    </xf>
    <xf numFmtId="0" fontId="36" fillId="69" borderId="81" applyNumberFormat="0" applyFont="0" applyAlignment="0" applyProtection="0"/>
    <xf numFmtId="0" fontId="23" fillId="38" borderId="83" applyNumberFormat="0" applyFont="0" applyAlignment="0" applyProtection="0"/>
    <xf numFmtId="0" fontId="7" fillId="40" borderId="85" applyNumberFormat="0" applyProtection="0">
      <alignment horizontal="left" vertical="center" indent="1"/>
    </xf>
    <xf numFmtId="0" fontId="26" fillId="78" borderId="0" applyNumberFormat="0" applyBorder="0" applyAlignment="0" applyProtection="0"/>
    <xf numFmtId="0" fontId="7" fillId="40" borderId="85" applyNumberFormat="0" applyProtection="0">
      <alignment horizontal="left" vertical="top" indent="1"/>
    </xf>
    <xf numFmtId="0" fontId="7" fillId="85" borderId="85" applyNumberFormat="0" applyProtection="0">
      <alignment horizontal="left" vertical="center" indent="1"/>
    </xf>
    <xf numFmtId="0" fontId="7" fillId="85" borderId="85" applyNumberFormat="0" applyProtection="0">
      <alignment horizontal="left" vertical="top" indent="1"/>
    </xf>
    <xf numFmtId="0" fontId="7" fillId="39" borderId="80" applyNumberFormat="0">
      <protection locked="0"/>
    </xf>
    <xf numFmtId="0" fontId="81" fillId="42" borderId="82" applyNumberFormat="0" applyAlignment="0" applyProtection="0"/>
    <xf numFmtId="0" fontId="26" fillId="78" borderId="0" applyNumberFormat="0" applyBorder="0" applyAlignment="0" applyProtection="0"/>
    <xf numFmtId="4" fontId="117" fillId="38" borderId="85" applyNumberFormat="0" applyProtection="0">
      <alignment vertical="center"/>
    </xf>
    <xf numFmtId="0" fontId="26" fillId="48" borderId="0" applyNumberFormat="0" applyBorder="0" applyAlignment="0" applyProtection="0"/>
    <xf numFmtId="4" fontId="25" fillId="38" borderId="85" applyNumberFormat="0" applyProtection="0">
      <alignment horizontal="left" vertical="center" indent="1"/>
    </xf>
    <xf numFmtId="4" fontId="25" fillId="85" borderId="85" applyNumberFormat="0" applyProtection="0">
      <alignment horizontal="right" vertical="center"/>
    </xf>
    <xf numFmtId="0" fontId="26" fillId="128" borderId="0" applyNumberFormat="0" applyBorder="0" applyAlignment="0" applyProtection="0"/>
    <xf numFmtId="4" fontId="117" fillId="85" borderId="85" applyNumberFormat="0" applyProtection="0">
      <alignment horizontal="right" vertical="center"/>
    </xf>
    <xf numFmtId="0" fontId="25" fillId="36" borderId="85" applyNumberFormat="0" applyProtection="0">
      <alignment horizontal="left" vertical="top" indent="1"/>
    </xf>
    <xf numFmtId="0" fontId="26" fillId="44" borderId="0" applyNumberFormat="0" applyBorder="0" applyAlignment="0" applyProtection="0"/>
    <xf numFmtId="4" fontId="60" fillId="89" borderId="0" applyNumberFormat="0" applyProtection="0">
      <alignment horizontal="left" vertical="center" indent="1"/>
    </xf>
    <xf numFmtId="43" fontId="25" fillId="0" borderId="0" applyFont="0" applyFill="0" applyBorder="0" applyAlignment="0" applyProtection="0"/>
    <xf numFmtId="0" fontId="34" fillId="0" borderId="88" applyNumberFormat="0" applyFill="0" applyAlignment="0" applyProtection="0"/>
    <xf numFmtId="0" fontId="7" fillId="0" borderId="0"/>
    <xf numFmtId="0" fontId="26" fillId="77" borderId="0" applyNumberFormat="0" applyBorder="0" applyAlignment="0" applyProtection="0"/>
    <xf numFmtId="0" fontId="35" fillId="44" borderId="0" applyNumberFormat="0" applyBorder="0" applyAlignment="0" applyProtection="0"/>
    <xf numFmtId="0" fontId="35" fillId="192" borderId="0" applyNumberFormat="0" applyBorder="0" applyAlignment="0" applyProtection="0"/>
    <xf numFmtId="0" fontId="35" fillId="193" borderId="0" applyNumberFormat="0" applyBorder="0" applyAlignment="0" applyProtection="0"/>
    <xf numFmtId="0" fontId="35" fillId="47" borderId="0" applyNumberFormat="0" applyBorder="0" applyAlignment="0" applyProtection="0"/>
    <xf numFmtId="0" fontId="38" fillId="73" borderId="81" applyNumberFormat="0" applyAlignment="0" applyProtection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38" fillId="73" borderId="81" applyNumberFormat="0" applyAlignment="0" applyProtection="0"/>
    <xf numFmtId="0" fontId="41" fillId="70" borderId="81" applyNumberFormat="0" applyAlignment="0" applyProtection="0"/>
    <xf numFmtId="0" fontId="33" fillId="73" borderId="84" applyNumberFormat="0" applyAlignment="0" applyProtection="0"/>
    <xf numFmtId="4" fontId="59" fillId="43" borderId="0" applyNumberFormat="0" applyProtection="0">
      <alignment horizontal="left" vertical="center" indent="1"/>
    </xf>
    <xf numFmtId="0" fontId="36" fillId="80" borderId="0"/>
    <xf numFmtId="0" fontId="6" fillId="0" borderId="0"/>
    <xf numFmtId="0" fontId="36" fillId="80" borderId="0"/>
    <xf numFmtId="43" fontId="7" fillId="0" borderId="0" applyFont="0" applyFill="0" applyBorder="0" applyAlignment="0" applyProtection="0"/>
    <xf numFmtId="0" fontId="34" fillId="0" borderId="88" applyNumberFormat="0" applyFill="0" applyAlignment="0" applyProtection="0"/>
    <xf numFmtId="4" fontId="64" fillId="84" borderId="71" applyNumberFormat="0" applyProtection="0">
      <alignment horizontal="left" vertical="center" indent="1"/>
    </xf>
    <xf numFmtId="0" fontId="26" fillId="77" borderId="0" applyNumberFormat="0" applyBorder="0" applyAlignment="0" applyProtection="0"/>
    <xf numFmtId="4" fontId="25" fillId="36" borderId="85" applyNumberFormat="0" applyProtection="0">
      <alignment horizontal="left" vertical="center" indent="1"/>
    </xf>
    <xf numFmtId="0" fontId="34" fillId="0" borderId="88" applyNumberFormat="0" applyFill="0" applyAlignment="0" applyProtection="0"/>
    <xf numFmtId="0" fontId="7" fillId="0" borderId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6" fillId="129" borderId="0" applyNumberFormat="0" applyBorder="0" applyAlignment="0" applyProtection="0"/>
    <xf numFmtId="0" fontId="26" fillId="196" borderId="0" applyNumberFormat="0" applyBorder="0" applyAlignment="0" applyProtection="0"/>
    <xf numFmtId="0" fontId="26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38" borderId="83" applyNumberFormat="0" applyFont="0" applyAlignment="0" applyProtection="0"/>
    <xf numFmtId="4" fontId="64" fillId="79" borderId="85" applyNumberFormat="0" applyProtection="0">
      <alignment vertical="center"/>
    </xf>
    <xf numFmtId="4" fontId="25" fillId="85" borderId="0" applyNumberFormat="0" applyProtection="0">
      <alignment horizontal="left" vertical="center" indent="1"/>
    </xf>
    <xf numFmtId="4" fontId="25" fillId="36" borderId="85" applyNumberFormat="0" applyProtection="0">
      <alignment horizontal="right" vertical="center"/>
    </xf>
    <xf numFmtId="0" fontId="26" fillId="48" borderId="0" applyNumberFormat="0" applyBorder="0" applyAlignment="0" applyProtection="0"/>
    <xf numFmtId="0" fontId="41" fillId="70" borderId="81" applyNumberFormat="0" applyAlignment="0" applyProtection="0"/>
    <xf numFmtId="4" fontId="25" fillId="38" borderId="85" applyNumberFormat="0" applyProtection="0">
      <alignment vertical="center"/>
    </xf>
    <xf numFmtId="0" fontId="26" fillId="128" borderId="0" applyNumberFormat="0" applyBorder="0" applyAlignment="0" applyProtection="0"/>
    <xf numFmtId="0" fontId="25" fillId="38" borderId="85" applyNumberFormat="0" applyProtection="0">
      <alignment horizontal="left" vertical="top" indent="1"/>
    </xf>
    <xf numFmtId="0" fontId="26" fillId="44" borderId="0" applyNumberFormat="0" applyBorder="0" applyAlignment="0" applyProtection="0"/>
    <xf numFmtId="0" fontId="26" fillId="129" borderId="0" applyNumberFormat="0" applyBorder="0" applyAlignment="0" applyProtection="0"/>
    <xf numFmtId="4" fontId="119" fillId="85" borderId="85" applyNumberFormat="0" applyProtection="0">
      <alignment horizontal="right" vertical="center"/>
    </xf>
    <xf numFmtId="0" fontId="36" fillId="69" borderId="81" applyNumberFormat="0" applyFont="0" applyAlignment="0" applyProtection="0"/>
    <xf numFmtId="0" fontId="26" fillId="129" borderId="0" applyNumberFormat="0" applyBorder="0" applyAlignment="0" applyProtection="0"/>
    <xf numFmtId="0" fontId="25" fillId="45" borderId="0" applyNumberFormat="0" applyBorder="0" applyAlignment="0" applyProtection="0"/>
    <xf numFmtId="0" fontId="25" fillId="36" borderId="0" applyNumberFormat="0" applyBorder="0" applyAlignment="0" applyProtection="0"/>
    <xf numFmtId="0" fontId="25" fillId="44" borderId="0" applyNumberFormat="0" applyBorder="0" applyAlignment="0" applyProtection="0"/>
    <xf numFmtId="0" fontId="25" fillId="192" borderId="0" applyNumberFormat="0" applyBorder="0" applyAlignment="0" applyProtection="0"/>
    <xf numFmtId="0" fontId="25" fillId="43" borderId="0" applyNumberFormat="0" applyBorder="0" applyAlignment="0" applyProtection="0"/>
    <xf numFmtId="0" fontId="25" fillId="42" borderId="0" applyNumberFormat="0" applyBorder="0" applyAlignment="0" applyProtection="0"/>
    <xf numFmtId="0" fontId="35" fillId="193" borderId="0" applyNumberFormat="0" applyBorder="0" applyAlignment="0" applyProtection="0"/>
    <xf numFmtId="0" fontId="35" fillId="36" borderId="0" applyNumberFormat="0" applyBorder="0" applyAlignment="0" applyProtection="0"/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4" fontId="7" fillId="43" borderId="86" applyNumberFormat="0" applyProtection="0">
      <alignment horizontal="left" vertical="center" indent="1"/>
    </xf>
    <xf numFmtId="0" fontId="7" fillId="0" borderId="0"/>
    <xf numFmtId="0" fontId="36" fillId="80" borderId="0"/>
    <xf numFmtId="0" fontId="36" fillId="69" borderId="81" applyNumberFormat="0" applyFont="0" applyAlignment="0" applyProtection="0"/>
    <xf numFmtId="0" fontId="7" fillId="0" borderId="0"/>
    <xf numFmtId="0" fontId="7" fillId="0" borderId="0"/>
    <xf numFmtId="0" fontId="81" fillId="42" borderId="82" applyNumberFormat="0" applyAlignment="0" applyProtection="0"/>
    <xf numFmtId="0" fontId="7" fillId="0" borderId="0"/>
    <xf numFmtId="0" fontId="41" fillId="70" borderId="81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7" fillId="0" borderId="0"/>
    <xf numFmtId="0" fontId="34" fillId="0" borderId="88" applyNumberFormat="0" applyFill="0" applyAlignment="0" applyProtection="0"/>
    <xf numFmtId="0" fontId="81" fillId="42" borderId="82" applyNumberFormat="0" applyAlignment="0" applyProtection="0"/>
    <xf numFmtId="0" fontId="41" fillId="70" borderId="81" applyNumberFormat="0" applyAlignment="0" applyProtection="0"/>
    <xf numFmtId="0" fontId="23" fillId="38" borderId="83" applyNumberFormat="0" applyFont="0" applyAlignment="0" applyProtection="0"/>
    <xf numFmtId="0" fontId="81" fillId="42" borderId="82" applyNumberForma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36" fillId="69" borderId="81" applyNumberFormat="0" applyFont="0" applyAlignment="0" applyProtection="0"/>
    <xf numFmtId="0" fontId="23" fillId="38" borderId="83" applyNumberFormat="0" applyFont="0" applyAlignment="0" applyProtection="0"/>
    <xf numFmtId="0" fontId="81" fillId="42" borderId="82" applyNumberFormat="0" applyAlignment="0" applyProtection="0"/>
    <xf numFmtId="0" fontId="36" fillId="69" borderId="81" applyNumberFormat="0" applyFont="0" applyAlignment="0" applyProtection="0"/>
    <xf numFmtId="0" fontId="41" fillId="70" borderId="81" applyNumberFormat="0" applyAlignment="0" applyProtection="0"/>
    <xf numFmtId="0" fontId="81" fillId="42" borderId="82" applyNumberFormat="0" applyAlignment="0" applyProtection="0"/>
    <xf numFmtId="0" fontId="34" fillId="0" borderId="88" applyNumberFormat="0" applyFill="0" applyAlignment="0" applyProtection="0"/>
    <xf numFmtId="0" fontId="7" fillId="0" borderId="0"/>
    <xf numFmtId="0" fontId="7" fillId="0" borderId="0"/>
    <xf numFmtId="0" fontId="23" fillId="38" borderId="83" applyNumberFormat="0" applyFont="0" applyAlignment="0" applyProtection="0"/>
    <xf numFmtId="0" fontId="23" fillId="38" borderId="83" applyNumberFormat="0" applyFont="0" applyAlignment="0" applyProtection="0"/>
    <xf numFmtId="0" fontId="41" fillId="70" borderId="81" applyNumberFormat="0" applyAlignment="0" applyProtection="0"/>
    <xf numFmtId="0" fontId="36" fillId="80" borderId="0"/>
    <xf numFmtId="0" fontId="7" fillId="0" borderId="0"/>
    <xf numFmtId="0" fontId="26" fillId="129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23" fillId="38" borderId="83" applyNumberFormat="0" applyFont="0" applyAlignment="0" applyProtection="0"/>
    <xf numFmtId="0" fontId="7" fillId="38" borderId="83" applyNumberFormat="0" applyFont="0" applyAlignment="0" applyProtection="0"/>
    <xf numFmtId="0" fontId="34" fillId="0" borderId="88" applyNumberFormat="0" applyFill="0" applyAlignment="0" applyProtection="0"/>
    <xf numFmtId="0" fontId="36" fillId="69" borderId="81" applyNumberFormat="0" applyFont="0" applyAlignment="0" applyProtection="0"/>
    <xf numFmtId="0" fontId="7" fillId="0" borderId="0"/>
    <xf numFmtId="0" fontId="26" fillId="129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128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0" fontId="81" fillId="42" borderId="82" applyNumberFormat="0" applyAlignment="0" applyProtection="0"/>
    <xf numFmtId="0" fontId="81" fillId="42" borderId="82" applyNumberFormat="0" applyAlignment="0" applyProtection="0"/>
    <xf numFmtId="0" fontId="23" fillId="38" borderId="83" applyNumberFormat="0" applyFont="0" applyAlignment="0" applyProtection="0"/>
    <xf numFmtId="0" fontId="7" fillId="38" borderId="83" applyNumberFormat="0" applyFont="0" applyAlignment="0" applyProtection="0"/>
    <xf numFmtId="0" fontId="34" fillId="0" borderId="88" applyNumberFormat="0" applyFill="0" applyAlignment="0" applyProtection="0"/>
    <xf numFmtId="0" fontId="7" fillId="0" borderId="0"/>
    <xf numFmtId="0" fontId="81" fillId="42" borderId="82" applyNumberFormat="0" applyAlignment="0" applyProtection="0"/>
    <xf numFmtId="0" fontId="41" fillId="70" borderId="81" applyNumberFormat="0" applyAlignment="0" applyProtection="0"/>
    <xf numFmtId="0" fontId="23" fillId="38" borderId="83" applyNumberFormat="0" applyFont="0" applyAlignment="0" applyProtection="0"/>
    <xf numFmtId="0" fontId="34" fillId="0" borderId="88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36" fillId="80" borderId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36" fillId="80" borderId="0"/>
    <xf numFmtId="0" fontId="43" fillId="0" borderId="2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244" fontId="150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44" fontId="150" fillId="0" borderId="0"/>
    <xf numFmtId="244" fontId="150" fillId="0" borderId="0"/>
    <xf numFmtId="244" fontId="150" fillId="0" borderId="0"/>
    <xf numFmtId="244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8" fillId="0" borderId="0"/>
    <xf numFmtId="0" fontId="238" fillId="0" borderId="0"/>
    <xf numFmtId="0" fontId="238" fillId="0" borderId="0"/>
    <xf numFmtId="37" fontId="150" fillId="0" borderId="0"/>
    <xf numFmtId="37" fontId="150" fillId="0" borderId="0"/>
    <xf numFmtId="0" fontId="150" fillId="0" borderId="0"/>
    <xf numFmtId="0" fontId="150" fillId="0" borderId="0"/>
    <xf numFmtId="0" fontId="103" fillId="0" borderId="0" applyNumberFormat="0" applyFont="0" applyFill="0" applyBorder="0" applyAlignment="0" applyProtection="0"/>
    <xf numFmtId="0" fontId="103" fillId="0" borderId="0" applyNumberFormat="0" applyFont="0" applyFill="0" applyBorder="0" applyAlignment="0" applyProtection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23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45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4" fontId="150" fillId="0" borderId="0"/>
    <xf numFmtId="244" fontId="150" fillId="0" borderId="0"/>
    <xf numFmtId="244" fontId="150" fillId="0" borderId="0"/>
    <xf numFmtId="244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247" fontId="150" fillId="0" borderId="0"/>
    <xf numFmtId="247" fontId="150" fillId="0" borderId="0"/>
    <xf numFmtId="247" fontId="150" fillId="0" borderId="0"/>
    <xf numFmtId="247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7" fontId="150" fillId="0" borderId="0"/>
    <xf numFmtId="247" fontId="150" fillId="0" borderId="0"/>
    <xf numFmtId="247" fontId="150" fillId="0" borderId="0"/>
    <xf numFmtId="247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7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50" fontId="7" fillId="0" borderId="0" applyFont="0" applyFill="0" applyBorder="0" applyAlignment="0" applyProtection="0"/>
    <xf numFmtId="250" fontId="7" fillId="0" borderId="0" applyFont="0" applyFill="0" applyBorder="0" applyAlignment="0" applyProtection="0"/>
    <xf numFmtId="250" fontId="7" fillId="0" borderId="0" applyFont="0" applyFill="0" applyBorder="0" applyAlignment="0" applyProtection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57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8" fontId="7" fillId="0" borderId="0" applyFont="0" applyFill="0" applyBorder="0" applyAlignment="0" applyProtection="0"/>
    <xf numFmtId="258" fontId="7" fillId="0" borderId="0" applyFont="0" applyFill="0" applyBorder="0" applyAlignment="0" applyProtection="0"/>
    <xf numFmtId="258" fontId="7" fillId="0" borderId="0" applyFont="0" applyFill="0" applyBorder="0" applyAlignment="0" applyProtection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121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121" fillId="0" borderId="0"/>
    <xf numFmtId="259" fontId="121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121" fillId="0" borderId="0"/>
    <xf numFmtId="259" fontId="240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9" fontId="240" fillId="0" borderId="0"/>
    <xf numFmtId="259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248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262" fontId="7" fillId="0" borderId="0" applyFont="0" applyFill="0" applyBorder="0" applyAlignment="0" applyProtection="0"/>
    <xf numFmtId="262" fontId="7" fillId="0" borderId="0" applyFont="0" applyFill="0" applyBorder="0" applyAlignment="0" applyProtection="0"/>
    <xf numFmtId="262" fontId="7" fillId="0" borderId="0" applyFon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42" fillId="0" borderId="0" applyNumberFormat="0" applyFill="0" applyBorder="0" applyAlignment="0" applyProtection="0"/>
    <xf numFmtId="0" fontId="7" fillId="79" borderId="0" applyNumberFormat="0" applyFont="0" applyAlignment="0" applyProtection="0"/>
    <xf numFmtId="0" fontId="7" fillId="79" borderId="0" applyNumberFormat="0" applyFont="0" applyAlignment="0" applyProtection="0"/>
    <xf numFmtId="0" fontId="7" fillId="79" borderId="0" applyNumberFormat="0" applyFont="0" applyAlignment="0" applyProtection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4" fontId="150" fillId="0" borderId="0"/>
    <xf numFmtId="264" fontId="150" fillId="0" borderId="0"/>
    <xf numFmtId="264" fontId="150" fillId="0" borderId="0"/>
    <xf numFmtId="264" fontId="150" fillId="0" borderId="0"/>
    <xf numFmtId="265" fontId="150" fillId="0" borderId="0"/>
    <xf numFmtId="265" fontId="150" fillId="0" borderId="0"/>
    <xf numFmtId="265" fontId="150" fillId="0" borderId="0"/>
    <xf numFmtId="265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65" fontId="150" fillId="0" borderId="0"/>
    <xf numFmtId="265" fontId="150" fillId="0" borderId="0"/>
    <xf numFmtId="265" fontId="150" fillId="0" borderId="0"/>
    <xf numFmtId="265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4" fontId="150" fillId="0" borderId="0"/>
    <xf numFmtId="264" fontId="150" fillId="0" borderId="0"/>
    <xf numFmtId="264" fontId="150" fillId="0" borderId="0"/>
    <xf numFmtId="264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6" fontId="7" fillId="0" borderId="0" applyFont="0" applyFill="0" applyBorder="0" applyAlignment="0" applyProtection="0"/>
    <xf numFmtId="266" fontId="7" fillId="0" borderId="0" applyFont="0" applyFill="0" applyBorder="0" applyAlignment="0" applyProtection="0"/>
    <xf numFmtId="266" fontId="7" fillId="0" borderId="0" applyFont="0" applyFill="0" applyBorder="0" applyAlignment="0" applyProtection="0"/>
    <xf numFmtId="267" fontId="7" fillId="0" borderId="0" applyFont="0" applyFill="0" applyBorder="0" applyProtection="0">
      <alignment horizontal="right"/>
    </xf>
    <xf numFmtId="267" fontId="7" fillId="0" borderId="0" applyFont="0" applyFill="0" applyBorder="0" applyProtection="0">
      <alignment horizontal="right"/>
    </xf>
    <xf numFmtId="267" fontId="7" fillId="0" borderId="0" applyFont="0" applyFill="0" applyBorder="0" applyProtection="0">
      <alignment horizontal="right"/>
    </xf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241" fontId="241" fillId="0" borderId="0"/>
    <xf numFmtId="241" fontId="241" fillId="0" borderId="0"/>
    <xf numFmtId="260" fontId="241" fillId="0" borderId="0"/>
    <xf numFmtId="260" fontId="241" fillId="0" borderId="0"/>
    <xf numFmtId="261" fontId="241" fillId="0" borderId="0"/>
    <xf numFmtId="0" fontId="241" fillId="0" borderId="0"/>
    <xf numFmtId="0" fontId="241" fillId="0" borderId="0"/>
    <xf numFmtId="0" fontId="241" fillId="0" borderId="0"/>
    <xf numFmtId="241" fontId="24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3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5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254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121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121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240" fillId="0" borderId="0"/>
    <xf numFmtId="256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2" fontId="7" fillId="0" borderId="0"/>
    <xf numFmtId="252" fontId="7" fillId="0" borderId="0"/>
    <xf numFmtId="252" fontId="7" fillId="0" borderId="0"/>
    <xf numFmtId="25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20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8" fontId="150" fillId="0" borderId="0"/>
    <xf numFmtId="268" fontId="150" fillId="0" borderId="0"/>
    <xf numFmtId="268" fontId="150" fillId="0" borderId="0"/>
    <xf numFmtId="268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49" fontId="150" fillId="0" borderId="0"/>
    <xf numFmtId="249" fontId="150" fillId="0" borderId="0"/>
    <xf numFmtId="249" fontId="150" fillId="0" borderId="0"/>
    <xf numFmtId="249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/>
    <xf numFmtId="0" fontId="7" fillId="0" borderId="0"/>
    <xf numFmtId="269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6" fontId="95" fillId="0" borderId="0"/>
    <xf numFmtId="256" fontId="95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256" fontId="95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271" fontId="7" fillId="0" borderId="0"/>
    <xf numFmtId="0" fontId="243" fillId="0" borderId="0"/>
    <xf numFmtId="0" fontId="243" fillId="0" borderId="0"/>
    <xf numFmtId="0" fontId="243" fillId="0" borderId="0"/>
    <xf numFmtId="0" fontId="243" fillId="0" borderId="0"/>
    <xf numFmtId="272" fontId="121" fillId="0" borderId="0"/>
    <xf numFmtId="272" fontId="121" fillId="0" borderId="0"/>
    <xf numFmtId="272" fontId="240" fillId="0" borderId="0"/>
    <xf numFmtId="272" fontId="240" fillId="0" borderId="0"/>
    <xf numFmtId="272" fontId="121" fillId="0" borderId="0"/>
    <xf numFmtId="272" fontId="240" fillId="0" borderId="0"/>
    <xf numFmtId="272" fontId="240" fillId="0" borderId="0"/>
    <xf numFmtId="272" fontId="240" fillId="0" borderId="0"/>
    <xf numFmtId="0" fontId="7" fillId="0" borderId="0"/>
    <xf numFmtId="0" fontId="7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121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1" fillId="0" borderId="0"/>
    <xf numFmtId="0" fontId="240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40" fillId="0" borderId="0"/>
    <xf numFmtId="0" fontId="24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69" fontId="150" fillId="0" borderId="0"/>
    <xf numFmtId="269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270" fontId="150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63" fontId="150" fillId="0" borderId="0"/>
    <xf numFmtId="263" fontId="150" fillId="0" borderId="0"/>
    <xf numFmtId="263" fontId="150" fillId="0" borderId="0"/>
    <xf numFmtId="263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46" fillId="0" borderId="0">
      <alignment vertical="center"/>
    </xf>
    <xf numFmtId="251" fontId="150" fillId="0" borderId="0"/>
    <xf numFmtId="0" fontId="46" fillId="0" borderId="0">
      <alignment vertical="center"/>
    </xf>
    <xf numFmtId="251" fontId="150" fillId="0" borderId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251" fontId="150" fillId="0" borderId="0"/>
    <xf numFmtId="251" fontId="150" fillId="0" borderId="0"/>
    <xf numFmtId="251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1" fontId="150" fillId="0" borderId="0"/>
    <xf numFmtId="251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251" fontId="150" fillId="0" borderId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0" fontId="7" fillId="0" borderId="0" applyNumberFormat="0" applyFill="0" applyBorder="0" applyAlignment="0" applyProtection="0"/>
    <xf numFmtId="251" fontId="150" fillId="0" borderId="0"/>
    <xf numFmtId="251" fontId="150" fillId="0" borderId="0"/>
    <xf numFmtId="251" fontId="150" fillId="0" borderId="0"/>
    <xf numFmtId="251" fontId="150" fillId="0" borderId="0"/>
    <xf numFmtId="251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0" fontId="244" fillId="0" borderId="0" applyNumberFormat="0" applyFill="0" applyBorder="0" applyProtection="0">
      <alignment vertical="top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5" fillId="0" borderId="113" applyNumberFormat="0" applyFill="0" applyAlignment="0" applyProtection="0"/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114" applyNumberFormat="0" applyFill="0" applyProtection="0">
      <alignment horizontal="center"/>
    </xf>
    <xf numFmtId="0" fontId="246" fillId="0" borderId="0" applyNumberFormat="0" applyFill="0" applyBorder="0" applyProtection="0">
      <alignment horizontal="left"/>
    </xf>
    <xf numFmtId="0" fontId="247" fillId="0" borderId="0" applyNumberFormat="0" applyFill="0" applyBorder="0" applyProtection="0">
      <alignment horizontal="centerContinuous"/>
    </xf>
    <xf numFmtId="0" fontId="150" fillId="0" borderId="0"/>
    <xf numFmtId="0" fontId="150" fillId="0" borderId="0"/>
    <xf numFmtId="0" fontId="150" fillId="0" borderId="0"/>
    <xf numFmtId="0" fontId="15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9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7" fillId="0" borderId="0" applyNumberFormat="0" applyFill="0" applyBorder="0" applyAlignment="0" applyProtection="0"/>
    <xf numFmtId="244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7" fillId="0" borderId="0"/>
    <xf numFmtId="0" fontId="97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44" fontId="150" fillId="0" borderId="0"/>
    <xf numFmtId="273" fontId="99" fillId="0" borderId="0" applyFont="0" applyFill="0" applyBorder="0" applyAlignment="0" applyProtection="0"/>
    <xf numFmtId="273" fontId="99" fillId="0" borderId="0" applyFont="0" applyFill="0" applyBorder="0" applyAlignment="0" applyProtection="0"/>
    <xf numFmtId="273" fontId="99" fillId="0" borderId="0" applyFont="0" applyFill="0" applyBorder="0" applyAlignment="0" applyProtection="0"/>
    <xf numFmtId="274" fontId="99" fillId="0" borderId="0" applyFont="0" applyFill="0" applyBorder="0" applyAlignment="0" applyProtection="0"/>
    <xf numFmtId="274" fontId="99" fillId="0" borderId="0" applyFont="0" applyFill="0" applyBorder="0" applyAlignment="0" applyProtection="0"/>
    <xf numFmtId="274" fontId="9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3" fontId="92" fillId="0" borderId="0"/>
    <xf numFmtId="173" fontId="92" fillId="0" borderId="0"/>
    <xf numFmtId="173" fontId="92" fillId="0" borderId="0"/>
    <xf numFmtId="9" fontId="7" fillId="0" borderId="0"/>
    <xf numFmtId="9" fontId="150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7" fillId="0" borderId="0"/>
    <xf numFmtId="9" fontId="7" fillId="0" borderId="0"/>
    <xf numFmtId="275" fontId="92" fillId="0" borderId="0"/>
    <xf numFmtId="275" fontId="92" fillId="0" borderId="0"/>
    <xf numFmtId="275" fontId="92" fillId="0" borderId="0"/>
    <xf numFmtId="166" fontId="92" fillId="0" borderId="0"/>
    <xf numFmtId="166" fontId="150" fillId="0" borderId="0" applyFont="0" applyFill="0" applyBorder="0" applyAlignment="0" applyProtection="0"/>
    <xf numFmtId="166" fontId="150" fillId="0" borderId="0" applyFont="0" applyFill="0" applyBorder="0" applyAlignment="0" applyProtection="0"/>
    <xf numFmtId="166" fontId="92" fillId="0" borderId="0"/>
    <xf numFmtId="166" fontId="92" fillId="0" borderId="0"/>
    <xf numFmtId="2" fontId="92" fillId="0" borderId="0"/>
    <xf numFmtId="2" fontId="92" fillId="0" borderId="0"/>
    <xf numFmtId="2" fontId="92" fillId="0" borderId="0"/>
    <xf numFmtId="10" fontId="92" fillId="0" borderId="0"/>
    <xf numFmtId="10" fontId="150" fillId="0" borderId="0" applyFont="0" applyFill="0" applyBorder="0" applyAlignment="0" applyProtection="0"/>
    <xf numFmtId="10" fontId="150" fillId="0" borderId="0" applyFont="0" applyFill="0" applyBorder="0" applyAlignment="0" applyProtection="0"/>
    <xf numFmtId="10" fontId="92" fillId="0" borderId="0"/>
    <xf numFmtId="10" fontId="92" fillId="0" borderId="0"/>
    <xf numFmtId="200" fontId="150" fillId="0" borderId="0" applyFont="0" applyFill="0" applyBorder="0" applyAlignment="0" applyProtection="0"/>
    <xf numFmtId="200" fontId="150" fillId="0" borderId="0" applyFont="0" applyFill="0" applyBorder="0" applyAlignment="0" applyProtection="0"/>
    <xf numFmtId="3" fontId="150" fillId="0" borderId="0"/>
    <xf numFmtId="3" fontId="150" fillId="0" borderId="0"/>
    <xf numFmtId="276" fontId="150" fillId="0" borderId="0" applyBorder="0"/>
    <xf numFmtId="276" fontId="150" fillId="0" borderId="0" applyBorder="0"/>
    <xf numFmtId="39" fontId="46" fillId="0" borderId="0" applyFont="0" applyFill="0" applyBorder="0" applyAlignment="0" applyProtection="0"/>
    <xf numFmtId="39" fontId="46" fillId="0" borderId="0" applyFont="0" applyFill="0" applyBorder="0" applyAlignment="0" applyProtection="0"/>
    <xf numFmtId="0" fontId="23" fillId="126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201" borderId="0" applyNumberFormat="0" applyBorder="0" applyAlignment="0" applyProtection="0"/>
    <xf numFmtId="0" fontId="23" fillId="79" borderId="0" applyNumberFormat="0" applyBorder="0" applyAlignment="0" applyProtection="0"/>
    <xf numFmtId="0" fontId="23" fillId="38" borderId="0" applyNumberFormat="0" applyBorder="0" applyAlignment="0" applyProtection="0"/>
    <xf numFmtId="0" fontId="23" fillId="202" borderId="0" applyNumberFormat="0" applyBorder="0" applyAlignment="0" applyProtection="0"/>
    <xf numFmtId="0" fontId="23" fillId="39" borderId="0" applyNumberFormat="0" applyBorder="0" applyAlignment="0" applyProtection="0"/>
    <xf numFmtId="0" fontId="23" fillId="126" borderId="0" applyNumberFormat="0" applyBorder="0" applyAlignment="0" applyProtection="0"/>
    <xf numFmtId="0" fontId="23" fillId="201" borderId="0" applyNumberFormat="0" applyBorder="0" applyAlignment="0" applyProtection="0"/>
    <xf numFmtId="0" fontId="23" fillId="39" borderId="0" applyNumberFormat="0" applyBorder="0" applyAlignment="0" applyProtection="0"/>
    <xf numFmtId="0" fontId="23" fillId="77" borderId="0" applyNumberFormat="0" applyBorder="0" applyAlignment="0" applyProtection="0"/>
    <xf numFmtId="0" fontId="23" fillId="77" borderId="0" applyNumberFormat="0" applyBorder="0" applyAlignment="0" applyProtection="0"/>
    <xf numFmtId="0" fontId="23" fillId="39" borderId="0" applyNumberFormat="0" applyBorder="0" applyAlignment="0" applyProtection="0"/>
    <xf numFmtId="277" fontId="46" fillId="0" borderId="0" applyFont="0" applyFill="0" applyBorder="0" applyAlignment="0" applyProtection="0"/>
    <xf numFmtId="277" fontId="46" fillId="0" borderId="0" applyFont="0" applyFill="0" applyBorder="0" applyAlignment="0" applyProtection="0"/>
    <xf numFmtId="0" fontId="23" fillId="203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79" borderId="0" applyNumberFormat="0" applyBorder="0" applyAlignment="0" applyProtection="0"/>
    <xf numFmtId="0" fontId="23" fillId="203" borderId="0" applyNumberFormat="0" applyBorder="0" applyAlignment="0" applyProtection="0"/>
    <xf numFmtId="0" fontId="23" fillId="45" borderId="0" applyNumberFormat="0" applyBorder="0" applyAlignment="0" applyProtection="0"/>
    <xf numFmtId="0" fontId="23" fillId="203" borderId="0" applyNumberFormat="0" applyBorder="0" applyAlignment="0" applyProtection="0"/>
    <xf numFmtId="0" fontId="23" fillId="45" borderId="0" applyNumberFormat="0" applyBorder="0" applyAlignment="0" applyProtection="0"/>
    <xf numFmtId="0" fontId="23" fillId="77" borderId="0" applyNumberFormat="0" applyBorder="0" applyAlignment="0" applyProtection="0"/>
    <xf numFmtId="0" fontId="23" fillId="77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48" borderId="0" applyNumberFormat="0" applyBorder="0" applyAlignment="0" applyProtection="0"/>
    <xf numFmtId="0" fontId="26" fillId="42" borderId="0" applyNumberFormat="0" applyBorder="0" applyAlignment="0" applyProtection="0"/>
    <xf numFmtId="0" fontId="26" fillId="79" borderId="0" applyNumberFormat="0" applyBorder="0" applyAlignment="0" applyProtection="0"/>
    <xf numFmtId="0" fontId="26" fillId="204" borderId="0" applyNumberFormat="0" applyBorder="0" applyAlignment="0" applyProtection="0"/>
    <xf numFmtId="0" fontId="26" fillId="45" borderId="0" applyNumberFormat="0" applyBorder="0" applyAlignment="0" applyProtection="0"/>
    <xf numFmtId="0" fontId="26" fillId="38" borderId="0" applyNumberFormat="0" applyBorder="0" applyAlignment="0" applyProtection="0"/>
    <xf numFmtId="0" fontId="26" fillId="42" borderId="0" applyNumberFormat="0" applyBorder="0" applyAlignment="0" applyProtection="0"/>
    <xf numFmtId="0" fontId="26" fillId="48" borderId="0" applyNumberFormat="0" applyBorder="0" applyAlignment="0" applyProtection="0"/>
    <xf numFmtId="0" fontId="26" fillId="77" borderId="0" applyNumberFormat="0" applyBorder="0" applyAlignment="0" applyProtection="0"/>
    <xf numFmtId="0" fontId="26" fillId="77" borderId="0" applyNumberFormat="0" applyBorder="0" applyAlignment="0" applyProtection="0"/>
    <xf numFmtId="0" fontId="26" fillId="45" borderId="0" applyNumberFormat="0" applyBorder="0" applyAlignment="0" applyProtection="0"/>
    <xf numFmtId="0" fontId="26" fillId="42" borderId="0" applyNumberFormat="0" applyBorder="0" applyAlignment="0" applyProtection="0"/>
    <xf numFmtId="37" fontId="248" fillId="0" borderId="0">
      <alignment horizontal="center"/>
    </xf>
    <xf numFmtId="0" fontId="26" fillId="192" borderId="0" applyNumberFormat="0" applyBorder="0" applyAlignment="0" applyProtection="0"/>
    <xf numFmtId="0" fontId="26" fillId="48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6" fillId="78" borderId="0" applyNumberFormat="0" applyBorder="0" applyAlignment="0" applyProtection="0"/>
    <xf numFmtId="278" fontId="7" fillId="0" borderId="0" applyFont="0" applyFill="0" applyBorder="0" applyAlignment="0" applyProtection="0"/>
    <xf numFmtId="278" fontId="7" fillId="0" borderId="0" applyFont="0" applyFill="0" applyBorder="0" applyAlignment="0" applyProtection="0"/>
    <xf numFmtId="278" fontId="7" fillId="0" borderId="0" applyFont="0" applyFill="0" applyBorder="0" applyAlignment="0" applyProtection="0"/>
    <xf numFmtId="279" fontId="7" fillId="0" borderId="0" applyFont="0" applyFill="0" applyBorder="0" applyAlignment="0" applyProtection="0"/>
    <xf numFmtId="279" fontId="7" fillId="0" borderId="0" applyFont="0" applyFill="0" applyBorder="0" applyAlignment="0" applyProtection="0"/>
    <xf numFmtId="279" fontId="7" fillId="0" borderId="0" applyFont="0" applyFill="0" applyBorder="0" applyAlignment="0" applyProtection="0"/>
    <xf numFmtId="280" fontId="7" fillId="0" borderId="0" applyFont="0" applyFill="0" applyBorder="0" applyAlignment="0" applyProtection="0"/>
    <xf numFmtId="240" fontId="249" fillId="205" borderId="0" applyNumberFormat="0" applyFont="0" applyBorder="0" applyAlignment="0">
      <alignment horizontal="right"/>
    </xf>
    <xf numFmtId="240" fontId="249" fillId="205" borderId="0" applyNumberFormat="0" applyFont="0" applyBorder="0" applyAlignment="0">
      <alignment horizontal="right"/>
    </xf>
    <xf numFmtId="240" fontId="249" fillId="205" borderId="0" applyNumberFormat="0" applyFont="0" applyBorder="0" applyAlignment="0">
      <alignment horizontal="right"/>
    </xf>
    <xf numFmtId="281" fontId="250" fillId="205" borderId="35" applyFont="0">
      <alignment horizontal="right"/>
    </xf>
    <xf numFmtId="281" fontId="250" fillId="205" borderId="35" applyFont="0">
      <alignment horizontal="right"/>
    </xf>
    <xf numFmtId="281" fontId="250" fillId="205" borderId="35" applyFont="0">
      <alignment horizontal="right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7" fillId="0" borderId="0"/>
    <xf numFmtId="282" fontId="211" fillId="0" borderId="0"/>
    <xf numFmtId="282" fontId="211" fillId="0" borderId="0"/>
    <xf numFmtId="283" fontId="97" fillId="0" borderId="0" applyFill="0" applyBorder="0" applyAlignment="0" applyProtection="0"/>
    <xf numFmtId="283" fontId="97" fillId="0" borderId="0" applyFill="0" applyBorder="0" applyAlignment="0" applyProtection="0"/>
    <xf numFmtId="0" fontId="251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49" fillId="0" borderId="115" applyNumberFormat="0" applyFill="0" applyBorder="0" applyAlignment="0" applyProtection="0"/>
    <xf numFmtId="0" fontId="252" fillId="0" borderId="115" applyNumberFormat="0" applyFill="0" applyBorder="0" applyAlignment="0" applyProtection="0"/>
    <xf numFmtId="0" fontId="36" fillId="0" borderId="115" applyNumberFormat="0" applyFill="0" applyAlignment="0" applyProtection="0"/>
    <xf numFmtId="1" fontId="92" fillId="90" borderId="0"/>
    <xf numFmtId="1" fontId="92" fillId="90" borderId="0"/>
    <xf numFmtId="1" fontId="92" fillId="90" borderId="0"/>
    <xf numFmtId="0" fontId="82" fillId="41" borderId="0" applyNumberFormat="0" applyBorder="0" applyAlignment="0" applyProtection="0"/>
    <xf numFmtId="0" fontId="253" fillId="41" borderId="0" applyNumberFormat="0" applyBorder="0" applyAlignment="0" applyProtection="0"/>
    <xf numFmtId="0" fontId="149" fillId="0" borderId="0" applyFont="0" applyFill="0" applyBorder="0" applyAlignment="0" applyProtection="0"/>
    <xf numFmtId="0" fontId="254" fillId="0" borderId="0" applyNumberFormat="0" applyFill="0" applyBorder="0" applyAlignment="0"/>
    <xf numFmtId="0" fontId="255" fillId="0" borderId="0" applyNumberFormat="0" applyFill="0" applyBorder="0" applyAlignment="0" applyProtection="0"/>
    <xf numFmtId="284" fontId="99" fillId="0" borderId="0" applyFont="0" applyFill="0" applyBorder="0" applyAlignment="0" applyProtection="0"/>
    <xf numFmtId="284" fontId="99" fillId="0" borderId="0" applyFont="0" applyFill="0" applyBorder="0" applyAlignment="0" applyProtection="0"/>
    <xf numFmtId="284" fontId="99" fillId="0" borderId="0" applyFont="0" applyFill="0" applyBorder="0" applyAlignment="0" applyProtection="0"/>
    <xf numFmtId="0" fontId="256" fillId="88" borderId="0"/>
    <xf numFmtId="285" fontId="150" fillId="0" borderId="0" applyFill="0" applyBorder="0" applyAlignment="0" applyProtection="0">
      <alignment horizontal="center"/>
    </xf>
    <xf numFmtId="285" fontId="150" fillId="0" borderId="0" applyFill="0" applyBorder="0" applyAlignment="0" applyProtection="0">
      <alignment horizontal="center"/>
    </xf>
    <xf numFmtId="1" fontId="257" fillId="87" borderId="0">
      <alignment horizontal="right"/>
      <protection locked="0"/>
    </xf>
    <xf numFmtId="1" fontId="257" fillId="87" borderId="0">
      <alignment horizontal="right"/>
      <protection locked="0"/>
    </xf>
    <xf numFmtId="1" fontId="257" fillId="87" borderId="0">
      <alignment horizontal="right"/>
      <protection locked="0"/>
    </xf>
    <xf numFmtId="2" fontId="36" fillId="206" borderId="0" applyNumberFormat="0" applyFont="0" applyBorder="0" applyAlignment="0" applyProtection="0"/>
    <xf numFmtId="2" fontId="36" fillId="206" borderId="0" applyNumberFormat="0" applyFont="0" applyBorder="0" applyAlignment="0" applyProtection="0"/>
    <xf numFmtId="39" fontId="7" fillId="0" borderId="0" applyFill="0" applyBorder="0" applyAlignment="0"/>
    <xf numFmtId="39" fontId="7" fillId="0" borderId="0" applyFill="0" applyBorder="0" applyAlignment="0"/>
    <xf numFmtId="39" fontId="7" fillId="0" borderId="0" applyFill="0" applyBorder="0" applyAlignment="0"/>
    <xf numFmtId="0" fontId="79" fillId="123" borderId="82" applyNumberFormat="0" applyAlignment="0" applyProtection="0"/>
    <xf numFmtId="0" fontId="79" fillId="39" borderId="82" applyNumberFormat="0" applyAlignment="0" applyProtection="0"/>
    <xf numFmtId="0" fontId="235" fillId="39" borderId="82" applyNumberFormat="0" applyAlignment="0" applyProtection="0"/>
    <xf numFmtId="1" fontId="258" fillId="0" borderId="0"/>
    <xf numFmtId="0" fontId="27" fillId="64" borderId="21" applyNumberFormat="0" applyAlignment="0" applyProtection="0"/>
    <xf numFmtId="0" fontId="27" fillId="204" borderId="116" applyNumberFormat="0" applyAlignment="0" applyProtection="0"/>
    <xf numFmtId="0" fontId="49" fillId="181" borderId="23" applyFont="0" applyFill="0" applyBorder="0"/>
    <xf numFmtId="0" fontId="49" fillId="181" borderId="23" applyFont="0" applyFill="0" applyBorder="0"/>
    <xf numFmtId="0" fontId="36" fillId="0" borderId="2"/>
    <xf numFmtId="0" fontId="36" fillId="0" borderId="2"/>
    <xf numFmtId="0" fontId="259" fillId="0" borderId="74" applyNumberFormat="0" applyFill="0" applyProtection="0">
      <alignment horizontal="left" vertical="center"/>
    </xf>
    <xf numFmtId="0" fontId="7" fillId="0" borderId="0">
      <alignment horizontal="center" wrapText="1"/>
      <protection hidden="1"/>
    </xf>
    <xf numFmtId="0" fontId="92" fillId="0" borderId="0">
      <alignment horizontal="center" wrapText="1"/>
      <protection hidden="1"/>
    </xf>
    <xf numFmtId="0" fontId="92" fillId="0" borderId="0">
      <alignment horizontal="center" wrapText="1"/>
      <protection hidden="1"/>
    </xf>
    <xf numFmtId="0" fontId="7" fillId="0" borderId="0">
      <alignment horizontal="center" wrapText="1"/>
      <protection hidden="1"/>
    </xf>
    <xf numFmtId="0" fontId="7" fillId="0" borderId="0">
      <alignment horizontal="center" wrapText="1"/>
      <protection hidden="1"/>
    </xf>
    <xf numFmtId="0" fontId="260" fillId="0" borderId="117" applyNumberFormat="0" applyFill="0" applyProtection="0">
      <alignment horizontal="center" vertical="center"/>
    </xf>
    <xf numFmtId="0" fontId="261" fillId="0" borderId="74" applyNumberFormat="0" applyFill="0" applyBorder="0" applyProtection="0">
      <alignment horizontal="right" vertical="center"/>
    </xf>
    <xf numFmtId="0" fontId="261" fillId="0" borderId="74" applyNumberFormat="0" applyFill="0" applyBorder="0" applyProtection="0">
      <alignment horizontal="right" vertical="center"/>
    </xf>
    <xf numFmtId="0" fontId="261" fillId="0" borderId="74" applyNumberFormat="0" applyFill="0" applyBorder="0" applyProtection="0">
      <alignment horizontal="right" vertical="center"/>
    </xf>
    <xf numFmtId="0" fontId="262" fillId="87" borderId="0">
      <alignment horizontal="right"/>
    </xf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204" fontId="168" fillId="0" borderId="0" applyFont="0" applyFill="0" applyBorder="0" applyAlignment="0" applyProtection="0">
      <alignment horizontal="right"/>
    </xf>
    <xf numFmtId="206" fontId="168" fillId="0" borderId="0" applyFont="0" applyFill="0" applyBorder="0" applyAlignment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0" fontId="95" fillId="0" borderId="0" applyFont="0" applyFill="0" applyBorder="0" applyAlignment="0" applyProtection="0"/>
    <xf numFmtId="200" fontId="95" fillId="0" borderId="0" applyFont="0" applyFill="0" applyBorder="0" applyAlignment="0" applyProtection="0"/>
    <xf numFmtId="200" fontId="95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207" borderId="0">
      <alignment horizontal="center" vertical="center" wrapText="1"/>
    </xf>
    <xf numFmtId="0" fontId="263" fillId="207" borderId="0">
      <alignment horizontal="center" vertical="center" wrapText="1"/>
    </xf>
    <xf numFmtId="0" fontId="7" fillId="207" borderId="0">
      <alignment horizontal="center" vertical="center" wrapText="1"/>
    </xf>
    <xf numFmtId="0" fontId="7" fillId="207" borderId="0">
      <alignment horizontal="center" vertical="center" wrapText="1"/>
    </xf>
    <xf numFmtId="0" fontId="7" fillId="207" borderId="0">
      <alignment horizontal="center" vertical="center" wrapText="1"/>
    </xf>
    <xf numFmtId="0" fontId="264" fillId="0" borderId="0" applyNumberFormat="0" applyFill="0" applyBorder="0">
      <alignment horizontal="right"/>
    </xf>
    <xf numFmtId="0" fontId="7" fillId="207" borderId="0">
      <alignment horizontal="center" vertical="center" wrapText="1"/>
    </xf>
    <xf numFmtId="186" fontId="214" fillId="0" borderId="0" applyFill="0" applyBorder="0">
      <alignment horizontal="left"/>
    </xf>
    <xf numFmtId="186" fontId="214" fillId="0" borderId="0" applyFill="0" applyBorder="0">
      <alignment horizontal="left"/>
    </xf>
    <xf numFmtId="186" fontId="214" fillId="0" borderId="0" applyFill="0" applyBorder="0">
      <alignment horizontal="left"/>
    </xf>
    <xf numFmtId="286" fontId="265" fillId="148" borderId="0">
      <alignment horizontal="left"/>
    </xf>
    <xf numFmtId="287" fontId="7" fillId="0" borderId="0" applyFont="0" applyFill="0" applyBorder="0" applyAlignment="0" applyProtection="0"/>
    <xf numFmtId="288" fontId="7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288" fontId="7" fillId="0" borderId="0" applyFill="0" applyBorder="0">
      <alignment horizontal="right"/>
      <protection locked="0"/>
    </xf>
    <xf numFmtId="288" fontId="7" fillId="0" borderId="0" applyFill="0" applyBorder="0">
      <alignment horizontal="right"/>
      <protection locked="0"/>
    </xf>
    <xf numFmtId="172" fontId="7" fillId="0" borderId="118">
      <protection locked="0"/>
    </xf>
    <xf numFmtId="172" fontId="7" fillId="0" borderId="118">
      <protection locked="0"/>
    </xf>
    <xf numFmtId="172" fontId="7" fillId="0" borderId="118">
      <protection locked="0"/>
    </xf>
    <xf numFmtId="289" fontId="168" fillId="0" borderId="0" applyFont="0" applyFill="0" applyBorder="0" applyAlignment="0" applyProtection="0">
      <alignment horizontal="right"/>
    </xf>
    <xf numFmtId="290" fontId="168" fillId="0" borderId="0" applyFont="0" applyFill="0" applyBorder="0" applyAlignment="0" applyProtection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91" fontId="99" fillId="0" borderId="0" applyFont="0" applyFill="0" applyBorder="0" applyAlignment="0" applyProtection="0"/>
    <xf numFmtId="291" fontId="99" fillId="0" borderId="0" applyFont="0" applyFill="0" applyBorder="0" applyAlignment="0" applyProtection="0"/>
    <xf numFmtId="291" fontId="99" fillId="0" borderId="0" applyFont="0" applyFill="0" applyBorder="0" applyAlignment="0" applyProtection="0"/>
    <xf numFmtId="17" fontId="97" fillId="0" borderId="0"/>
    <xf numFmtId="17" fontId="97" fillId="0" borderId="0"/>
    <xf numFmtId="213" fontId="168" fillId="0" borderId="0" applyFont="0" applyFill="0" applyBorder="0" applyAlignment="0" applyProtection="0"/>
    <xf numFmtId="292" fontId="99" fillId="0" borderId="0"/>
    <xf numFmtId="292" fontId="99" fillId="0" borderId="0"/>
    <xf numFmtId="292" fontId="99" fillId="0" borderId="0"/>
    <xf numFmtId="293" fontId="266" fillId="0" borderId="0" applyFont="0" applyFill="0" applyBorder="0" applyAlignment="0" applyProtection="0">
      <alignment horizontal="center"/>
    </xf>
    <xf numFmtId="1" fontId="99" fillId="0" borderId="0" applyFont="0" applyFill="0" applyBorder="0" applyAlignment="0" applyProtection="0">
      <alignment horizontal="right"/>
    </xf>
    <xf numFmtId="0" fontId="172" fillId="0" borderId="0">
      <protection locked="0"/>
    </xf>
    <xf numFmtId="0" fontId="172" fillId="0" borderId="0">
      <protection locked="0"/>
    </xf>
    <xf numFmtId="294" fontId="267" fillId="0" borderId="0" applyFont="0" applyFill="0" applyBorder="0" applyAlignment="0" applyProtection="0">
      <alignment horizontal="right"/>
    </xf>
    <xf numFmtId="294" fontId="267" fillId="0" borderId="0" applyFont="0" applyFill="0" applyBorder="0" applyAlignment="0" applyProtection="0">
      <alignment horizontal="right"/>
    </xf>
    <xf numFmtId="294" fontId="267" fillId="0" borderId="0" applyFont="0" applyFill="0" applyBorder="0" applyAlignment="0" applyProtection="0">
      <alignment horizontal="right"/>
    </xf>
    <xf numFmtId="171" fontId="25" fillId="0" borderId="0" applyFont="0" applyFill="0" applyBorder="0" applyAlignment="0" applyProtection="0">
      <protection locked="0"/>
    </xf>
    <xf numFmtId="236" fontId="168" fillId="0" borderId="67" applyNumberFormat="0" applyFont="0" applyFill="0" applyAlignment="0" applyProtection="0"/>
    <xf numFmtId="166" fontId="268" fillId="0" borderId="119" applyNumberFormat="0" applyAlignment="0" applyProtection="0">
      <alignment vertical="top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173" fillId="0" borderId="0">
      <protection locked="0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0" fontId="149" fillId="209" borderId="60" applyNumberFormat="0" applyFont="0" applyAlignment="0">
      <protection locked="0"/>
    </xf>
    <xf numFmtId="0" fontId="149" fillId="209" borderId="60" applyNumberFormat="0" applyFont="0" applyAlignment="0">
      <protection locked="0"/>
    </xf>
    <xf numFmtId="3" fontId="269" fillId="93" borderId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85" fillId="0" borderId="0" applyNumberFormat="0" applyFill="0" applyBorder="0" applyAlignment="0" applyProtection="0"/>
    <xf numFmtId="295" fontId="36" fillId="210" borderId="120" applyNumberFormat="0" applyFont="0" applyBorder="0" applyAlignment="0" applyProtection="0">
      <alignment horizontal="right"/>
    </xf>
    <xf numFmtId="295" fontId="36" fillId="210" borderId="120" applyNumberFormat="0" applyFont="0" applyBorder="0" applyAlignment="0" applyProtection="0">
      <alignment horizontal="right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296" fontId="270" fillId="150" borderId="4">
      <alignment horizontal="left"/>
    </xf>
    <xf numFmtId="296" fontId="270" fillId="150" borderId="4">
      <alignment horizontal="left"/>
    </xf>
    <xf numFmtId="296" fontId="270" fillId="150" borderId="4">
      <alignment horizontal="left"/>
    </xf>
    <xf numFmtId="0" fontId="172" fillId="0" borderId="0">
      <protection locked="0"/>
    </xf>
    <xf numFmtId="0" fontId="172" fillId="0" borderId="0">
      <protection locked="0"/>
    </xf>
    <xf numFmtId="297" fontId="99" fillId="0" borderId="0" applyFont="0" applyFill="0" applyBorder="0" applyAlignment="0" applyProtection="0">
      <alignment horizontal="right"/>
    </xf>
    <xf numFmtId="297" fontId="99" fillId="0" borderId="0" applyFont="0" applyFill="0" applyBorder="0" applyAlignment="0" applyProtection="0">
      <alignment horizontal="right"/>
    </xf>
    <xf numFmtId="297" fontId="99" fillId="0" borderId="0" applyFont="0" applyFill="0" applyBorder="0" applyAlignment="0" applyProtection="0">
      <alignment horizontal="right"/>
    </xf>
    <xf numFmtId="0" fontId="172" fillId="0" borderId="0">
      <protection locked="0"/>
    </xf>
    <xf numFmtId="0" fontId="172" fillId="0" borderId="0">
      <protection locked="0"/>
    </xf>
    <xf numFmtId="298" fontId="99" fillId="0" borderId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298" fontId="99" fillId="0" borderId="0"/>
    <xf numFmtId="298" fontId="99" fillId="0" borderId="0"/>
    <xf numFmtId="0" fontId="271" fillId="0" borderId="0"/>
    <xf numFmtId="1" fontId="36" fillId="0" borderId="0" applyNumberFormat="0" applyBorder="0" applyAlignment="0" applyProtection="0"/>
    <xf numFmtId="1" fontId="36" fillId="0" borderId="0" applyNumberFormat="0" applyBorder="0" applyAlignment="0" applyProtection="0"/>
    <xf numFmtId="9" fontId="150" fillId="211" borderId="0" applyNumberFormat="0" applyFont="0" applyBorder="0" applyAlignment="0">
      <protection locked="0"/>
    </xf>
    <xf numFmtId="9" fontId="150" fillId="211" borderId="0" applyNumberFormat="0" applyFont="0" applyBorder="0" applyAlignment="0">
      <protection locked="0"/>
    </xf>
    <xf numFmtId="9" fontId="150" fillId="211" borderId="0" applyNumberFormat="0" applyFont="0" applyBorder="0" applyAlignment="0">
      <protection locked="0"/>
    </xf>
    <xf numFmtId="299" fontId="49" fillId="0" borderId="0" applyBorder="0" applyProtection="0"/>
    <xf numFmtId="300" fontId="272" fillId="0" borderId="0">
      <alignment vertical="center"/>
    </xf>
    <xf numFmtId="0" fontId="212" fillId="0" borderId="0"/>
    <xf numFmtId="0" fontId="32" fillId="212" borderId="0" applyNumberFormat="0" applyBorder="0" applyAlignment="0" applyProtection="0"/>
    <xf numFmtId="0" fontId="32" fillId="119" borderId="0" applyNumberFormat="0" applyBorder="0" applyAlignment="0" applyProtection="0"/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11" fillId="0" borderId="0">
      <alignment horizontal="right"/>
    </xf>
    <xf numFmtId="49" fontId="273" fillId="0" borderId="0">
      <alignment horizontal="right"/>
    </xf>
    <xf numFmtId="300" fontId="274" fillId="0" borderId="0">
      <alignment vertical="center"/>
    </xf>
    <xf numFmtId="301" fontId="168" fillId="0" borderId="0" applyFont="0" applyFill="0" applyBorder="0" applyAlignment="0" applyProtection="0">
      <alignment horizontal="right"/>
    </xf>
    <xf numFmtId="0" fontId="275" fillId="213" borderId="0" applyNumberFormat="0" applyBorder="0" applyProtection="0">
      <alignment horizontal="left" vertical="center"/>
    </xf>
    <xf numFmtId="0" fontId="275" fillId="213" borderId="0" applyNumberFormat="0" applyBorder="0" applyProtection="0">
      <alignment horizontal="left" vertical="center"/>
    </xf>
    <xf numFmtId="0" fontId="275" fillId="213" borderId="0" applyNumberFormat="0" applyBorder="0" applyProtection="0">
      <alignment horizontal="left" vertical="center"/>
    </xf>
    <xf numFmtId="0" fontId="276" fillId="1" borderId="0" applyNumberFormat="0" applyBorder="0" applyProtection="0">
      <alignment horizontal="left" vertical="center"/>
    </xf>
    <xf numFmtId="0" fontId="276" fillId="1" borderId="0" applyNumberFormat="0" applyBorder="0" applyProtection="0">
      <alignment horizontal="left" vertical="center"/>
    </xf>
    <xf numFmtId="0" fontId="276" fillId="1" borderId="0" applyNumberFormat="0" applyBorder="0" applyProtection="0">
      <alignment horizontal="left" vertical="center"/>
    </xf>
    <xf numFmtId="0" fontId="277" fillId="0" borderId="35" applyAlignment="0" applyProtection="0"/>
    <xf numFmtId="0" fontId="43" fillId="0" borderId="121" applyNumberFormat="0" applyFill="0" applyAlignment="0" applyProtection="0"/>
    <xf numFmtId="0" fontId="43" fillId="0" borderId="44" applyNumberFormat="0" applyFill="0" applyAlignment="0" applyProtection="0"/>
    <xf numFmtId="0" fontId="44" fillId="0" borderId="122" applyNumberFormat="0" applyFill="0" applyAlignment="0" applyProtection="0"/>
    <xf numFmtId="0" fontId="44" fillId="0" borderId="45" applyNumberFormat="0" applyFill="0" applyAlignment="0" applyProtection="0"/>
    <xf numFmtId="0" fontId="45" fillId="0" borderId="124" applyNumberFormat="0" applyFill="0" applyAlignment="0" applyProtection="0"/>
    <xf numFmtId="0" fontId="45" fillId="0" borderId="125" applyNumberFormat="0" applyFill="0" applyAlignment="0" applyProtection="0"/>
    <xf numFmtId="0" fontId="91" fillId="0" borderId="0"/>
    <xf numFmtId="0" fontId="278" fillId="0" borderId="117"/>
    <xf numFmtId="0" fontId="279" fillId="0" borderId="117"/>
    <xf numFmtId="243" fontId="150" fillId="0" borderId="0" applyNumberFormat="0" applyFont="0" applyFill="0" applyBorder="0" applyAlignment="0">
      <alignment horizontal="left"/>
    </xf>
    <xf numFmtId="243" fontId="150" fillId="0" borderId="0" applyNumberFormat="0" applyFont="0" applyFill="0" applyBorder="0" applyAlignment="0">
      <alignment horizontal="left"/>
    </xf>
    <xf numFmtId="1" fontId="280" fillId="135" borderId="74">
      <alignment horizontal="center"/>
    </xf>
    <xf numFmtId="0" fontId="281" fillId="0" borderId="0" applyNumberFormat="0" applyFill="0" applyBorder="0" applyAlignment="0" applyProtection="0">
      <alignment vertical="top"/>
      <protection locked="0"/>
    </xf>
    <xf numFmtId="0" fontId="281" fillId="0" borderId="0" applyNumberFormat="0" applyFill="0" applyBorder="0" applyAlignment="0" applyProtection="0">
      <alignment vertical="top"/>
      <protection locked="0"/>
    </xf>
    <xf numFmtId="0" fontId="281" fillId="0" borderId="0" applyNumberFormat="0" applyFill="0" applyBorder="0" applyAlignment="0" applyProtection="0">
      <alignment vertical="top"/>
      <protection locked="0"/>
    </xf>
    <xf numFmtId="0" fontId="282" fillId="0" borderId="0" applyNumberFormat="0" applyFill="0" applyBorder="0" applyAlignment="0" applyProtection="0">
      <alignment vertical="top"/>
      <protection locked="0"/>
    </xf>
    <xf numFmtId="0" fontId="282" fillId="0" borderId="0" applyNumberFormat="0" applyFill="0" applyBorder="0" applyAlignment="0" applyProtection="0">
      <alignment vertical="top"/>
      <protection locked="0"/>
    </xf>
    <xf numFmtId="0" fontId="149" fillId="0" borderId="0" applyFont="0" applyFill="0" applyBorder="0" applyAlignment="0" applyProtection="0"/>
    <xf numFmtId="0" fontId="236" fillId="204" borderId="0" applyNumberFormat="0" applyBorder="0" applyAlignment="0" applyProtection="0"/>
    <xf numFmtId="0" fontId="41" fillId="70" borderId="82" applyNumberFormat="0" applyAlignment="0" applyProtection="0"/>
    <xf numFmtId="10" fontId="36" fillId="87" borderId="126" applyNumberFormat="0" applyBorder="0" applyAlignment="0" applyProtection="0"/>
    <xf numFmtId="0" fontId="81" fillId="42" borderId="82" applyNumberFormat="0" applyAlignment="0" applyProtection="0"/>
    <xf numFmtId="0" fontId="92" fillId="214" borderId="0" applyNumberFormat="0" applyFont="0" applyBorder="0" applyAlignment="0" applyProtection="0"/>
    <xf numFmtId="0" fontId="92" fillId="214" borderId="0" applyNumberFormat="0" applyFont="0" applyBorder="0" applyAlignment="0" applyProtection="0"/>
    <xf numFmtId="0" fontId="92" fillId="214" borderId="0" applyNumberFormat="0" applyFont="0" applyBorder="0" applyAlignment="0" applyProtection="0"/>
    <xf numFmtId="9" fontId="99" fillId="215" borderId="126" applyProtection="0">
      <alignment horizontal="right"/>
      <protection locked="0"/>
    </xf>
    <xf numFmtId="9" fontId="99" fillId="215" borderId="126" applyProtection="0">
      <alignment horizontal="right"/>
      <protection locked="0"/>
    </xf>
    <xf numFmtId="9" fontId="99" fillId="215" borderId="126" applyProtection="0">
      <alignment horizontal="right"/>
      <protection locked="0"/>
    </xf>
    <xf numFmtId="0" fontId="7" fillId="0" borderId="0" applyFill="0" applyBorder="0">
      <alignment horizontal="right"/>
      <protection locked="0"/>
    </xf>
    <xf numFmtId="0" fontId="92" fillId="0" borderId="0" applyFill="0" applyBorder="0">
      <alignment horizontal="right"/>
      <protection locked="0"/>
    </xf>
    <xf numFmtId="0" fontId="92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268" fontId="7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0" fontId="7" fillId="0" borderId="0" applyFill="0" applyBorder="0">
      <alignment horizontal="right"/>
      <protection locked="0"/>
    </xf>
    <xf numFmtId="268" fontId="7" fillId="0" borderId="0" applyFill="0" applyBorder="0">
      <alignment horizontal="right"/>
      <protection locked="0"/>
    </xf>
    <xf numFmtId="268" fontId="7" fillId="0" borderId="0" applyFill="0" applyBorder="0">
      <alignment horizontal="right"/>
      <protection locked="0"/>
    </xf>
    <xf numFmtId="302" fontId="283" fillId="216" borderId="0" applyBorder="0"/>
    <xf numFmtId="0" fontId="24" fillId="217" borderId="127">
      <alignment horizontal="left" vertical="center" wrapText="1"/>
    </xf>
    <xf numFmtId="0" fontId="115" fillId="218" borderId="127">
      <alignment horizontal="left" vertical="center" wrapText="1"/>
    </xf>
    <xf numFmtId="0" fontId="24" fillId="217" borderId="127">
      <alignment horizontal="left" vertical="center" wrapText="1"/>
    </xf>
    <xf numFmtId="303" fontId="99" fillId="0" borderId="0" applyNumberFormat="0" applyAlignment="0">
      <alignment horizontal="left"/>
    </xf>
    <xf numFmtId="303" fontId="7" fillId="0" borderId="0" applyNumberFormat="0" applyAlignment="0">
      <alignment horizontal="left"/>
    </xf>
    <xf numFmtId="303" fontId="7" fillId="0" borderId="0" applyNumberFormat="0" applyAlignment="0">
      <alignment horizontal="left"/>
    </xf>
    <xf numFmtId="303" fontId="99" fillId="0" borderId="0" applyNumberFormat="0" applyAlignment="0">
      <alignment horizontal="left"/>
    </xf>
    <xf numFmtId="0" fontId="99" fillId="219" borderId="0" applyNumberFormat="0" applyFont="0" applyBorder="0" applyProtection="0"/>
    <xf numFmtId="37" fontId="284" fillId="0" borderId="0" applyNumberFormat="0" applyFill="0" applyBorder="0" applyAlignment="0" applyProtection="0"/>
    <xf numFmtId="37" fontId="284" fillId="0" borderId="0" applyNumberFormat="0" applyFill="0" applyBorder="0" applyAlignment="0" applyProtection="0"/>
    <xf numFmtId="37" fontId="284" fillId="0" borderId="0" applyNumberFormat="0" applyFill="0" applyBorder="0" applyAlignment="0" applyProtection="0"/>
    <xf numFmtId="0" fontId="143" fillId="0" borderId="62" applyNumberFormat="0" applyFill="0" applyAlignment="0" applyProtection="0"/>
    <xf numFmtId="0" fontId="223" fillId="0" borderId="0"/>
    <xf numFmtId="0" fontId="285" fillId="0" borderId="0"/>
    <xf numFmtId="304" fontId="286" fillId="216" borderId="0" applyBorder="0" applyAlignment="0">
      <alignment horizontal="right"/>
    </xf>
    <xf numFmtId="304" fontId="286" fillId="216" borderId="0" applyBorder="0" applyAlignment="0">
      <alignment horizontal="right"/>
    </xf>
    <xf numFmtId="304" fontId="286" fillId="216" borderId="0" applyBorder="0" applyAlignment="0">
      <alignment horizontal="right"/>
    </xf>
    <xf numFmtId="305" fontId="92" fillId="0" borderId="0" applyFont="0" applyFill="0" applyBorder="0" applyAlignment="0" applyProtection="0"/>
    <xf numFmtId="305" fontId="92" fillId="0" borderId="0" applyFont="0" applyFill="0" applyBorder="0" applyAlignment="0" applyProtection="0"/>
    <xf numFmtId="305" fontId="92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306" fontId="97" fillId="88" borderId="0"/>
    <xf numFmtId="306" fontId="97" fillId="88" borderId="0"/>
    <xf numFmtId="306" fontId="97" fillId="88" borderId="0"/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222" fontId="256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222" fontId="256" fillId="88" borderId="0">
      <alignment horizontal="right"/>
    </xf>
    <xf numFmtId="38" fontId="240" fillId="0" borderId="0" applyFont="0" applyAlignment="0">
      <alignment horizontal="center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222" fontId="256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0" fontId="256" fillId="88" borderId="0">
      <alignment horizontal="right"/>
    </xf>
    <xf numFmtId="222" fontId="256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0" fontId="256" fillId="88" borderId="0">
      <alignment horizontal="right"/>
    </xf>
    <xf numFmtId="222" fontId="256" fillId="88" borderId="0">
      <alignment horizontal="right"/>
    </xf>
    <xf numFmtId="38" fontId="240" fillId="0" borderId="0" applyFont="0" applyAlignment="0">
      <alignment horizontal="center"/>
    </xf>
    <xf numFmtId="38" fontId="240" fillId="0" borderId="0" applyFont="0" applyAlignment="0">
      <alignment horizontal="center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38" fontId="240" fillId="0" borderId="0" applyFont="0" applyAlignment="0">
      <alignment horizontal="center"/>
    </xf>
    <xf numFmtId="307" fontId="150" fillId="88" borderId="0">
      <alignment horizontal="right"/>
    </xf>
    <xf numFmtId="307" fontId="150" fillId="88" borderId="0">
      <alignment horizontal="right"/>
    </xf>
    <xf numFmtId="307" fontId="150" fillId="88" borderId="0">
      <alignment horizontal="right"/>
    </xf>
    <xf numFmtId="0" fontId="83" fillId="70" borderId="0" applyNumberFormat="0" applyBorder="0" applyAlignment="0" applyProtection="0"/>
    <xf numFmtId="37" fontId="287" fillId="0" borderId="0"/>
    <xf numFmtId="37" fontId="108" fillId="0" borderId="0"/>
    <xf numFmtId="308" fontId="7" fillId="0" borderId="0" applyFont="0" applyFill="0" applyBorder="0" applyAlignment="0" applyProtection="0"/>
    <xf numFmtId="308" fontId="7" fillId="0" borderId="0" applyFont="0" applyFill="0" applyBorder="0" applyAlignment="0" applyProtection="0"/>
    <xf numFmtId="303" fontId="46" fillId="0" borderId="0"/>
    <xf numFmtId="173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" fontId="92" fillId="0" borderId="0" applyBorder="0" applyProtection="0"/>
    <xf numFmtId="2" fontId="92" fillId="0" borderId="0" applyBorder="0" applyProtection="0"/>
    <xf numFmtId="2" fontId="92" fillId="0" borderId="0" applyBorder="0" applyProtection="0"/>
    <xf numFmtId="1" fontId="288" fillId="0" borderId="0"/>
    <xf numFmtId="0" fontId="167" fillId="0" borderId="0"/>
    <xf numFmtId="0" fontId="212" fillId="0" borderId="0"/>
    <xf numFmtId="38" fontId="240" fillId="0" borderId="0" applyFont="0" applyAlignment="0">
      <alignment horizontal="center"/>
    </xf>
    <xf numFmtId="0" fontId="7" fillId="69" borderId="128" applyNumberFormat="0" applyFont="0" applyAlignment="0" applyProtection="0"/>
    <xf numFmtId="0" fontId="7" fillId="79" borderId="129" applyNumberFormat="0" applyFont="0" applyAlignment="0" applyProtection="0"/>
    <xf numFmtId="0" fontId="7" fillId="38" borderId="128" applyNumberFormat="0" applyFont="0" applyAlignment="0" applyProtection="0"/>
    <xf numFmtId="0" fontId="7" fillId="38" borderId="128" applyNumberFormat="0" applyFont="0" applyAlignment="0" applyProtection="0"/>
    <xf numFmtId="0" fontId="289" fillId="0" borderId="2"/>
    <xf numFmtId="309" fontId="290" fillId="0" borderId="0" applyFont="0" applyFill="0" applyBorder="0" applyAlignment="0" applyProtection="0"/>
    <xf numFmtId="0" fontId="150" fillId="0" borderId="0"/>
    <xf numFmtId="0" fontId="150" fillId="0" borderId="0"/>
    <xf numFmtId="310" fontId="290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291" fillId="0" borderId="0">
      <alignment horizontal="left"/>
    </xf>
    <xf numFmtId="0" fontId="291" fillId="0" borderId="0">
      <alignment horizontal="left"/>
    </xf>
    <xf numFmtId="0" fontId="291" fillId="0" borderId="0">
      <alignment horizontal="left"/>
    </xf>
    <xf numFmtId="0" fontId="292" fillId="123" borderId="131" applyNumberFormat="0" applyAlignment="0" applyProtection="0"/>
    <xf numFmtId="0" fontId="33" fillId="39" borderId="130" applyNumberFormat="0" applyAlignment="0" applyProtection="0"/>
    <xf numFmtId="0" fontId="99" fillId="0" borderId="0" applyProtection="0"/>
    <xf numFmtId="0" fontId="99" fillId="0" borderId="0" applyProtection="0"/>
    <xf numFmtId="0" fontId="99" fillId="0" borderId="0" applyProtection="0"/>
    <xf numFmtId="305" fontId="293" fillId="0" borderId="0">
      <alignment horizontal="centerContinuous"/>
    </xf>
    <xf numFmtId="305" fontId="293" fillId="0" borderId="0">
      <alignment horizontal="centerContinuous"/>
    </xf>
    <xf numFmtId="305" fontId="293" fillId="0" borderId="0">
      <alignment horizontal="centerContinuous"/>
    </xf>
    <xf numFmtId="0" fontId="294" fillId="0" borderId="0" applyNumberFormat="0" applyFill="0" applyBorder="0">
      <alignment horizontal="left"/>
    </xf>
    <xf numFmtId="0" fontId="294" fillId="0" borderId="0" applyNumberFormat="0" applyFill="0" applyBorder="0">
      <alignment horizontal="left"/>
    </xf>
    <xf numFmtId="0" fontId="294" fillId="0" borderId="0" applyNumberFormat="0" applyFill="0" applyBorder="0">
      <alignment horizontal="left"/>
    </xf>
    <xf numFmtId="275" fontId="7" fillId="0" borderId="0" applyFill="0"/>
    <xf numFmtId="275" fontId="7" fillId="0" borderId="0" applyFill="0"/>
    <xf numFmtId="275" fontId="7" fillId="0" borderId="0" applyFill="0"/>
    <xf numFmtId="166" fontId="295" fillId="0" borderId="0" applyFill="0" applyBorder="0" applyProtection="0">
      <alignment vertical="top"/>
    </xf>
    <xf numFmtId="166" fontId="295" fillId="0" borderId="0" applyFill="0" applyBorder="0" applyProtection="0">
      <alignment vertical="top"/>
    </xf>
    <xf numFmtId="166" fontId="295" fillId="0" borderId="0" applyFill="0" applyBorder="0" applyProtection="0">
      <alignment vertical="top"/>
    </xf>
    <xf numFmtId="9" fontId="7" fillId="0" borderId="0"/>
    <xf numFmtId="9" fontId="7" fillId="0" borderId="0"/>
    <xf numFmtId="9" fontId="7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311" fontId="7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0" fontId="150" fillId="0" borderId="0" applyFill="0" applyBorder="0">
      <alignment horizontal="right"/>
      <protection locked="0"/>
    </xf>
    <xf numFmtId="311" fontId="7" fillId="0" borderId="0" applyFill="0" applyBorder="0">
      <alignment horizontal="right"/>
      <protection locked="0"/>
    </xf>
    <xf numFmtId="311" fontId="7" fillId="0" borderId="0" applyFill="0" applyBorder="0">
      <alignment horizontal="right"/>
      <protection locked="0"/>
    </xf>
    <xf numFmtId="0" fontId="172" fillId="0" borderId="0">
      <protection locked="0"/>
    </xf>
    <xf numFmtId="0" fontId="172" fillId="0" borderId="0">
      <protection locked="0"/>
    </xf>
    <xf numFmtId="200" fontId="149" fillId="0" borderId="0" applyFill="0" applyBorder="0" applyAlignment="0" applyProtection="0"/>
    <xf numFmtId="200" fontId="149" fillId="0" borderId="0" applyFill="0" applyBorder="0" applyAlignment="0" applyProtection="0"/>
    <xf numFmtId="0" fontId="296" fillId="0" borderId="0"/>
    <xf numFmtId="0" fontId="296" fillId="0" borderId="0"/>
    <xf numFmtId="0" fontId="296" fillId="0" borderId="0"/>
    <xf numFmtId="0" fontId="29" fillId="137" borderId="0" applyNumberFormat="0" applyBorder="0" applyAlignment="0" applyProtection="0"/>
    <xf numFmtId="37" fontId="95" fillId="0" borderId="0"/>
    <xf numFmtId="37" fontId="95" fillId="0" borderId="0"/>
    <xf numFmtId="37" fontId="95" fillId="0" borderId="0"/>
    <xf numFmtId="3" fontId="297" fillId="0" borderId="0"/>
    <xf numFmtId="38" fontId="298" fillId="0" borderId="0"/>
    <xf numFmtId="3" fontId="297" fillId="0" borderId="0"/>
    <xf numFmtId="3" fontId="297" fillId="0" borderId="0"/>
    <xf numFmtId="0" fontId="7" fillId="0" borderId="132" applyNumberFormat="0" applyBorder="0" applyAlignment="0"/>
    <xf numFmtId="0" fontId="7" fillId="0" borderId="132" applyNumberFormat="0" applyBorder="0" applyAlignment="0"/>
    <xf numFmtId="0" fontId="7" fillId="0" borderId="132" applyNumberFormat="0" applyBorder="0" applyAlignment="0"/>
    <xf numFmtId="3" fontId="149" fillId="0" borderId="0">
      <alignment horizontal="left"/>
    </xf>
    <xf numFmtId="3" fontId="149" fillId="0" borderId="0">
      <alignment horizontal="left"/>
    </xf>
    <xf numFmtId="3" fontId="149" fillId="0" borderId="0">
      <alignment horizontal="left"/>
    </xf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299" fillId="0" borderId="0"/>
    <xf numFmtId="0" fontId="7" fillId="0" borderId="0"/>
    <xf numFmtId="0" fontId="7" fillId="0" borderId="0"/>
    <xf numFmtId="0" fontId="7" fillId="0" borderId="0"/>
    <xf numFmtId="0" fontId="299" fillId="0" borderId="0"/>
    <xf numFmtId="0" fontId="299" fillId="0" borderId="0"/>
    <xf numFmtId="0" fontId="299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7" fillId="0" borderId="0"/>
    <xf numFmtId="0" fontId="267" fillId="0" borderId="0"/>
    <xf numFmtId="312" fontId="7" fillId="0" borderId="0">
      <alignment horizontal="right"/>
      <protection locked="0"/>
    </xf>
    <xf numFmtId="0" fontId="150" fillId="0" borderId="0">
      <alignment horizontal="right"/>
      <protection locked="0"/>
    </xf>
    <xf numFmtId="0" fontId="150" fillId="0" borderId="0">
      <alignment horizontal="right"/>
      <protection locked="0"/>
    </xf>
    <xf numFmtId="312" fontId="7" fillId="0" borderId="0">
      <alignment horizontal="right"/>
      <protection locked="0"/>
    </xf>
    <xf numFmtId="312" fontId="7" fillId="0" borderId="0">
      <alignment horizontal="right"/>
      <protection locked="0"/>
    </xf>
    <xf numFmtId="275" fontId="92" fillId="77" borderId="89" applyNumberFormat="0" applyFont="0" applyBorder="0" applyAlignment="0" applyProtection="0">
      <alignment horizontal="center"/>
    </xf>
    <xf numFmtId="275" fontId="92" fillId="77" borderId="89" applyNumberFormat="0" applyFont="0" applyBorder="0" applyAlignment="0" applyProtection="0">
      <alignment horizontal="center"/>
    </xf>
    <xf numFmtId="275" fontId="92" fillId="77" borderId="89" applyNumberFormat="0" applyFont="0" applyBorder="0" applyAlignment="0" applyProtection="0">
      <alignment horizontal="center"/>
    </xf>
    <xf numFmtId="0" fontId="300" fillId="0" borderId="0" applyNumberFormat="0" applyFill="0" applyBorder="0" applyProtection="0">
      <alignment horizontal="right" vertical="center"/>
    </xf>
    <xf numFmtId="0" fontId="300" fillId="0" borderId="0" applyNumberFormat="0" applyFill="0" applyBorder="0" applyProtection="0">
      <alignment horizontal="right" vertical="center"/>
    </xf>
    <xf numFmtId="0" fontId="300" fillId="0" borderId="0" applyNumberFormat="0" applyFill="0" applyBorder="0" applyProtection="0">
      <alignment horizontal="right" vertical="center"/>
    </xf>
    <xf numFmtId="0" fontId="33" fillId="39" borderId="130" applyNumberFormat="0" applyAlignment="0" applyProtection="0"/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64" fillId="81" borderId="133" applyNumberFormat="0" applyProtection="0">
      <alignment horizontal="left" vertical="top" indent="1"/>
    </xf>
    <xf numFmtId="4" fontId="152" fillId="146" borderId="0" applyNumberFormat="0" applyProtection="0">
      <alignment horizontal="left" vertical="center" indent="1"/>
    </xf>
    <xf numFmtId="4" fontId="152" fillId="146" borderId="0" applyNumberFormat="0" applyProtection="0">
      <alignment horizontal="left" vertical="center" indent="1"/>
    </xf>
    <xf numFmtId="4" fontId="152" fillId="146" borderId="0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59" fillId="185" borderId="71" applyNumberFormat="0" applyProtection="0">
      <alignment horizontal="left" vertical="center" indent="1"/>
    </xf>
    <xf numFmtId="4" fontId="59" fillId="185" borderId="71" applyNumberFormat="0" applyProtection="0">
      <alignment horizontal="left" vertical="center" indent="1"/>
    </xf>
    <xf numFmtId="4" fontId="59" fillId="180" borderId="0" applyNumberFormat="0" applyProtection="0">
      <alignment horizontal="left" vertical="center" indent="1"/>
    </xf>
    <xf numFmtId="4" fontId="59" fillId="180" borderId="0" applyNumberFormat="0" applyProtection="0">
      <alignment horizontal="left" vertical="center" indent="1"/>
    </xf>
    <xf numFmtId="4" fontId="59" fillId="146" borderId="0" applyNumberFormat="0" applyProtection="0">
      <alignment horizontal="left" vertical="center" indent="1"/>
    </xf>
    <xf numFmtId="4" fontId="59" fillId="146" borderId="0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93" borderId="130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146" borderId="133" applyNumberFormat="0" applyProtection="0">
      <alignment horizontal="left" vertical="center" indent="1"/>
    </xf>
    <xf numFmtId="0" fontId="7" fillId="146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center" indent="1"/>
    </xf>
    <xf numFmtId="0" fontId="7" fillId="186" borderId="133" applyNumberFormat="0" applyProtection="0">
      <alignment horizontal="left" vertical="top" indent="1"/>
    </xf>
    <xf numFmtId="0" fontId="7" fillId="180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center" indent="1"/>
    </xf>
    <xf numFmtId="0" fontId="7" fillId="187" borderId="133" applyNumberFormat="0" applyProtection="0">
      <alignment horizontal="left" vertical="top" indent="1"/>
    </xf>
    <xf numFmtId="0" fontId="7" fillId="39" borderId="126" applyNumberFormat="0">
      <protection locked="0"/>
    </xf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25" fillId="87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237" fillId="180" borderId="133" applyNumberFormat="0" applyProtection="0">
      <alignment horizontal="left" vertical="center" wrapTex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313" fontId="301" fillId="0" borderId="0" applyFill="0" applyBorder="0">
      <alignment horizontal="right"/>
      <protection hidden="1"/>
    </xf>
    <xf numFmtId="0" fontId="150" fillId="0" borderId="0" applyFill="0" applyBorder="0" applyProtection="0">
      <alignment horizontal="right"/>
      <protection hidden="1"/>
    </xf>
    <xf numFmtId="0" fontId="150" fillId="0" borderId="0" applyFill="0" applyBorder="0" applyProtection="0">
      <alignment horizontal="right"/>
      <protection hidden="1"/>
    </xf>
    <xf numFmtId="313" fontId="301" fillId="0" borderId="0" applyFill="0" applyBorder="0">
      <alignment horizontal="right"/>
      <protection hidden="1"/>
    </xf>
    <xf numFmtId="313" fontId="301" fillId="0" borderId="0" applyFill="0" applyBorder="0">
      <alignment horizontal="right"/>
      <protection hidden="1"/>
    </xf>
    <xf numFmtId="0" fontId="91" fillId="207" borderId="126">
      <alignment horizontal="center" vertical="center" wrapText="1"/>
      <protection hidden="1"/>
    </xf>
    <xf numFmtId="0" fontId="91" fillId="207" borderId="126">
      <alignment horizontal="center" vertical="center" wrapText="1"/>
      <protection hidden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9" fillId="0" borderId="0" applyFont="0" applyFill="0" applyBorder="0" applyAlignment="0" applyProtection="0"/>
    <xf numFmtId="164" fontId="23" fillId="0" borderId="0" applyFont="0" applyFill="0" applyBorder="0" applyAlignment="0" applyProtection="0"/>
    <xf numFmtId="1" fontId="296" fillId="220" borderId="0" applyNumberFormat="0" applyFont="0" applyBorder="0" applyAlignment="0">
      <alignment horizontal="left"/>
    </xf>
    <xf numFmtId="243" fontId="99" fillId="0" borderId="74" applyFont="0" applyFill="0" applyBorder="0" applyAlignment="0" applyProtection="0">
      <alignment horizontal="right"/>
    </xf>
    <xf numFmtId="243" fontId="99" fillId="0" borderId="74" applyFont="0" applyFill="0" applyBorder="0" applyAlignment="0" applyProtection="0">
      <alignment horizontal="right"/>
    </xf>
    <xf numFmtId="243" fontId="99" fillId="0" borderId="74" applyFont="0" applyFill="0" applyBorder="0" applyAlignment="0" applyProtection="0">
      <alignment horizontal="right"/>
    </xf>
    <xf numFmtId="0" fontId="7" fillId="0" borderId="74"/>
    <xf numFmtId="0" fontId="7" fillId="0" borderId="74"/>
    <xf numFmtId="0" fontId="7" fillId="0" borderId="74"/>
    <xf numFmtId="0" fontId="149" fillId="0" borderId="0"/>
    <xf numFmtId="0" fontId="149" fillId="0" borderId="0"/>
    <xf numFmtId="38" fontId="302" fillId="0" borderId="0">
      <alignment horizontal="right" vertical="center"/>
    </xf>
    <xf numFmtId="0" fontId="46" fillId="0" borderId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6" fillId="0" borderId="0">
      <alignment vertical="center"/>
    </xf>
    <xf numFmtId="0" fontId="46" fillId="0" borderId="0">
      <alignment vertical="center"/>
    </xf>
    <xf numFmtId="314" fontId="303" fillId="0" borderId="0" applyNumberFormat="0" applyFill="0" applyBorder="0" applyAlignment="0" applyProtection="0">
      <alignment horizontal="right" vertical="center" wrapText="1"/>
    </xf>
    <xf numFmtId="0" fontId="304" fillId="0" borderId="0" applyNumberFormat="0" applyFill="0" applyBorder="0" applyAlignment="0" applyProtection="0"/>
    <xf numFmtId="0" fontId="305" fillId="0" borderId="0" applyNumberFormat="0" applyFill="0" applyBorder="0" applyAlignment="0" applyProtection="0">
      <protection locked="0"/>
    </xf>
    <xf numFmtId="0" fontId="220" fillId="0" borderId="120" applyNumberFormat="0" applyFill="0" applyProtection="0">
      <alignment horizontal="right"/>
    </xf>
    <xf numFmtId="0" fontId="220" fillId="0" borderId="120" applyNumberFormat="0" applyFill="0" applyProtection="0">
      <alignment horizontal="right"/>
    </xf>
    <xf numFmtId="0" fontId="220" fillId="0" borderId="120" applyNumberFormat="0" applyFill="0" applyProtection="0">
      <alignment horizontal="right"/>
    </xf>
    <xf numFmtId="0" fontId="306" fillId="0" borderId="0" applyNumberFormat="0" applyFill="0" applyBorder="0" applyProtection="0">
      <alignment horizontal="left" vertical="center"/>
    </xf>
    <xf numFmtId="0" fontId="306" fillId="0" borderId="0" applyNumberFormat="0" applyFill="0" applyBorder="0" applyProtection="0">
      <alignment horizontal="left" vertical="center"/>
    </xf>
    <xf numFmtId="0" fontId="306" fillId="0" borderId="0" applyNumberFormat="0" applyFill="0" applyBorder="0" applyProtection="0">
      <alignment horizontal="left" vertical="center"/>
    </xf>
    <xf numFmtId="242" fontId="149" fillId="0" borderId="117" applyNumberFormat="0" applyFont="0"/>
    <xf numFmtId="242" fontId="149" fillId="0" borderId="117" applyNumberFormat="0" applyFont="0"/>
    <xf numFmtId="242" fontId="149" fillId="0" borderId="117" applyNumberFormat="0" applyFont="0"/>
    <xf numFmtId="0" fontId="30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220" fillId="0" borderId="135" applyNumberFormat="0" applyProtection="0">
      <alignment horizontal="right"/>
    </xf>
    <xf numFmtId="0" fontId="220" fillId="0" borderId="135" applyNumberFormat="0" applyProtection="0">
      <alignment horizontal="right"/>
    </xf>
    <xf numFmtId="0" fontId="220" fillId="0" borderId="135" applyNumberFormat="0" applyProtection="0">
      <alignment horizontal="right"/>
    </xf>
    <xf numFmtId="0" fontId="214" fillId="0" borderId="74" applyNumberFormat="0" applyFill="0" applyProtection="0"/>
    <xf numFmtId="0" fontId="214" fillId="0" borderId="74" applyNumberFormat="0" applyFill="0" applyProtection="0"/>
    <xf numFmtId="0" fontId="214" fillId="0" borderId="74" applyNumberFormat="0" applyFill="0" applyProtection="0"/>
    <xf numFmtId="0" fontId="208" fillId="0" borderId="0" applyBorder="0" applyProtection="0">
      <alignment vertical="center"/>
    </xf>
    <xf numFmtId="0" fontId="308" fillId="195" borderId="10">
      <alignment vertical="top"/>
      <protection locked="0"/>
    </xf>
    <xf numFmtId="0" fontId="309" fillId="0" borderId="0">
      <alignment vertical="center"/>
    </xf>
    <xf numFmtId="0" fontId="309" fillId="0" borderId="0">
      <alignment vertical="center"/>
    </xf>
    <xf numFmtId="0" fontId="309" fillId="0" borderId="0">
      <alignment vertical="center"/>
    </xf>
    <xf numFmtId="0" fontId="272" fillId="0" borderId="0">
      <alignment vertical="center"/>
    </xf>
    <xf numFmtId="0" fontId="272" fillId="0" borderId="0">
      <alignment vertical="center"/>
    </xf>
    <xf numFmtId="0" fontId="309" fillId="0" borderId="0">
      <alignment vertical="center"/>
    </xf>
    <xf numFmtId="0" fontId="274" fillId="0" borderId="0">
      <alignment vertical="center"/>
    </xf>
    <xf numFmtId="0" fontId="274" fillId="0" borderId="0">
      <alignment vertical="center"/>
    </xf>
    <xf numFmtId="0" fontId="274" fillId="0" borderId="0">
      <alignment vertical="center"/>
    </xf>
    <xf numFmtId="242" fontId="49" fillId="0" borderId="0" applyNumberFormat="0">
      <alignment horizontal="centerContinuous"/>
    </xf>
    <xf numFmtId="242" fontId="49" fillId="0" borderId="0" applyNumberFormat="0">
      <alignment horizontal="centerContinuous"/>
    </xf>
    <xf numFmtId="0" fontId="310" fillId="0" borderId="0"/>
    <xf numFmtId="0" fontId="50" fillId="0" borderId="0" applyNumberFormat="0" applyAlignment="0" applyProtection="0"/>
    <xf numFmtId="0" fontId="50" fillId="0" borderId="0" applyNumberFormat="0" applyAlignment="0" applyProtection="0"/>
    <xf numFmtId="242" fontId="7" fillId="0" borderId="0" applyNumberFormat="0" applyAlignment="0"/>
    <xf numFmtId="242" fontId="7" fillId="0" borderId="0" applyNumberFormat="0" applyAlignment="0"/>
    <xf numFmtId="242" fontId="7" fillId="0" borderId="0" applyNumberFormat="0" applyAlignment="0"/>
    <xf numFmtId="242" fontId="90" fillId="0" borderId="0">
      <alignment horizontal="centerContinuous"/>
    </xf>
    <xf numFmtId="242" fontId="90" fillId="0" borderId="0">
      <alignment horizontal="centerContinuous"/>
    </xf>
    <xf numFmtId="242" fontId="90" fillId="0" borderId="0">
      <alignment horizontal="centerContinuous"/>
    </xf>
    <xf numFmtId="0" fontId="311" fillId="0" borderId="0" applyNumberFormat="0" applyFill="0" applyBorder="0" applyProtection="0">
      <alignment vertical="center"/>
    </xf>
    <xf numFmtId="315" fontId="49" fillId="0" borderId="0" applyBorder="0" applyProtection="0">
      <alignment horizontal="right"/>
    </xf>
    <xf numFmtId="0" fontId="158" fillId="0" borderId="0" applyNumberFormat="0" applyFont="0" applyBorder="0" applyAlignment="0">
      <alignment horizontal="centerContinuous"/>
    </xf>
    <xf numFmtId="0" fontId="312" fillId="0" borderId="136"/>
    <xf numFmtId="0" fontId="313" fillId="0" borderId="35"/>
    <xf numFmtId="0" fontId="7" fillId="0" borderId="0" applyBorder="0"/>
    <xf numFmtId="0" fontId="92" fillId="0" borderId="0" applyBorder="0"/>
    <xf numFmtId="0" fontId="92" fillId="0" borderId="0" applyBorder="0"/>
    <xf numFmtId="0" fontId="7" fillId="0" borderId="0" applyBorder="0"/>
    <xf numFmtId="0" fontId="7" fillId="0" borderId="0" applyBorder="0"/>
    <xf numFmtId="1" fontId="99" fillId="221" borderId="0" applyNumberFormat="0" applyFont="0" applyBorder="0" applyProtection="0">
      <alignment horizontal="left"/>
    </xf>
    <xf numFmtId="0" fontId="43" fillId="0" borderId="44" applyNumberFormat="0" applyFill="0" applyAlignment="0" applyProtection="0"/>
    <xf numFmtId="0" fontId="44" fillId="0" borderId="45" applyNumberFormat="0" applyFill="0" applyAlignment="0" applyProtection="0"/>
    <xf numFmtId="0" fontId="45" fillId="0" borderId="125" applyNumberFormat="0" applyFill="0" applyAlignment="0" applyProtection="0"/>
    <xf numFmtId="0" fontId="249" fillId="0" borderId="0" applyNumberFormat="0" applyFill="0" applyBorder="0" applyAlignment="0"/>
    <xf numFmtId="0" fontId="249" fillId="0" borderId="0" applyNumberFormat="0" applyFill="0" applyBorder="0" applyAlignment="0"/>
    <xf numFmtId="0" fontId="34" fillId="0" borderId="137" applyNumberFormat="0" applyFill="0" applyAlignment="0" applyProtection="0"/>
    <xf numFmtId="0" fontId="34" fillId="0" borderId="138" applyNumberFormat="0" applyFill="0" applyAlignment="0" applyProtection="0"/>
    <xf numFmtId="0" fontId="34" fillId="0" borderId="139" applyNumberFormat="0" applyFill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16" fontId="36" fillId="0" borderId="0" applyBorder="0" applyProtection="0">
      <alignment horizontal="right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186" fontId="7" fillId="0" borderId="0">
      <alignment horizontal="left"/>
      <protection locked="0"/>
    </xf>
    <xf numFmtId="186" fontId="7" fillId="0" borderId="0">
      <alignment horizontal="left"/>
      <protection locked="0"/>
    </xf>
    <xf numFmtId="186" fontId="7" fillId="0" borderId="0">
      <alignment horizontal="left"/>
      <protection locked="0"/>
    </xf>
    <xf numFmtId="0" fontId="7" fillId="89" borderId="132" applyNumberFormat="0" applyBorder="0" applyAlignment="0">
      <protection locked="0"/>
    </xf>
    <xf numFmtId="0" fontId="7" fillId="89" borderId="132" applyNumberFormat="0" applyBorder="0" applyAlignment="0">
      <protection locked="0"/>
    </xf>
    <xf numFmtId="0" fontId="7" fillId="89" borderId="132" applyNumberFormat="0" applyBorder="0" applyAlignment="0">
      <protection locked="0"/>
    </xf>
    <xf numFmtId="38" fontId="7" fillId="0" borderId="0" applyNumberFormat="0" applyBorder="0" applyAlignment="0">
      <protection locked="0"/>
    </xf>
    <xf numFmtId="38" fontId="7" fillId="0" borderId="0" applyNumberFormat="0" applyBorder="0" applyAlignment="0">
      <protection locked="0"/>
    </xf>
    <xf numFmtId="38" fontId="7" fillId="0" borderId="0" applyNumberFormat="0" applyBorder="0" applyAlignment="0">
      <protection locked="0"/>
    </xf>
    <xf numFmtId="242" fontId="314" fillId="0" borderId="0" applyNumberFormat="0" applyFill="0" applyBorder="0" applyAlignment="0" applyProtection="0"/>
    <xf numFmtId="242" fontId="314" fillId="0" borderId="0" applyNumberFormat="0" applyFill="0" applyBorder="0" applyAlignment="0" applyProtection="0"/>
    <xf numFmtId="242" fontId="314" fillId="0" borderId="0" applyNumberFormat="0" applyFill="0" applyBorder="0" applyAlignment="0" applyProtection="0"/>
    <xf numFmtId="317" fontId="7" fillId="0" borderId="0" applyNumberFormat="0"/>
    <xf numFmtId="317" fontId="7" fillId="0" borderId="0" applyNumberFormat="0"/>
    <xf numFmtId="317" fontId="7" fillId="0" borderId="0" applyNumberFormat="0"/>
    <xf numFmtId="0" fontId="315" fillId="222" borderId="140">
      <alignment horizontal="left"/>
    </xf>
    <xf numFmtId="6" fontId="92" fillId="0" borderId="0" applyFont="0" applyFill="0" applyBorder="0" applyAlignment="0" applyProtection="0"/>
    <xf numFmtId="6" fontId="92" fillId="0" borderId="0" applyFont="0" applyFill="0" applyBorder="0" applyAlignment="0" applyProtection="0"/>
    <xf numFmtId="6" fontId="92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49" fillId="0" borderId="0"/>
    <xf numFmtId="0" fontId="149" fillId="0" borderId="0"/>
    <xf numFmtId="0" fontId="149" fillId="0" borderId="0"/>
    <xf numFmtId="0" fontId="316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31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318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0" fontId="7" fillId="0" borderId="115" applyNumberFormat="0" applyFill="0" applyBorder="0" applyAlignment="0" applyProtection="0"/>
    <xf numFmtId="1" fontId="215" fillId="0" borderId="35" applyFill="0" applyProtection="0">
      <alignment horizontal="right"/>
    </xf>
    <xf numFmtId="1" fontId="215" fillId="0" borderId="35" applyFill="0" applyProtection="0">
      <alignment horizontal="right"/>
    </xf>
    <xf numFmtId="1" fontId="215" fillId="0" borderId="35" applyFill="0" applyProtection="0">
      <alignment horizontal="right"/>
    </xf>
    <xf numFmtId="0" fontId="149" fillId="0" borderId="0"/>
    <xf numFmtId="0" fontId="149" fillId="0" borderId="0"/>
    <xf numFmtId="0" fontId="149" fillId="0" borderId="0"/>
    <xf numFmtId="0" fontId="319" fillId="0" borderId="0"/>
    <xf numFmtId="0" fontId="320" fillId="0" borderId="0"/>
    <xf numFmtId="0" fontId="321" fillId="0" borderId="0">
      <alignment vertical="center"/>
    </xf>
    <xf numFmtId="0" fontId="322" fillId="0" borderId="0"/>
    <xf numFmtId="4" fontId="59" fillId="180" borderId="133" applyNumberFormat="0" applyProtection="0">
      <alignment horizontal="left" vertical="center" indent="1"/>
    </xf>
    <xf numFmtId="0" fontId="41" fillId="70" borderId="142" applyNumberFormat="0" applyAlignment="0" applyProtection="0"/>
    <xf numFmtId="0" fontId="7" fillId="146" borderId="133" applyNumberFormat="0" applyProtection="0">
      <alignment horizontal="left" vertical="top" indent="1"/>
    </xf>
    <xf numFmtId="4" fontId="36" fillId="36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7" fillId="69" borderId="128" applyNumberFormat="0" applyFont="0" applyAlignment="0" applyProtection="0"/>
    <xf numFmtId="4" fontId="60" fillId="186" borderId="134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237" fillId="180" borderId="133" applyNumberFormat="0" applyProtection="0">
      <alignment horizontal="left" vertical="center" wrapText="1"/>
    </xf>
    <xf numFmtId="0" fontId="26" fillId="48" borderId="0" applyNumberFormat="0" applyBorder="0" applyAlignment="0" applyProtection="0"/>
    <xf numFmtId="0" fontId="25" fillId="87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0" fontId="7" fillId="39" borderId="141" applyNumberFormat="0">
      <protection locked="0"/>
    </xf>
    <xf numFmtId="0" fontId="7" fillId="187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4" fontId="201" fillId="187" borderId="133" applyNumberFormat="0" applyProtection="0">
      <alignment horizontal="right" vertical="center"/>
    </xf>
    <xf numFmtId="0" fontId="7" fillId="146" borderId="133" applyNumberFormat="0" applyProtection="0">
      <alignment horizontal="left" vertical="top" indent="1"/>
    </xf>
    <xf numFmtId="0" fontId="7" fillId="146" borderId="133" applyNumberFormat="0" applyProtection="0">
      <alignment horizontal="left" vertical="center" indent="1"/>
    </xf>
    <xf numFmtId="0" fontId="7" fillId="187" borderId="133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7" fillId="39" borderId="141" applyNumberFormat="0">
      <protection locked="0"/>
    </xf>
    <xf numFmtId="4" fontId="152" fillId="184" borderId="133" applyNumberFormat="0" applyProtection="0">
      <alignment horizontal="right" vertical="center"/>
    </xf>
    <xf numFmtId="4" fontId="59" fillId="180" borderId="134" applyNumberFormat="0" applyProtection="0">
      <alignment horizontal="left" vertical="center" indent="1"/>
    </xf>
    <xf numFmtId="0" fontId="235" fillId="39" borderId="82" applyNumberFormat="0" applyAlignment="0" applyProtection="0"/>
    <xf numFmtId="4" fontId="36" fillId="41" borderId="146" applyNumberFormat="0" applyProtection="0">
      <alignment horizontal="right" vertical="center"/>
    </xf>
    <xf numFmtId="0" fontId="7" fillId="187" borderId="133" applyNumberFormat="0" applyProtection="0">
      <alignment horizontal="left" vertical="top" indent="1"/>
    </xf>
    <xf numFmtId="0" fontId="234" fillId="150" borderId="142" applyNumberFormat="0" applyAlignment="0" applyProtection="0"/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236" fillId="204" borderId="0" applyNumberFormat="0" applyBorder="0" applyAlignment="0" applyProtection="0"/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4" fontId="47" fillId="88" borderId="146" applyNumberFormat="0" applyProtection="0">
      <alignment horizontal="right" vertical="center"/>
    </xf>
    <xf numFmtId="4" fontId="59" fillId="180" borderId="134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36" fillId="77" borderId="127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0" fontId="26" fillId="48" borderId="0" applyNumberFormat="0" applyBorder="0" applyAlignment="0" applyProtection="0"/>
    <xf numFmtId="4" fontId="152" fillId="187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4" fontId="36" fillId="48" borderId="146" applyNumberFormat="0" applyProtection="0">
      <alignment horizontal="left" vertical="center" indent="1"/>
    </xf>
    <xf numFmtId="0" fontId="235" fillId="39" borderId="142" applyNumberFormat="0" applyAlignment="0" applyProtection="0"/>
    <xf numFmtId="0" fontId="64" fillId="79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0" fontId="26" fillId="121" borderId="0" applyNumberFormat="0" applyBorder="0" applyAlignment="0" applyProtection="0"/>
    <xf numFmtId="0" fontId="7" fillId="146" borderId="133" applyNumberFormat="0" applyProtection="0">
      <alignment horizontal="left" vertical="center" indent="1"/>
    </xf>
    <xf numFmtId="0" fontId="7" fillId="39" borderId="126" applyNumberFormat="0">
      <protection locked="0"/>
    </xf>
    <xf numFmtId="4" fontId="51" fillId="89" borderId="127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81" fillId="42" borderId="142" applyNumberFormat="0" applyAlignment="0" applyProtection="0"/>
    <xf numFmtId="4" fontId="152" fillId="137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7" fillId="39" borderId="141" applyNumberFormat="0">
      <protection locked="0"/>
    </xf>
    <xf numFmtId="0" fontId="7" fillId="39" borderId="126" applyNumberFormat="0">
      <protection locked="0"/>
    </xf>
    <xf numFmtId="0" fontId="38" fillId="73" borderId="146" applyNumberFormat="0" applyAlignment="0" applyProtection="0"/>
    <xf numFmtId="4" fontId="152" fillId="136" borderId="133" applyNumberFormat="0" applyProtection="0">
      <alignment horizontal="right" vertical="center"/>
    </xf>
    <xf numFmtId="0" fontId="25" fillId="87" borderId="133" applyNumberFormat="0" applyProtection="0">
      <alignment horizontal="left" vertical="top" indent="1"/>
    </xf>
    <xf numFmtId="0" fontId="7" fillId="93" borderId="130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0" fontId="25" fillId="186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7" fillId="146" borderId="133" applyNumberFormat="0" applyProtection="0">
      <alignment horizontal="left" vertical="top" indent="1"/>
    </xf>
    <xf numFmtId="164" fontId="7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36" fillId="47" borderId="146" applyNumberFormat="0" applyProtection="0">
      <alignment horizontal="right" vertical="center"/>
    </xf>
    <xf numFmtId="0" fontId="64" fillId="79" borderId="133" applyNumberFormat="0" applyProtection="0">
      <alignment horizontal="left" vertical="top" indent="1"/>
    </xf>
    <xf numFmtId="4" fontId="152" fillId="141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59" fillId="81" borderId="133" applyNumberFormat="0" applyProtection="0">
      <alignment vertical="center"/>
    </xf>
    <xf numFmtId="0" fontId="26" fillId="208" borderId="0" applyNumberFormat="0" applyBorder="0" applyAlignment="0" applyProtection="0"/>
    <xf numFmtId="0" fontId="64" fillId="81" borderId="133" applyNumberFormat="0" applyProtection="0">
      <alignment horizontal="left" vertical="top" indent="1"/>
    </xf>
    <xf numFmtId="0" fontId="27" fillId="64" borderId="21" applyNumberFormat="0" applyAlignment="0" applyProtection="0"/>
    <xf numFmtId="0" fontId="32" fillId="212" borderId="0" applyNumberFormat="0" applyBorder="0" applyAlignment="0" applyProtection="0"/>
    <xf numFmtId="0" fontId="41" fillId="70" borderId="82" applyNumberFormat="0" applyAlignment="0" applyProtection="0"/>
    <xf numFmtId="0" fontId="143" fillId="0" borderId="62" applyNumberFormat="0" applyFill="0" applyAlignment="0" applyProtection="0"/>
    <xf numFmtId="0" fontId="83" fillId="70" borderId="0" applyNumberFormat="0" applyBorder="0" applyAlignment="0" applyProtection="0"/>
    <xf numFmtId="0" fontId="7" fillId="69" borderId="128" applyNumberFormat="0" applyFont="0" applyAlignment="0" applyProtection="0"/>
    <xf numFmtId="0" fontId="84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50" borderId="0" applyNumberFormat="0" applyBorder="0" applyAlignment="0" applyProtection="0"/>
    <xf numFmtId="0" fontId="26" fillId="55" borderId="0" applyNumberFormat="0" applyBorder="0" applyAlignment="0" applyProtection="0"/>
    <xf numFmtId="0" fontId="26" fillId="64" borderId="0" applyNumberFormat="0" applyBorder="0" applyAlignment="0" applyProtection="0"/>
    <xf numFmtId="0" fontId="26" fillId="72" borderId="0" applyNumberFormat="0" applyBorder="0" applyAlignment="0" applyProtection="0"/>
    <xf numFmtId="0" fontId="26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26" fillId="72" borderId="0" applyNumberFormat="0" applyBorder="0" applyAlignment="0" applyProtection="0"/>
    <xf numFmtId="0" fontId="26" fillId="66" borderId="0" applyNumberFormat="0" applyBorder="0" applyAlignment="0" applyProtection="0"/>
    <xf numFmtId="0" fontId="96" fillId="58" borderId="0" applyNumberFormat="0" applyBorder="0" applyAlignment="0" applyProtection="0"/>
    <xf numFmtId="0" fontId="32" fillId="83" borderId="0" applyNumberFormat="0" applyBorder="0" applyAlignment="0" applyProtection="0"/>
    <xf numFmtId="0" fontId="234" fillId="150" borderId="142" applyNumberFormat="0" applyAlignment="0" applyProtection="0"/>
    <xf numFmtId="0" fontId="234" fillId="39" borderId="142" applyNumberFormat="0" applyAlignment="0" applyProtection="0"/>
    <xf numFmtId="0" fontId="27" fillId="133" borderId="21" applyNumberFormat="0" applyAlignment="0" applyProtection="0"/>
    <xf numFmtId="0" fontId="26" fillId="64" borderId="0" applyNumberFormat="0" applyBorder="0" applyAlignment="0" applyProtection="0"/>
    <xf numFmtId="0" fontId="26" fillId="48" borderId="0" applyNumberFormat="0" applyBorder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86" borderId="0" applyNumberFormat="0" applyBorder="0" applyAlignment="0" applyProtection="0"/>
    <xf numFmtId="0" fontId="26" fillId="48" borderId="0" applyNumberFormat="0" applyBorder="0" applyAlignment="0" applyProtection="0"/>
    <xf numFmtId="0" fontId="26" fillId="47" borderId="0" applyNumberFormat="0" applyBorder="0" applyAlignment="0" applyProtection="0"/>
    <xf numFmtId="0" fontId="81" fillId="42" borderId="142" applyNumberFormat="0" applyAlignment="0" applyProtection="0"/>
    <xf numFmtId="0" fontId="45" fillId="0" borderId="123" applyNumberFormat="0" applyFill="0" applyAlignment="0" applyProtection="0"/>
    <xf numFmtId="0" fontId="82" fillId="121" borderId="0" applyNumberFormat="0" applyBorder="0" applyAlignment="0" applyProtection="0"/>
    <xf numFmtId="0" fontId="41" fillId="70" borderId="142" applyNumberFormat="0" applyAlignment="0" applyProtection="0"/>
    <xf numFmtId="0" fontId="83" fillId="42" borderId="0" applyNumberFormat="0" applyBorder="0" applyAlignment="0" applyProtection="0"/>
    <xf numFmtId="0" fontId="7" fillId="38" borderId="128" applyNumberFormat="0" applyFont="0" applyAlignment="0" applyProtection="0"/>
    <xf numFmtId="0" fontId="7" fillId="69" borderId="128" applyNumberFormat="0" applyFont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0" fontId="7" fillId="0" borderId="0"/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7" fillId="146" borderId="133" applyNumberFormat="0" applyProtection="0">
      <alignment horizontal="left" vertical="top" indent="1"/>
    </xf>
    <xf numFmtId="0" fontId="25" fillId="87" borderId="133" applyNumberFormat="0" applyProtection="0">
      <alignment horizontal="left" vertical="top" indent="1"/>
    </xf>
    <xf numFmtId="4" fontId="47" fillId="87" borderId="126" applyNumberFormat="0" applyProtection="0">
      <alignment vertical="center"/>
    </xf>
    <xf numFmtId="4" fontId="152" fillId="180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0" borderId="0"/>
    <xf numFmtId="0" fontId="7" fillId="43" borderId="133" applyNumberFormat="0" applyProtection="0">
      <alignment horizontal="left" vertical="top" indent="1"/>
    </xf>
    <xf numFmtId="0" fontId="7" fillId="0" borderId="0"/>
    <xf numFmtId="0" fontId="7" fillId="186" borderId="133" applyNumberFormat="0" applyProtection="0">
      <alignment horizontal="left" vertical="center" indent="1"/>
    </xf>
    <xf numFmtId="0" fontId="7" fillId="0" borderId="0"/>
    <xf numFmtId="0" fontId="7" fillId="36" borderId="133" applyNumberFormat="0" applyProtection="0">
      <alignment horizontal="left" vertical="top" indent="1"/>
    </xf>
    <xf numFmtId="0" fontId="7" fillId="0" borderId="0"/>
    <xf numFmtId="0" fontId="7" fillId="180" borderId="133" applyNumberFormat="0" applyProtection="0">
      <alignment horizontal="left" vertical="center" indent="1"/>
    </xf>
    <xf numFmtId="0" fontId="7" fillId="0" borderId="0"/>
    <xf numFmtId="0" fontId="7" fillId="40" borderId="133" applyNumberFormat="0" applyProtection="0">
      <alignment horizontal="left" vertical="top" indent="1"/>
    </xf>
    <xf numFmtId="0" fontId="7" fillId="0" borderId="0"/>
    <xf numFmtId="0" fontId="7" fillId="85" borderId="133" applyNumberFormat="0" applyProtection="0">
      <alignment horizontal="left" vertical="center" indent="1"/>
    </xf>
    <xf numFmtId="0" fontId="7" fillId="0" borderId="0"/>
    <xf numFmtId="0" fontId="7" fillId="85" borderId="133" applyNumberFormat="0" applyProtection="0">
      <alignment horizontal="left" vertical="top" indent="1"/>
    </xf>
    <xf numFmtId="0" fontId="7" fillId="0" borderId="0"/>
    <xf numFmtId="0" fontId="7" fillId="39" borderId="141" applyNumberFormat="0">
      <protection locked="0"/>
    </xf>
    <xf numFmtId="0" fontId="7" fillId="0" borderId="0"/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25" fillId="38" borderId="133" applyNumberFormat="0" applyProtection="0">
      <alignment horizontal="left" vertical="top" indent="1"/>
    </xf>
    <xf numFmtId="0" fontId="7" fillId="0" borderId="0"/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0" fontId="7" fillId="0" borderId="0"/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43" fillId="0" borderId="44" applyNumberFormat="0" applyFill="0" applyAlignment="0" applyProtection="0"/>
    <xf numFmtId="0" fontId="44" fillId="0" borderId="143" applyNumberFormat="0" applyFill="0" applyAlignment="0" applyProtection="0"/>
    <xf numFmtId="0" fontId="45" fillId="0" borderId="144" applyNumberFormat="0" applyFill="0" applyAlignment="0" applyProtection="0"/>
    <xf numFmtId="0" fontId="34" fillId="0" borderId="137" applyNumberFormat="0" applyFill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0" fontId="26" fillId="48" borderId="0" applyNumberFormat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9" fillId="43" borderId="145" applyBorder="0"/>
    <xf numFmtId="0" fontId="36" fillId="90" borderId="141"/>
    <xf numFmtId="214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152" fillId="183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4" fontId="59" fillId="43" borderId="0" applyNumberFormat="0" applyProtection="0">
      <alignment horizontal="left" vertical="center" indent="1"/>
    </xf>
    <xf numFmtId="4" fontId="25" fillId="85" borderId="0" applyNumberFormat="0" applyProtection="0">
      <alignment horizontal="left" vertical="center" indent="1"/>
    </xf>
    <xf numFmtId="4" fontId="25" fillId="36" borderId="0" applyNumberFormat="0" applyProtection="0">
      <alignment horizontal="left" vertical="center" indent="1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38" fillId="73" borderId="146" applyNumberFormat="0" applyAlignment="0" applyProtection="0"/>
    <xf numFmtId="0" fontId="41" fillId="70" borderId="146" applyNumberFormat="0" applyAlignment="0" applyProtection="0"/>
    <xf numFmtId="0" fontId="36" fillId="80" borderId="0"/>
    <xf numFmtId="0" fontId="36" fillId="69" borderId="146" applyNumberFormat="0" applyFont="0" applyAlignment="0" applyProtection="0"/>
    <xf numFmtId="0" fontId="33" fillId="73" borderId="130" applyNumberForma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0" fontId="48" fillId="79" borderId="133" applyNumberFormat="0" applyProtection="0">
      <alignment horizontal="left" vertical="top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4" fontId="47" fillId="87" borderId="141" applyNumberFormat="0" applyProtection="0">
      <alignment vertical="center"/>
    </xf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50" fillId="36" borderId="133" applyNumberFormat="0" applyProtection="0">
      <alignment horizontal="left" vertical="top" indent="1"/>
    </xf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34" fillId="0" borderId="137" applyNumberFormat="0" applyFill="0" applyAlignment="0" applyProtection="0"/>
    <xf numFmtId="214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26" fillId="72" borderId="0" applyNumberFormat="0" applyBorder="0" applyAlignment="0" applyProtection="0"/>
    <xf numFmtId="0" fontId="26" fillId="66" borderId="0" applyNumberFormat="0" applyBorder="0" applyAlignment="0" applyProtection="0"/>
    <xf numFmtId="0" fontId="26" fillId="64" borderId="0" applyNumberFormat="0" applyBorder="0" applyAlignment="0" applyProtection="0"/>
    <xf numFmtId="0" fontId="26" fillId="67" borderId="0" applyNumberFormat="0" applyBorder="0" applyAlignment="0" applyProtection="0"/>
    <xf numFmtId="0" fontId="33" fillId="73" borderId="130" applyNumberFormat="0" applyAlignment="0" applyProtection="0"/>
    <xf numFmtId="0" fontId="7" fillId="146" borderId="133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0" fontId="7" fillId="180" borderId="133" applyNumberFormat="0" applyProtection="0">
      <alignment horizontal="left" vertical="top" indent="1"/>
    </xf>
    <xf numFmtId="0" fontId="7" fillId="93" borderId="130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0" fontId="41" fillId="70" borderId="142" applyNumberFormat="0" applyAlignment="0" applyProtection="0"/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34" fillId="0" borderId="137" applyNumberFormat="0" applyFill="0" applyAlignment="0" applyProtection="0"/>
    <xf numFmtId="0" fontId="7" fillId="69" borderId="128" applyNumberFormat="0" applyFont="0" applyAlignment="0" applyProtection="0"/>
    <xf numFmtId="0" fontId="234" fillId="39" borderId="142" applyNumberFormat="0" applyAlignment="0" applyProtection="0"/>
    <xf numFmtId="0" fontId="234" fillId="150" borderId="142" applyNumberFormat="0" applyAlignment="0" applyProtection="0"/>
    <xf numFmtId="4" fontId="199" fillId="187" borderId="133" applyNumberFormat="0" applyProtection="0">
      <alignment vertical="center"/>
    </xf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7" fillId="69" borderId="128" applyNumberFormat="0" applyFont="0" applyAlignment="0" applyProtection="0"/>
    <xf numFmtId="0" fontId="49" fillId="43" borderId="145" applyBorder="0"/>
    <xf numFmtId="0" fontId="26" fillId="121" borderId="0" applyNumberFormat="0" applyBorder="0" applyAlignment="0" applyProtection="0"/>
    <xf numFmtId="4" fontId="36" fillId="78" borderId="146" applyNumberFormat="0" applyProtection="0">
      <alignment horizontal="right" vertical="center"/>
    </xf>
    <xf numFmtId="0" fontId="7" fillId="36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4" fontId="152" fillId="141" borderId="133" applyNumberFormat="0" applyProtection="0">
      <alignment horizontal="right" vertical="center"/>
    </xf>
    <xf numFmtId="0" fontId="7" fillId="187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4" fontId="199" fillId="187" borderId="133" applyNumberFormat="0" applyProtection="0">
      <alignment vertical="center"/>
    </xf>
    <xf numFmtId="0" fontId="26" fillId="208" borderId="0" applyNumberFormat="0" applyBorder="0" applyAlignment="0" applyProtection="0"/>
    <xf numFmtId="0" fontId="7" fillId="187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41" fillId="70" borderId="146" applyNumberFormat="0" applyAlignment="0" applyProtection="0"/>
    <xf numFmtId="0" fontId="234" fillId="150" borderId="142" applyNumberFormat="0" applyAlignment="0" applyProtection="0"/>
    <xf numFmtId="0" fontId="234" fillId="39" borderId="142" applyNumberFormat="0" applyAlignment="0" applyProtection="0"/>
    <xf numFmtId="0" fontId="7" fillId="85" borderId="133" applyNumberFormat="0" applyProtection="0">
      <alignment horizontal="left" vertical="top" indent="1"/>
    </xf>
    <xf numFmtId="4" fontId="152" fillId="81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center" indent="1"/>
    </xf>
    <xf numFmtId="0" fontId="7" fillId="187" borderId="133" applyNumberFormat="0" applyProtection="0">
      <alignment horizontal="left" vertical="center" indent="1"/>
    </xf>
    <xf numFmtId="0" fontId="64" fillId="81" borderId="133" applyNumberFormat="0" applyProtection="0">
      <alignment horizontal="left" vertical="top" indent="1"/>
    </xf>
    <xf numFmtId="4" fontId="152" fillId="187" borderId="133" applyNumberFormat="0" applyProtection="0">
      <alignment vertical="center"/>
    </xf>
    <xf numFmtId="0" fontId="7" fillId="36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0" fontId="81" fillId="42" borderId="142" applyNumberFormat="0" applyAlignment="0" applyProtection="0"/>
    <xf numFmtId="0" fontId="7" fillId="69" borderId="128" applyNumberFormat="0" applyFont="0" applyAlignment="0" applyProtection="0"/>
    <xf numFmtId="4" fontId="52" fillId="39" borderId="146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0" fontId="41" fillId="70" borderId="142" applyNumberFormat="0" applyAlignment="0" applyProtection="0"/>
    <xf numFmtId="4" fontId="36" fillId="46" borderId="146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7" fillId="38" borderId="128" applyNumberFormat="0" applyFont="0" applyAlignment="0" applyProtection="0"/>
    <xf numFmtId="0" fontId="7" fillId="69" borderId="128" applyNumberFormat="0" applyFont="0" applyAlignment="0" applyProtection="0"/>
    <xf numFmtId="4" fontId="152" fillId="138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4" fontId="59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47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4" fontId="152" fillId="141" borderId="133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4" fontId="59" fillId="180" borderId="133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59" fillId="180" borderId="134" applyNumberFormat="0" applyProtection="0">
      <alignment horizontal="left" vertical="center" indent="1"/>
    </xf>
    <xf numFmtId="0" fontId="25" fillId="87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4" fontId="152" fillId="180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152" fillId="184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41" fillId="70" borderId="146" applyNumberFormat="0" applyAlignment="0" applyProtection="0"/>
    <xf numFmtId="0" fontId="7" fillId="186" borderId="133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36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7" fillId="180" borderId="133" applyNumberFormat="0" applyProtection="0">
      <alignment horizontal="left" vertical="center" indent="1"/>
    </xf>
    <xf numFmtId="0" fontId="33" fillId="39" borderId="130" applyNumberFormat="0" applyAlignment="0" applyProtection="0"/>
    <xf numFmtId="0" fontId="7" fillId="40" borderId="133" applyNumberFormat="0" applyProtection="0">
      <alignment horizontal="left" vertical="top" indent="1"/>
    </xf>
    <xf numFmtId="4" fontId="36" fillId="44" borderId="146" applyNumberFormat="0" applyProtection="0">
      <alignment horizontal="right" vertical="center"/>
    </xf>
    <xf numFmtId="0" fontId="7" fillId="85" borderId="133" applyNumberFormat="0" applyProtection="0">
      <alignment horizontal="left" vertical="center" indent="1"/>
    </xf>
    <xf numFmtId="0" fontId="33" fillId="150" borderId="130" applyNumberFormat="0" applyAlignment="0" applyProtection="0"/>
    <xf numFmtId="0" fontId="7" fillId="85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0" fontId="7" fillId="39" borderId="141" applyNumberFormat="0">
      <protection locked="0"/>
    </xf>
    <xf numFmtId="0" fontId="26" fillId="48" borderId="0" applyNumberFormat="0" applyBorder="0" applyAlignment="0" applyProtection="0"/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25" fillId="38" borderId="133" applyNumberFormat="0" applyProtection="0">
      <alignment horizontal="left" vertical="top" indent="1"/>
    </xf>
    <xf numFmtId="0" fontId="41" fillId="70" borderId="142" applyNumberFormat="0" applyAlignment="0" applyProtection="0"/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59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0" fontId="235" fillId="39" borderId="142" applyNumberFormat="0" applyAlignment="0" applyProtection="0"/>
    <xf numFmtId="0" fontId="7" fillId="39" borderId="141" applyNumberFormat="0">
      <protection locked="0"/>
    </xf>
    <xf numFmtId="4" fontId="60" fillId="186" borderId="134" applyNumberFormat="0" applyProtection="0">
      <alignment horizontal="left" vertical="center" indent="1"/>
    </xf>
    <xf numFmtId="0" fontId="41" fillId="70" borderId="142" applyNumberFormat="0" applyAlignment="0" applyProtection="0"/>
    <xf numFmtId="4" fontId="147" fillId="81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0" fontId="7" fillId="38" borderId="128" applyNumberFormat="0" applyFont="0" applyAlignment="0" applyProtection="0"/>
    <xf numFmtId="0" fontId="26" fillId="48" borderId="0" applyNumberFormat="0" applyBorder="0" applyAlignment="0" applyProtection="0"/>
    <xf numFmtId="4" fontId="152" fillId="142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85" borderId="133" applyNumberFormat="0" applyProtection="0">
      <alignment horizontal="left" vertical="top" indent="1"/>
    </xf>
    <xf numFmtId="4" fontId="152" fillId="92" borderId="133" applyNumberFormat="0" applyProtection="0">
      <alignment horizontal="right" vertical="center"/>
    </xf>
    <xf numFmtId="0" fontId="36" fillId="90" borderId="141"/>
    <xf numFmtId="0" fontId="26" fillId="208" borderId="0" applyNumberFormat="0" applyBorder="0" applyAlignment="0" applyProtection="0"/>
    <xf numFmtId="0" fontId="7" fillId="69" borderId="128" applyNumberFormat="0" applyFont="0" applyAlignment="0" applyProtection="0"/>
    <xf numFmtId="4" fontId="152" fillId="187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7" fillId="36" borderId="133" applyNumberFormat="0" applyProtection="0">
      <alignment horizontal="left" vertical="top" indent="1"/>
    </xf>
    <xf numFmtId="4" fontId="59" fillId="81" borderId="133" applyNumberFormat="0" applyProtection="0">
      <alignment vertical="center"/>
    </xf>
    <xf numFmtId="0" fontId="7" fillId="146" borderId="133" applyNumberFormat="0" applyProtection="0">
      <alignment horizontal="left" vertical="center" indent="1"/>
    </xf>
    <xf numFmtId="0" fontId="36" fillId="90" borderId="141"/>
    <xf numFmtId="0" fontId="36" fillId="69" borderId="146" applyNumberFormat="0" applyFont="0" applyAlignment="0" applyProtection="0"/>
    <xf numFmtId="4" fontId="152" fillId="187" borderId="133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0" fontId="7" fillId="186" borderId="133" applyNumberFormat="0" applyProtection="0">
      <alignment horizontal="left" vertical="center" indent="1"/>
    </xf>
    <xf numFmtId="4" fontId="50" fillId="45" borderId="133" applyNumberFormat="0" applyProtection="0">
      <alignment horizontal="left" vertical="center" indent="1"/>
    </xf>
    <xf numFmtId="0" fontId="36" fillId="90" borderId="141"/>
    <xf numFmtId="4" fontId="152" fillId="137" borderId="133" applyNumberFormat="0" applyProtection="0">
      <alignment horizontal="right" vertical="center"/>
    </xf>
    <xf numFmtId="0" fontId="33" fillId="73" borderId="130" applyNumberFormat="0" applyAlignment="0" applyProtection="0"/>
    <xf numFmtId="4" fontId="50" fillId="45" borderId="133" applyNumberFormat="0" applyProtection="0">
      <alignment horizontal="left" vertical="center" indent="1"/>
    </xf>
    <xf numFmtId="4" fontId="50" fillId="38" borderId="133" applyNumberFormat="0" applyProtection="0">
      <alignment vertical="center"/>
    </xf>
    <xf numFmtId="0" fontId="81" fillId="42" borderId="142" applyNumberFormat="0" applyAlignment="0" applyProtection="0"/>
    <xf numFmtId="0" fontId="7" fillId="36" borderId="133" applyNumberFormat="0" applyProtection="0">
      <alignment horizontal="left" vertical="top" indent="1"/>
    </xf>
    <xf numFmtId="0" fontId="234" fillId="39" borderId="142" applyNumberFormat="0" applyAlignment="0" applyProtection="0"/>
    <xf numFmtId="4" fontId="36" fillId="48" borderId="146" applyNumberFormat="0" applyProtection="0">
      <alignment horizontal="left" vertical="center" indent="1"/>
    </xf>
    <xf numFmtId="0" fontId="7" fillId="39" borderId="126" applyNumberFormat="0">
      <protection locked="0"/>
    </xf>
    <xf numFmtId="4" fontId="199" fillId="187" borderId="133" applyNumberFormat="0" applyProtection="0">
      <alignment vertical="center"/>
    </xf>
    <xf numFmtId="0" fontId="7" fillId="36" borderId="133" applyNumberFormat="0" applyProtection="0">
      <alignment horizontal="left" vertical="top" indent="1"/>
    </xf>
    <xf numFmtId="4" fontId="152" fillId="135" borderId="133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237" fillId="180" borderId="133" applyNumberFormat="0" applyProtection="0">
      <alignment horizontal="left" vertical="center" wrapText="1"/>
    </xf>
    <xf numFmtId="0" fontId="234" fillId="150" borderId="142" applyNumberFormat="0" applyAlignment="0" applyProtection="0"/>
    <xf numFmtId="0" fontId="26" fillId="48" borderId="0" applyNumberFormat="0" applyBorder="0" applyAlignment="0" applyProtection="0"/>
    <xf numFmtId="0" fontId="7" fillId="40" borderId="133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0" fontId="48" fillId="79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top" indent="1"/>
    </xf>
    <xf numFmtId="4" fontId="36" fillId="82" borderId="146" applyNumberFormat="0" applyProtection="0">
      <alignment horizontal="right" vertical="center"/>
    </xf>
    <xf numFmtId="0" fontId="7" fillId="39" borderId="126" applyNumberFormat="0">
      <protection locked="0"/>
    </xf>
    <xf numFmtId="4" fontId="152" fillId="136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152" fillId="81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0" fontId="7" fillId="180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center" indent="1"/>
    </xf>
    <xf numFmtId="4" fontId="147" fillId="81" borderId="133" applyNumberFormat="0" applyProtection="0">
      <alignment vertical="center"/>
    </xf>
    <xf numFmtId="4" fontId="51" fillId="89" borderId="127" applyNumberFormat="0" applyProtection="0">
      <alignment horizontal="left" vertical="center" indent="1"/>
    </xf>
    <xf numFmtId="4" fontId="50" fillId="38" borderId="133" applyNumberFormat="0" applyProtection="0">
      <alignment vertical="center"/>
    </xf>
    <xf numFmtId="4" fontId="47" fillId="87" borderId="141" applyNumberFormat="0" applyProtection="0">
      <alignment vertical="center"/>
    </xf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0" fontId="26" fillId="121" borderId="0" applyNumberFormat="0" applyBorder="0" applyAlignment="0" applyProtection="0"/>
    <xf numFmtId="0" fontId="26" fillId="43" borderId="0" applyNumberFormat="0" applyBorder="0" applyAlignment="0" applyProtection="0"/>
    <xf numFmtId="0" fontId="50" fillId="36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7" fillId="43" borderId="127" applyNumberFormat="0" applyProtection="0">
      <alignment horizontal="left" vertical="center" indent="1"/>
    </xf>
    <xf numFmtId="0" fontId="64" fillId="81" borderId="133" applyNumberFormat="0" applyProtection="0">
      <alignment horizontal="left" vertical="top" indent="1"/>
    </xf>
    <xf numFmtId="4" fontId="60" fillId="186" borderId="134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4" fontId="201" fillId="187" borderId="133" applyNumberFormat="0" applyProtection="0">
      <alignment horizontal="right" vertical="center"/>
    </xf>
    <xf numFmtId="0" fontId="7" fillId="180" borderId="133" applyNumberFormat="0" applyProtection="0">
      <alignment horizontal="left" vertical="top" indent="1"/>
    </xf>
    <xf numFmtId="4" fontId="47" fillId="81" borderId="146" applyNumberFormat="0" applyProtection="0">
      <alignment vertical="center"/>
    </xf>
    <xf numFmtId="0" fontId="7" fillId="180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4" fontId="36" fillId="36" borderId="146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4" fontId="152" fillId="135" borderId="133" applyNumberFormat="0" applyProtection="0">
      <alignment horizontal="right" vertical="center"/>
    </xf>
    <xf numFmtId="0" fontId="235" fillId="39" borderId="142" applyNumberFormat="0" applyAlignment="0" applyProtection="0"/>
    <xf numFmtId="4" fontId="7" fillId="43" borderId="127" applyNumberFormat="0" applyProtection="0">
      <alignment horizontal="left" vertical="center" indent="1"/>
    </xf>
    <xf numFmtId="0" fontId="34" fillId="0" borderId="137" applyNumberFormat="0" applyFill="0" applyAlignment="0" applyProtection="0"/>
    <xf numFmtId="4" fontId="201" fillId="187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26" fillId="48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4" fontId="50" fillId="38" borderId="133" applyNumberFormat="0" applyProtection="0">
      <alignment vertical="center"/>
    </xf>
    <xf numFmtId="4" fontId="152" fillId="187" borderId="133" applyNumberFormat="0" applyProtection="0">
      <alignment vertical="center"/>
    </xf>
    <xf numFmtId="0" fontId="26" fillId="208" borderId="0" applyNumberFormat="0" applyBorder="0" applyAlignment="0" applyProtection="0"/>
    <xf numFmtId="0" fontId="33" fillId="39" borderId="130" applyNumberFormat="0" applyAlignment="0" applyProtection="0"/>
    <xf numFmtId="4" fontId="152" fillId="81" borderId="133" applyNumberFormat="0" applyProtection="0">
      <alignment horizontal="left" vertical="center" indent="1"/>
    </xf>
    <xf numFmtId="0" fontId="38" fillId="73" borderId="146" applyNumberFormat="0" applyAlignment="0" applyProtection="0"/>
    <xf numFmtId="4" fontId="152" fillId="184" borderId="133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0" fontId="7" fillId="69" borderId="128" applyNumberFormat="0" applyFont="0" applyAlignment="0" applyProtection="0"/>
    <xf numFmtId="0" fontId="26" fillId="43" borderId="0" applyNumberFormat="0" applyBorder="0" applyAlignment="0" applyProtection="0"/>
    <xf numFmtId="0" fontId="7" fillId="40" borderId="133" applyNumberFormat="0" applyProtection="0">
      <alignment horizontal="left" vertical="top" indent="1"/>
    </xf>
    <xf numFmtId="0" fontId="48" fillId="79" borderId="133" applyNumberFormat="0" applyProtection="0">
      <alignment horizontal="left" vertical="top" indent="1"/>
    </xf>
    <xf numFmtId="0" fontId="36" fillId="90" borderId="126"/>
    <xf numFmtId="4" fontId="47" fillId="81" borderId="146" applyNumberFormat="0" applyProtection="0">
      <alignment vertical="center"/>
    </xf>
    <xf numFmtId="4" fontId="36" fillId="0" borderId="146" applyNumberFormat="0" applyProtection="0">
      <alignment horizontal="right" vertical="center"/>
    </xf>
    <xf numFmtId="0" fontId="41" fillId="70" borderId="142" applyNumberFormat="0" applyAlignment="0" applyProtection="0"/>
    <xf numFmtId="4" fontId="36" fillId="49" borderId="146" applyNumberFormat="0" applyProtection="0">
      <alignment horizontal="right" vertical="center"/>
    </xf>
    <xf numFmtId="4" fontId="59" fillId="81" borderId="133" applyNumberFormat="0" applyProtection="0">
      <alignment vertical="center"/>
    </xf>
    <xf numFmtId="0" fontId="7" fillId="69" borderId="128" applyNumberFormat="0" applyFont="0" applyAlignment="0" applyProtection="0"/>
    <xf numFmtId="0" fontId="235" fillId="39" borderId="142" applyNumberFormat="0" applyAlignment="0" applyProtection="0"/>
    <xf numFmtId="4" fontId="36" fillId="36" borderId="146" applyNumberFormat="0" applyProtection="0">
      <alignment horizontal="right" vertical="center"/>
    </xf>
    <xf numFmtId="4" fontId="7" fillId="43" borderId="127" applyNumberFormat="0" applyProtection="0">
      <alignment horizontal="left" vertical="center" indent="1"/>
    </xf>
    <xf numFmtId="4" fontId="152" fillId="137" borderId="133" applyNumberFormat="0" applyProtection="0">
      <alignment horizontal="right" vertical="center"/>
    </xf>
    <xf numFmtId="0" fontId="25" fillId="186" borderId="133" applyNumberFormat="0" applyProtection="0">
      <alignment horizontal="left" vertical="top" indent="1"/>
    </xf>
    <xf numFmtId="0" fontId="7" fillId="39" borderId="126" applyNumberFormat="0">
      <protection locked="0"/>
    </xf>
    <xf numFmtId="0" fontId="7" fillId="69" borderId="128" applyNumberFormat="0" applyFont="0" applyAlignment="0" applyProtection="0"/>
    <xf numFmtId="4" fontId="59" fillId="180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4" fontId="147" fillId="81" borderId="133" applyNumberFormat="0" applyProtection="0">
      <alignment vertical="center"/>
    </xf>
    <xf numFmtId="4" fontId="59" fillId="81" borderId="133" applyNumberFormat="0" applyProtection="0">
      <alignment vertical="center"/>
    </xf>
    <xf numFmtId="0" fontId="33" fillId="39" borderId="130" applyNumberFormat="0" applyAlignment="0" applyProtection="0"/>
    <xf numFmtId="0" fontId="26" fillId="43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4" fontId="36" fillId="83" borderId="146" applyNumberFormat="0" applyProtection="0">
      <alignment horizontal="right" vertical="center"/>
    </xf>
    <xf numFmtId="0" fontId="7" fillId="186" borderId="133" applyNumberFormat="0" applyProtection="0">
      <alignment horizontal="left" vertical="top" indent="1"/>
    </xf>
    <xf numFmtId="4" fontId="152" fillId="135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25" fillId="87" borderId="133" applyNumberFormat="0" applyProtection="0">
      <alignment horizontal="left" vertical="top" indent="1"/>
    </xf>
    <xf numFmtId="0" fontId="41" fillId="70" borderId="142" applyNumberFormat="0" applyAlignment="0" applyProtection="0"/>
    <xf numFmtId="4" fontId="152" fillId="184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0" fontId="26" fillId="48" borderId="0" applyNumberFormat="0" applyBorder="0" applyAlignment="0" applyProtection="0"/>
    <xf numFmtId="4" fontId="36" fillId="83" borderId="146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50" fillId="38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4" fontId="47" fillId="88" borderId="146" applyNumberFormat="0" applyProtection="0">
      <alignment horizontal="right" vertical="center"/>
    </xf>
    <xf numFmtId="4" fontId="152" fillId="81" borderId="133" applyNumberFormat="0" applyProtection="0">
      <alignment horizontal="left" vertical="center" indent="1"/>
    </xf>
    <xf numFmtId="4" fontId="36" fillId="47" borderId="146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0" fontId="7" fillId="38" borderId="128" applyNumberFormat="0" applyFont="0" applyAlignment="0" applyProtection="0"/>
    <xf numFmtId="4" fontId="152" fillId="137" borderId="133" applyNumberFormat="0" applyProtection="0">
      <alignment horizontal="right" vertical="center"/>
    </xf>
    <xf numFmtId="4" fontId="152" fillId="187" borderId="133" applyNumberFormat="0" applyProtection="0">
      <alignment vertical="center"/>
    </xf>
    <xf numFmtId="0" fontId="7" fillId="43" borderId="133" applyNumberFormat="0" applyProtection="0">
      <alignment horizontal="left" vertical="center" indent="1"/>
    </xf>
    <xf numFmtId="4" fontId="36" fillId="77" borderId="127" applyNumberFormat="0" applyProtection="0">
      <alignment horizontal="right" vertical="center"/>
    </xf>
    <xf numFmtId="0" fontId="26" fillId="208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4" fontId="152" fillId="141" borderId="133" applyNumberFormat="0" applyProtection="0">
      <alignment horizontal="right" vertical="center"/>
    </xf>
    <xf numFmtId="4" fontId="36" fillId="79" borderId="146" applyNumberFormat="0" applyProtection="0">
      <alignment vertical="center"/>
    </xf>
    <xf numFmtId="4" fontId="60" fillId="186" borderId="134" applyNumberFormat="0" applyProtection="0">
      <alignment horizontal="left" vertical="center" indent="1"/>
    </xf>
    <xf numFmtId="4" fontId="47" fillId="87" borderId="126" applyNumberFormat="0" applyProtection="0">
      <alignment vertical="center"/>
    </xf>
    <xf numFmtId="4" fontId="36" fillId="79" borderId="146" applyNumberFormat="0" applyProtection="0">
      <alignment vertical="center"/>
    </xf>
    <xf numFmtId="0" fontId="7" fillId="186" borderId="133" applyNumberFormat="0" applyProtection="0">
      <alignment horizontal="left" vertical="center" indent="1"/>
    </xf>
    <xf numFmtId="4" fontId="36" fillId="48" borderId="146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152" fillId="136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41" fillId="70" borderId="146" applyNumberFormat="0" applyAlignment="0" applyProtection="0"/>
    <xf numFmtId="0" fontId="7" fillId="39" borderId="141" applyNumberFormat="0">
      <protection locked="0"/>
    </xf>
    <xf numFmtId="0" fontId="26" fillId="43" borderId="0" applyNumberFormat="0" applyBorder="0" applyAlignment="0" applyProtection="0"/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81" borderId="146" applyNumberFormat="0" applyProtection="0">
      <alignment horizontal="left" vertical="center" indent="1"/>
    </xf>
    <xf numFmtId="0" fontId="25" fillId="87" borderId="133" applyNumberFormat="0" applyProtection="0">
      <alignment horizontal="left" vertical="top" indent="1"/>
    </xf>
    <xf numFmtId="0" fontId="64" fillId="81" borderId="133" applyNumberFormat="0" applyProtection="0">
      <alignment horizontal="left" vertical="top" indent="1"/>
    </xf>
    <xf numFmtId="0" fontId="235" fillId="39" borderId="142" applyNumberFormat="0" applyAlignment="0" applyProtection="0"/>
    <xf numFmtId="4" fontId="152" fillId="184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0" fontId="7" fillId="36" borderId="133" applyNumberFormat="0" applyProtection="0">
      <alignment horizontal="left" vertical="center" indent="1"/>
    </xf>
    <xf numFmtId="0" fontId="38" fillId="73" borderId="146" applyNumberFormat="0" applyAlignment="0" applyProtection="0"/>
    <xf numFmtId="4" fontId="152" fillId="141" borderId="133" applyNumberFormat="0" applyProtection="0">
      <alignment horizontal="right" vertical="center"/>
    </xf>
    <xf numFmtId="4" fontId="237" fillId="180" borderId="133" applyNumberFormat="0" applyProtection="0">
      <alignment horizontal="left" vertical="center" wrapText="1"/>
    </xf>
    <xf numFmtId="0" fontId="25" fillId="38" borderId="133" applyNumberFormat="0" applyProtection="0">
      <alignment horizontal="left" vertical="top" indent="1"/>
    </xf>
    <xf numFmtId="4" fontId="199" fillId="187" borderId="133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60" fillId="186" borderId="134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152" fillId="135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186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152" fillId="184" borderId="133" applyNumberFormat="0" applyProtection="0">
      <alignment horizontal="right" vertical="center"/>
    </xf>
    <xf numFmtId="0" fontId="81" fillId="42" borderId="142" applyNumberFormat="0" applyAlignment="0" applyProtection="0"/>
    <xf numFmtId="0" fontId="33" fillId="150" borderId="130" applyNumberFormat="0" applyAlignment="0" applyProtection="0"/>
    <xf numFmtId="4" fontId="36" fillId="49" borderId="146" applyNumberFormat="0" applyProtection="0">
      <alignment horizontal="right" vertical="center"/>
    </xf>
    <xf numFmtId="0" fontId="26" fillId="208" borderId="0" applyNumberFormat="0" applyBorder="0" applyAlignment="0" applyProtection="0"/>
    <xf numFmtId="4" fontId="36" fillId="77" borderId="127" applyNumberFormat="0" applyProtection="0">
      <alignment horizontal="right" vertical="center"/>
    </xf>
    <xf numFmtId="0" fontId="7" fillId="69" borderId="128" applyNumberFormat="0" applyFont="0" applyAlignment="0" applyProtection="0"/>
    <xf numFmtId="4" fontId="36" fillId="81" borderId="146" applyNumberFormat="0" applyProtection="0">
      <alignment horizontal="left" vertical="center" indent="1"/>
    </xf>
    <xf numFmtId="0" fontId="26" fillId="43" borderId="0" applyNumberFormat="0" applyBorder="0" applyAlignment="0" applyProtection="0"/>
    <xf numFmtId="0" fontId="36" fillId="90" borderId="126"/>
    <xf numFmtId="0" fontId="7" fillId="69" borderId="128" applyNumberFormat="0" applyFont="0" applyAlignment="0" applyProtection="0"/>
    <xf numFmtId="4" fontId="152" fillId="142" borderId="133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0" fontId="234" fillId="39" borderId="142" applyNumberFormat="0" applyAlignment="0" applyProtection="0"/>
    <xf numFmtId="4" fontId="237" fillId="180" borderId="133" applyNumberFormat="0" applyProtection="0">
      <alignment horizontal="left" vertical="center" wrapText="1"/>
    </xf>
    <xf numFmtId="4" fontId="60" fillId="186" borderId="134" applyNumberFormat="0" applyProtection="0">
      <alignment horizontal="left" vertical="center" indent="1"/>
    </xf>
    <xf numFmtId="0" fontId="7" fillId="187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center" indent="1"/>
    </xf>
    <xf numFmtId="0" fontId="64" fillId="79" borderId="133" applyNumberFormat="0" applyProtection="0">
      <alignment horizontal="left" vertical="top" indent="1"/>
    </xf>
    <xf numFmtId="4" fontId="152" fillId="187" borderId="133" applyNumberFormat="0" applyProtection="0">
      <alignment vertical="center"/>
    </xf>
    <xf numFmtId="4" fontId="152" fillId="142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59" fillId="81" borderId="133" applyNumberFormat="0" applyProtection="0">
      <alignment vertical="center"/>
    </xf>
    <xf numFmtId="0" fontId="26" fillId="121" borderId="0" applyNumberFormat="0" applyBorder="0" applyAlignment="0" applyProtection="0"/>
    <xf numFmtId="0" fontId="26" fillId="121" borderId="0" applyNumberFormat="0" applyBorder="0" applyAlignment="0" applyProtection="0"/>
    <xf numFmtId="4" fontId="237" fillId="180" borderId="133" applyNumberFormat="0" applyProtection="0">
      <alignment horizontal="left" vertical="center" wrapText="1"/>
    </xf>
    <xf numFmtId="0" fontId="41" fillId="70" borderId="142" applyNumberFormat="0" applyAlignment="0" applyProtection="0"/>
    <xf numFmtId="0" fontId="7" fillId="38" borderId="128" applyNumberFormat="0" applyFont="0" applyAlignment="0" applyProtection="0"/>
    <xf numFmtId="0" fontId="33" fillId="39" borderId="130" applyNumberFormat="0" applyAlignment="0" applyProtection="0"/>
    <xf numFmtId="4" fontId="147" fillId="81" borderId="133" applyNumberFormat="0" applyProtection="0">
      <alignment vertical="center"/>
    </xf>
    <xf numFmtId="4" fontId="152" fillId="135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6" borderId="133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4" fontId="152" fillId="81" borderId="133" applyNumberFormat="0" applyProtection="0">
      <alignment horizontal="left" vertical="center" indent="1"/>
    </xf>
    <xf numFmtId="0" fontId="36" fillId="69" borderId="146" applyNumberFormat="0" applyFont="0" applyAlignment="0" applyProtection="0"/>
    <xf numFmtId="0" fontId="7" fillId="85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64" fillId="81" borderId="133" applyNumberFormat="0" applyProtection="0">
      <alignment horizontal="left" vertical="top" indent="1"/>
    </xf>
    <xf numFmtId="4" fontId="152" fillId="187" borderId="133" applyNumberFormat="0" applyProtection="0">
      <alignment vertical="center"/>
    </xf>
    <xf numFmtId="0" fontId="7" fillId="39" borderId="141" applyNumberFormat="0">
      <protection locked="0"/>
    </xf>
    <xf numFmtId="4" fontId="36" fillId="82" borderId="146" applyNumberFormat="0" applyProtection="0">
      <alignment horizontal="right" vertical="center"/>
    </xf>
    <xf numFmtId="0" fontId="33" fillId="73" borderId="130" applyNumberFormat="0" applyAlignment="0" applyProtection="0"/>
    <xf numFmtId="4" fontId="152" fillId="136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7" fillId="146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top" indent="1"/>
    </xf>
    <xf numFmtId="4" fontId="152" fillId="184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4" fontId="60" fillId="186" borderId="134" applyNumberFormat="0" applyProtection="0">
      <alignment horizontal="left" vertical="center" indent="1"/>
    </xf>
    <xf numFmtId="0" fontId="7" fillId="43" borderId="133" applyNumberFormat="0" applyProtection="0">
      <alignment horizontal="left" vertical="center" indent="1"/>
    </xf>
    <xf numFmtId="4" fontId="36" fillId="82" borderId="146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4" fontId="36" fillId="47" borderId="146" applyNumberFormat="0" applyProtection="0">
      <alignment horizontal="right" vertical="center"/>
    </xf>
    <xf numFmtId="0" fontId="7" fillId="43" borderId="133" applyNumberFormat="0" applyProtection="0">
      <alignment horizontal="left" vertical="top" indent="1"/>
    </xf>
    <xf numFmtId="4" fontId="36" fillId="46" borderId="146" applyNumberFormat="0" applyProtection="0">
      <alignment horizontal="right" vertical="center"/>
    </xf>
    <xf numFmtId="0" fontId="7" fillId="18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4" fontId="36" fillId="78" borderId="146" applyNumberFormat="0" applyProtection="0">
      <alignment horizontal="right" vertical="center"/>
    </xf>
    <xf numFmtId="0" fontId="7" fillId="180" borderId="133" applyNumberFormat="0" applyProtection="0">
      <alignment horizontal="left" vertical="center" indent="1"/>
    </xf>
    <xf numFmtId="0" fontId="234" fillId="150" borderId="142" applyNumberFormat="0" applyAlignment="0" applyProtection="0"/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0" fontId="26" fillId="121" borderId="0" applyNumberFormat="0" applyBorder="0" applyAlignment="0" applyProtection="0"/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59" fillId="180" borderId="134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25" fillId="38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64" fillId="81" borderId="133" applyNumberFormat="0" applyProtection="0">
      <alignment horizontal="left" vertical="top" indent="1"/>
    </xf>
    <xf numFmtId="0" fontId="25" fillId="186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4" fontId="152" fillId="92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4" fontId="152" fillId="81" borderId="133" applyNumberFormat="0" applyProtection="0">
      <alignment horizontal="left" vertical="center" indent="1"/>
    </xf>
    <xf numFmtId="0" fontId="41" fillId="70" borderId="142" applyNumberFormat="0" applyAlignment="0" applyProtection="0"/>
    <xf numFmtId="4" fontId="152" fillId="135" borderId="133" applyNumberFormat="0" applyProtection="0">
      <alignment horizontal="right" vertical="center"/>
    </xf>
    <xf numFmtId="0" fontId="26" fillId="43" borderId="0" applyNumberFormat="0" applyBorder="0" applyAlignment="0" applyProtection="0"/>
    <xf numFmtId="4" fontId="199" fillId="187" borderId="133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0" fontId="48" fillId="79" borderId="133" applyNumberFormat="0" applyProtection="0">
      <alignment horizontal="left" vertical="top" indent="1"/>
    </xf>
    <xf numFmtId="4" fontId="36" fillId="84" borderId="127" applyNumberFormat="0" applyProtection="0">
      <alignment horizontal="left" vertical="center" indent="1"/>
    </xf>
    <xf numFmtId="4" fontId="51" fillId="89" borderId="127" applyNumberFormat="0" applyProtection="0">
      <alignment horizontal="left" vertical="center" indent="1"/>
    </xf>
    <xf numFmtId="0" fontId="41" fillId="70" borderId="142" applyNumberFormat="0" applyAlignment="0" applyProtection="0"/>
    <xf numFmtId="0" fontId="49" fillId="43" borderId="145" applyBorder="0"/>
    <xf numFmtId="0" fontId="7" fillId="69" borderId="128" applyNumberFormat="0" applyFont="0" applyAlignment="0" applyProtection="0"/>
    <xf numFmtId="4" fontId="152" fillId="142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0" fontId="7" fillId="43" borderId="133" applyNumberFormat="0" applyProtection="0">
      <alignment horizontal="left" vertical="top" indent="1"/>
    </xf>
    <xf numFmtId="0" fontId="48" fillId="79" borderId="133" applyNumberFormat="0" applyProtection="0">
      <alignment horizontal="left" vertical="top" indent="1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4" fontId="152" fillId="141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37" borderId="133" applyNumberFormat="0" applyProtection="0">
      <alignment horizontal="right" vertical="center"/>
    </xf>
    <xf numFmtId="4" fontId="152" fillId="81" borderId="133" applyNumberFormat="0" applyProtection="0">
      <alignment horizontal="left" vertical="center" indent="1"/>
    </xf>
    <xf numFmtId="4" fontId="147" fillId="81" borderId="133" applyNumberFormat="0" applyProtection="0">
      <alignment vertical="center"/>
    </xf>
    <xf numFmtId="0" fontId="26" fillId="208" borderId="0" applyNumberFormat="0" applyBorder="0" applyAlignment="0" applyProtection="0"/>
    <xf numFmtId="0" fontId="7" fillId="38" borderId="128" applyNumberFormat="0" applyFont="0" applyAlignment="0" applyProtection="0"/>
    <xf numFmtId="0" fontId="38" fillId="73" borderId="146" applyNumberFormat="0" applyAlignment="0" applyProtection="0"/>
    <xf numFmtId="0" fontId="234" fillId="39" borderId="142" applyNumberFormat="0" applyAlignment="0" applyProtection="0"/>
    <xf numFmtId="4" fontId="152" fillId="135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0" fontId="7" fillId="43" borderId="133" applyNumberFormat="0" applyProtection="0">
      <alignment horizontal="left" vertical="center" indent="1"/>
    </xf>
    <xf numFmtId="4" fontId="201" fillId="187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4" fontId="147" fillId="81" borderId="133" applyNumberFormat="0" applyProtection="0">
      <alignment vertical="center"/>
    </xf>
    <xf numFmtId="0" fontId="41" fillId="70" borderId="146" applyNumberFormat="0" applyAlignment="0" applyProtection="0"/>
    <xf numFmtId="4" fontId="152" fillId="187" borderId="133" applyNumberFormat="0" applyProtection="0">
      <alignment vertical="center"/>
    </xf>
    <xf numFmtId="0" fontId="36" fillId="69" borderId="146" applyNumberFormat="0" applyFon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0" fontId="48" fillId="79" borderId="133" applyNumberFormat="0" applyProtection="0">
      <alignment horizontal="left" vertical="top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0" fontId="26" fillId="208" borderId="0" applyNumberFormat="0" applyBorder="0" applyAlignment="0" applyProtection="0"/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50" fillId="36" borderId="133" applyNumberFormat="0" applyProtection="0">
      <alignment horizontal="left" vertical="top" indent="1"/>
    </xf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26" fillId="48" borderId="0" applyNumberFormat="0" applyBorder="0" applyAlignment="0" applyProtection="0"/>
    <xf numFmtId="4" fontId="152" fillId="136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0" fontId="64" fillId="79" borderId="133" applyNumberFormat="0" applyProtection="0">
      <alignment horizontal="left" vertical="top" indent="1"/>
    </xf>
    <xf numFmtId="0" fontId="7" fillId="38" borderId="128" applyNumberFormat="0" applyFont="0" applyAlignment="0" applyProtection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7" fillId="36" borderId="133" applyNumberFormat="0" applyProtection="0">
      <alignment horizontal="left" vertical="center" indent="1"/>
    </xf>
    <xf numFmtId="4" fontId="59" fillId="81" borderId="133" applyNumberFormat="0" applyProtection="0">
      <alignment vertical="center"/>
    </xf>
    <xf numFmtId="4" fontId="152" fillId="136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36" fillId="41" borderId="146" applyNumberFormat="0" applyProtection="0">
      <alignment horizontal="right" vertical="center"/>
    </xf>
    <xf numFmtId="0" fontId="33" fillId="73" borderId="130" applyNumberFormat="0" applyAlignment="0" applyProtection="0"/>
    <xf numFmtId="0" fontId="7" fillId="85" borderId="133" applyNumberFormat="0" applyProtection="0">
      <alignment horizontal="left" vertical="top" indent="1"/>
    </xf>
    <xf numFmtId="4" fontId="147" fillId="81" borderId="133" applyNumberFormat="0" applyProtection="0">
      <alignment vertical="center"/>
    </xf>
    <xf numFmtId="0" fontId="7" fillId="39" borderId="141" applyNumberFormat="0">
      <protection locked="0"/>
    </xf>
    <xf numFmtId="4" fontId="152" fillId="136" borderId="133" applyNumberFormat="0" applyProtection="0">
      <alignment horizontal="right" vertical="center"/>
    </xf>
    <xf numFmtId="4" fontId="152" fillId="187" borderId="133" applyNumberFormat="0" applyProtection="0">
      <alignment vertical="center"/>
    </xf>
    <xf numFmtId="4" fontId="152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4" fontId="199" fillId="187" borderId="133" applyNumberFormat="0" applyProtection="0">
      <alignment vertical="center"/>
    </xf>
    <xf numFmtId="0" fontId="25" fillId="38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152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199" fillId="187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0" fontId="25" fillId="186" borderId="133" applyNumberFormat="0" applyProtection="0">
      <alignment horizontal="left" vertical="top" indent="1"/>
    </xf>
    <xf numFmtId="4" fontId="199" fillId="187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235" fillId="39" borderId="142" applyNumberFormat="0" applyAlignment="0" applyProtection="0"/>
    <xf numFmtId="0" fontId="7" fillId="36" borderId="133" applyNumberFormat="0" applyProtection="0">
      <alignment horizontal="left" vertical="top" indent="1"/>
    </xf>
    <xf numFmtId="4" fontId="201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4" fontId="199" fillId="187" borderId="133" applyNumberFormat="0" applyProtection="0">
      <alignment vertical="center"/>
    </xf>
    <xf numFmtId="4" fontId="152" fillId="180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186" borderId="133" applyNumberFormat="0" applyProtection="0">
      <alignment horizontal="left" vertical="center" indent="1"/>
    </xf>
    <xf numFmtId="0" fontId="7" fillId="69" borderId="128" applyNumberFormat="0" applyFont="0" applyAlignment="0" applyProtection="0"/>
    <xf numFmtId="0" fontId="26" fillId="208" borderId="0" applyNumberFormat="0" applyBorder="0" applyAlignment="0" applyProtection="0"/>
    <xf numFmtId="0" fontId="7" fillId="85" borderId="133" applyNumberFormat="0" applyProtection="0">
      <alignment horizontal="left" vertical="center" indent="1"/>
    </xf>
    <xf numFmtId="0" fontId="7" fillId="39" borderId="141" applyNumberFormat="0">
      <protection locked="0"/>
    </xf>
    <xf numFmtId="0" fontId="26" fillId="208" borderId="0" applyNumberFormat="0" applyBorder="0" applyAlignment="0" applyProtection="0"/>
    <xf numFmtId="0" fontId="7" fillId="187" borderId="133" applyNumberFormat="0" applyProtection="0">
      <alignment horizontal="left" vertical="center" indent="1"/>
    </xf>
    <xf numFmtId="0" fontId="41" fillId="70" borderId="142" applyNumberFormat="0" applyAlignment="0" applyProtection="0"/>
    <xf numFmtId="0" fontId="234" fillId="39" borderId="142" applyNumberFormat="0" applyAlignment="0" applyProtection="0"/>
    <xf numFmtId="0" fontId="36" fillId="90" borderId="141"/>
    <xf numFmtId="4" fontId="152" fillId="137" borderId="133" applyNumberFormat="0" applyProtection="0">
      <alignment horizontal="right" vertical="center"/>
    </xf>
    <xf numFmtId="0" fontId="38" fillId="73" borderId="146" applyNumberFormat="0" applyAlignment="0" applyProtection="0"/>
    <xf numFmtId="4" fontId="147" fillId="81" borderId="133" applyNumberFormat="0" applyProtection="0">
      <alignment vertical="center"/>
    </xf>
    <xf numFmtId="4" fontId="199" fillId="187" borderId="133" applyNumberFormat="0" applyProtection="0">
      <alignment horizontal="right" vertical="center"/>
    </xf>
    <xf numFmtId="0" fontId="7" fillId="69" borderId="128" applyNumberFormat="0" applyFont="0" applyAlignment="0" applyProtection="0"/>
    <xf numFmtId="0" fontId="7" fillId="180" borderId="133" applyNumberFormat="0" applyProtection="0">
      <alignment horizontal="left" vertical="top" indent="1"/>
    </xf>
    <xf numFmtId="4" fontId="199" fillId="187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0" fontId="7" fillId="3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40" borderId="133" applyNumberFormat="0" applyProtection="0">
      <alignment horizontal="left" vertical="center" indent="1"/>
    </xf>
    <xf numFmtId="0" fontId="7" fillId="40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0" fontId="7" fillId="85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26" fillId="208" borderId="0" applyNumberFormat="0" applyBorder="0" applyAlignment="0" applyProtection="0"/>
    <xf numFmtId="0" fontId="25" fillId="38" borderId="133" applyNumberFormat="0" applyProtection="0">
      <alignment horizontal="left" vertical="top" indent="1"/>
    </xf>
    <xf numFmtId="0" fontId="7" fillId="85" borderId="133" applyNumberFormat="0" applyProtection="0">
      <alignment horizontal="left" vertical="center" indent="1"/>
    </xf>
    <xf numFmtId="4" fontId="36" fillId="0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152" fillId="187" borderId="133" applyNumberFormat="0" applyProtection="0">
      <alignment vertical="center"/>
    </xf>
    <xf numFmtId="0" fontId="25" fillId="186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4" fontId="152" fillId="142" borderId="133" applyNumberFormat="0" applyProtection="0">
      <alignment horizontal="right" vertical="center"/>
    </xf>
    <xf numFmtId="0" fontId="38" fillId="73" borderId="146" applyNumberFormat="0" applyAlignment="0" applyProtection="0"/>
    <xf numFmtId="4" fontId="147" fillId="81" borderId="133" applyNumberFormat="0" applyProtection="0">
      <alignment vertical="center"/>
    </xf>
    <xf numFmtId="0" fontId="7" fillId="93" borderId="130" applyNumberFormat="0" applyProtection="0">
      <alignment horizontal="left" vertical="center" indent="1"/>
    </xf>
    <xf numFmtId="4" fontId="36" fillId="0" borderId="146" applyNumberFormat="0" applyProtection="0">
      <alignment horizontal="right" vertical="center"/>
    </xf>
    <xf numFmtId="4" fontId="47" fillId="87" borderId="141" applyNumberFormat="0" applyProtection="0">
      <alignment vertical="center"/>
    </xf>
    <xf numFmtId="0" fontId="36" fillId="90" borderId="141"/>
    <xf numFmtId="0" fontId="26" fillId="43" borderId="0" applyNumberFormat="0" applyBorder="0" applyAlignment="0" applyProtection="0"/>
    <xf numFmtId="4" fontId="36" fillId="48" borderId="146" applyNumberFormat="0" applyProtection="0">
      <alignment horizontal="left" vertical="center" indent="1"/>
    </xf>
    <xf numFmtId="0" fontId="41" fillId="70" borderId="146" applyNumberFormat="0" applyAlignment="0" applyProtection="0"/>
    <xf numFmtId="0" fontId="64" fillId="81" borderId="133" applyNumberFormat="0" applyProtection="0">
      <alignment horizontal="left" vertical="top" indent="1"/>
    </xf>
    <xf numFmtId="0" fontId="36" fillId="69" borderId="146" applyNumberFormat="0" applyFon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0" fontId="48" fillId="79" borderId="133" applyNumberFormat="0" applyProtection="0">
      <alignment horizontal="left" vertical="top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4" fontId="47" fillId="87" borderId="141" applyNumberFormat="0" applyProtection="0">
      <alignment vertical="center"/>
    </xf>
    <xf numFmtId="4" fontId="50" fillId="45" borderId="133" applyNumberFormat="0" applyProtection="0">
      <alignment horizontal="left" vertical="center" indent="1"/>
    </xf>
    <xf numFmtId="0" fontId="50" fillId="38" borderId="133" applyNumberFormat="0" applyProtection="0">
      <alignment horizontal="left" vertical="top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50" fillId="36" borderId="133" applyNumberFormat="0" applyProtection="0">
      <alignment horizontal="left" vertical="top" indent="1"/>
    </xf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7" fillId="69" borderId="128" applyNumberFormat="0" applyFont="0" applyAlignment="0" applyProtection="0"/>
    <xf numFmtId="4" fontId="59" fillId="180" borderId="133" applyNumberFormat="0" applyProtection="0">
      <alignment horizontal="left" vertical="center" indent="1"/>
    </xf>
    <xf numFmtId="4" fontId="152" fillId="141" borderId="133" applyNumberFormat="0" applyProtection="0">
      <alignment horizontal="right" vertical="center"/>
    </xf>
    <xf numFmtId="4" fontId="152" fillId="81" borderId="133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4" fontId="36" fillId="79" borderId="146" applyNumberFormat="0" applyProtection="0">
      <alignment vertical="center"/>
    </xf>
    <xf numFmtId="0" fontId="81" fillId="42" borderId="142" applyNumberFormat="0" applyAlignment="0" applyProtection="0"/>
    <xf numFmtId="4" fontId="152" fillId="136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40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0" fontId="26" fillId="121" borderId="0" applyNumberFormat="0" applyBorder="0" applyAlignment="0" applyProtection="0"/>
    <xf numFmtId="0" fontId="26" fillId="208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4" fontId="199" fillId="187" borderId="133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7" fillId="85" borderId="133" applyNumberFormat="0" applyProtection="0">
      <alignment horizontal="left" vertical="center" indent="1"/>
    </xf>
    <xf numFmtId="0" fontId="7" fillId="186" borderId="133" applyNumberFormat="0" applyProtection="0">
      <alignment horizontal="left" vertical="center" indent="1"/>
    </xf>
    <xf numFmtId="4" fontId="47" fillId="87" borderId="141" applyNumberFormat="0" applyProtection="0">
      <alignment vertical="center"/>
    </xf>
    <xf numFmtId="4" fontId="47" fillId="88" borderId="146" applyNumberFormat="0" applyProtection="0">
      <alignment horizontal="right" vertical="center"/>
    </xf>
    <xf numFmtId="4" fontId="52" fillId="39" borderId="146" applyNumberFormat="0" applyProtection="0">
      <alignment horizontal="right" vertical="center"/>
    </xf>
    <xf numFmtId="0" fontId="234" fillId="39" borderId="142" applyNumberFormat="0" applyAlignment="0" applyProtection="0"/>
    <xf numFmtId="4" fontId="152" fillId="141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4" fontId="59" fillId="81" borderId="133" applyNumberFormat="0" applyProtection="0">
      <alignment vertical="center"/>
    </xf>
    <xf numFmtId="0" fontId="26" fillId="48" borderId="0" applyNumberFormat="0" applyBorder="0" applyAlignment="0" applyProtection="0"/>
    <xf numFmtId="0" fontId="7" fillId="43" borderId="133" applyNumberFormat="0" applyProtection="0">
      <alignment horizontal="left" vertical="center" indent="1"/>
    </xf>
    <xf numFmtId="0" fontId="36" fillId="69" borderId="146" applyNumberFormat="0" applyFont="0" applyAlignment="0" applyProtection="0"/>
    <xf numFmtId="4" fontId="36" fillId="81" borderId="146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4" fontId="60" fillId="186" borderId="134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152" fillId="138" borderId="133" applyNumberFormat="0" applyProtection="0">
      <alignment horizontal="right" vertical="center"/>
    </xf>
    <xf numFmtId="4" fontId="152" fillId="142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0" fontId="26" fillId="48" borderId="0" applyNumberFormat="0" applyBorder="0" applyAlignment="0" applyProtection="0"/>
    <xf numFmtId="0" fontId="25" fillId="38" borderId="133" applyNumberFormat="0" applyProtection="0">
      <alignment horizontal="left" vertical="top" indent="1"/>
    </xf>
    <xf numFmtId="0" fontId="7" fillId="39" borderId="141" applyNumberFormat="0">
      <protection locked="0"/>
    </xf>
    <xf numFmtId="4" fontId="152" fillId="183" borderId="133" applyNumberFormat="0" applyProtection="0">
      <alignment horizontal="right" vertical="center"/>
    </xf>
    <xf numFmtId="0" fontId="235" fillId="39" borderId="142" applyNumberFormat="0" applyAlignment="0" applyProtection="0"/>
    <xf numFmtId="4" fontId="152" fillId="92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0" fontId="7" fillId="69" borderId="128" applyNumberFormat="0" applyFont="0" applyAlignment="0" applyProtection="0"/>
    <xf numFmtId="4" fontId="147" fillId="81" borderId="133" applyNumberFormat="0" applyProtection="0">
      <alignment vertical="center"/>
    </xf>
    <xf numFmtId="0" fontId="7" fillId="146" borderId="133" applyNumberFormat="0" applyProtection="0">
      <alignment horizontal="left" vertical="center" indent="1"/>
    </xf>
    <xf numFmtId="4" fontId="51" fillId="89" borderId="127" applyNumberFormat="0" applyProtection="0">
      <alignment horizontal="left" vertical="center" indent="1"/>
    </xf>
    <xf numFmtId="4" fontId="36" fillId="79" borderId="146" applyNumberFormat="0" applyProtection="0">
      <alignment vertical="center"/>
    </xf>
    <xf numFmtId="4" fontId="152" fillId="141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26" fillId="121" borderId="0" applyNumberFormat="0" applyBorder="0" applyAlignment="0" applyProtection="0"/>
    <xf numFmtId="0" fontId="33" fillId="39" borderId="130" applyNumberFormat="0" applyAlignment="0" applyProtection="0"/>
    <xf numFmtId="4" fontId="152" fillId="81" borderId="133" applyNumberFormat="0" applyProtection="0">
      <alignment horizontal="left" vertical="center" indent="1"/>
    </xf>
    <xf numFmtId="4" fontId="36" fillId="84" borderId="127" applyNumberFormat="0" applyProtection="0">
      <alignment horizontal="left" vertical="center" indent="1"/>
    </xf>
    <xf numFmtId="4" fontId="36" fillId="49" borderId="146" applyNumberFormat="0" applyProtection="0">
      <alignment horizontal="right" vertical="center"/>
    </xf>
    <xf numFmtId="0" fontId="7" fillId="187" borderId="133" applyNumberFormat="0" applyProtection="0">
      <alignment horizontal="left" vertical="top" indent="1"/>
    </xf>
    <xf numFmtId="4" fontId="152" fillId="136" borderId="133" applyNumberFormat="0" applyProtection="0">
      <alignment horizontal="right" vertical="center"/>
    </xf>
    <xf numFmtId="0" fontId="7" fillId="43" borderId="133" applyNumberFormat="0" applyProtection="0">
      <alignment horizontal="left" vertical="center" indent="1"/>
    </xf>
    <xf numFmtId="0" fontId="7" fillId="43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7" fillId="69" borderId="128" applyNumberFormat="0" applyFont="0" applyAlignment="0" applyProtection="0"/>
    <xf numFmtId="4" fontId="59" fillId="81" borderId="133" applyNumberFormat="0" applyProtection="0">
      <alignment vertical="center"/>
    </xf>
    <xf numFmtId="4" fontId="152" fillId="81" borderId="133" applyNumberFormat="0" applyProtection="0">
      <alignment horizontal="left" vertical="center" indent="1"/>
    </xf>
    <xf numFmtId="4" fontId="152" fillId="138" borderId="133" applyNumberFormat="0" applyProtection="0">
      <alignment horizontal="right" vertical="center"/>
    </xf>
    <xf numFmtId="4" fontId="152" fillId="183" borderId="133" applyNumberFormat="0" applyProtection="0">
      <alignment horizontal="right" vertical="center"/>
    </xf>
    <xf numFmtId="4" fontId="152" fillId="184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59" fillId="180" borderId="133" applyNumberFormat="0" applyProtection="0">
      <alignment horizontal="left" vertical="center" indent="1"/>
    </xf>
    <xf numFmtId="0" fontId="41" fillId="70" borderId="142" applyNumberFormat="0" applyAlignment="0" applyProtection="0"/>
    <xf numFmtId="0" fontId="7" fillId="40" borderId="133" applyNumberFormat="0" applyProtection="0">
      <alignment horizontal="left" vertical="center" indent="1"/>
    </xf>
    <xf numFmtId="4" fontId="36" fillId="44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4" fontId="59" fillId="81" borderId="133" applyNumberFormat="0" applyProtection="0">
      <alignment vertical="center"/>
    </xf>
    <xf numFmtId="0" fontId="26" fillId="121" borderId="0" applyNumberFormat="0" applyBorder="0" applyAlignment="0" applyProtection="0"/>
    <xf numFmtId="4" fontId="152" fillId="137" borderId="133" applyNumberFormat="0" applyProtection="0">
      <alignment horizontal="right" vertical="center"/>
    </xf>
    <xf numFmtId="0" fontId="7" fillId="180" borderId="133" applyNumberFormat="0" applyProtection="0">
      <alignment horizontal="left" vertical="center" indent="1"/>
    </xf>
    <xf numFmtId="4" fontId="152" fillId="187" borderId="133" applyNumberFormat="0" applyProtection="0">
      <alignment vertical="center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0" fontId="7" fillId="85" borderId="133" applyNumberFormat="0" applyProtection="0">
      <alignment horizontal="left" vertical="top" indent="1"/>
    </xf>
    <xf numFmtId="4" fontId="36" fillId="83" borderId="146" applyNumberFormat="0" applyProtection="0">
      <alignment horizontal="right" vertical="center"/>
    </xf>
    <xf numFmtId="4" fontId="36" fillId="36" borderId="146" applyNumberFormat="0" applyProtection="0">
      <alignment horizontal="right" vertical="center"/>
    </xf>
    <xf numFmtId="0" fontId="50" fillId="38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4" fontId="152" fillId="138" borderId="133" applyNumberFormat="0" applyProtection="0">
      <alignment horizontal="right" vertical="center"/>
    </xf>
    <xf numFmtId="0" fontId="25" fillId="87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0" fontId="33" fillId="150" borderId="130" applyNumberFormat="0" applyAlignment="0" applyProtection="0"/>
    <xf numFmtId="4" fontId="152" fillId="184" borderId="133" applyNumberFormat="0" applyProtection="0">
      <alignment horizontal="right" vertical="center"/>
    </xf>
    <xf numFmtId="4" fontId="47" fillId="81" borderId="146" applyNumberFormat="0" applyProtection="0">
      <alignment vertical="center"/>
    </xf>
    <xf numFmtId="0" fontId="7" fillId="39" borderId="141" applyNumberFormat="0">
      <protection locked="0"/>
    </xf>
    <xf numFmtId="0" fontId="7" fillId="85" borderId="133" applyNumberFormat="0" applyProtection="0">
      <alignment horizontal="left" vertical="top" indent="1"/>
    </xf>
    <xf numFmtId="0" fontId="7" fillId="186" borderId="133" applyNumberFormat="0" applyProtection="0">
      <alignment horizontal="left" vertical="top" indent="1"/>
    </xf>
    <xf numFmtId="4" fontId="152" fillId="137" borderId="133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180" borderId="133" applyNumberFormat="0" applyProtection="0">
      <alignment horizontal="left" vertical="center" indent="1"/>
    </xf>
    <xf numFmtId="0" fontId="7" fillId="146" borderId="133" applyNumberFormat="0" applyProtection="0">
      <alignment horizontal="left" vertical="top" indent="1"/>
    </xf>
    <xf numFmtId="4" fontId="152" fillId="137" borderId="133" applyNumberFormat="0" applyProtection="0">
      <alignment horizontal="right" vertical="center"/>
    </xf>
    <xf numFmtId="4" fontId="152" fillId="180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7" fillId="186" borderId="133" applyNumberFormat="0" applyProtection="0">
      <alignment horizontal="left" vertical="center" indent="1"/>
    </xf>
    <xf numFmtId="0" fontId="7" fillId="36" borderId="133" applyNumberFormat="0" applyProtection="0">
      <alignment horizontal="left" vertical="top" indent="1"/>
    </xf>
    <xf numFmtId="0" fontId="7" fillId="39" borderId="141" applyNumberFormat="0">
      <protection locked="0"/>
    </xf>
    <xf numFmtId="0" fontId="26" fillId="208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0" fontId="41" fillId="70" borderId="146" applyNumberFormat="0" applyAlignment="0" applyProtection="0"/>
    <xf numFmtId="0" fontId="7" fillId="36" borderId="133" applyNumberFormat="0" applyProtection="0">
      <alignment horizontal="left" vertical="center" indent="1"/>
    </xf>
    <xf numFmtId="4" fontId="152" fillId="187" borderId="133" applyNumberFormat="0" applyProtection="0">
      <alignment horizontal="right" vertical="center"/>
    </xf>
    <xf numFmtId="4" fontId="152" fillId="92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7" fillId="39" borderId="141" applyNumberFormat="0">
      <protection locked="0"/>
    </xf>
    <xf numFmtId="0" fontId="7" fillId="40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0" fontId="7" fillId="40" borderId="133" applyNumberFormat="0" applyProtection="0">
      <alignment horizontal="left" vertical="center" indent="1"/>
    </xf>
    <xf numFmtId="4" fontId="50" fillId="45" borderId="133" applyNumberFormat="0" applyProtection="0">
      <alignment horizontal="left" vertical="center" indent="1"/>
    </xf>
    <xf numFmtId="4" fontId="47" fillId="88" borderId="146" applyNumberFormat="0" applyProtection="0">
      <alignment horizontal="right" vertical="center"/>
    </xf>
    <xf numFmtId="4" fontId="52" fillId="39" borderId="146" applyNumberFormat="0" applyProtection="0">
      <alignment horizontal="right" vertical="center"/>
    </xf>
    <xf numFmtId="4" fontId="201" fillId="187" borderId="133" applyNumberFormat="0" applyProtection="0">
      <alignment horizontal="right" vertical="center"/>
    </xf>
    <xf numFmtId="0" fontId="234" fillId="150" borderId="142" applyNumberFormat="0" applyAlignment="0" applyProtection="0"/>
    <xf numFmtId="0" fontId="7" fillId="69" borderId="128" applyNumberFormat="0" applyFont="0" applyAlignment="0" applyProtection="0"/>
    <xf numFmtId="4" fontId="152" fillId="81" borderId="133" applyNumberFormat="0" applyProtection="0">
      <alignment horizontal="left" vertical="center" indent="1"/>
    </xf>
    <xf numFmtId="0" fontId="81" fillId="42" borderId="142" applyNumberFormat="0" applyAlignment="0" applyProtection="0"/>
    <xf numFmtId="4" fontId="36" fillId="81" borderId="146" applyNumberFormat="0" applyProtection="0">
      <alignment horizontal="left" vertical="center" indent="1"/>
    </xf>
    <xf numFmtId="4" fontId="152" fillId="141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4" fontId="59" fillId="180" borderId="133" applyNumberFormat="0" applyProtection="0">
      <alignment horizontal="left" vertical="center" indent="1"/>
    </xf>
    <xf numFmtId="4" fontId="152" fillId="183" borderId="133" applyNumberFormat="0" applyProtection="0">
      <alignment horizontal="right" vertical="center"/>
    </xf>
    <xf numFmtId="0" fontId="26" fillId="48" borderId="0" applyNumberFormat="0" applyBorder="0" applyAlignment="0" applyProtection="0"/>
    <xf numFmtId="0" fontId="7" fillId="69" borderId="128" applyNumberFormat="0" applyFont="0" applyAlignment="0" applyProtection="0"/>
    <xf numFmtId="0" fontId="7" fillId="36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59" fillId="81" borderId="133" applyNumberFormat="0" applyProtection="0">
      <alignment vertical="center"/>
    </xf>
    <xf numFmtId="4" fontId="36" fillId="41" borderId="146" applyNumberFormat="0" applyProtection="0">
      <alignment horizontal="right" vertical="center"/>
    </xf>
    <xf numFmtId="4" fontId="152" fillId="135" borderId="133" applyNumberFormat="0" applyProtection="0">
      <alignment horizontal="right" vertical="center"/>
    </xf>
    <xf numFmtId="4" fontId="152" fillId="141" borderId="133" applyNumberFormat="0" applyProtection="0">
      <alignment horizontal="right" vertical="center"/>
    </xf>
    <xf numFmtId="0" fontId="26" fillId="121" borderId="0" applyNumberFormat="0" applyBorder="0" applyAlignment="0" applyProtection="0"/>
    <xf numFmtId="4" fontId="152" fillId="136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4" fontId="152" fillId="183" borderId="133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top" indent="1"/>
    </xf>
    <xf numFmtId="0" fontId="7" fillId="180" borderId="133" applyNumberFormat="0" applyProtection="0">
      <alignment horizontal="left" vertical="top" indent="1"/>
    </xf>
    <xf numFmtId="0" fontId="7" fillId="146" borderId="133" applyNumberFormat="0" applyProtection="0">
      <alignment horizontal="left" vertical="top" indent="1"/>
    </xf>
    <xf numFmtId="0" fontId="26" fillId="43" borderId="0" applyNumberFormat="0" applyBorder="0" applyAlignment="0" applyProtection="0"/>
    <xf numFmtId="0" fontId="41" fillId="70" borderId="142" applyNumberFormat="0" applyAlignment="0" applyProtection="0"/>
    <xf numFmtId="0" fontId="64" fillId="79" borderId="133" applyNumberFormat="0" applyProtection="0">
      <alignment horizontal="left" vertical="top" indent="1"/>
    </xf>
    <xf numFmtId="4" fontId="152" fillId="142" borderId="133" applyNumberFormat="0" applyProtection="0">
      <alignment horizontal="right" vertical="center"/>
    </xf>
    <xf numFmtId="4" fontId="237" fillId="180" borderId="133" applyNumberFormat="0" applyProtection="0">
      <alignment horizontal="left" vertical="center" wrapText="1"/>
    </xf>
    <xf numFmtId="4" fontId="59" fillId="180" borderId="133" applyNumberFormat="0" applyProtection="0">
      <alignment horizontal="left" vertical="center" indent="1"/>
    </xf>
    <xf numFmtId="0" fontId="26" fillId="48" borderId="0" applyNumberFormat="0" applyBorder="0" applyAlignment="0" applyProtection="0"/>
    <xf numFmtId="4" fontId="36" fillId="44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25" fillId="38" borderId="133" applyNumberFormat="0" applyProtection="0">
      <alignment horizontal="left" vertical="top" indent="1"/>
    </xf>
    <xf numFmtId="0" fontId="7" fillId="187" borderId="133" applyNumberFormat="0" applyProtection="0">
      <alignment horizontal="left" vertical="center" indent="1"/>
    </xf>
    <xf numFmtId="4" fontId="152" fillId="92" borderId="133" applyNumberFormat="0" applyProtection="0">
      <alignment horizontal="right" vertical="center"/>
    </xf>
    <xf numFmtId="0" fontId="7" fillId="40" borderId="133" applyNumberFormat="0" applyProtection="0">
      <alignment horizontal="left" vertical="top" indent="1"/>
    </xf>
    <xf numFmtId="0" fontId="25" fillId="186" borderId="133" applyNumberFormat="0" applyProtection="0">
      <alignment horizontal="left" vertical="top" indent="1"/>
    </xf>
    <xf numFmtId="0" fontId="26" fillId="208" borderId="0" applyNumberFormat="0" applyBorder="0" applyAlignment="0" applyProtection="0"/>
    <xf numFmtId="0" fontId="7" fillId="40" borderId="133" applyNumberFormat="0" applyProtection="0">
      <alignment horizontal="left" vertical="top" indent="1"/>
    </xf>
    <xf numFmtId="4" fontId="36" fillId="83" borderId="146" applyNumberFormat="0" applyProtection="0">
      <alignment horizontal="right" vertical="center"/>
    </xf>
    <xf numFmtId="4" fontId="50" fillId="38" borderId="133" applyNumberFormat="0" applyProtection="0">
      <alignment vertical="center"/>
    </xf>
    <xf numFmtId="0" fontId="50" fillId="38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0" fontId="7" fillId="69" borderId="128" applyNumberFormat="0" applyFont="0" applyAlignment="0" applyProtection="0"/>
    <xf numFmtId="4" fontId="47" fillId="81" borderId="146" applyNumberFormat="0" applyProtection="0">
      <alignment vertical="center"/>
    </xf>
    <xf numFmtId="0" fontId="7" fillId="43" borderId="133" applyNumberFormat="0" applyProtection="0">
      <alignment horizontal="left" vertical="top" indent="1"/>
    </xf>
    <xf numFmtId="4" fontId="59" fillId="180" borderId="134" applyNumberFormat="0" applyProtection="0">
      <alignment horizontal="left" vertical="center" indent="1"/>
    </xf>
    <xf numFmtId="0" fontId="26" fillId="208" borderId="0" applyNumberFormat="0" applyBorder="0" applyAlignment="0" applyProtection="0"/>
    <xf numFmtId="0" fontId="26" fillId="208" borderId="0" applyNumberFormat="0" applyBorder="0" applyAlignment="0" applyProtection="0"/>
    <xf numFmtId="4" fontId="152" fillId="180" borderId="133" applyNumberFormat="0" applyProtection="0">
      <alignment horizontal="right" vertical="center"/>
    </xf>
    <xf numFmtId="0" fontId="234" fillId="150" borderId="142" applyNumberFormat="0" applyAlignment="0" applyProtection="0"/>
    <xf numFmtId="4" fontId="59" fillId="81" borderId="133" applyNumberFormat="0" applyProtection="0">
      <alignment vertical="center"/>
    </xf>
    <xf numFmtId="0" fontId="7" fillId="146" borderId="133" applyNumberFormat="0" applyProtection="0">
      <alignment horizontal="left" vertical="center" indent="1"/>
    </xf>
    <xf numFmtId="0" fontId="7" fillId="180" borderId="133" applyNumberFormat="0" applyProtection="0">
      <alignment horizontal="left" vertical="center" indent="1"/>
    </xf>
    <xf numFmtId="4" fontId="152" fillId="180" borderId="133" applyNumberFormat="0" applyProtection="0">
      <alignment horizontal="right" vertical="center"/>
    </xf>
    <xf numFmtId="0" fontId="7" fillId="186" borderId="133" applyNumberFormat="0" applyProtection="0">
      <alignment horizontal="left" vertical="top" indent="1"/>
    </xf>
    <xf numFmtId="0" fontId="36" fillId="69" borderId="146" applyNumberFormat="0" applyFont="0" applyAlignment="0" applyProtection="0"/>
    <xf numFmtId="0" fontId="7" fillId="85" borderId="133" applyNumberFormat="0" applyProtection="0">
      <alignment horizontal="left" vertical="center" indent="1"/>
    </xf>
    <xf numFmtId="4" fontId="152" fillId="142" borderId="133" applyNumberFormat="0" applyProtection="0">
      <alignment horizontal="right" vertical="center"/>
    </xf>
    <xf numFmtId="0" fontId="34" fillId="0" borderId="137" applyNumberFormat="0" applyFill="0" applyAlignment="0" applyProtection="0"/>
    <xf numFmtId="4" fontId="152" fillId="142" borderId="133" applyNumberFormat="0" applyProtection="0">
      <alignment horizontal="right" vertical="center"/>
    </xf>
    <xf numFmtId="4" fontId="152" fillId="187" borderId="133" applyNumberFormat="0" applyProtection="0">
      <alignment vertical="center"/>
    </xf>
    <xf numFmtId="4" fontId="237" fillId="180" borderId="133" applyNumberFormat="0" applyProtection="0">
      <alignment horizontal="left" vertical="center" wrapText="1"/>
    </xf>
    <xf numFmtId="0" fontId="7" fillId="85" borderId="133" applyNumberFormat="0" applyProtection="0">
      <alignment horizontal="left" vertical="center" indent="1"/>
    </xf>
    <xf numFmtId="0" fontId="26" fillId="208" borderId="0" applyNumberFormat="0" applyBorder="0" applyAlignment="0" applyProtection="0"/>
    <xf numFmtId="4" fontId="60" fillId="186" borderId="134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0" fontId="26" fillId="48" borderId="0" applyNumberFormat="0" applyBorder="0" applyAlignment="0" applyProtection="0"/>
    <xf numFmtId="0" fontId="7" fillId="36" borderId="133" applyNumberFormat="0" applyProtection="0">
      <alignment horizontal="left" vertical="center" indent="1"/>
    </xf>
    <xf numFmtId="4" fontId="59" fillId="180" borderId="134" applyNumberFormat="0" applyProtection="0">
      <alignment horizontal="left" vertical="center" indent="1"/>
    </xf>
    <xf numFmtId="0" fontId="7" fillId="40" borderId="133" applyNumberFormat="0" applyProtection="0">
      <alignment horizontal="left" vertical="center" indent="1"/>
    </xf>
    <xf numFmtId="0" fontId="235" fillId="39" borderId="142" applyNumberFormat="0" applyAlignment="0" applyProtection="0"/>
    <xf numFmtId="4" fontId="50" fillId="38" borderId="133" applyNumberFormat="0" applyProtection="0">
      <alignment vertical="center"/>
    </xf>
    <xf numFmtId="0" fontId="50" fillId="38" borderId="133" applyNumberFormat="0" applyProtection="0">
      <alignment horizontal="left" vertical="top" indent="1"/>
    </xf>
    <xf numFmtId="0" fontId="50" fillId="36" borderId="133" applyNumberFormat="0" applyProtection="0">
      <alignment horizontal="left" vertical="top" indent="1"/>
    </xf>
    <xf numFmtId="0" fontId="34" fillId="0" borderId="137" applyNumberFormat="0" applyFill="0" applyAlignment="0" applyProtection="0"/>
    <xf numFmtId="0" fontId="81" fillId="42" borderId="142" applyNumberFormat="0" applyAlignment="0" applyProtection="0"/>
    <xf numFmtId="0" fontId="49" fillId="43" borderId="145" applyBorder="0"/>
    <xf numFmtId="0" fontId="25" fillId="87" borderId="133" applyNumberFormat="0" applyProtection="0">
      <alignment horizontal="left" vertical="top" indent="1"/>
    </xf>
    <xf numFmtId="0" fontId="26" fillId="48" borderId="0" applyNumberFormat="0" applyBorder="0" applyAlignment="0" applyProtection="0"/>
    <xf numFmtId="4" fontId="199" fillId="187" borderId="133" applyNumberFormat="0" applyProtection="0">
      <alignment horizontal="right" vertical="center"/>
    </xf>
    <xf numFmtId="0" fontId="26" fillId="208" borderId="0" applyNumberFormat="0" applyBorder="0" applyAlignment="0" applyProtection="0"/>
    <xf numFmtId="0" fontId="26" fillId="43" borderId="0" applyNumberFormat="0" applyBorder="0" applyAlignment="0" applyProtection="0"/>
    <xf numFmtId="0" fontId="26" fillId="208" borderId="0" applyNumberFormat="0" applyBorder="0" applyAlignment="0" applyProtection="0"/>
    <xf numFmtId="0" fontId="7" fillId="43" borderId="133" applyNumberFormat="0" applyProtection="0">
      <alignment horizontal="left" vertical="top" indent="1"/>
    </xf>
    <xf numFmtId="4" fontId="199" fillId="187" borderId="133" applyNumberFormat="0" applyProtection="0">
      <alignment vertical="center"/>
    </xf>
    <xf numFmtId="0" fontId="26" fillId="48" borderId="0" applyNumberFormat="0" applyBorder="0" applyAlignment="0" applyProtection="0"/>
    <xf numFmtId="0" fontId="7" fillId="187" borderId="133" applyNumberFormat="0" applyProtection="0">
      <alignment horizontal="left" vertical="top" indent="1"/>
    </xf>
    <xf numFmtId="4" fontId="152" fillId="135" borderId="133" applyNumberFormat="0" applyProtection="0">
      <alignment horizontal="right" vertical="center"/>
    </xf>
    <xf numFmtId="4" fontId="152" fillId="138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4" fontId="152" fillId="187" borderId="133" applyNumberFormat="0" applyProtection="0">
      <alignment horizontal="right" vertical="center"/>
    </xf>
    <xf numFmtId="0" fontId="7" fillId="85" borderId="133" applyNumberFormat="0" applyProtection="0">
      <alignment horizontal="left" vertical="top" indent="1"/>
    </xf>
    <xf numFmtId="4" fontId="47" fillId="87" borderId="141" applyNumberFormat="0" applyProtection="0">
      <alignment vertical="center"/>
    </xf>
    <xf numFmtId="0" fontId="7" fillId="39" borderId="141" applyNumberFormat="0">
      <protection locked="0"/>
    </xf>
    <xf numFmtId="0" fontId="7" fillId="38" borderId="128" applyNumberFormat="0" applyFont="0" applyAlignment="0" applyProtection="0"/>
    <xf numFmtId="0" fontId="33" fillId="39" borderId="130" applyNumberFormat="0" applyAlignment="0" applyProtection="0"/>
    <xf numFmtId="4" fontId="199" fillId="187" borderId="133" applyNumberFormat="0" applyProtection="0">
      <alignment vertical="center"/>
    </xf>
    <xf numFmtId="0" fontId="26" fillId="48" borderId="0" applyNumberFormat="0" applyBorder="0" applyAlignment="0" applyProtection="0"/>
    <xf numFmtId="0" fontId="26" fillId="208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4" fontId="50" fillId="45" borderId="133" applyNumberFormat="0" applyProtection="0">
      <alignment horizontal="left" vertical="center" indent="1"/>
    </xf>
    <xf numFmtId="0" fontId="26" fillId="121" borderId="0" applyNumberFormat="0" applyBorder="0" applyAlignment="0" applyProtection="0"/>
    <xf numFmtId="0" fontId="34" fillId="0" borderId="137" applyNumberFormat="0" applyFill="0" applyAlignment="0" applyProtection="0"/>
    <xf numFmtId="0" fontId="41" fillId="70" borderId="142" applyNumberFormat="0" applyAlignment="0" applyProtection="0"/>
    <xf numFmtId="0" fontId="7" fillId="0" borderId="0"/>
    <xf numFmtId="0" fontId="33" fillId="150" borderId="130" applyNumberFormat="0" applyAlignment="0" applyProtection="0"/>
    <xf numFmtId="0" fontId="33" fillId="39" borderId="130" applyNumberFormat="0" applyAlignment="0" applyProtection="0"/>
    <xf numFmtId="0" fontId="48" fillId="79" borderId="133" applyNumberFormat="0" applyProtection="0">
      <alignment horizontal="left" vertical="top" indent="1"/>
    </xf>
    <xf numFmtId="0" fontId="41" fillId="70" borderId="142" applyNumberFormat="0" applyAlignment="0" applyProtection="0"/>
    <xf numFmtId="0" fontId="33" fillId="73" borderId="130" applyNumberFormat="0" applyAlignment="0" applyProtection="0"/>
    <xf numFmtId="0" fontId="26" fillId="121" borderId="0" applyNumberFormat="0" applyBorder="0" applyAlignment="0" applyProtection="0"/>
    <xf numFmtId="0" fontId="26" fillId="121" borderId="0" applyNumberFormat="0" applyBorder="0" applyAlignment="0" applyProtection="0"/>
    <xf numFmtId="0" fontId="7" fillId="43" borderId="133" applyNumberFormat="0" applyProtection="0">
      <alignment horizontal="left" vertical="center" indent="1"/>
    </xf>
    <xf numFmtId="0" fontId="7" fillId="39" borderId="141" applyNumberFormat="0">
      <protection locked="0"/>
    </xf>
    <xf numFmtId="4" fontId="60" fillId="186" borderId="134" applyNumberFormat="0" applyProtection="0">
      <alignment horizontal="left" vertical="center" indent="1"/>
    </xf>
    <xf numFmtId="0" fontId="7" fillId="85" borderId="133" applyNumberFormat="0" applyProtection="0">
      <alignment horizontal="left" vertical="center" indent="1"/>
    </xf>
    <xf numFmtId="4" fontId="60" fillId="186" borderId="134" applyNumberFormat="0" applyProtection="0">
      <alignment horizontal="left" vertical="center" indent="1"/>
    </xf>
    <xf numFmtId="0" fontId="7" fillId="186" borderId="133" applyNumberFormat="0" applyProtection="0">
      <alignment horizontal="left" vertical="top" indent="1"/>
    </xf>
    <xf numFmtId="0" fontId="26" fillId="121" borderId="0" applyNumberFormat="0" applyBorder="0" applyAlignment="0" applyProtection="0"/>
    <xf numFmtId="0" fontId="7" fillId="180" borderId="133" applyNumberFormat="0" applyProtection="0">
      <alignment horizontal="left" vertical="top" indent="1"/>
    </xf>
    <xf numFmtId="0" fontId="38" fillId="73" borderId="146" applyNumberFormat="0" applyAlignment="0" applyProtection="0"/>
    <xf numFmtId="0" fontId="26" fillId="48" borderId="0" applyNumberFormat="0" applyBorder="0" applyAlignment="0" applyProtection="0"/>
    <xf numFmtId="4" fontId="59" fillId="180" borderId="134" applyNumberFormat="0" applyProtection="0">
      <alignment horizontal="left" vertical="center" indent="1"/>
    </xf>
    <xf numFmtId="0" fontId="41" fillId="70" borderId="146" applyNumberFormat="0" applyAlignment="0" applyProtection="0"/>
    <xf numFmtId="0" fontId="36" fillId="69" borderId="146" applyNumberFormat="0" applyFont="0" applyAlignment="0" applyProtection="0"/>
    <xf numFmtId="4" fontId="36" fillId="79" borderId="146" applyNumberFormat="0" applyProtection="0">
      <alignment vertical="center"/>
    </xf>
    <xf numFmtId="4" fontId="47" fillId="81" borderId="146" applyNumberFormat="0" applyProtection="0">
      <alignment vertical="center"/>
    </xf>
    <xf numFmtId="4" fontId="36" fillId="81" borderId="146" applyNumberFormat="0" applyProtection="0">
      <alignment horizontal="left" vertical="center" indent="1"/>
    </xf>
    <xf numFmtId="4" fontId="36" fillId="48" borderId="146" applyNumberFormat="0" applyProtection="0">
      <alignment horizontal="left" vertical="center" indent="1"/>
    </xf>
    <xf numFmtId="4" fontId="36" fillId="41" borderId="146" applyNumberFormat="0" applyProtection="0">
      <alignment horizontal="right" vertical="center"/>
    </xf>
    <xf numFmtId="4" fontId="36" fillId="82" borderId="146" applyNumberFormat="0" applyProtection="0">
      <alignment horizontal="right" vertical="center"/>
    </xf>
    <xf numFmtId="4" fontId="36" fillId="77" borderId="127" applyNumberFormat="0" applyProtection="0">
      <alignment horizontal="right" vertical="center"/>
    </xf>
    <xf numFmtId="4" fontId="36" fillId="47" borderId="146" applyNumberFormat="0" applyProtection="0">
      <alignment horizontal="right" vertical="center"/>
    </xf>
    <xf numFmtId="4" fontId="36" fillId="49" borderId="146" applyNumberFormat="0" applyProtection="0">
      <alignment horizontal="right" vertical="center"/>
    </xf>
    <xf numFmtId="4" fontId="36" fillId="78" borderId="146" applyNumberFormat="0" applyProtection="0">
      <alignment horizontal="right" vertical="center"/>
    </xf>
    <xf numFmtId="4" fontId="36" fillId="44" borderId="146" applyNumberFormat="0" applyProtection="0">
      <alignment horizontal="right" vertical="center"/>
    </xf>
    <xf numFmtId="4" fontId="36" fillId="83" borderId="146" applyNumberFormat="0" applyProtection="0">
      <alignment horizontal="right" vertical="center"/>
    </xf>
    <xf numFmtId="4" fontId="36" fillId="46" borderId="146" applyNumberFormat="0" applyProtection="0">
      <alignment horizontal="right" vertical="center"/>
    </xf>
    <xf numFmtId="4" fontId="36" fillId="84" borderId="127" applyNumberFormat="0" applyProtection="0">
      <alignment horizontal="left" vertical="center" indent="1"/>
    </xf>
    <xf numFmtId="4" fontId="7" fillId="43" borderId="127" applyNumberFormat="0" applyProtection="0">
      <alignment horizontal="left" vertical="center" indent="1"/>
    </xf>
    <xf numFmtId="4" fontId="36" fillId="36" borderId="146" applyNumberFormat="0" applyProtection="0">
      <alignment horizontal="right" vertical="center"/>
    </xf>
    <xf numFmtId="0" fontId="7" fillId="146" borderId="133" applyNumberFormat="0" applyProtection="0">
      <alignment horizontal="left" vertical="center" indent="1"/>
    </xf>
    <xf numFmtId="4" fontId="36" fillId="0" borderId="146" applyNumberFormat="0" applyProtection="0">
      <alignment horizontal="right" vertical="center"/>
    </xf>
    <xf numFmtId="4" fontId="47" fillId="88" borderId="146" applyNumberFormat="0" applyProtection="0">
      <alignment horizontal="right" vertical="center"/>
    </xf>
    <xf numFmtId="4" fontId="36" fillId="48" borderId="146" applyNumberFormat="0" applyProtection="0">
      <alignment horizontal="left" vertical="center" indent="1"/>
    </xf>
    <xf numFmtId="0" fontId="26" fillId="48" borderId="0" applyNumberFormat="0" applyBorder="0" applyAlignment="0" applyProtection="0"/>
    <xf numFmtId="4" fontId="51" fillId="89" borderId="127" applyNumberFormat="0" applyProtection="0">
      <alignment horizontal="left" vertical="center" indent="1"/>
    </xf>
    <xf numFmtId="4" fontId="52" fillId="39" borderId="146" applyNumberFormat="0" applyProtection="0">
      <alignment horizontal="right" vertical="center"/>
    </xf>
    <xf numFmtId="0" fontId="26" fillId="43" borderId="0" applyNumberFormat="0" applyBorder="0" applyAlignment="0" applyProtection="0"/>
    <xf numFmtId="0" fontId="26" fillId="48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34" fillId="39" borderId="142" applyNumberFormat="0" applyAlignment="0" applyProtection="0"/>
    <xf numFmtId="0" fontId="26" fillId="77" borderId="0" applyNumberFormat="0" applyBorder="0" applyAlignment="0" applyProtection="0"/>
    <xf numFmtId="0" fontId="26" fillId="44" borderId="0" applyNumberFormat="0" applyBorder="0" applyAlignment="0" applyProtection="0"/>
    <xf numFmtId="0" fontId="26" fillId="86" borderId="0" applyNumberFormat="0" applyBorder="0" applyAlignment="0" applyProtection="0"/>
    <xf numFmtId="0" fontId="26" fillId="47" borderId="0" applyNumberFormat="0" applyBorder="0" applyAlignment="0" applyProtection="0"/>
    <xf numFmtId="0" fontId="82" fillId="121" borderId="0" applyNumberFormat="0" applyBorder="0" applyAlignment="0" applyProtection="0"/>
    <xf numFmtId="0" fontId="41" fillId="70" borderId="142" applyNumberFormat="0" applyAlignment="0" applyProtection="0"/>
    <xf numFmtId="0" fontId="44" fillId="0" borderId="143" applyNumberFormat="0" applyFill="0" applyAlignment="0" applyProtection="0"/>
    <xf numFmtId="0" fontId="45" fillId="0" borderId="144" applyNumberFormat="0" applyFill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323" fillId="223" borderId="4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/>
    <xf numFmtId="0" fontId="3" fillId="2" borderId="0" xfId="0" applyFont="1" applyFill="1"/>
    <xf numFmtId="0" fontId="5" fillId="0" borderId="0" xfId="0" applyFont="1"/>
    <xf numFmtId="0" fontId="0" fillId="0" borderId="5" xfId="0" applyBorder="1"/>
    <xf numFmtId="0" fontId="1" fillId="0" borderId="5" xfId="0" applyFont="1" applyBorder="1"/>
    <xf numFmtId="0" fontId="4" fillId="0" borderId="0" xfId="0" applyFont="1"/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165" fontId="0" fillId="0" borderId="0" xfId="0" applyNumberFormat="1"/>
    <xf numFmtId="241" fontId="0" fillId="0" borderId="0" xfId="1" applyNumberFormat="1" applyFont="1"/>
    <xf numFmtId="0" fontId="227" fillId="0" borderId="0" xfId="0" applyFont="1"/>
    <xf numFmtId="0" fontId="228" fillId="200" borderId="0" xfId="0" applyFont="1" applyFill="1" applyAlignment="1">
      <alignment vertical="center"/>
    </xf>
    <xf numFmtId="0" fontId="229" fillId="200" borderId="0" xfId="0" applyFont="1" applyFill="1" applyAlignment="1">
      <alignment horizontal="center"/>
    </xf>
    <xf numFmtId="0" fontId="228" fillId="0" borderId="92" xfId="0" applyFont="1" applyBorder="1"/>
    <xf numFmtId="0" fontId="9" fillId="0" borderId="94" xfId="0" applyFont="1" applyBorder="1"/>
    <xf numFmtId="0" fontId="4" fillId="0" borderId="93" xfId="0" applyFont="1" applyBorder="1"/>
    <xf numFmtId="0" fontId="9" fillId="0" borderId="95" xfId="0" applyFont="1" applyBorder="1"/>
    <xf numFmtId="0" fontId="230" fillId="0" borderId="0" xfId="0" applyFont="1"/>
    <xf numFmtId="0" fontId="227" fillId="0" borderId="2" xfId="0" applyFont="1" applyBorder="1"/>
    <xf numFmtId="3" fontId="227" fillId="0" borderId="0" xfId="0" applyNumberFormat="1" applyFont="1"/>
    <xf numFmtId="0" fontId="230" fillId="0" borderId="99" xfId="0" applyFont="1" applyBorder="1"/>
    <xf numFmtId="0" fontId="227" fillId="0" borderId="96" xfId="0" applyFont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vertical="center"/>
    </xf>
    <xf numFmtId="0" fontId="231" fillId="0" borderId="103" xfId="0" applyFont="1" applyBorder="1" applyAlignment="1">
      <alignment horizontal="left" indent="2"/>
    </xf>
    <xf numFmtId="165" fontId="231" fillId="0" borderId="103" xfId="1" applyNumberFormat="1" applyFont="1" applyBorder="1"/>
    <xf numFmtId="165" fontId="231" fillId="0" borderId="103" xfId="1" applyNumberFormat="1" applyFont="1" applyFill="1" applyBorder="1"/>
    <xf numFmtId="3" fontId="232" fillId="0" borderId="103" xfId="0" applyNumberFormat="1" applyFont="1" applyBorder="1" applyAlignment="1">
      <alignment horizontal="right" vertical="top"/>
    </xf>
    <xf numFmtId="3" fontId="232" fillId="4" borderId="103" xfId="0" applyNumberFormat="1" applyFont="1" applyFill="1" applyBorder="1" applyAlignment="1">
      <alignment horizontal="right" vertical="top"/>
    </xf>
    <xf numFmtId="0" fontId="3" fillId="0" borderId="0" xfId="0" applyFont="1"/>
    <xf numFmtId="0" fontId="231" fillId="0" borderId="0" xfId="0" applyFont="1"/>
    <xf numFmtId="0" fontId="0" fillId="0" borderId="74" xfId="0" applyBorder="1"/>
    <xf numFmtId="0" fontId="1" fillId="0" borderId="74" xfId="0" applyFont="1" applyBorder="1"/>
    <xf numFmtId="0" fontId="231" fillId="3" borderId="147" xfId="0" applyFont="1" applyFill="1" applyBorder="1"/>
    <xf numFmtId="9" fontId="231" fillId="3" borderId="147" xfId="0" applyNumberFormat="1" applyFont="1" applyFill="1" applyBorder="1"/>
    <xf numFmtId="9" fontId="324" fillId="3" borderId="147" xfId="0" applyNumberFormat="1" applyFont="1" applyFill="1" applyBorder="1" applyAlignment="1">
      <alignment horizontal="center" vertical="center"/>
    </xf>
    <xf numFmtId="9" fontId="231" fillId="3" borderId="147" xfId="0" applyNumberFormat="1" applyFont="1" applyFill="1" applyBorder="1" applyAlignment="1">
      <alignment horizontal="center"/>
    </xf>
    <xf numFmtId="9" fontId="324" fillId="3" borderId="147" xfId="0" applyNumberFormat="1" applyFont="1" applyFill="1" applyBorder="1"/>
    <xf numFmtId="0" fontId="231" fillId="0" borderId="0" xfId="0" applyFont="1" applyAlignment="1">
      <alignment horizontal="left" indent="1"/>
    </xf>
    <xf numFmtId="9" fontId="231" fillId="0" borderId="0" xfId="0" applyNumberFormat="1" applyFont="1"/>
    <xf numFmtId="9" fontId="324" fillId="0" borderId="0" xfId="0" applyNumberFormat="1" applyFont="1" applyAlignment="1">
      <alignment horizontal="center"/>
    </xf>
    <xf numFmtId="9" fontId="324" fillId="0" borderId="0" xfId="0" applyNumberFormat="1" applyFont="1"/>
    <xf numFmtId="9" fontId="324" fillId="3" borderId="147" xfId="0" applyNumberFormat="1" applyFont="1" applyFill="1" applyBorder="1" applyAlignment="1">
      <alignment horizontal="center"/>
    </xf>
    <xf numFmtId="0" fontId="23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231" fillId="0" borderId="0" xfId="0" applyNumberFormat="1" applyFont="1" applyAlignment="1">
      <alignment vertical="center"/>
    </xf>
    <xf numFmtId="9" fontId="231" fillId="0" borderId="0" xfId="0" applyNumberFormat="1" applyFont="1" applyAlignment="1">
      <alignment horizontal="right"/>
    </xf>
    <xf numFmtId="0" fontId="231" fillId="0" borderId="0" xfId="0" applyFont="1" applyAlignment="1">
      <alignment horizontal="right"/>
    </xf>
    <xf numFmtId="0" fontId="227" fillId="0" borderId="4" xfId="0" applyFont="1" applyBorder="1"/>
    <xf numFmtId="0" fontId="227" fillId="0" borderId="99" xfId="0" applyFont="1" applyBorder="1"/>
    <xf numFmtId="9" fontId="324" fillId="0" borderId="0" xfId="0" applyNumberFormat="1" applyFont="1" applyAlignment="1">
      <alignment vertical="center"/>
    </xf>
    <xf numFmtId="9" fontId="324" fillId="0" borderId="0" xfId="0" applyNumberFormat="1" applyFont="1" applyAlignment="1">
      <alignment horizontal="right"/>
    </xf>
    <xf numFmtId="9" fontId="233" fillId="3" borderId="147" xfId="0" applyNumberFormat="1" applyFont="1" applyFill="1" applyBorder="1"/>
    <xf numFmtId="9" fontId="233" fillId="0" borderId="0" xfId="0" applyNumberFormat="1" applyFont="1"/>
    <xf numFmtId="0" fontId="325" fillId="0" borderId="0" xfId="0" applyFont="1"/>
    <xf numFmtId="0" fontId="324" fillId="3" borderId="92" xfId="0" applyFont="1" applyFill="1" applyBorder="1" applyAlignment="1">
      <alignment vertical="center"/>
    </xf>
    <xf numFmtId="165" fontId="324" fillId="3" borderId="92" xfId="1" applyNumberFormat="1" applyFont="1" applyFill="1" applyBorder="1" applyAlignment="1">
      <alignment vertical="center"/>
    </xf>
    <xf numFmtId="165" fontId="328" fillId="3" borderId="91" xfId="0" applyNumberFormat="1" applyFont="1" applyFill="1" applyBorder="1" applyAlignment="1">
      <alignment horizontal="right"/>
    </xf>
    <xf numFmtId="165" fontId="329" fillId="3" borderId="91" xfId="0" applyNumberFormat="1" applyFont="1" applyFill="1" applyBorder="1" applyAlignment="1">
      <alignment horizontal="right"/>
    </xf>
    <xf numFmtId="0" fontId="231" fillId="0" borderId="92" xfId="0" applyFont="1" applyBorder="1"/>
    <xf numFmtId="165" fontId="231" fillId="0" borderId="92" xfId="1" applyNumberFormat="1" applyFont="1" applyBorder="1"/>
    <xf numFmtId="165" fontId="330" fillId="0" borderId="92" xfId="1" applyNumberFormat="1" applyFont="1" applyBorder="1"/>
    <xf numFmtId="41" fontId="330" fillId="0" borderId="92" xfId="0" applyNumberFormat="1" applyFont="1" applyBorder="1"/>
    <xf numFmtId="165" fontId="330" fillId="0" borderId="91" xfId="0" applyNumberFormat="1" applyFont="1" applyBorder="1" applyAlignment="1">
      <alignment horizontal="right"/>
    </xf>
    <xf numFmtId="165" fontId="330" fillId="0" borderId="92" xfId="1" applyNumberFormat="1" applyFont="1" applyBorder="1" applyAlignment="1"/>
    <xf numFmtId="166" fontId="324" fillId="3" borderId="92" xfId="2" applyNumberFormat="1" applyFont="1" applyFill="1" applyBorder="1" applyAlignment="1">
      <alignment vertical="center"/>
    </xf>
    <xf numFmtId="166" fontId="328" fillId="3" borderId="91" xfId="2" applyNumberFormat="1" applyFont="1" applyFill="1" applyBorder="1" applyAlignment="1">
      <alignment horizontal="right"/>
    </xf>
    <xf numFmtId="166" fontId="329" fillId="3" borderId="91" xfId="2" applyNumberFormat="1" applyFont="1" applyFill="1" applyBorder="1" applyAlignment="1">
      <alignment horizontal="right"/>
    </xf>
    <xf numFmtId="0" fontId="324" fillId="0" borderId="97" xfId="0" applyFont="1" applyBorder="1" applyAlignment="1">
      <alignment horizontal="left"/>
    </xf>
    <xf numFmtId="0" fontId="324" fillId="0" borderId="6" xfId="0" applyFont="1" applyBorder="1" applyAlignment="1">
      <alignment horizontal="left"/>
    </xf>
    <xf numFmtId="0" fontId="231" fillId="0" borderId="97" xfId="0" applyFont="1" applyBorder="1"/>
    <xf numFmtId="0" fontId="330" fillId="0" borderId="98" xfId="0" applyFont="1" applyBorder="1"/>
    <xf numFmtId="0" fontId="330" fillId="0" borderId="0" xfId="0" applyFont="1"/>
    <xf numFmtId="3" fontId="231" fillId="0" borderId="0" xfId="0" applyNumberFormat="1" applyFont="1"/>
    <xf numFmtId="0" fontId="231" fillId="0" borderId="92" xfId="0" applyFont="1" applyBorder="1" applyAlignment="1">
      <alignment horizontal="left"/>
    </xf>
    <xf numFmtId="0" fontId="231" fillId="0" borderId="92" xfId="0" applyFont="1" applyBorder="1" applyAlignment="1">
      <alignment wrapText="1"/>
    </xf>
    <xf numFmtId="0" fontId="324" fillId="0" borderId="2" xfId="0" applyFont="1" applyBorder="1" applyAlignment="1">
      <alignment horizontal="left"/>
    </xf>
    <xf numFmtId="0" fontId="331" fillId="200" borderId="0" xfId="0" applyFont="1" applyFill="1" applyAlignment="1">
      <alignment vertical="center"/>
    </xf>
    <xf numFmtId="0" fontId="332" fillId="200" borderId="0" xfId="0" applyFont="1" applyFill="1" applyAlignment="1">
      <alignment horizontal="center" vertical="center"/>
    </xf>
    <xf numFmtId="0" fontId="332" fillId="200" borderId="101" xfId="0" applyFont="1" applyFill="1" applyBorder="1" applyAlignment="1">
      <alignment horizontal="center" vertical="center"/>
    </xf>
    <xf numFmtId="0" fontId="332" fillId="0" borderId="0" xfId="0" applyFont="1" applyAlignment="1">
      <alignment horizontal="center"/>
    </xf>
    <xf numFmtId="37" fontId="330" fillId="4" borderId="94" xfId="0" applyNumberFormat="1" applyFont="1" applyFill="1" applyBorder="1" applyAlignment="1">
      <alignment horizontal="left" vertical="top" wrapText="1"/>
    </xf>
    <xf numFmtId="165" fontId="330" fillId="0" borderId="92" xfId="1" applyNumberFormat="1" applyFont="1" applyFill="1" applyBorder="1" applyAlignment="1">
      <alignment horizontal="center" vertical="center"/>
    </xf>
    <xf numFmtId="165" fontId="231" fillId="0" borderId="92" xfId="1" applyNumberFormat="1" applyFont="1" applyFill="1" applyBorder="1" applyAlignment="1">
      <alignment horizontal="center" vertical="center"/>
    </xf>
    <xf numFmtId="165" fontId="233" fillId="3" borderId="107" xfId="1" applyNumberFormat="1" applyFont="1" applyFill="1" applyBorder="1" applyAlignment="1">
      <alignment horizontal="center" vertical="center"/>
    </xf>
    <xf numFmtId="0" fontId="231" fillId="0" borderId="94" xfId="0" applyFont="1" applyBorder="1" applyAlignment="1">
      <alignment vertical="center" wrapText="1"/>
    </xf>
    <xf numFmtId="0" fontId="331" fillId="200" borderId="107" xfId="0" applyFont="1" applyFill="1" applyBorder="1" applyAlignment="1">
      <alignment vertical="center"/>
    </xf>
    <xf numFmtId="0" fontId="332" fillId="200" borderId="0" xfId="0" applyFont="1" applyFill="1" applyAlignment="1">
      <alignment horizontal="center"/>
    </xf>
    <xf numFmtId="0" fontId="231" fillId="0" borderId="107" xfId="0" applyFont="1" applyBorder="1"/>
    <xf numFmtId="165" fontId="231" fillId="0" borderId="107" xfId="1" applyNumberFormat="1" applyFont="1" applyFill="1" applyBorder="1"/>
    <xf numFmtId="165" fontId="231" fillId="0" borderId="107" xfId="0" applyNumberFormat="1" applyFont="1" applyBorder="1"/>
    <xf numFmtId="0" fontId="324" fillId="3" borderId="108" xfId="0" applyFont="1" applyFill="1" applyBorder="1"/>
    <xf numFmtId="43" fontId="324" fillId="3" borderId="108" xfId="1" applyFont="1" applyFill="1" applyBorder="1"/>
    <xf numFmtId="43" fontId="324" fillId="3" borderId="108" xfId="0" applyNumberFormat="1" applyFont="1" applyFill="1" applyBorder="1"/>
    <xf numFmtId="43" fontId="329" fillId="3" borderId="108" xfId="1" applyFont="1" applyFill="1" applyBorder="1"/>
    <xf numFmtId="0" fontId="332" fillId="200" borderId="0" xfId="0" applyFont="1" applyFill="1" applyAlignment="1">
      <alignment horizontal="right"/>
    </xf>
    <xf numFmtId="37" fontId="328" fillId="3" borderId="92" xfId="0" applyNumberFormat="1" applyFont="1" applyFill="1" applyBorder="1" applyAlignment="1">
      <alignment horizontal="left" vertical="top" wrapText="1"/>
    </xf>
    <xf numFmtId="165" fontId="328" fillId="3" borderId="92" xfId="1" applyNumberFormat="1" applyFont="1" applyFill="1" applyBorder="1" applyAlignment="1">
      <alignment horizontal="center" vertical="center"/>
    </xf>
    <xf numFmtId="37" fontId="328" fillId="3" borderId="92" xfId="5" applyNumberFormat="1" applyFont="1" applyFill="1" applyBorder="1" applyAlignment="1">
      <alignment horizontal="center" vertical="center" wrapText="1"/>
    </xf>
    <xf numFmtId="37" fontId="328" fillId="3" borderId="92" xfId="5" applyNumberFormat="1" applyFont="1" applyFill="1" applyBorder="1" applyAlignment="1">
      <alignment horizontal="center" vertical="center" shrinkToFit="1"/>
    </xf>
    <xf numFmtId="37" fontId="328" fillId="3" borderId="92" xfId="0" applyNumberFormat="1" applyFont="1" applyFill="1" applyBorder="1" applyAlignment="1">
      <alignment horizontal="center" vertical="center" shrinkToFit="1"/>
    </xf>
    <xf numFmtId="37" fontId="328" fillId="3" borderId="92" xfId="0" applyNumberFormat="1" applyFont="1" applyFill="1" applyBorder="1" applyAlignment="1">
      <alignment horizontal="center" vertical="center" wrapText="1"/>
    </xf>
    <xf numFmtId="165" fontId="328" fillId="3" borderId="92" xfId="1" quotePrefix="1" applyNumberFormat="1" applyFont="1" applyFill="1" applyBorder="1" applyAlignment="1"/>
    <xf numFmtId="0" fontId="324" fillId="0" borderId="0" xfId="0" applyFont="1"/>
    <xf numFmtId="37" fontId="328" fillId="3" borderId="92" xfId="0" applyNumberFormat="1" applyFont="1" applyFill="1" applyBorder="1" applyAlignment="1">
      <alignment horizontal="right" vertical="center" wrapText="1"/>
    </xf>
    <xf numFmtId="165" fontId="328" fillId="3" borderId="92" xfId="1" quotePrefix="1" applyNumberFormat="1" applyFont="1" applyFill="1" applyBorder="1" applyAlignment="1">
      <alignment horizontal="right"/>
    </xf>
    <xf numFmtId="37" fontId="328" fillId="4" borderId="92" xfId="0" applyNumberFormat="1" applyFont="1" applyFill="1" applyBorder="1" applyAlignment="1">
      <alignment horizontal="left" vertical="top" wrapText="1"/>
    </xf>
    <xf numFmtId="0" fontId="328" fillId="0" borderId="93" xfId="0" applyFont="1" applyBorder="1" applyAlignment="1">
      <alignment horizontal="center" vertical="center"/>
    </xf>
    <xf numFmtId="0" fontId="328" fillId="0" borderId="94" xfId="0" applyFont="1" applyBorder="1" applyAlignment="1">
      <alignment horizontal="center" vertical="center"/>
    </xf>
    <xf numFmtId="37" fontId="328" fillId="0" borderId="94" xfId="0" applyNumberFormat="1" applyFont="1" applyBorder="1" applyAlignment="1">
      <alignment horizontal="center" vertical="center"/>
    </xf>
    <xf numFmtId="37" fontId="328" fillId="0" borderId="94" xfId="0" applyNumberFormat="1" applyFont="1" applyBorder="1" applyAlignment="1">
      <alignment horizontal="center" vertical="center" wrapText="1"/>
    </xf>
    <xf numFmtId="37" fontId="328" fillId="0" borderId="94" xfId="0" applyNumberFormat="1" applyFont="1" applyBorder="1" applyAlignment="1">
      <alignment wrapText="1"/>
    </xf>
    <xf numFmtId="165" fontId="233" fillId="0" borderId="90" xfId="0" applyNumberFormat="1" applyFont="1" applyBorder="1" applyAlignment="1">
      <alignment horizontal="right"/>
    </xf>
    <xf numFmtId="0" fontId="324" fillId="0" borderId="100" xfId="0" applyFont="1" applyBorder="1"/>
    <xf numFmtId="37" fontId="328" fillId="0" borderId="93" xfId="0" applyNumberFormat="1" applyFont="1" applyBorder="1" applyAlignment="1">
      <alignment horizontal="right" vertical="center" wrapText="1"/>
    </xf>
    <xf numFmtId="37" fontId="328" fillId="0" borderId="94" xfId="0" applyNumberFormat="1" applyFont="1" applyBorder="1" applyAlignment="1">
      <alignment horizontal="right" wrapText="1"/>
    </xf>
    <xf numFmtId="37" fontId="330" fillId="4" borderId="92" xfId="0" applyNumberFormat="1" applyFont="1" applyFill="1" applyBorder="1" applyAlignment="1">
      <alignment horizontal="left" vertical="top" wrapText="1"/>
    </xf>
    <xf numFmtId="3" fontId="330" fillId="0" borderId="92" xfId="0" applyNumberFormat="1" applyFont="1" applyBorder="1" applyAlignment="1">
      <alignment horizontal="center" vertical="center"/>
    </xf>
    <xf numFmtId="0" fontId="330" fillId="0" borderId="92" xfId="0" applyFont="1" applyBorder="1" applyAlignment="1">
      <alignment horizontal="center" vertical="center"/>
    </xf>
    <xf numFmtId="37" fontId="330" fillId="0" borderId="92" xfId="5" applyNumberFormat="1" applyFont="1" applyBorder="1" applyAlignment="1">
      <alignment horizontal="center" vertical="center" wrapText="1"/>
    </xf>
    <xf numFmtId="37" fontId="330" fillId="0" borderId="92" xfId="5" applyNumberFormat="1" applyFont="1" applyBorder="1" applyAlignment="1">
      <alignment horizontal="center" vertical="center" shrinkToFit="1"/>
    </xf>
    <xf numFmtId="37" fontId="330" fillId="0" borderId="92" xfId="0" applyNumberFormat="1" applyFont="1" applyBorder="1" applyAlignment="1">
      <alignment horizontal="center" vertical="center" shrinkToFit="1"/>
    </xf>
    <xf numFmtId="37" fontId="330" fillId="0" borderId="92" xfId="0" applyNumberFormat="1" applyFont="1" applyBorder="1" applyAlignment="1">
      <alignment horizontal="center" vertical="center" wrapText="1"/>
    </xf>
    <xf numFmtId="165" fontId="330" fillId="0" borderId="92" xfId="1" applyNumberFormat="1" applyFont="1" applyFill="1" applyBorder="1" applyAlignment="1">
      <alignment horizontal="center" vertical="center" wrapText="1"/>
    </xf>
    <xf numFmtId="165" fontId="330" fillId="0" borderId="92" xfId="1" applyNumberFormat="1" applyFont="1" applyFill="1" applyBorder="1" applyAlignment="1"/>
    <xf numFmtId="165" fontId="330" fillId="0" borderId="92" xfId="1" applyNumberFormat="1" applyFont="1" applyFill="1" applyBorder="1" applyAlignment="1">
      <alignment horizontal="right" vertical="center" wrapText="1"/>
    </xf>
    <xf numFmtId="165" fontId="330" fillId="0" borderId="92" xfId="1" applyNumberFormat="1" applyFont="1" applyFill="1" applyBorder="1" applyAlignment="1">
      <alignment horizontal="right"/>
    </xf>
    <xf numFmtId="165" fontId="330" fillId="0" borderId="92" xfId="1" applyNumberFormat="1" applyFont="1" applyFill="1" applyBorder="1" applyAlignment="1">
      <alignment horizontal="right" vertical="center"/>
    </xf>
    <xf numFmtId="37" fontId="330" fillId="0" borderId="92" xfId="0" applyNumberFormat="1" applyFont="1" applyBorder="1" applyAlignment="1">
      <alignment horizontal="left" vertical="top" wrapText="1"/>
    </xf>
    <xf numFmtId="43" fontId="330" fillId="0" borderId="92" xfId="1" applyFont="1" applyFill="1" applyBorder="1" applyAlignment="1">
      <alignment horizontal="center" vertical="center" shrinkToFit="1"/>
    </xf>
    <xf numFmtId="37" fontId="328" fillId="3" borderId="92" xfId="0" applyNumberFormat="1" applyFont="1" applyFill="1" applyBorder="1" applyAlignment="1">
      <alignment horizontal="left" vertical="top"/>
    </xf>
    <xf numFmtId="0" fontId="328" fillId="0" borderId="0" xfId="0" applyFont="1"/>
    <xf numFmtId="0" fontId="5" fillId="0" borderId="97" xfId="0" applyFont="1" applyBorder="1" applyAlignment="1">
      <alignment horizontal="left" indent="1"/>
    </xf>
    <xf numFmtId="0" fontId="5" fillId="0" borderId="98" xfId="0" applyFont="1" applyBorder="1" applyAlignment="1">
      <alignment horizontal="left" indent="1"/>
    </xf>
    <xf numFmtId="166" fontId="5" fillId="0" borderId="98" xfId="0" applyNumberFormat="1" applyFont="1" applyBorder="1"/>
    <xf numFmtId="166" fontId="5" fillId="0" borderId="109" xfId="0" applyNumberFormat="1" applyFont="1" applyBorder="1"/>
    <xf numFmtId="166" fontId="5" fillId="0" borderId="0" xfId="0" applyNumberFormat="1" applyFont="1"/>
    <xf numFmtId="0" fontId="324" fillId="3" borderId="104" xfId="0" applyFont="1" applyFill="1" applyBorder="1" applyAlignment="1">
      <alignment vertical="center"/>
    </xf>
    <xf numFmtId="165" fontId="324" fillId="3" borderId="104" xfId="1" applyNumberFormat="1" applyFont="1" applyFill="1" applyBorder="1" applyAlignment="1">
      <alignment vertical="center"/>
    </xf>
    <xf numFmtId="165" fontId="329" fillId="3" borderId="110" xfId="0" applyNumberFormat="1" applyFont="1" applyFill="1" applyBorder="1" applyAlignment="1">
      <alignment horizontal="right"/>
    </xf>
    <xf numFmtId="0" fontId="324" fillId="3" borderId="111" xfId="0" applyFont="1" applyFill="1" applyBorder="1" applyAlignment="1">
      <alignment vertical="center"/>
    </xf>
    <xf numFmtId="166" fontId="324" fillId="3" borderId="111" xfId="2" applyNumberFormat="1" applyFont="1" applyFill="1" applyBorder="1" applyAlignment="1">
      <alignment vertical="center"/>
    </xf>
    <xf numFmtId="0" fontId="324" fillId="3" borderId="103" xfId="0" applyFont="1" applyFill="1" applyBorder="1" applyAlignment="1">
      <alignment vertical="center"/>
    </xf>
    <xf numFmtId="165" fontId="328" fillId="3" borderId="103" xfId="1" applyNumberFormat="1" applyFont="1" applyFill="1" applyBorder="1" applyAlignment="1">
      <alignment vertical="center"/>
    </xf>
    <xf numFmtId="165" fontId="5" fillId="0" borderId="0" xfId="0" applyNumberFormat="1" applyFont="1"/>
    <xf numFmtId="165" fontId="329" fillId="3" borderId="103" xfId="1" applyNumberFormat="1" applyFont="1" applyFill="1" applyBorder="1" applyAlignment="1">
      <alignment vertical="center"/>
    </xf>
    <xf numFmtId="166" fontId="328" fillId="3" borderId="103" xfId="2" applyNumberFormat="1" applyFont="1" applyFill="1" applyBorder="1" applyAlignment="1">
      <alignment vertical="center"/>
    </xf>
    <xf numFmtId="166" fontId="329" fillId="3" borderId="103" xfId="2" applyNumberFormat="1" applyFont="1" applyFill="1" applyBorder="1" applyAlignment="1">
      <alignment vertical="center"/>
    </xf>
    <xf numFmtId="0" fontId="231" fillId="3" borderId="103" xfId="0" applyFont="1" applyFill="1" applyBorder="1" applyAlignment="1">
      <alignment vertical="center"/>
    </xf>
    <xf numFmtId="165" fontId="330" fillId="3" borderId="103" xfId="1" applyNumberFormat="1" applyFont="1" applyFill="1" applyBorder="1" applyAlignment="1">
      <alignment vertical="center"/>
    </xf>
    <xf numFmtId="0" fontId="335" fillId="0" borderId="0" xfId="0" applyFont="1"/>
    <xf numFmtId="0" fontId="336" fillId="0" borderId="0" xfId="0" applyFont="1" applyAlignment="1">
      <alignment horizontal="center"/>
    </xf>
    <xf numFmtId="0" fontId="337" fillId="2" borderId="0" xfId="0" applyFont="1" applyFill="1"/>
    <xf numFmtId="0" fontId="5" fillId="0" borderId="74" xfId="0" applyFont="1" applyBorder="1"/>
    <xf numFmtId="0" fontId="5" fillId="0" borderId="5" xfId="0" applyFont="1" applyBorder="1"/>
    <xf numFmtId="3" fontId="5" fillId="0" borderId="0" xfId="0" applyNumberFormat="1" applyFont="1"/>
    <xf numFmtId="0" fontId="338" fillId="0" borderId="5" xfId="0" applyFont="1" applyBorder="1"/>
    <xf numFmtId="165" fontId="330" fillId="0" borderId="92" xfId="1" quotePrefix="1" applyNumberFormat="1" applyFont="1" applyFill="1" applyBorder="1"/>
    <xf numFmtId="166" fontId="329" fillId="3" borderId="112" xfId="2" applyNumberFormat="1" applyFont="1" applyFill="1" applyBorder="1" applyAlignment="1">
      <alignment horizontal="right"/>
    </xf>
    <xf numFmtId="0" fontId="5" fillId="0" borderId="4" xfId="0" applyFont="1" applyBorder="1"/>
    <xf numFmtId="0" fontId="331" fillId="200" borderId="0" xfId="0" applyFont="1" applyFill="1" applyAlignment="1">
      <alignment horizontal="left" vertical="top" wrapText="1"/>
    </xf>
    <xf numFmtId="0" fontId="331" fillId="200" borderId="0" xfId="0" applyFont="1" applyFill="1" applyAlignment="1">
      <alignment horizontal="center" vertical="top" wrapText="1"/>
    </xf>
    <xf numFmtId="0" fontId="332" fillId="200" borderId="0" xfId="0" applyFont="1" applyFill="1" applyAlignment="1">
      <alignment horizontal="center" vertical="top" wrapText="1"/>
    </xf>
    <xf numFmtId="0" fontId="332" fillId="200" borderId="102" xfId="0" applyFont="1" applyFill="1" applyBorder="1" applyAlignment="1">
      <alignment horizontal="center"/>
    </xf>
    <xf numFmtId="165" fontId="329" fillId="0" borderId="0" xfId="0" applyNumberFormat="1" applyFont="1" applyAlignment="1">
      <alignment horizontal="right"/>
    </xf>
    <xf numFmtId="41" fontId="330" fillId="0" borderId="93" xfId="0" applyNumberFormat="1" applyFont="1" applyBorder="1"/>
    <xf numFmtId="41" fontId="330" fillId="0" borderId="105" xfId="0" applyNumberFormat="1" applyFont="1" applyBorder="1"/>
    <xf numFmtId="41" fontId="330" fillId="0" borderId="106" xfId="0" applyNumberFormat="1" applyFont="1" applyBorder="1"/>
    <xf numFmtId="165" fontId="233" fillId="0" borderId="0" xfId="0" applyNumberFormat="1" applyFont="1" applyAlignment="1">
      <alignment horizontal="right"/>
    </xf>
    <xf numFmtId="0" fontId="339" fillId="0" borderId="0" xfId="0" applyFont="1" applyAlignment="1">
      <alignment horizontal="center" vertical="center"/>
    </xf>
    <xf numFmtId="166" fontId="324" fillId="3" borderId="104" xfId="2" applyNumberFormat="1" applyFont="1" applyFill="1" applyBorder="1" applyAlignment="1">
      <alignment vertical="center"/>
    </xf>
    <xf numFmtId="165" fontId="230" fillId="0" borderId="0" xfId="0" applyNumberFormat="1" applyFont="1"/>
    <xf numFmtId="37" fontId="330" fillId="4" borderId="92" xfId="0" applyNumberFormat="1" applyFont="1" applyFill="1" applyBorder="1" applyAlignment="1">
      <alignment horizontal="left" vertical="center" wrapText="1"/>
    </xf>
    <xf numFmtId="165" fontId="231" fillId="0" borderId="92" xfId="1" applyNumberFormat="1" applyFont="1" applyFill="1" applyBorder="1"/>
    <xf numFmtId="165" fontId="330" fillId="0" borderId="92" xfId="1" applyNumberFormat="1" applyFont="1" applyFill="1" applyBorder="1"/>
    <xf numFmtId="165" fontId="324" fillId="0" borderId="92" xfId="1" applyNumberFormat="1" applyFont="1" applyFill="1" applyBorder="1" applyAlignment="1">
      <alignment vertical="center"/>
    </xf>
    <xf numFmtId="165" fontId="324" fillId="224" borderId="92" xfId="1" applyNumberFormat="1" applyFont="1" applyFill="1" applyBorder="1" applyAlignment="1">
      <alignment vertical="center"/>
    </xf>
    <xf numFmtId="0" fontId="331" fillId="200" borderId="0" xfId="0" applyFont="1" applyFill="1" applyAlignment="1">
      <alignment horizontal="center"/>
    </xf>
    <xf numFmtId="41" fontId="330" fillId="0" borderId="92" xfId="0" applyNumberFormat="1" applyFont="1" applyBorder="1" applyAlignment="1">
      <alignment horizontal="right"/>
    </xf>
    <xf numFmtId="165" fontId="330" fillId="0" borderId="0" xfId="0" applyNumberFormat="1" applyFont="1"/>
    <xf numFmtId="0" fontId="324" fillId="0" borderId="0" xfId="0" applyFont="1" applyAlignment="1">
      <alignment horizontal="right"/>
    </xf>
    <xf numFmtId="3" fontId="233" fillId="0" borderId="103" xfId="0" applyNumberFormat="1" applyFont="1" applyBorder="1" applyAlignment="1">
      <alignment horizontal="right" vertical="top"/>
    </xf>
    <xf numFmtId="165" fontId="233" fillId="0" borderId="91" xfId="0" applyNumberFormat="1" applyFont="1" applyBorder="1" applyAlignment="1">
      <alignment horizontal="right"/>
    </xf>
    <xf numFmtId="165" fontId="233" fillId="0" borderId="107" xfId="1" applyNumberFormat="1" applyFont="1" applyFill="1" applyBorder="1"/>
    <xf numFmtId="0" fontId="228" fillId="0" borderId="0" xfId="0" applyFont="1"/>
    <xf numFmtId="0" fontId="229" fillId="0" borderId="0" xfId="0" applyFont="1"/>
    <xf numFmtId="0" fontId="3" fillId="4" borderId="0" xfId="0" applyFont="1" applyFill="1"/>
    <xf numFmtId="0" fontId="0" fillId="4" borderId="0" xfId="0" applyFill="1"/>
    <xf numFmtId="0" fontId="5" fillId="4" borderId="0" xfId="0" applyFont="1" applyFill="1"/>
    <xf numFmtId="165" fontId="340" fillId="4" borderId="0" xfId="0" applyNumberFormat="1" applyFont="1" applyFill="1"/>
    <xf numFmtId="165" fontId="0" fillId="4" borderId="0" xfId="0" applyNumberFormat="1" applyFill="1"/>
    <xf numFmtId="0" fontId="1" fillId="4" borderId="0" xfId="0" applyFont="1" applyFill="1"/>
    <xf numFmtId="165" fontId="330" fillId="0" borderId="93" xfId="1" applyNumberFormat="1" applyFont="1" applyFill="1" applyBorder="1" applyAlignment="1">
      <alignment horizontal="center" vertical="center"/>
    </xf>
    <xf numFmtId="165" fontId="330" fillId="0" borderId="94" xfId="1" applyNumberFormat="1" applyFont="1" applyFill="1" applyBorder="1" applyAlignment="1">
      <alignment horizontal="center" vertical="center"/>
    </xf>
    <xf numFmtId="43" fontId="330" fillId="0" borderId="94" xfId="1" applyFont="1" applyFill="1" applyBorder="1" applyAlignment="1">
      <alignment horizontal="center" vertical="center" shrinkToFit="1"/>
    </xf>
    <xf numFmtId="165" fontId="330" fillId="0" borderId="94" xfId="1" applyNumberFormat="1" applyFont="1" applyFill="1" applyBorder="1" applyAlignment="1">
      <alignment horizontal="center" vertical="center" wrapText="1"/>
    </xf>
    <xf numFmtId="165" fontId="330" fillId="0" borderId="94" xfId="1" applyNumberFormat="1" applyFont="1" applyFill="1" applyBorder="1" applyAlignment="1"/>
    <xf numFmtId="165" fontId="330" fillId="0" borderId="93" xfId="1" applyNumberFormat="1" applyFont="1" applyFill="1" applyBorder="1" applyAlignment="1">
      <alignment horizontal="right" vertical="center" wrapText="1"/>
    </xf>
    <xf numFmtId="165" fontId="330" fillId="0" borderId="94" xfId="1" applyNumberFormat="1" applyFont="1" applyFill="1" applyBorder="1" applyAlignment="1">
      <alignment horizontal="right"/>
    </xf>
    <xf numFmtId="0" fontId="231" fillId="0" borderId="7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5786">
    <cellStyle name="—" xfId="41479" xr:uid="{250E80BD-D831-4BFF-B49C-77028F62B07B}"/>
    <cellStyle name="          _x000d__x000a_386grabber=VGA.3GR_x000d__x000a_" xfId="36186" xr:uid="{00000000-0005-0000-0000-000000000000}"/>
    <cellStyle name=" 1" xfId="36187" xr:uid="{00000000-0005-0000-0000-000001000000}"/>
    <cellStyle name=" 1 2" xfId="41481" xr:uid="{BC8BAF9D-270C-4FFC-A439-9B67E22F8A85}"/>
    <cellStyle name=" 1 2 2" xfId="41482" xr:uid="{B799E7C1-CB19-4556-AAAD-D85FC454E495}"/>
    <cellStyle name=" 1 3" xfId="41480" xr:uid="{644BCBB7-D823-4E33-B0FF-614A364D529D}"/>
    <cellStyle name="— 2" xfId="41483" xr:uid="{69ED0563-3E0C-4DCD-B441-379D44FA3909}"/>
    <cellStyle name="— 3" xfId="41484" xr:uid="{17D4DC21-F797-4061-BC91-DAFC47004B71}"/>
    <cellStyle name="— 4" xfId="41485" xr:uid="{97BD4280-F88C-4A00-89CC-42183572223D}"/>
    <cellStyle name="— 5" xfId="41486" xr:uid="{5BD9A69F-EED2-4D6C-A1A7-17579F3858A2}"/>
    <cellStyle name="_x000a_386grabber=M" xfId="36188" xr:uid="{00000000-0005-0000-0000-000002000000}"/>
    <cellStyle name="_x000a_386grabber=M 2" xfId="36189" xr:uid="{00000000-0005-0000-0000-000003000000}"/>
    <cellStyle name="_x000a_386grabber=M 2 2" xfId="41488" xr:uid="{7D098880-BAFB-4609-BAE9-C1BDEF7A3CEE}"/>
    <cellStyle name="_x000a_386grabber=M 3" xfId="41487" xr:uid="{6DECE10F-B733-4FAF-A7A9-19C64319FE6D}"/>
    <cellStyle name="_x000a_bidires=100_x000d_" xfId="41489" xr:uid="{FD412A98-2710-4E2B-8073-6A7B45ABDE78}"/>
    <cellStyle name="_x000a_bidires=100_x000d_ 2" xfId="41490" xr:uid="{84EDB3D5-11DB-4AC2-95FA-4DD79E5B12A0}"/>
    <cellStyle name="$currency" xfId="41491" xr:uid="{DB7FB8F1-CF07-4068-9B73-5816A47A5F9F}"/>
    <cellStyle name="$currency 2" xfId="41492" xr:uid="{47CA989F-FC08-4A33-A987-DA1CF0879EBF}"/>
    <cellStyle name="$currency 2 2" xfId="41493" xr:uid="{61B0F78E-B3A3-4846-8960-225FE646C061}"/>
    <cellStyle name="$K" xfId="36190" xr:uid="{00000000-0005-0000-0000-000004000000}"/>
    <cellStyle name="$p$g" xfId="36175" xr:uid="{00000000-0005-0000-0000-000005000000}"/>
    <cellStyle name="(1,000)" xfId="41494" xr:uid="{347F34FF-3310-4074-B697-8815AA74BE21}"/>
    <cellStyle name="(1,000) 2" xfId="41495" xr:uid="{21CF7FDD-53E3-4C0E-A021-A8B814C5C95D}"/>
    <cellStyle name="(1,000)x" xfId="41496" xr:uid="{8345F944-06D7-4995-8FF4-37DF08098666}"/>
    <cellStyle name="(1,000)x 2" xfId="41497" xr:uid="{BD7FD2EB-E69B-4CA6-9B8C-8CC45889FC90}"/>
    <cellStyle name="******************************************" xfId="3225" xr:uid="{00000000-0005-0000-0000-000006000000}"/>
    <cellStyle name="****************************************** 2" xfId="41499" xr:uid="{0D1F4DEE-0CE5-41CE-B3CC-D7111F80671E}"/>
    <cellStyle name="****************************************** 3" xfId="41498" xr:uid="{4838B783-1072-4944-B31E-858A7E530A31}"/>
    <cellStyle name="?" xfId="41500" xr:uid="{449A7833-C0C4-4837-8609-06A321A79BB4}"/>
    <cellStyle name="? 2" xfId="41501" xr:uid="{A4541984-6076-499A-95E6-13C7AF748BF4}"/>
    <cellStyle name="?? [0]_VERA" xfId="41502" xr:uid="{6BB22CFF-0E48-46A8-941E-EDA339333967}"/>
    <cellStyle name="?????_VERA" xfId="41503" xr:uid="{2E05C431-5659-4878-B56C-47D180B01378}"/>
    <cellStyle name="??_1951_0006" xfId="41504" xr:uid="{92E579E6-4E8E-494C-95FA-7E63FDF538B2}"/>
    <cellStyle name="?_20080805174037339" xfId="41505" xr:uid="{1F3B0042-6D2E-46DB-9510-4239B3E5B0D3}"/>
    <cellStyle name="?_20080805174037339 2" xfId="41506" xr:uid="{EC3C40BD-02E0-41FE-9C9D-61BCBF66BCA6}"/>
    <cellStyle name="?_Banpu_Charts" xfId="41507" xr:uid="{8CEFD3C6-3639-4451-960A-2695F9C83833}"/>
    <cellStyle name="?_Banpu_Charts 2" xfId="41508" xr:uid="{DB00C936-C99F-4EBC-A3AC-02E6714B7940}"/>
    <cellStyle name="?_CEIC_cement(updated)" xfId="41509" xr:uid="{AE1099F4-3134-4FC7-993C-B6C99873BD3A}"/>
    <cellStyle name="?_CEIC_cement(updated) 2" xfId="41510" xr:uid="{6B263FD6-DBD5-418D-84A9-D1D315574DE2}"/>
    <cellStyle name="?_cement data &amp; chart" xfId="41511" xr:uid="{39E1DB74-8EF8-4DCE-BA0A-363EA91B5574}"/>
    <cellStyle name="?_cement data &amp; chart 2" xfId="41512" xr:uid="{07F5D116-6377-44C0-9E0A-7319D44670D3}"/>
    <cellStyle name="?_Cementpx_by_city" xfId="41513" xr:uid="{6FFFE0E8-0F48-431C-A689-C9FA0C4EA449}"/>
    <cellStyle name="?_Cementpx_by_city 2" xfId="41514" xr:uid="{D593E6CF-9F2F-49F9-B6C9-5E02E3094870}"/>
    <cellStyle name="?_ChinaCoalCHARTS" xfId="41515" xr:uid="{9536C3AB-5CA9-44C6-B612-F64856898F87}"/>
    <cellStyle name="?_ChinaCoalCHARTS 2" xfId="41516" xr:uid="{51A68DE0-B2DC-4C79-926B-FE19355A46EB}"/>
    <cellStyle name="?_Putnam_EfiShabtai_RegionalCementData_20070719" xfId="41517" xr:uid="{27AC4DB4-7504-41C4-B016-36E68C07A51F}"/>
    <cellStyle name="?_Putnam_EfiShabtai_RegionalCementData_20070719 2" xfId="41518" xr:uid="{AD90572B-7E39-4E2D-BF23-78D143C328A8}"/>
    <cellStyle name="?_WeeklyUpdate-20080929" xfId="41519" xr:uid="{32DF0514-730A-4EFD-8724-A1F1DB4B06DD}"/>
    <cellStyle name="?_WeeklyUpdate-20080929 2" xfId="41520" xr:uid="{0CBA3FFB-9B97-4A19-BE01-52EDA8748ECD}"/>
    <cellStyle name="—_&quot;History" xfId="41521" xr:uid="{078C2DCF-7F47-4C1D-A610-4C9D08C221C5}"/>
    <cellStyle name="—_&quot;History 2" xfId="41522" xr:uid="{6E75F4DE-C752-4F82-8C60-B86D8397F690}"/>
    <cellStyle name="—_&quot;History_Banpu_Charts" xfId="41523" xr:uid="{5653F7C9-EEA1-44FA-A35C-73B91892E9C7}"/>
    <cellStyle name="—_&quot;History_Banpu_Charts 2" xfId="41524" xr:uid="{AC14BC7B-9D6E-4B56-ACC4-6FA3AABEF23F}"/>
    <cellStyle name="—_&quot;History_Delay Projects" xfId="41525" xr:uid="{AB558D92-E465-4DE3-B416-094D535584E1}"/>
    <cellStyle name="—_&quot;History_Delay Projects 2" xfId="41526" xr:uid="{4586E65B-E077-4A91-8963-C9C405A3177C}"/>
    <cellStyle name="—_&quot;History_Delay Projects_Banpu_Charts" xfId="41527" xr:uid="{97A0585B-7801-4C6A-B5AA-430DCCE821A6}"/>
    <cellStyle name="—_&quot;History_Delay Projects_Banpu_Charts 2" xfId="41528" xr:uid="{5956CE9D-EA6D-47B3-AA80-CB522C38A46D}"/>
    <cellStyle name="—_&quot;History_Delay Projects_ShenhuaPower(report tables)" xfId="41529" xr:uid="{AA1F4478-C7F4-4BFB-B378-F76EB7EF7AA0}"/>
    <cellStyle name="—_&quot;History_Delay Projects_ShenhuaPower(report tables) 2" xfId="41530" xr:uid="{7A413C1E-6717-4DD1-8A7B-084714E460F0}"/>
    <cellStyle name="—_&quot;History_Model" xfId="41531" xr:uid="{E3F33946-41D2-4D5B-BACD-00C7D87562C0}"/>
    <cellStyle name="—_&quot;History_Model 2" xfId="41532" xr:uid="{04208B10-8C6B-4B3C-A549-841F28403297}"/>
    <cellStyle name="—_&quot;History_Model_Banpu_Charts" xfId="41533" xr:uid="{F026A128-F84E-4C5C-AD49-576868F1AC40}"/>
    <cellStyle name="—_&quot;History_Model_Banpu_Charts 2" xfId="41534" xr:uid="{9E8527B1-4C8D-448A-AC23-AC31B0A7789D}"/>
    <cellStyle name="—_&quot;History_Model_ShenhuaPower(report tables)" xfId="41535" xr:uid="{F05009E3-15C8-4B32-9C6C-676952420559}"/>
    <cellStyle name="—_&quot;History_Model_ShenhuaPower(report tables) 2" xfId="41536" xr:uid="{86EB14B3-C907-4FE9-A0F3-2BC316D7AB46}"/>
    <cellStyle name="—_&quot;History_ShenhuaPower(report tables)" xfId="41537" xr:uid="{6160BB52-FBFE-46C0-8002-1D314CCABCAE}"/>
    <cellStyle name="—_&quot;History_ShenhuaPower(report tables) 2" xfId="41538" xr:uid="{13B24CCA-0586-418E-9864-9CF24CFEA587}"/>
    <cellStyle name="_%(SignOnly)" xfId="41539" xr:uid="{54D0FD7C-8B73-427F-BA9A-692F3943C5C8}"/>
    <cellStyle name="_%(SignOnly) 2" xfId="41540" xr:uid="{96BAD138-08C8-4CC6-A1DB-09E09B1E3540}"/>
    <cellStyle name="_%(SignOnly) 2 2" xfId="41541" xr:uid="{C1761F69-0455-4E1E-AC26-2EF17E8F2980}"/>
    <cellStyle name="_%(SignSpaceOnly)" xfId="41542" xr:uid="{9852D224-8DB0-47A3-87B7-FBC262CAE42B}"/>
    <cellStyle name="_%(SignSpaceOnly) 2" xfId="41543" xr:uid="{AFDCD0EA-5E60-4598-9287-F46B707CD3A2}"/>
    <cellStyle name="_%(SignSpaceOnly) 2 2" xfId="41544" xr:uid="{888D679A-1EA1-4D3B-9551-6EEF537EC1B7}"/>
    <cellStyle name="—_0405 Coal Trans" xfId="41545" xr:uid="{2254A98A-8F7A-4B9F-8540-B61ACDBF2743}"/>
    <cellStyle name="—_0405 Coal Trans 2" xfId="41546" xr:uid="{F375FEBD-CD30-4CFB-B082-538D4E448625}"/>
    <cellStyle name="—_0405 Coal Trans_ferrous &amp; non-ferrous" xfId="41547" xr:uid="{413C086D-177E-444F-8486-DBF8CDE909EC}"/>
    <cellStyle name="—_0405 Coal Trans_ferrous &amp; non-ferrous 2" xfId="41548" xr:uid="{7F4852C3-C2B9-40C0-B846-9872EF2D34D4}"/>
    <cellStyle name="_ACT09_10 - K Imobilizado" xfId="36191" xr:uid="{00000000-0005-0000-0000-000007000000}"/>
    <cellStyle name="_AluminaPriceCut20070913" xfId="41549" xr:uid="{60DF0B6F-C6A2-4E00-97CD-49C4E74222B0}"/>
    <cellStyle name="_AluminaPriceCut20070913 2" xfId="41550" xr:uid="{E1241196-A4ED-4EE2-9A85-C7E65C5E971D}"/>
    <cellStyle name="—_AngangModel" xfId="41551" xr:uid="{86FB2DAA-2639-418F-9477-A0A5C136F4E3}"/>
    <cellStyle name="—_AngangModel 2" xfId="41552" xr:uid="{44E6777C-2F11-47F0-AD8D-8F3E93C40BC6}"/>
    <cellStyle name="—_AngangModel_ferrous &amp; non-ferrous" xfId="41553" xr:uid="{F4EDA711-8435-47D9-BF70-1B7E05636A1D}"/>
    <cellStyle name="—_AngangModel_ferrous &amp; non-ferrous 2" xfId="41554" xr:uid="{F7284A90-B980-48B1-B693-A4F405F40205}"/>
    <cellStyle name="_Assumptions" xfId="41555" xr:uid="{EB28303A-E1CD-4175-9275-FAD532FE98B9}"/>
    <cellStyle name="_Assumptions 2" xfId="41556" xr:uid="{7912317E-E990-40C2-B0C5-1ED1F22587E7}"/>
    <cellStyle name="_Banpu_Charts" xfId="41557" xr:uid="{14F430A0-6961-41DA-BB52-EDBE45DD15CB}"/>
    <cellStyle name="—_Banpu_Charts" xfId="41558" xr:uid="{EF8EC2B5-1AA8-4292-BFD0-0D4B7D2B5152}"/>
    <cellStyle name="_Banpu_Charts 2" xfId="41559" xr:uid="{D36B55E6-5E6F-4211-9053-98EC9A000512}"/>
    <cellStyle name="—_Banpu_Charts 2" xfId="41560" xr:uid="{AC6FA610-A11C-4DC7-A997-6B48B7C99571}"/>
    <cellStyle name="_Banpu_Charts 3" xfId="41561" xr:uid="{0B5734A4-23BF-4787-9E2A-B9D19BF50E57}"/>
    <cellStyle name="—_Banpu_Charts 3" xfId="41562" xr:uid="{ABFB829B-F6FD-4F8B-A5A1-9C4BE02B5CFA}"/>
    <cellStyle name="_Banpu_Charts 4" xfId="41563" xr:uid="{639E2DDE-FA40-4AF8-B7FA-E393A3AC96BF}"/>
    <cellStyle name="—_Banpu_Charts 4" xfId="41564" xr:uid="{B1A1EDF5-483B-4897-A4BF-F102C7112674}"/>
    <cellStyle name="_Banpu_Charts 5" xfId="41565" xr:uid="{C11087F8-EC74-47EA-A8C0-23CC622A6C14}"/>
    <cellStyle name="—_Banpu_Charts 5" xfId="41566" xr:uid="{CFD07028-3C79-461E-8B20-82406E7E8120}"/>
    <cellStyle name="_Book2" xfId="36192" xr:uid="{00000000-0005-0000-0000-000008000000}"/>
    <cellStyle name="—_Book2" xfId="41567" xr:uid="{039E14A2-4DC7-4FB1-B42C-BC09C2634960}"/>
    <cellStyle name="_Book2 2" xfId="36193" xr:uid="{00000000-0005-0000-0000-000009000000}"/>
    <cellStyle name="—_Book2 2" xfId="41568" xr:uid="{21476CA1-48E8-49B8-A761-82AC9781E1B5}"/>
    <cellStyle name="_Book2 3" xfId="36194" xr:uid="{00000000-0005-0000-0000-00000A000000}"/>
    <cellStyle name="_Book2_311208_CB_N1_Fornecedores" xfId="36195" xr:uid="{00000000-0005-0000-0000-00000B000000}"/>
    <cellStyle name="—_Book2_Banpu_Charts" xfId="41569" xr:uid="{BE6EC380-C3F7-4A7F-8DD3-0E3205DCD29C}"/>
    <cellStyle name="—_Book2_Banpu_Charts 2" xfId="41570" xr:uid="{2616AD2C-179A-444A-BF1C-EB544DDCD21E}"/>
    <cellStyle name="—_Book2_CSC PBV data" xfId="41571" xr:uid="{08673025-EF9C-474A-889F-0E19FE3B68FC}"/>
    <cellStyle name="—_Book2_CSC PBV data 2" xfId="41572" xr:uid="{551DD3FD-4450-4CFC-AC74-FEB730BF2648}"/>
    <cellStyle name="—_Book2_Freeport-PBVData" xfId="41573" xr:uid="{49B8F9B7-E239-49D3-A63B-ED886AEED593}"/>
    <cellStyle name="—_Book2_Freeport-PBVData 2" xfId="41574" xr:uid="{03E07AF8-AE57-4B52-9866-25A7D91C41F1}"/>
    <cellStyle name="—_Book2_PhelpsDolge-PBVData" xfId="41575" xr:uid="{6CE05C55-46D4-4D5F-9F77-09CCA3D09B63}"/>
    <cellStyle name="—_Book2_PhelpsDolge-PBVData 2" xfId="41576" xr:uid="{4B4F0306-A994-4484-BD2B-206BBB2CF411}"/>
    <cellStyle name="—_Book2_POSCO PBV data" xfId="41577" xr:uid="{D4A9E3FE-0811-4012-800A-541C31833AFE}"/>
    <cellStyle name="—_Book2_POSCO PBV data 2" xfId="41578" xr:uid="{A1F1C26B-C4B0-4FCA-A2A3-385F86B3D062}"/>
    <cellStyle name="—_Book2_Resources comp - quantum" xfId="41579" xr:uid="{C0487ECD-7331-49BA-AFDC-8764CC6E1178}"/>
    <cellStyle name="—_Book2_Resources comp - quantum 2" xfId="41580" xr:uid="{DDD09089-47CB-4950-82B8-6BC883CC1F2B}"/>
    <cellStyle name="—_Book2_Resources comp - quantum_Banpu_Charts" xfId="41581" xr:uid="{1CE2208D-255F-45E2-BDB9-5C9677C44B70}"/>
    <cellStyle name="—_Book2_Resources comp - quantum_Banpu_Charts 2" xfId="41582" xr:uid="{1EB6D931-F5AB-4A87-AB26-4B3054D80786}"/>
    <cellStyle name="—_Book2_Resources comp - quantum_ShenhuaPower(report tables)" xfId="41583" xr:uid="{4F21E1B0-61E6-4402-B3ED-31D50D69A557}"/>
    <cellStyle name="—_Book2_Resources comp - quantum_ShenhuaPower(report tables) 2" xfId="41584" xr:uid="{5DC9CCF0-04A3-424C-B93F-20FCDE5943B0}"/>
    <cellStyle name="—_Book2_Resources comp - quantum_ShenhuaPower(report tables)_ferrous &amp; non-ferrous" xfId="41585" xr:uid="{2D811797-8465-43CA-B781-082BB691987D}"/>
    <cellStyle name="—_Book2_Resources comp - quantum_ShenhuaPower(report tables)_ferrous &amp; non-ferrous 2" xfId="41586" xr:uid="{F1128A76-480A-454E-80B0-D0A96FDD7A78}"/>
    <cellStyle name="—_Book2_ShenhuaPower(report tables)" xfId="41587" xr:uid="{16754118-6746-433C-BC6E-C17E52259085}"/>
    <cellStyle name="—_Book2_ShenhuaPower(report tables) 2" xfId="41588" xr:uid="{2C68A1E3-A170-4525-A4A6-80D6F7B508F7}"/>
    <cellStyle name="—_Book2_ShenhuaPower(report tables)_ferrous &amp; non-ferrous" xfId="41589" xr:uid="{3D961FF9-F93A-43E1-899B-EFB8A0FE35D4}"/>
    <cellStyle name="—_Book2_ShenhuaPower(report tables)_ferrous &amp; non-ferrous 2" xfId="41590" xr:uid="{4991E407-4F06-4513-9CDD-4BA4518AF8AA}"/>
    <cellStyle name="—_Book2_Vedenta-PBVData" xfId="41591" xr:uid="{C0AFE64D-E91F-44CF-8B6D-F5FBA5F61298}"/>
    <cellStyle name="—_Book2_Vedenta-PBVData 2" xfId="41592" xr:uid="{B55690DD-2F94-4206-BE08-B9C8AC17F6BA}"/>
    <cellStyle name="—_Book2_Xstrata-PBVData" xfId="41593" xr:uid="{26052E2B-CAF7-4BA3-93DE-3B5A3EC1409B}"/>
    <cellStyle name="—_Book2_Xstrata-PBVData 2" xfId="41594" xr:uid="{5FAC9099-5A05-42EB-8076-3C6A75D95EE8}"/>
    <cellStyle name="_Book3 (2)" xfId="41595" xr:uid="{B15010E7-DA6E-48B6-B5DF-0805327B5FE3}"/>
    <cellStyle name="_Book3 (2) 2" xfId="41596" xr:uid="{1429AAF8-659F-4068-8942-42CEF14CDAEB}"/>
    <cellStyle name="_Book3 (2) 2 2" xfId="41597" xr:uid="{1EB7980C-D56F-4879-8DC8-9486F8AB73EA}"/>
    <cellStyle name="—_Book7" xfId="41598" xr:uid="{2365E68B-B7EC-4CDB-B42D-2A5C18510DBB}"/>
    <cellStyle name="—_Book7 2" xfId="41599" xr:uid="{73F3E0C0-279E-461B-AC21-BB221E0E3FDE}"/>
    <cellStyle name="—_Book7_Banpu_Charts" xfId="41600" xr:uid="{1E36CA11-EEA8-487B-8C6C-AE8C36410387}"/>
    <cellStyle name="—_Book7_Banpu_Charts 2" xfId="41601" xr:uid="{E45FA454-F68A-4FB7-8C1E-4A2F0C02AC3C}"/>
    <cellStyle name="—_Book7_ShenhuaPower(report tables)" xfId="41602" xr:uid="{C9C115A2-7274-468F-8605-89FCF9A6F297}"/>
    <cellStyle name="—_Book7_ShenhuaPower(report tables) 2" xfId="41603" xr:uid="{A414E479-BE38-4049-8656-4D22DD3DE185}"/>
    <cellStyle name="—_Book7_ShenhuaPower(report tables)_ferrous &amp; non-ferrous" xfId="41604" xr:uid="{9A926E46-0017-4E72-AF26-3337A1DB13C4}"/>
    <cellStyle name="—_Book7_ShenhuaPower(report tables)_ferrous &amp; non-ferrous 2" xfId="41605" xr:uid="{362296DF-00D4-429E-BDE8-0F73D804761B}"/>
    <cellStyle name="_cement data &amp; chart" xfId="41606" xr:uid="{DC468B30-85DB-487D-B3A7-03841CFBD38B}"/>
    <cellStyle name="—_cement data &amp; chart" xfId="41607" xr:uid="{6CC5E5F8-05D9-48EB-AB17-AF8965A404FD}"/>
    <cellStyle name="_cement data &amp; chart 2" xfId="41608" xr:uid="{B34881FF-160A-414D-A049-35286503EDDA}"/>
    <cellStyle name="—_cement data &amp; chart 2" xfId="41609" xr:uid="{FD7FFA2C-6383-45CF-8B1A-ECAF1DBA2BE7}"/>
    <cellStyle name="_cement data &amp; chart 3" xfId="41610" xr:uid="{89407C4B-DCA5-4841-B424-45A5CAFFB337}"/>
    <cellStyle name="—_cement data &amp; chart 3" xfId="41611" xr:uid="{592306C3-E779-46A1-ACED-7368780DFB42}"/>
    <cellStyle name="_cement data &amp; chart 4" xfId="41612" xr:uid="{B5420474-BD24-4AB3-AC39-AB771DF674B4}"/>
    <cellStyle name="—_cement data &amp; chart 4" xfId="41613" xr:uid="{5D099CF5-5969-4A7F-94BE-651C00B0A6F1}"/>
    <cellStyle name="_cement data &amp; chart 5" xfId="41614" xr:uid="{2767FB29-FC18-4932-B14F-F96ECEBDF233}"/>
    <cellStyle name="—_cement data &amp; chart 5" xfId="41615" xr:uid="{ADFC4DC7-5148-4FC7-882E-52C1833B7F8E}"/>
    <cellStyle name="—_cement data &amp; chart_ferrous &amp; non-ferrous" xfId="41616" xr:uid="{C0638CFB-D071-479A-9343-287D34FEB9C8}"/>
    <cellStyle name="—_cement data &amp; chart_ferrous &amp; non-ferrous 2" xfId="41617" xr:uid="{1D36C1F6-58BB-4250-AB30-74AD01B7216F}"/>
    <cellStyle name="—_China steel sector initiation morning call handout Dec 10, 2004" xfId="41618" xr:uid="{6DA30697-47B4-499C-9A3C-C6A2976B7B11}"/>
    <cellStyle name="—_China steel sector initiation morning call handout Dec 10, 2004 2" xfId="41619" xr:uid="{149961DB-B758-48E0-811B-BE3BDFEAEFD8}"/>
    <cellStyle name="—_China steel sector initiation morning call handout Dec 10, 2004_ferrous &amp; non-ferrous" xfId="41620" xr:uid="{A68DB971-E747-4F9D-A009-5FD5DBF2B221}"/>
    <cellStyle name="—_China steel sector initiation morning call handout Dec 10, 2004_ferrous &amp; non-ferrous 2" xfId="41621" xr:uid="{AD55331B-9B98-47F2-9F97-DB2DEEB1B1B8}"/>
    <cellStyle name="_Coal_Price" xfId="41622" xr:uid="{F9F4A46E-FBD4-48B0-B66F-82D73EE87DF1}"/>
    <cellStyle name="_Coal_Price 2" xfId="41623" xr:uid="{3C164E99-AA7A-4F28-9F43-1FB0BCAB03E4}"/>
    <cellStyle name="_Comma" xfId="41624" xr:uid="{B40E4342-16F6-4F31-9492-345B87AB060F}"/>
    <cellStyle name="_Comma 2" xfId="41625" xr:uid="{9DA3E2AB-629A-418C-A6D1-3B0388366D8F}"/>
    <cellStyle name="_Comma 2 2" xfId="41626" xr:uid="{5667610B-FB95-4002-B3DA-D6DE65E61D88}"/>
    <cellStyle name="_Contabilização Wagner 24" xfId="36196" xr:uid="{00000000-0005-0000-0000-00000C000000}"/>
    <cellStyle name="_Contabilização Wagner 24 2" xfId="36197" xr:uid="{00000000-0005-0000-0000-00000D000000}"/>
    <cellStyle name="_Contabilização Wagner 24 3" xfId="36198" xr:uid="{00000000-0005-0000-0000-00000E000000}"/>
    <cellStyle name="_Contabilização Wagner 24_311208_CB_N1_Fornecedores" xfId="36199" xr:uid="{00000000-0005-0000-0000-00000F000000}"/>
    <cellStyle name="_Contabilização Wagner 2424" xfId="36200" xr:uid="{00000000-0005-0000-0000-000010000000}"/>
    <cellStyle name="_Contabilização Wagner 2424 2" xfId="36201" xr:uid="{00000000-0005-0000-0000-000011000000}"/>
    <cellStyle name="_Contabilização Wagner 2424 3" xfId="36202" xr:uid="{00000000-0005-0000-0000-000012000000}"/>
    <cellStyle name="_Contabilização Wagner 2424_311208_CB_N1_Fornecedores" xfId="36203" xr:uid="{00000000-0005-0000-0000-000013000000}"/>
    <cellStyle name="—_CPI1" xfId="41627" xr:uid="{3033758D-1571-4E17-AB40-851C7F483082}"/>
    <cellStyle name="—_CPI1 2" xfId="41628" xr:uid="{17538322-0BBB-4E93-93C9-6E46B8DE643F}"/>
    <cellStyle name="—_CPI1_ferrous &amp; non-ferrous" xfId="41629" xr:uid="{5A3A620A-00C6-4DB5-9DDC-B2447313D903}"/>
    <cellStyle name="—_CPI1_ferrous &amp; non-ferrous 2" xfId="41630" xr:uid="{84447346-4497-4031-A815-17622E511B60}"/>
    <cellStyle name="—_Crib sheet" xfId="41631" xr:uid="{3487DDF8-B0F4-4801-9402-F9FDF8B8E138}"/>
    <cellStyle name="—_Crib sheet 2" xfId="41632" xr:uid="{74C4DFC0-A48F-45D4-A4D4-0E4814C5715A}"/>
    <cellStyle name="—_Crib sheet_0405 Coal Trans" xfId="41633" xr:uid="{80150FA0-9FC6-404A-BC87-3F5E861DDCA0}"/>
    <cellStyle name="—_Crib sheet_0405 Coal Trans 2" xfId="41634" xr:uid="{F8A6D4C9-17BB-4EF3-B176-7D3147FEF537}"/>
    <cellStyle name="—_Crib sheet_AngangModel" xfId="41635" xr:uid="{C4AA1689-1201-4340-941E-8B4FC1856005}"/>
    <cellStyle name="—_Crib sheet_AngangModel 2" xfId="41636" xr:uid="{3611A5C4-F8FE-4D06-9ED3-DA4BBC7B8547}"/>
    <cellStyle name="—_Crib sheet_Banpu_Charts" xfId="41637" xr:uid="{3420D746-C5EB-45A0-91D3-A61AEFA839BC}"/>
    <cellStyle name="—_Crib sheet_Banpu_Charts 2" xfId="41638" xr:uid="{B929CC46-0C4F-4FA9-81F4-A9B6CF0CB72C}"/>
    <cellStyle name="—_Crib sheet_China steel sector initiation morning call handout Dec 10, 2004" xfId="41639" xr:uid="{FB1FFEA7-5B56-4F23-B11D-3AAC4AAFE985}"/>
    <cellStyle name="—_Crib sheet_China steel sector initiation morning call handout Dec 10, 2004 2" xfId="41640" xr:uid="{53A3D9E1-982E-46E2-8B06-7B83F2FE6702}"/>
    <cellStyle name="—_Crib sheet_CPI1" xfId="41641" xr:uid="{ADC0D67B-FF65-40AF-BDB2-DE4DA31580FE}"/>
    <cellStyle name="—_Crib sheet_CPI1 2" xfId="41642" xr:uid="{6840107C-FC17-447B-810E-E5F29DB6CF0E}"/>
    <cellStyle name="—_Crib sheet_DATANG" xfId="41643" xr:uid="{4F4C2260-5303-460C-A73F-269C5A712EDB}"/>
    <cellStyle name="—_Crib sheet_DATANG 2" xfId="41644" xr:uid="{BAC37E89-39EA-482E-8B6E-56CC21342F9F}"/>
    <cellStyle name="—_Crib sheet_DATANG_Banpu_Charts" xfId="41645" xr:uid="{0C808E85-F4F3-482A-8826-3BEFF991817D}"/>
    <cellStyle name="—_Crib sheet_DATANG_Banpu_Charts 2" xfId="41646" xr:uid="{16D2770C-B24D-427E-8EAC-BA9A05C8EB36}"/>
    <cellStyle name="—_Crib sheet_DATANG_CPI1" xfId="41647" xr:uid="{927D8895-5440-4F08-9C9B-0EF049199777}"/>
    <cellStyle name="—_Crib sheet_DATANG_CPI1 2" xfId="41648" xr:uid="{1E5BF874-E9F0-4177-863A-5DD0DFAE8D9A}"/>
    <cellStyle name="—_Crib sheet_DATANG_CPI1_ferrous &amp; non-ferrous" xfId="41649" xr:uid="{AF337E18-3720-4826-94B0-C0110711C9D1}"/>
    <cellStyle name="—_Crib sheet_DATANG_CPI1_ferrous &amp; non-ferrous 2" xfId="41650" xr:uid="{B825F5C5-541B-437B-96B4-49A50FD85820}"/>
    <cellStyle name="—_Crib sheet_DATANG_Sheet1" xfId="41651" xr:uid="{C2385313-646D-48B6-9B42-E84A277C8167}"/>
    <cellStyle name="—_Crib sheet_DATANG_Sheet1 2" xfId="41652" xr:uid="{7507CFDE-A55A-47F3-BDCF-59341F88DCA3}"/>
    <cellStyle name="—_Crib sheet_DATANG_Sheet1_ferrous &amp; non-ferrous" xfId="41653" xr:uid="{57256918-381B-4F6B-9002-74DC8887D3AA}"/>
    <cellStyle name="—_Crib sheet_DATANG_Sheet1_ferrous &amp; non-ferrous 2" xfId="41654" xr:uid="{93059EAE-7524-42E7-AD8A-BA3A86634A2E}"/>
    <cellStyle name="—_Crib sheet_DATANG_Shenhua-coal P&amp;L" xfId="41655" xr:uid="{68FA5943-C9D3-4F0C-B9A7-BFECB9241E20}"/>
    <cellStyle name="—_Crib sheet_DATANG_Shenhua-coal P&amp;L 2" xfId="41656" xr:uid="{02068595-2A87-4A89-915D-8F4E33D2091B}"/>
    <cellStyle name="—_Crib sheet_DATANG_Shenhua-coal P&amp;L_ShenhuaPower(report tables)" xfId="41657" xr:uid="{CF717D63-181B-44D6-BA00-6529989A4EA7}"/>
    <cellStyle name="—_Crib sheet_DATANG_Shenhua-coal P&amp;L_ShenhuaPower(report tables) 2" xfId="41658" xr:uid="{E88856C7-9D70-46CB-B497-E0C6E7FD7F08}"/>
    <cellStyle name="—_Crib sheet_DATANG_Shenhua-coal P&amp;L_ShenhuaPower(report tables)_ferrous &amp; non-ferrous" xfId="41659" xr:uid="{9960D79E-6A05-468B-B500-96EE757DF78C}"/>
    <cellStyle name="—_Crib sheet_DATANG_Shenhua-coal P&amp;L_ShenhuaPower(report tables)_ferrous &amp; non-ferrous 2" xfId="41660" xr:uid="{F71D75E3-1EFF-4F9A-BFF5-D526BF25848F}"/>
    <cellStyle name="—_Crib sheet_DATANG_Shenhua-power" xfId="41661" xr:uid="{446FD13A-045B-4BFB-9E66-971F86D3C4CD}"/>
    <cellStyle name="—_Crib sheet_DATANG_Shenhua-power 2" xfId="41662" xr:uid="{0BF64464-7AAF-46DB-8F22-7BEFB0061032}"/>
    <cellStyle name="—_Crib sheet_DATANG_ShenhuaPower(report tables)" xfId="41663" xr:uid="{69DECC93-09E2-4E05-9197-BC526E2177A0}"/>
    <cellStyle name="—_Crib sheet_DATANG_ShenhuaPower(report tables) 2" xfId="41664" xr:uid="{7FFDABC0-3AFD-4498-98EF-285FA8D628C7}"/>
    <cellStyle name="—_Crib sheet_DATANG_ShenhuaPower(report tables)_ferrous &amp; non-ferrous" xfId="41665" xr:uid="{17BAAF05-0B4E-4942-BB1E-6E35D7332DBA}"/>
    <cellStyle name="—_Crib sheet_DATANG_ShenhuaPower(report tables)_ferrous &amp; non-ferrous 2" xfId="41666" xr:uid="{4BE45D5C-5964-45FC-98EA-D0F46CFA2C20}"/>
    <cellStyle name="—_Crib sheet_DATANG_Shenhua-power_ferrous &amp; non-ferrous" xfId="41667" xr:uid="{BC423E8F-3C87-4D34-8204-907FD64F08B0}"/>
    <cellStyle name="—_Crib sheet_DATANG_Shenhua-power_ferrous &amp; non-ferrous 2" xfId="41668" xr:uid="{98A54A37-3C10-441D-A53A-F5AB89B8A082}"/>
    <cellStyle name="—_Crib sheet_DCF ANALYSIS" xfId="41669" xr:uid="{5998D55B-518B-424D-8B58-0FF84D3BF19D}"/>
    <cellStyle name="—_Crib sheet_DCF ANALYSIS 2" xfId="41670" xr:uid="{6F9F253A-1DF3-4200-8F05-7707BFB3452F}"/>
    <cellStyle name="—_Crib sheet_DCF ANALYSIS_Banpu_Charts" xfId="41671" xr:uid="{D442B5D0-0946-42F5-A7AF-BF7864D3DB65}"/>
    <cellStyle name="—_Crib sheet_DCF ANALYSIS_Banpu_Charts 2" xfId="41672" xr:uid="{544247C3-48F1-4EAE-89C3-3AD7EF7AAFFA}"/>
    <cellStyle name="—_Crib sheet_DCF ANALYSIS_CL&amp;P" xfId="41673" xr:uid="{9BA3A513-F72A-4044-BF89-7775DF21E6A6}"/>
    <cellStyle name="—_Crib sheet_DCF ANALYSIS_CL&amp;P 2" xfId="41674" xr:uid="{2972C1B3-BFB2-4A50-8235-BDE62BBDC40D}"/>
    <cellStyle name="—_Crib sheet_DCF ANALYSIS_CL&amp;P_Banpu_Charts" xfId="41675" xr:uid="{E8551441-42A2-4F8A-8C87-4E467AD3DBFA}"/>
    <cellStyle name="—_Crib sheet_DCF ANALYSIS_CL&amp;P_Banpu_Charts 2" xfId="41676" xr:uid="{58451FCD-9521-4CCC-BE0A-72A8A23279E7}"/>
    <cellStyle name="—_Crib sheet_DCF ANALYSIS_CL&amp;P_CPI1" xfId="41677" xr:uid="{7473E0BA-41FD-4F7B-AABD-DBF6E789419B}"/>
    <cellStyle name="—_Crib sheet_DCF ANALYSIS_CL&amp;P_CPI1 2" xfId="41678" xr:uid="{A294409A-26AC-4F63-8FA0-6290169617D6}"/>
    <cellStyle name="—_Crib sheet_DCF ANALYSIS_CL&amp;P_CPI1_ferrous &amp; non-ferrous" xfId="41679" xr:uid="{52715FD5-9CC8-43BC-8863-CE9AD9203D7E}"/>
    <cellStyle name="—_Crib sheet_DCF ANALYSIS_CL&amp;P_CPI1_ferrous &amp; non-ferrous 2" xfId="41680" xr:uid="{C9FC3FA7-05D0-4D8B-801C-865DD4E3D1D0}"/>
    <cellStyle name="—_Crib sheet_DCF ANALYSIS_CL&amp;P_Sheet1" xfId="41681" xr:uid="{C5A4D996-9CD0-4E4A-8DB5-CE59B14CBD59}"/>
    <cellStyle name="—_Crib sheet_DCF ANALYSIS_CL&amp;P_Sheet1 2" xfId="41682" xr:uid="{4597DA23-F701-490A-B50D-6E1666B68438}"/>
    <cellStyle name="—_Crib sheet_DCF ANALYSIS_CL&amp;P_Sheet1_ferrous &amp; non-ferrous" xfId="41683" xr:uid="{28FC2B05-5A9A-492A-87D6-C6FC4CB3837C}"/>
    <cellStyle name="—_Crib sheet_DCF ANALYSIS_CL&amp;P_Sheet1_ferrous &amp; non-ferrous 2" xfId="41684" xr:uid="{CFFE1D36-B2DA-4132-99D5-59C078CDEE00}"/>
    <cellStyle name="—_Crib sheet_DCF ANALYSIS_CL&amp;P_Shenhua-coal P&amp;L" xfId="41685" xr:uid="{30838B59-8B9F-4B75-910D-1D00382ACAD7}"/>
    <cellStyle name="—_Crib sheet_DCF ANALYSIS_CL&amp;P_Shenhua-coal P&amp;L 2" xfId="41686" xr:uid="{012B51D5-8E81-4829-8823-18CB69CC7DFE}"/>
    <cellStyle name="—_Crib sheet_DCF ANALYSIS_CL&amp;P_Shenhua-coal P&amp;L_ShenhuaPower(report tables)" xfId="41687" xr:uid="{FAF5AB1E-4CBC-4E24-84D1-19BC6C6EA461}"/>
    <cellStyle name="—_Crib sheet_DCF ANALYSIS_CL&amp;P_Shenhua-coal P&amp;L_ShenhuaPower(report tables) 2" xfId="41688" xr:uid="{45D3CF2A-BD7D-4C5A-A1EF-820EB2562893}"/>
    <cellStyle name="—_Crib sheet_DCF ANALYSIS_CL&amp;P_Shenhua-coal P&amp;L_ShenhuaPower(report tables)_ferrous &amp; non-ferrous" xfId="41689" xr:uid="{65CA6876-09B7-4806-8917-E65D563C6DCA}"/>
    <cellStyle name="—_Crib sheet_DCF ANALYSIS_CL&amp;P_Shenhua-coal P&amp;L_ShenhuaPower(report tables)_ferrous &amp; non-ferrous 2" xfId="41690" xr:uid="{60F72297-C0B6-4EA3-9DCD-5EB57A27BE5C}"/>
    <cellStyle name="—_Crib sheet_DCF ANALYSIS_CL&amp;P_Shenhua-power" xfId="41691" xr:uid="{99415BE4-8D3A-4D6D-896B-A8CED7795CA8}"/>
    <cellStyle name="—_Crib sheet_DCF ANALYSIS_CL&amp;P_Shenhua-power 2" xfId="41692" xr:uid="{E83020C3-7D91-4C2D-AA2A-8A77C5DEC70D}"/>
    <cellStyle name="—_Crib sheet_DCF ANALYSIS_CL&amp;P_ShenhuaPower(report tables)" xfId="41693" xr:uid="{C5E436BD-BE81-4B82-B414-DA5C864925A1}"/>
    <cellStyle name="—_Crib sheet_DCF ANALYSIS_CL&amp;P_ShenhuaPower(report tables) 2" xfId="41694" xr:uid="{1DA34597-83DA-4E58-9CC2-0D050A50DE16}"/>
    <cellStyle name="—_Crib sheet_DCF ANALYSIS_CL&amp;P_ShenhuaPower(report tables)_ferrous &amp; non-ferrous" xfId="41695" xr:uid="{4D87C5C0-2F28-4B8D-B532-A78905429E5F}"/>
    <cellStyle name="—_Crib sheet_DCF ANALYSIS_CL&amp;P_ShenhuaPower(report tables)_ferrous &amp; non-ferrous 2" xfId="41696" xr:uid="{29F8C44F-C10F-447B-AA73-8FE0EA165F64}"/>
    <cellStyle name="—_Crib sheet_DCF ANALYSIS_CL&amp;P_Shenhua-power_ferrous &amp; non-ferrous" xfId="41697" xr:uid="{686BA6DA-FE39-4D56-955B-D93BAC53F192}"/>
    <cellStyle name="—_Crib sheet_DCF ANALYSIS_CL&amp;P_Shenhua-power_ferrous &amp; non-ferrous 2" xfId="41698" xr:uid="{B9B239CF-5BEA-4CAF-9EFC-C85F2AD4EEA0}"/>
    <cellStyle name="—_Crib sheet_DCF ANALYSIS_CPI1" xfId="41699" xr:uid="{F434BD4A-54C5-4FEE-A346-6B2C05CE5095}"/>
    <cellStyle name="—_Crib sheet_DCF ANALYSIS_CPI1 2" xfId="41700" xr:uid="{022C9A5A-E794-40CA-9254-743717946001}"/>
    <cellStyle name="—_Crib sheet_DCF ANALYSIS_CPI1_ferrous &amp; non-ferrous" xfId="41701" xr:uid="{4480F14D-BA1D-4859-A876-19F3C9BADD5F}"/>
    <cellStyle name="—_Crib sheet_DCF ANALYSIS_CPI1_ferrous &amp; non-ferrous 2" xfId="41702" xr:uid="{374AA6EB-D0CE-47DE-9892-F086B21488ED}"/>
    <cellStyle name="—_Crib sheet_DCF ANALYSIS_Sheet1" xfId="41703" xr:uid="{CE6F8AC1-2632-47C7-B00D-8E00E1AD476C}"/>
    <cellStyle name="—_Crib sheet_DCF ANALYSIS_Sheet1 2" xfId="41704" xr:uid="{33FE671B-8429-4FBE-BA7B-E9B02A4B7C34}"/>
    <cellStyle name="—_Crib sheet_DCF ANALYSIS_Sheet1_ferrous &amp; non-ferrous" xfId="41705" xr:uid="{F94B69BA-9EE7-49E7-BB4E-18C29A4161E0}"/>
    <cellStyle name="—_Crib sheet_DCF ANALYSIS_Sheet1_ferrous &amp; non-ferrous 2" xfId="41706" xr:uid="{A37A933A-4076-46F6-BE3B-56D121690FED}"/>
    <cellStyle name="—_Crib sheet_DCF ANALYSIS_Shenhua-coal P&amp;L" xfId="41707" xr:uid="{B05B3BCC-B80F-498F-AD22-031945F79513}"/>
    <cellStyle name="—_Crib sheet_DCF ANALYSIS_Shenhua-coal P&amp;L 2" xfId="41708" xr:uid="{3884019E-8C9A-4218-962D-F977564DB617}"/>
    <cellStyle name="—_Crib sheet_DCF ANALYSIS_Shenhua-coal P&amp;L_ShenhuaPower(report tables)" xfId="41709" xr:uid="{DDCFE847-DB45-472A-935E-9929CBD4A23A}"/>
    <cellStyle name="—_Crib sheet_DCF ANALYSIS_Shenhua-coal P&amp;L_ShenhuaPower(report tables) 2" xfId="41710" xr:uid="{EF9DCD23-D785-4615-99E6-B08065CBD08C}"/>
    <cellStyle name="—_Crib sheet_DCF ANALYSIS_Shenhua-coal P&amp;L_ShenhuaPower(report tables)_ferrous &amp; non-ferrous" xfId="41711" xr:uid="{A8BE843A-0B58-4271-8007-FF2F037D7FD9}"/>
    <cellStyle name="—_Crib sheet_DCF ANALYSIS_Shenhua-coal P&amp;L_ShenhuaPower(report tables)_ferrous &amp; non-ferrous 2" xfId="41712" xr:uid="{600AD231-FA48-401F-8FE1-C619A8C26982}"/>
    <cellStyle name="—_Crib sheet_DCF ANALYSIS_Shenhua-power" xfId="41713" xr:uid="{D42F2979-36FC-4055-B139-317474465395}"/>
    <cellStyle name="—_Crib sheet_DCF ANALYSIS_Shenhua-power 2" xfId="41714" xr:uid="{DCF48163-FFEF-48CC-8545-D360922D0D7A}"/>
    <cellStyle name="—_Crib sheet_DCF ANALYSIS_ShenhuaPower(report tables)" xfId="41715" xr:uid="{C26EDACA-156C-42B6-BD96-E7CC7A65FCD4}"/>
    <cellStyle name="—_Crib sheet_DCF ANALYSIS_ShenhuaPower(report tables) 2" xfId="41716" xr:uid="{2F6ED710-2FD7-49F5-952A-72D24EFB5F34}"/>
    <cellStyle name="—_Crib sheet_DCF ANALYSIS_ShenhuaPower(report tables)_ferrous &amp; non-ferrous" xfId="41717" xr:uid="{914BAD43-B85C-47F3-98DB-1AEE1FF973B1}"/>
    <cellStyle name="—_Crib sheet_DCF ANALYSIS_ShenhuaPower(report tables)_ferrous &amp; non-ferrous 2" xfId="41718" xr:uid="{B79234B4-4B6B-488E-BA0A-1F64E5B86F16}"/>
    <cellStyle name="—_Crib sheet_DCF ANALYSIS_Shenhua-power_ferrous &amp; non-ferrous" xfId="41719" xr:uid="{70896CD1-3F34-4EEB-8F5B-7E2A19AACAF9}"/>
    <cellStyle name="—_Crib sheet_DCF ANALYSIS_Shenhua-power_ferrous &amp; non-ferrous 2" xfId="41720" xr:uid="{748B564A-541A-4F40-AAF8-A1614B1B54EC}"/>
    <cellStyle name="—_Crib sheet_Delay Projects" xfId="41721" xr:uid="{5EBFA1E4-81E9-44B4-902A-64D14DBBDDED}"/>
    <cellStyle name="—_Crib sheet_Delay Projects 2" xfId="41722" xr:uid="{E3EA86DD-1185-449A-B677-86F484A05F3E}"/>
    <cellStyle name="—_Crib sheet_Delay Projects_Banpu_Charts" xfId="41723" xr:uid="{94CC127A-071A-4CEE-ABE5-AC003BC15023}"/>
    <cellStyle name="—_Crib sheet_Delay Projects_Banpu_Charts 2" xfId="41724" xr:uid="{6ADE979B-8FED-4071-AA16-617B0C586E1D}"/>
    <cellStyle name="—_Crib sheet_Delay Projects_ShenhuaPower(report tables)" xfId="41725" xr:uid="{4B6476D9-68BB-4C6C-92CF-57317FE0BE65}"/>
    <cellStyle name="—_Crib sheet_Delay Projects_ShenhuaPower(report tables) 2" xfId="41726" xr:uid="{192B039C-567D-4B63-B0E2-38D959263090}"/>
    <cellStyle name="—_Crib sheet_HKG" xfId="41727" xr:uid="{B70B07D2-1DF8-4F23-823A-18839B0B421A}"/>
    <cellStyle name="—_Crib sheet_HKG 2" xfId="41728" xr:uid="{A79E8325-DE60-44F1-A082-B2335A33CA25}"/>
    <cellStyle name="—_Crib sheet_HKG_Banpu_Charts" xfId="41729" xr:uid="{24206FF2-D84A-4E2F-A302-7F3BDCA4CC1B}"/>
    <cellStyle name="—_Crib sheet_HKG_Banpu_Charts 2" xfId="41730" xr:uid="{89DADC62-F179-4595-B14E-188F0E066A43}"/>
    <cellStyle name="—_Crib sheet_HKG_CPI1" xfId="41731" xr:uid="{0F870344-2CA0-4616-A5C6-346D2166530D}"/>
    <cellStyle name="—_Crib sheet_HKG_CPI1 2" xfId="41732" xr:uid="{65183857-697E-426F-9FFC-F6D2F456123D}"/>
    <cellStyle name="—_Crib sheet_HKG_Sheet1" xfId="41733" xr:uid="{FE982482-E268-4900-9B73-3C31BB0D5D82}"/>
    <cellStyle name="—_Crib sheet_HKG_Sheet1 2" xfId="41734" xr:uid="{20BD29BC-3255-46C4-BCB4-7CE591AD4A45}"/>
    <cellStyle name="—_Crib sheet_HKG_Shenhua-coal P&amp;L" xfId="41735" xr:uid="{32088365-6D5B-4955-9DF0-BB08BA26E524}"/>
    <cellStyle name="—_Crib sheet_HKG_Shenhua-coal P&amp;L 2" xfId="41736" xr:uid="{4D2DD02D-2B78-46DF-AA53-CFB44CDA5754}"/>
    <cellStyle name="—_Crib sheet_HKG_Shenhua-coal P&amp;L_ShenhuaPower(report tables)" xfId="41737" xr:uid="{51A55080-97F3-47FA-966F-1D11CD866AF3}"/>
    <cellStyle name="—_Crib sheet_HKG_Shenhua-coal P&amp;L_ShenhuaPower(report tables) 2" xfId="41738" xr:uid="{10DDB014-F319-4B61-87B6-124FD4598C73}"/>
    <cellStyle name="—_Crib sheet_HKG_Shenhua-power" xfId="41739" xr:uid="{CF1B916E-1284-4F93-B409-DB27CD06D9BB}"/>
    <cellStyle name="—_Crib sheet_HKG_Shenhua-power 2" xfId="41740" xr:uid="{CC8E88EF-F1CF-47DB-B381-EDF1BE048FBB}"/>
    <cellStyle name="—_Crib sheet_HKG_ShenhuaPower(report tables)" xfId="41741" xr:uid="{2420BB7D-88AC-4244-AF61-ED21C67CE163}"/>
    <cellStyle name="—_Crib sheet_HKG_ShenhuaPower(report tables) 2" xfId="41742" xr:uid="{62F4E79D-FF58-4B78-B204-6373FA03980B}"/>
    <cellStyle name="—_Crib sheet_JiangxiCopperModel" xfId="41743" xr:uid="{027C539A-D55F-487C-95F8-C04AF95553FF}"/>
    <cellStyle name="—_Crib sheet_JiangxiCopperModel 2" xfId="41744" xr:uid="{AA81C955-323D-4E67-8DB4-294B1CA802AC}"/>
    <cellStyle name="—_Crib sheet_JiangxiCopperModel_Banpu_Charts" xfId="41745" xr:uid="{6C87A6F4-B665-4750-BB41-D9EEA8AD5B37}"/>
    <cellStyle name="—_Crib sheet_JiangxiCopperModel_Banpu_Charts 2" xfId="41746" xr:uid="{8A965E04-C53E-4EA1-806C-396FD1B1EF67}"/>
    <cellStyle name="—_Crib sheet_JiangxiCopperModel_ShenhuaPower(report tables)" xfId="41747" xr:uid="{C01976A9-5267-4939-B5B2-1C708CBFFF9C}"/>
    <cellStyle name="—_Crib sheet_JiangxiCopperModel_ShenhuaPower(report tables) 2" xfId="41748" xr:uid="{B69D58FA-E88D-4B36-9E89-DFA0D8D9072F}"/>
    <cellStyle name="—_Crib sheet_MaGangModel" xfId="41749" xr:uid="{19773FE5-C206-40DB-BC56-EFDC2AB4FA6D}"/>
    <cellStyle name="—_Crib sheet_MaGangModel 2" xfId="41750" xr:uid="{74DDED60-78F2-4E0E-98BC-64B8B824F56F}"/>
    <cellStyle name="—_Crib sheet_marketing charts" xfId="41751" xr:uid="{8B823B2A-6758-40E3-A754-EA7C4D5DDA53}"/>
    <cellStyle name="—_Crib sheet_marketing charts 2" xfId="41752" xr:uid="{CD8DD5A8-C9E0-4C3E-8D8F-CF953F8CEC99}"/>
    <cellStyle name="—_Crib sheet_MERB" xfId="41753" xr:uid="{47540E3E-827D-4CEC-82B6-1463919E1C64}"/>
    <cellStyle name="—_Crib sheet_MERB 2" xfId="41754" xr:uid="{8A331E29-2569-49BC-AB9E-0321AEDC0E9D}"/>
    <cellStyle name="—_Crib sheet_MERB_0405 Coal Trans" xfId="41755" xr:uid="{A453FDE7-AA0B-4CF3-8F6E-65933303AF09}"/>
    <cellStyle name="—_Crib sheet_MERB_0405 Coal Trans 2" xfId="41756" xr:uid="{CD97046C-B67D-4CEB-B76A-2935D361EADB}"/>
    <cellStyle name="—_Crib sheet_MERB_0405 Coal Trans_ferrous &amp; non-ferrous" xfId="41757" xr:uid="{99A8DF6E-0082-41D7-A8E7-7473FED1180F}"/>
    <cellStyle name="—_Crib sheet_MERB_0405 Coal Trans_ferrous &amp; non-ferrous 2" xfId="41758" xr:uid="{F5568ABD-79EE-4396-880B-046F7BAAA8E8}"/>
    <cellStyle name="—_Crib sheet_MERB_AngangModel" xfId="41759" xr:uid="{D533F066-2374-4BC5-BB52-913DB33EA989}"/>
    <cellStyle name="—_Crib sheet_MERB_AngangModel 2" xfId="41760" xr:uid="{16ADA226-93FC-48B4-B6E5-AA4C63625EC6}"/>
    <cellStyle name="—_Crib sheet_MERB_Banpu_Charts" xfId="41761" xr:uid="{FABB9C69-B940-4281-83E4-8CF38300E90E}"/>
    <cellStyle name="—_Crib sheet_MERB_Banpu_Charts 2" xfId="41762" xr:uid="{DBC39057-93E4-40E7-AA4D-15F33EA2C9C6}"/>
    <cellStyle name="—_Crib sheet_MERB_China steel sector initiation morning call handout Dec 10, 2004" xfId="41763" xr:uid="{05AA0F15-D40B-418B-8E7F-E2E9ED09D9C1}"/>
    <cellStyle name="—_Crib sheet_MERB_CPI1" xfId="41764" xr:uid="{E2E96165-6A79-4DB1-BF3D-D6D6D408A75C}"/>
    <cellStyle name="—_Crib sheet_MERB_Delay Projects" xfId="41765" xr:uid="{01DC1AFE-8083-4452-9033-D9881790017C}"/>
    <cellStyle name="—_Crib sheet_MERB_Delay Projects 2" xfId="41766" xr:uid="{377D7DC4-7EFF-4652-A9C0-2C29D9FA9AB5}"/>
    <cellStyle name="—_Crib sheet_MERB_Delay Projects_Banpu_Charts" xfId="41767" xr:uid="{FAC460C2-80A9-4A1F-ACF1-27D6D571EC54}"/>
    <cellStyle name="—_Crib sheet_MERB_Delay Projects_Banpu_Charts 2" xfId="41768" xr:uid="{8574D282-B8D3-4880-BC77-1027DFCA7415}"/>
    <cellStyle name="—_Crib sheet_MERB_Delay Projects_ShenhuaPower(report tables)" xfId="41769" xr:uid="{C26DE350-CB35-4A13-BA64-17BCA75188D3}"/>
    <cellStyle name="—_Crib sheet_MERB_Delay Projects_ShenhuaPower(report tables) 2" xfId="41770" xr:uid="{4D6D3963-7B20-471C-87B1-1147D85114D3}"/>
    <cellStyle name="—_Crib sheet_MERB_Delay Projects_ShenhuaPower(report tables)_ferrous &amp; non-ferrous" xfId="41771" xr:uid="{DDEA98C2-9FE5-47F2-91AA-87A4A19AC7A9}"/>
    <cellStyle name="—_Crib sheet_MERB_Delay Projects_ShenhuaPower(report tables)_ferrous &amp; non-ferrous 2" xfId="41772" xr:uid="{DA563999-4F38-4F35-9FFE-2D283C6D8C1B}"/>
    <cellStyle name="—_Crib sheet_MERB_JiangxiCopperModel" xfId="41773" xr:uid="{8C8F7B73-CF81-4061-8DFA-D484FDA23B06}"/>
    <cellStyle name="—_Crib sheet_MERB_JiangxiCopperModel_Banpu_Charts" xfId="41774" xr:uid="{F9FF373C-5226-47C7-A788-6B19033A5B80}"/>
    <cellStyle name="—_Crib sheet_MERB_JiangxiCopperModel_ShenhuaPower(report tables)" xfId="41775" xr:uid="{0351C20E-F322-49A3-AF27-3CD507ACC931}"/>
    <cellStyle name="—_Crib sheet_MERB_MaGangModel" xfId="41776" xr:uid="{2C38B82B-C439-43E9-AB9F-69CE084FD4E2}"/>
    <cellStyle name="—_Crib sheet_MERB_MaGangModel 2" xfId="41777" xr:uid="{78CB8EAF-AC5D-437C-9B8B-062C044E5822}"/>
    <cellStyle name="—_Crib sheet_MERB_marketing charts" xfId="41778" xr:uid="{43407EE1-4FC4-4BD4-AD86-E1BE4499D7FF}"/>
    <cellStyle name="—_Crib sheet_MERB_marketing charts 2" xfId="41779" xr:uid="{02248DA4-E5E1-41CF-A26E-D32063AA8ACD}"/>
    <cellStyle name="—_Crib sheet_MERB_marketing charts_ferrous &amp; non-ferrous" xfId="41780" xr:uid="{D4D455F3-5ABA-4DAE-BF64-EA324225030F}"/>
    <cellStyle name="—_Crib sheet_MERB_marketing charts_ferrous &amp; non-ferrous 2" xfId="41781" xr:uid="{C2DF56AF-CC63-4FE3-AFF5-63700ABE5430}"/>
    <cellStyle name="—_Crib sheet_MERB_Model" xfId="41782" xr:uid="{34DEE4B9-8FDC-4868-8AEA-EEFDFD66AF3A}"/>
    <cellStyle name="—_Crib sheet_MERB_Model 2" xfId="41783" xr:uid="{B59CF22C-B9A5-4617-BDCC-01184A9D7A19}"/>
    <cellStyle name="—_Crib sheet_MERB_Model_Banpu_Charts" xfId="41784" xr:uid="{EAD4946F-00AC-4F85-9B74-B9D4AFD2854C}"/>
    <cellStyle name="—_Crib sheet_MERB_Model_Banpu_Charts 2" xfId="41785" xr:uid="{376594E4-F4AD-448B-AF7A-99CF2F8B08D5}"/>
    <cellStyle name="—_Crib sheet_MERB_Model_ShenhuaPower(report tables)" xfId="41786" xr:uid="{CCA54980-E339-40E7-A222-77B2F78A8C64}"/>
    <cellStyle name="—_Crib sheet_MERB_Model_ShenhuaPower(report tables) 2" xfId="41787" xr:uid="{FDA24726-5E97-4845-A05B-F8E97B743BA6}"/>
    <cellStyle name="—_Crib sheet_MERB_Model_ShenhuaPower(report tables)_ferrous &amp; non-ferrous" xfId="41788" xr:uid="{234DEB6E-6C12-49AB-AEAC-7B56559057F1}"/>
    <cellStyle name="—_Crib sheet_MERB_Model_ShenhuaPower(report tables)_ferrous &amp; non-ferrous 2" xfId="41789" xr:uid="{9A79DCB3-3DAB-4949-8758-5869665609BD}"/>
    <cellStyle name="—_Crib sheet_MERB_Resources  valuation comp" xfId="41790" xr:uid="{1DA0C18A-1BE9-4E55-AA00-91140405D786}"/>
    <cellStyle name="—_Crib sheet_MERB_Resources  valuation comp_ShenhuaPower(report tables)" xfId="41791" xr:uid="{81DC97AF-B476-43E8-B73B-7ADFD6AFA57A}"/>
    <cellStyle name="—_Crib sheet_MERB_Sheet1" xfId="41792" xr:uid="{F849893F-B2C0-4DA0-B974-7F79A397FAA1}"/>
    <cellStyle name="—_Crib sheet_MERB_Sheet1_1" xfId="41793" xr:uid="{A6402F29-A873-4B21-BD1C-42780142DBC9}"/>
    <cellStyle name="—_Crib sheet_MERB_Sheet1_1 2" xfId="41794" xr:uid="{B81AE8E3-E34A-41F5-996C-B9FB934BA8F3}"/>
    <cellStyle name="—_Crib sheet_MERB_Sheet1_1_ferrous &amp; non-ferrous" xfId="41795" xr:uid="{DE42FB00-EDAE-4596-B9CC-F608B1672C49}"/>
    <cellStyle name="—_Crib sheet_MERB_Sheet1_1_ferrous &amp; non-ferrous 2" xfId="41796" xr:uid="{956BFF11-C797-4939-A02C-E7EB983ECB54}"/>
    <cellStyle name="—_Crib sheet_MERB_Shenhua-coal P&amp;L" xfId="41797" xr:uid="{0AD3AA9C-23CF-40E4-A81A-38296CEBADE9}"/>
    <cellStyle name="—_Crib sheet_MERB_Shenhua-coal P&amp;L 2" xfId="41798" xr:uid="{20AE4235-B08F-4FC1-AC7F-4312B9F92968}"/>
    <cellStyle name="—_Crib sheet_MERB_Shenhua-coal P&amp;L_ShenhuaPower(report tables)" xfId="41799" xr:uid="{A6D6B1C1-F79F-441C-B7C8-A080FB797ED7}"/>
    <cellStyle name="—_Crib sheet_MERB_Shenhua-coal P&amp;L_ShenhuaPower(report tables) 2" xfId="41800" xr:uid="{B62DA95A-D9E0-459A-B3EA-779F15AEB4AB}"/>
    <cellStyle name="—_Crib sheet_MERB_Shenhua-coal P&amp;L_ShenhuaPower(report tables)_ferrous &amp; non-ferrous" xfId="41801" xr:uid="{14D837E1-809F-4596-A2DE-E51FB09646B5}"/>
    <cellStyle name="—_Crib sheet_MERB_Shenhua-coal P&amp;L_ShenhuaPower(report tables)_ferrous &amp; non-ferrous 2" xfId="41802" xr:uid="{2BAA2251-6546-462F-8064-042AF9013C24}"/>
    <cellStyle name="—_Crib sheet_MERB_ShenhuaModel" xfId="41803" xr:uid="{DCEA4B82-337C-465A-92B2-0481458E49C1}"/>
    <cellStyle name="—_Crib sheet_MERB_ShenhuaModel 2" xfId="41804" xr:uid="{964840E8-FD72-451E-93AF-E9528B0698DD}"/>
    <cellStyle name="—_Crib sheet_MERB_ShenhuaModel_ferrous &amp; non-ferrous" xfId="41805" xr:uid="{9EA0EE3C-6956-4752-B008-077C1D9309B1}"/>
    <cellStyle name="—_Crib sheet_MERB_ShenhuaModel_ferrous &amp; non-ferrous 2" xfId="41806" xr:uid="{3C7B7945-70BC-46AA-92F6-EAB16CAEC5DC}"/>
    <cellStyle name="—_Crib sheet_MERB_Shenhua-power" xfId="41807" xr:uid="{D56DD925-47CB-492B-BE89-E80B4EB3B483}"/>
    <cellStyle name="—_Crib sheet_MERB_ShenhuaPower(report tables)" xfId="41808" xr:uid="{41346FC3-4533-4BFF-BEB8-5D8CF18591BA}"/>
    <cellStyle name="—_Crib sheet_MERB_StandardPacificChenLei020806" xfId="41809" xr:uid="{4AE9C88E-146D-4C0C-B002-C8D152B1480C}"/>
    <cellStyle name="—_Crib sheet_MERB_StandardPacificChenLei020806 2" xfId="41810" xr:uid="{6F668DA9-C452-4949-9267-6FF9AF68876C}"/>
    <cellStyle name="—_Crib sheet_MERB_StandardPacificChenLei020806_ferrous &amp; non-ferrous" xfId="41811" xr:uid="{0517DDBC-8BED-4574-958B-67E51B47E4E6}"/>
    <cellStyle name="—_Crib sheet_MERB_StandardPacificChenLei020806_ferrous &amp; non-ferrous 2" xfId="41812" xr:uid="{B3308B4D-562E-44F1-99FB-842157C794CC}"/>
    <cellStyle name="—_Crib sheet_MERB_YanzhouCoalModel" xfId="41813" xr:uid="{71B99D4B-CD8E-4070-9264-0DA693E6ADEF}"/>
    <cellStyle name="—_Crib sheet_MERB_YanzhouCoalModel 2" xfId="41814" xr:uid="{064C704B-AA32-4C22-9695-6435E895BBE3}"/>
    <cellStyle name="—_Crib sheet_MERB_YanzhouCoalModel_Banpu_Charts" xfId="41815" xr:uid="{837D36CC-1056-41E7-9FAC-960A81A2A850}"/>
    <cellStyle name="—_Crib sheet_MERB_YanzhouCoalModel_Banpu_Charts 2" xfId="41816" xr:uid="{536F8553-025E-4AA4-A31A-07D7809DEBD7}"/>
    <cellStyle name="—_Crib sheet_MERB_YanzhouCoalModel_ShenhuaPower(report tables)" xfId="41817" xr:uid="{F68C6393-4BA9-4733-AEBE-63B89140C2B2}"/>
    <cellStyle name="—_Crib sheet_MERB_YanzhouCoalModel_ShenhuaPower(report tables) 2" xfId="41818" xr:uid="{AB0D5767-BBE7-4A9E-9F83-EFAD1ED747B0}"/>
    <cellStyle name="—_Crib sheet_MERB_YanzhouCoalModel_ShenhuaPower(report tables)_ferrous &amp; non-ferrous" xfId="41819" xr:uid="{28BF17A8-41BD-4F0D-8E68-112D0F126D69}"/>
    <cellStyle name="—_Crib sheet_MERB_YanzhouCoalModel_ShenhuaPower(report tables)_ferrous &amp; non-ferrous 2" xfId="41820" xr:uid="{832ED69E-35FD-428B-B77A-2A94C21FA59F}"/>
    <cellStyle name="—_Crib sheet_Model" xfId="41821" xr:uid="{C43509F5-1A4C-457F-BC35-C287CCAC0ECC}"/>
    <cellStyle name="—_Crib sheet_Model 2" xfId="41822" xr:uid="{8B0E221C-7793-4325-BE4A-A3187A378BB6}"/>
    <cellStyle name="—_Crib sheet_Model_Banpu_Charts" xfId="41823" xr:uid="{12D6B667-C7F6-44D9-AB70-F968D5683F73}"/>
    <cellStyle name="—_Crib sheet_Model_Banpu_Charts 2" xfId="41824" xr:uid="{63C16A81-CEB0-4D19-A210-88C4C2730BC5}"/>
    <cellStyle name="—_Crib sheet_Model_ShenhuaPower(report tables)" xfId="41825" xr:uid="{230EB3B0-87EC-4795-9242-0226529E1606}"/>
    <cellStyle name="—_Crib sheet_Model_ShenhuaPower(report tables) 2" xfId="41826" xr:uid="{FC553CBA-331C-4189-B08B-95071EEE3E7D}"/>
    <cellStyle name="—_Crib sheet_Resources  valuation comp" xfId="41827" xr:uid="{5DA3212B-174B-4A96-BB8C-152CFCEE9867}"/>
    <cellStyle name="—_Crib sheet_Resources  valuation comp 2" xfId="41828" xr:uid="{655AE8D0-ACD5-46D0-96DE-A9A4084C9156}"/>
    <cellStyle name="—_Crib sheet_Resources  valuation comp_ShenhuaPower(report tables)" xfId="41829" xr:uid="{0F00B98F-79CC-4348-BAB0-4B54DE7A219F}"/>
    <cellStyle name="—_Crib sheet_Resources  valuation comp_ShenhuaPower(report tables) 2" xfId="41830" xr:uid="{BA9D1EE9-CF21-4A0B-8E9F-652276B955DD}"/>
    <cellStyle name="—_Crib sheet_Sheet1" xfId="41831" xr:uid="{750ADB99-89AE-48B9-8417-5CBE648E08A2}"/>
    <cellStyle name="—_Crib sheet_Sheet1 2" xfId="41832" xr:uid="{C200AD2B-839D-4FD0-9C84-669B9AC3631B}"/>
    <cellStyle name="—_Crib sheet_Sheet1_1" xfId="41833" xr:uid="{33A9F5E0-D6EA-4CBD-B777-B91C4F052F8B}"/>
    <cellStyle name="—_Crib sheet_Sheet1_1 2" xfId="41834" xr:uid="{7B7457BA-25E4-4C27-93D3-E9350AEA7777}"/>
    <cellStyle name="—_Crib sheet_Shenhua-coal P&amp;L" xfId="41835" xr:uid="{2F0C1F77-1CA3-4C94-9EF3-37AC9004DC05}"/>
    <cellStyle name="—_Crib sheet_Shenhua-coal P&amp;L 2" xfId="41836" xr:uid="{D73386A0-40B1-48B4-A073-A7833E121875}"/>
    <cellStyle name="—_Crib sheet_Shenhua-coal P&amp;L_ShenhuaPower(report tables)" xfId="41837" xr:uid="{C453540D-50BE-4001-A5D0-9F89C3D00673}"/>
    <cellStyle name="—_Crib sheet_Shenhua-coal P&amp;L_ShenhuaPower(report tables) 2" xfId="41838" xr:uid="{96F7C0C7-50E2-4CC4-B282-9049BBA46D87}"/>
    <cellStyle name="—_Crib sheet_ShenhuaModel" xfId="41839" xr:uid="{ECFB4F5A-F018-45F3-B450-3D0FA26E6476}"/>
    <cellStyle name="—_Crib sheet_ShenhuaModel 2" xfId="41840" xr:uid="{6B54CE28-B818-4AC2-8B88-CFA5E22E9674}"/>
    <cellStyle name="—_Crib sheet_Shenhua-power" xfId="41841" xr:uid="{486537F2-A66F-41EF-B23B-6C9D4397FE32}"/>
    <cellStyle name="—_Crib sheet_Shenhua-power 2" xfId="41842" xr:uid="{E2730645-3D2C-4A16-B140-2D1385154C13}"/>
    <cellStyle name="—_Crib sheet_ShenhuaPower(report tables)" xfId="41843" xr:uid="{2F48376D-289C-40F4-829F-56E87189F1C7}"/>
    <cellStyle name="—_Crib sheet_ShenhuaPower(report tables) 2" xfId="41844" xr:uid="{01A8642D-67EA-42D6-A976-133BBC65BBF8}"/>
    <cellStyle name="—_Crib sheet_StandardPacificChenLei020806" xfId="41845" xr:uid="{6A648003-EF38-4175-BF5A-2A00A936165B}"/>
    <cellStyle name="—_Crib sheet_StandardPacificChenLei020806 2" xfId="41846" xr:uid="{EE70B5DC-7902-4C49-9E2F-443952529E32}"/>
    <cellStyle name="—_Crib sheet_Valuation (2)" xfId="41847" xr:uid="{1C6CA806-6378-48DE-8002-6057848A9703}"/>
    <cellStyle name="—_Crib sheet_Valuation (2) 2" xfId="41848" xr:uid="{AA086F7B-B94A-415E-8B63-43592D9E44BE}"/>
    <cellStyle name="—_Crib sheet_Valuation (2)_Banpu_Charts" xfId="41849" xr:uid="{9667A3F9-0C1F-4191-B5B1-89B132FB9D75}"/>
    <cellStyle name="—_Crib sheet_Valuation (2)_Banpu_Charts 2" xfId="41850" xr:uid="{3AA9BA5F-5D63-4439-829E-CEBD8A8FA8AB}"/>
    <cellStyle name="—_Crib sheet_Valuation (2)_CPI1" xfId="41851" xr:uid="{D5E4508B-F336-4CEB-B975-766E555AE75B}"/>
    <cellStyle name="—_Crib sheet_Valuation (2)_CPI1 2" xfId="41852" xr:uid="{48F8F3DF-F334-4EF0-B657-515ED4A1AF87}"/>
    <cellStyle name="—_Crib sheet_Valuation (2)_Sheet1" xfId="41853" xr:uid="{4ABDD9AE-D5CF-48CA-BDFE-A2C71A25B6D5}"/>
    <cellStyle name="—_Crib sheet_Valuation (2)_Sheet1 2" xfId="41854" xr:uid="{1FA5D54C-461F-4250-B0CF-06D8500868C0}"/>
    <cellStyle name="—_Crib sheet_Valuation (2)_Shenhua-coal P&amp;L" xfId="41855" xr:uid="{A6C227C8-8925-4DC1-A8DB-8CB595E95271}"/>
    <cellStyle name="—_Crib sheet_Valuation (2)_Shenhua-coal P&amp;L 2" xfId="41856" xr:uid="{C3D1932F-95AB-47E6-B9F2-FB5C4F783254}"/>
    <cellStyle name="—_Crib sheet_Valuation (2)_Shenhua-coal P&amp;L_ShenhuaPower(report tables)" xfId="41857" xr:uid="{8A726A12-66B7-4248-B4A2-5142EF447C43}"/>
    <cellStyle name="—_Crib sheet_Valuation (2)_Shenhua-coal P&amp;L_ShenhuaPower(report tables) 2" xfId="41858" xr:uid="{2EDBB351-2573-4C50-BFF2-5D09AE9BC707}"/>
    <cellStyle name="—_Crib sheet_Valuation (2)_Shenhua-power" xfId="41859" xr:uid="{227745DF-1F45-4538-A9A4-C170EB310E7D}"/>
    <cellStyle name="—_Crib sheet_Valuation (2)_Shenhua-power 2" xfId="41860" xr:uid="{23CF1677-B6A0-47BD-810D-CEFFD4B03CFF}"/>
    <cellStyle name="—_Crib sheet_Valuation (2)_ShenhuaPower(report tables)" xfId="41861" xr:uid="{49186908-185C-45EB-B7C4-EB89A29020CA}"/>
    <cellStyle name="—_Crib sheet_Valuation (2)_ShenhuaPower(report tables) 2" xfId="41862" xr:uid="{980F27DE-CF01-4C66-9BAB-C7CC79ADE76D}"/>
    <cellStyle name="—_Crib sheet_YanzhouCoalModel" xfId="41863" xr:uid="{C14FE8DD-5882-4F30-B315-150537EB539A}"/>
    <cellStyle name="—_Crib sheet_YanzhouCoalModel 2" xfId="41864" xr:uid="{2B5B4271-0377-4175-8B90-101B79250EE7}"/>
    <cellStyle name="—_Crib sheet_YanzhouCoalModel_Banpu_Charts" xfId="41865" xr:uid="{6E91513F-F6BC-4A65-A447-D21D6A697603}"/>
    <cellStyle name="—_Crib sheet_YanzhouCoalModel_Banpu_Charts 2" xfId="41866" xr:uid="{0E746992-6CB0-498D-8C42-6EEB906B3DC7}"/>
    <cellStyle name="—_Crib sheet_YanzhouCoalModel_ShenhuaPower(report tables)" xfId="41867" xr:uid="{036BD34B-EBED-4FDB-B086-EE78D3536F60}"/>
    <cellStyle name="—_Crib sheet_YanzhouCoalModel_ShenhuaPower(report tables) 2" xfId="41868" xr:uid="{E9BAB6FA-2551-4776-9239-6726F28F09E0}"/>
    <cellStyle name="—_CSC PBV data" xfId="41869" xr:uid="{3908343B-F061-4E17-8646-368FC933C968}"/>
    <cellStyle name="—_CSC PBV data 2" xfId="41870" xr:uid="{520D3ED6-8F8A-4745-8081-1C59C14E00C6}"/>
    <cellStyle name="_CSN_GS" xfId="41871" xr:uid="{CD94374C-2319-49A0-B2E6-2C18E1238108}"/>
    <cellStyle name="_CSN_GS 2" xfId="41872" xr:uid="{7F0A6690-DB5A-4379-ACA4-11185DE6FF9D}"/>
    <cellStyle name="_CSN_GS 2 2" xfId="41873" xr:uid="{C24FAA07-6BA7-4083-9A29-88A85931A694}"/>
    <cellStyle name="_CSN_upgrade_Jan06" xfId="41874" xr:uid="{53CCCE64-D6F1-4D31-8F8D-02E5692E2A9A}"/>
    <cellStyle name="_CSN_upgrade_Jan06 2" xfId="41875" xr:uid="{CC62DA1F-85E7-45B5-A094-6B16B5C7218C}"/>
    <cellStyle name="_CSN_upgrade_Jan06 2 2" xfId="41876" xr:uid="{1E07E5D2-48BD-4762-9DC4-DB2236220133}"/>
    <cellStyle name="_Currency" xfId="41877" xr:uid="{0B63F409-D73F-42D5-AE2E-D034F40EE67B}"/>
    <cellStyle name="_Currency 2" xfId="41878" xr:uid="{2F3075E8-D61A-4F8D-8954-FD07C6A7864A}"/>
    <cellStyle name="_Currency 2 2" xfId="41879" xr:uid="{BCA9491B-0EA1-4FA1-8368-09AC3DA0543C}"/>
    <cellStyle name="_CurrencySpace" xfId="41880" xr:uid="{4CD7E730-41E1-4FF7-A7F1-47FE2ABBEA3F}"/>
    <cellStyle name="_CurrencySpace 2" xfId="41881" xr:uid="{C6D7311F-E206-4653-92CF-3F58B7E5D38C}"/>
    <cellStyle name="_CurrencySpace 2 2" xfId="41882" xr:uid="{5255FD9C-38EF-477B-BED1-C36F0D30FDA7}"/>
    <cellStyle name="_DCF" xfId="41883" xr:uid="{78CC88AB-C3BE-4814-9693-FE3194A53918}"/>
    <cellStyle name="_DCF 2" xfId="41884" xr:uid="{423EEAD5-CEF9-42B0-AD67-14E96C10D65F}"/>
    <cellStyle name="_DCF 2 2" xfId="41885" xr:uid="{3E861E02-A73A-4CD1-B340-EF4C0832095E}"/>
    <cellStyle name="—_DCF ANALYSIS" xfId="41886" xr:uid="{99E8CF6E-34AC-4B3D-AFBC-FE3832935180}"/>
    <cellStyle name="—_DCF ANALYSIS 2" xfId="41887" xr:uid="{772E8C6E-A0A6-451C-A37E-A0377865FD50}"/>
    <cellStyle name="—_DCF ANALYSIS_0405 Coal Trans" xfId="41888" xr:uid="{ECBCB84E-9028-43E7-8283-62710917DF3E}"/>
    <cellStyle name="—_DCF ANALYSIS_0405 Coal Trans 2" xfId="41889" xr:uid="{2E7D1663-64BB-4250-9D22-86900F5C58DD}"/>
    <cellStyle name="—_DCF ANALYSIS_0405 Coal Trans_ferrous &amp; non-ferrous" xfId="41890" xr:uid="{D4F6F271-C489-4DEB-84C6-20728A8D984D}"/>
    <cellStyle name="—_DCF ANALYSIS_0405 Coal Trans_ferrous &amp; non-ferrous 2" xfId="41891" xr:uid="{66F40084-A6C3-492A-8D43-60A60396FCC9}"/>
    <cellStyle name="—_DCF ANALYSIS_AngangModel" xfId="41892" xr:uid="{4FF36938-5C96-407E-8F68-50F741B05421}"/>
    <cellStyle name="—_DCF ANALYSIS_AngangModel 2" xfId="41893" xr:uid="{83999BB2-8189-456A-AD49-786B2C770C17}"/>
    <cellStyle name="—_DCF ANALYSIS_Banpu_Charts" xfId="41894" xr:uid="{BB3F9D37-5784-41BF-9D80-357970D5F3EE}"/>
    <cellStyle name="—_DCF ANALYSIS_Banpu_Charts 2" xfId="41895" xr:uid="{019C1D05-2817-43FB-A605-8B955E947F2A}"/>
    <cellStyle name="—_DCF ANALYSIS_China steel sector initiation morning call handout Dec 10, 2004" xfId="41896" xr:uid="{2849FBFC-57BA-4459-8832-E1B4AE003A0E}"/>
    <cellStyle name="—_DCF ANALYSIS_CPI1" xfId="41897" xr:uid="{C008B1CA-C356-426E-B833-36EC5C2D1797}"/>
    <cellStyle name="—_DCF ANALYSIS_Delay Projects" xfId="41898" xr:uid="{553F983E-6224-4AA7-B989-0344E5585850}"/>
    <cellStyle name="—_DCF ANALYSIS_Delay Projects 2" xfId="41899" xr:uid="{C7D48A59-2ACE-4117-8A12-A24AE2B56FD4}"/>
    <cellStyle name="—_DCF ANALYSIS_Delay Projects_Banpu_Charts" xfId="41900" xr:uid="{1462B236-CFCC-4FF4-91B0-1652818EDE39}"/>
    <cellStyle name="—_DCF ANALYSIS_Delay Projects_Banpu_Charts 2" xfId="41901" xr:uid="{648F9AF0-8A79-4948-840D-E25238C211B1}"/>
    <cellStyle name="—_DCF ANALYSIS_Delay Projects_ShenhuaPower(report tables)" xfId="41902" xr:uid="{9E92EF12-6554-458C-BE67-7CFF86CABAAB}"/>
    <cellStyle name="—_DCF ANALYSIS_Delay Projects_ShenhuaPower(report tables) 2" xfId="41903" xr:uid="{FA21386A-1EBD-4B34-A54D-0020D08F3BA4}"/>
    <cellStyle name="—_DCF ANALYSIS_Delay Projects_ShenhuaPower(report tables)_ferrous &amp; non-ferrous" xfId="41904" xr:uid="{D7F84C9E-7AAE-4C9F-BBDC-F6F7EB2238F0}"/>
    <cellStyle name="—_DCF ANALYSIS_Delay Projects_ShenhuaPower(report tables)_ferrous &amp; non-ferrous 2" xfId="41905" xr:uid="{A862C2CB-3D20-4E06-94CB-4E671B113137}"/>
    <cellStyle name="—_DCF ANALYSIS_JiangxiCopperModel" xfId="41906" xr:uid="{484B23D3-97B0-4530-80F6-786CBAC413B0}"/>
    <cellStyle name="—_DCF ANALYSIS_JiangxiCopperModel_Banpu_Charts" xfId="41907" xr:uid="{2ACD2166-C1AF-4E2C-A20B-AB835CB30749}"/>
    <cellStyle name="—_DCF ANALYSIS_JiangxiCopperModel_ShenhuaPower(report tables)" xfId="41908" xr:uid="{4BA45847-0216-43CD-B12C-661B7811BFE4}"/>
    <cellStyle name="—_DCF ANALYSIS_MaGangModel" xfId="41909" xr:uid="{44A5A86A-4446-4AC4-89CC-8DC5CB0B364D}"/>
    <cellStyle name="—_DCF ANALYSIS_MaGangModel 2" xfId="41910" xr:uid="{9F84F5AD-2B6D-4721-A171-39D565BF2366}"/>
    <cellStyle name="—_DCF ANALYSIS_marketing charts" xfId="41911" xr:uid="{281FB1C0-21BE-48DA-ADD2-ACCCDA476473}"/>
    <cellStyle name="—_DCF ANALYSIS_marketing charts 2" xfId="41912" xr:uid="{979F204B-ABD5-41BA-81F7-20A49EEFEA26}"/>
    <cellStyle name="—_DCF ANALYSIS_marketing charts_ferrous &amp; non-ferrous" xfId="41913" xr:uid="{E209BB19-E411-4761-B562-9D1DE5E76CE3}"/>
    <cellStyle name="—_DCF ANALYSIS_marketing charts_ferrous &amp; non-ferrous 2" xfId="41914" xr:uid="{8776C114-962E-4767-B0FF-88970ABCFCF7}"/>
    <cellStyle name="—_DCF ANALYSIS_Model" xfId="41915" xr:uid="{1BAB3E48-D394-4755-B32D-44AA723E7D86}"/>
    <cellStyle name="—_DCF ANALYSIS_Model 2" xfId="41916" xr:uid="{C4655485-4F4D-4957-911E-4D834701D595}"/>
    <cellStyle name="—_DCF ANALYSIS_Model_Banpu_Charts" xfId="41917" xr:uid="{16802FD7-24A1-4590-A646-B4E70315FC5C}"/>
    <cellStyle name="—_DCF ANALYSIS_Model_Banpu_Charts 2" xfId="41918" xr:uid="{20A2554A-78EA-456E-8EE9-4DF58F498D09}"/>
    <cellStyle name="—_DCF ANALYSIS_Model_ShenhuaPower(report tables)" xfId="41919" xr:uid="{542B4C83-6892-45AC-A220-9E11D6A21EB9}"/>
    <cellStyle name="—_DCF ANALYSIS_Model_ShenhuaPower(report tables) 2" xfId="41920" xr:uid="{24BB19A7-3547-43D9-A73E-C459E249498A}"/>
    <cellStyle name="—_DCF ANALYSIS_Model_ShenhuaPower(report tables)_ferrous &amp; non-ferrous" xfId="41921" xr:uid="{4E348FA5-FD82-4B71-AFC3-6C578FB57B6B}"/>
    <cellStyle name="—_DCF ANALYSIS_Model_ShenhuaPower(report tables)_ferrous &amp; non-ferrous 2" xfId="41922" xr:uid="{0E209786-BC7B-4EBF-81DD-B287FFD94C12}"/>
    <cellStyle name="—_DCF ANALYSIS_Resources  valuation comp" xfId="41923" xr:uid="{7DF4CA66-7378-47B2-80B9-0B6C47CCCBD9}"/>
    <cellStyle name="—_DCF ANALYSIS_Resources  valuation comp_ShenhuaPower(report tables)" xfId="41924" xr:uid="{483FBF23-F445-4387-BD10-9830D881E5FB}"/>
    <cellStyle name="—_DCF ANALYSIS_Sheet1" xfId="41925" xr:uid="{AE9A9497-853E-43E6-9CC3-375BAB5F7816}"/>
    <cellStyle name="—_DCF ANALYSIS_Sheet1_1" xfId="41926" xr:uid="{989F5F54-CF1A-4919-9CF4-0DE5B37A06E2}"/>
    <cellStyle name="—_DCF ANALYSIS_Sheet1_1 2" xfId="41927" xr:uid="{6CA764D5-8DC6-4EC1-8F23-617AA7BC154F}"/>
    <cellStyle name="—_DCF ANALYSIS_Sheet1_1_ferrous &amp; non-ferrous" xfId="41928" xr:uid="{D0E76058-F39F-4949-87C6-6B7134402C55}"/>
    <cellStyle name="—_DCF ANALYSIS_Sheet1_1_ferrous &amp; non-ferrous 2" xfId="41929" xr:uid="{1DF430F0-1F50-4747-9FD2-AD64CDFBA032}"/>
    <cellStyle name="—_DCF ANALYSIS_Shenhua-coal P&amp;L" xfId="41930" xr:uid="{C20D988F-048B-443C-9E55-546ADBC2B2CA}"/>
    <cellStyle name="—_DCF ANALYSIS_Shenhua-coal P&amp;L 2" xfId="41931" xr:uid="{7A22231E-C646-4D31-8C57-571F38E416FC}"/>
    <cellStyle name="—_DCF ANALYSIS_Shenhua-coal P&amp;L_ShenhuaPower(report tables)" xfId="41932" xr:uid="{BEF3FA82-FC46-4CC0-A9E1-173AF40B2A82}"/>
    <cellStyle name="—_DCF ANALYSIS_Shenhua-coal P&amp;L_ShenhuaPower(report tables) 2" xfId="41933" xr:uid="{0D9587D6-37F6-4456-BFB2-885830C1CC28}"/>
    <cellStyle name="—_DCF ANALYSIS_Shenhua-coal P&amp;L_ShenhuaPower(report tables)_ferrous &amp; non-ferrous" xfId="41934" xr:uid="{C963C129-F82F-4624-988F-B20E6F6784DC}"/>
    <cellStyle name="—_DCF ANALYSIS_Shenhua-coal P&amp;L_ShenhuaPower(report tables)_ferrous &amp; non-ferrous 2" xfId="41935" xr:uid="{32780DA1-5F33-4FC0-B7CB-56AB0C99560C}"/>
    <cellStyle name="—_DCF ANALYSIS_ShenhuaModel" xfId="41936" xr:uid="{17FCD8BC-E89A-4F44-877D-E761409075CE}"/>
    <cellStyle name="—_DCF ANALYSIS_ShenhuaModel 2" xfId="41937" xr:uid="{74F0D773-849A-43E3-B4F8-4B318794B975}"/>
    <cellStyle name="—_DCF ANALYSIS_ShenhuaModel_ferrous &amp; non-ferrous" xfId="41938" xr:uid="{3B56B2E4-1734-4160-AF87-90684E94E9B2}"/>
    <cellStyle name="—_DCF ANALYSIS_ShenhuaModel_ferrous &amp; non-ferrous 2" xfId="41939" xr:uid="{483B2358-F2BC-4E2E-B85A-20261310964F}"/>
    <cellStyle name="—_DCF ANALYSIS_Shenhua-power" xfId="41940" xr:uid="{CD5ABE0C-E304-4C4C-ADFF-BDB2417CD03B}"/>
    <cellStyle name="—_DCF ANALYSIS_ShenhuaPower(report tables)" xfId="41941" xr:uid="{DD297A68-D6A4-40A8-9418-356853CF1ADC}"/>
    <cellStyle name="—_DCF ANALYSIS_StandardPacificChenLei020806" xfId="41942" xr:uid="{16270093-B501-4845-A500-8F4422D9BCF2}"/>
    <cellStyle name="—_DCF ANALYSIS_StandardPacificChenLei020806 2" xfId="41943" xr:uid="{D29E20C4-6C47-4917-A803-3DA11C4EE656}"/>
    <cellStyle name="—_DCF ANALYSIS_StandardPacificChenLei020806_ferrous &amp; non-ferrous" xfId="41944" xr:uid="{C372653E-9748-4EB9-8385-9773A4BF3018}"/>
    <cellStyle name="—_DCF ANALYSIS_StandardPacificChenLei020806_ferrous &amp; non-ferrous 2" xfId="41945" xr:uid="{8CD648F8-595A-4F9C-92CC-6C410F2634C2}"/>
    <cellStyle name="—_DCF ANALYSIS_YanzhouCoalModel" xfId="41946" xr:uid="{B77D16DE-E1A4-49CD-8AF6-0C47D4F4859E}"/>
    <cellStyle name="—_DCF ANALYSIS_YanzhouCoalModel 2" xfId="41947" xr:uid="{8FB3392D-3676-4A80-8ECA-BEAA5AC3E120}"/>
    <cellStyle name="—_DCF ANALYSIS_YanzhouCoalModel_Banpu_Charts" xfId="41948" xr:uid="{D859510E-E9A9-4D52-97AA-9C1F06153E2D}"/>
    <cellStyle name="—_DCF ANALYSIS_YanzhouCoalModel_Banpu_Charts 2" xfId="41949" xr:uid="{8E894A44-1A82-42EA-A46E-C126736F532F}"/>
    <cellStyle name="—_DCF ANALYSIS_YanzhouCoalModel_ShenhuaPower(report tables)" xfId="41950" xr:uid="{523A218F-AE6B-4901-87CC-F22C47FC609C}"/>
    <cellStyle name="—_DCF ANALYSIS_YanzhouCoalModel_ShenhuaPower(report tables) 2" xfId="41951" xr:uid="{A2ED732F-1EF6-425C-994D-D4409988E875}"/>
    <cellStyle name="—_DCF ANALYSIS_YanzhouCoalModel_ShenhuaPower(report tables)_ferrous &amp; non-ferrous" xfId="41952" xr:uid="{CE0BC87C-F279-4327-85B1-88A4B5F65602}"/>
    <cellStyle name="—_DCF ANALYSIS_YanzhouCoalModel_ShenhuaPower(report tables)_ferrous &amp; non-ferrous 2" xfId="41953" xr:uid="{EEB685D5-CD47-4BC7-AB95-DAE6265B0A25}"/>
    <cellStyle name="—_Delay Projects" xfId="41954" xr:uid="{BD674534-9BD9-4275-810F-21013FB0FA97}"/>
    <cellStyle name="—_Delay Projects 2" xfId="41955" xr:uid="{4572F0CA-5C9A-4B69-9FD5-A27787831E51}"/>
    <cellStyle name="—_Delay Projects_ferrous &amp; non-ferrous" xfId="41956" xr:uid="{BC350861-3134-4D95-8C3F-484103A7A2CC}"/>
    <cellStyle name="—_Delay Projects_ferrous &amp; non-ferrous 2" xfId="41957" xr:uid="{DFD58C83-0BF8-4481-ACF5-E5932197319C}"/>
    <cellStyle name="—_EM_CMHKconsolidatednew_WIP.xls Chart 1" xfId="41958" xr:uid="{D749162D-A01B-444E-B6AB-5C81FB37E0D1}"/>
    <cellStyle name="—_EM_CMHKconsolidatednew_WIP.xls Chart 1_Banpu_Charts" xfId="41959" xr:uid="{80696CF1-390D-4DFD-954E-4E330722A54F}"/>
    <cellStyle name="—_EM_CMHKconsolidatednew_WIP.xls Chart 1_Book8" xfId="41960" xr:uid="{D2BF5FD3-0FA1-48A2-8B44-689732EED547}"/>
    <cellStyle name="—_EM_CMHKconsolidatednew_WIP.xls Chart 1_Book8_Banpu_Charts" xfId="41961" xr:uid="{00F3264E-44A2-4A16-A1D1-AA9A7FDA583A}"/>
    <cellStyle name="—_EM_CMHKconsolidatednew_WIP.xls Chart 1_Book8_ShenhuaPower(report tables)" xfId="41962" xr:uid="{27811D6F-10C4-46A1-9DC4-FDBD40E18AF0}"/>
    <cellStyle name="—_EM_CMHKconsolidatednew_WIP.xls Chart 1_EM-LGT_Published" xfId="41963" xr:uid="{600DC924-496A-4F18-9DAF-23FC832D20BF}"/>
    <cellStyle name="—_EM_CMHKconsolidatednew_WIP.xls Chart 1_EM-LGT_Published_Banpu_Charts" xfId="41964" xr:uid="{CE574880-6E3B-4A0F-8C99-85EACC8A4A55}"/>
    <cellStyle name="—_EM_CMHKconsolidatednew_WIP.xls Chart 1_EM-LGT_Published_ShenhuaPower(report tables)" xfId="41965" xr:uid="{9B621FF1-DBB1-4E39-B9A4-EABF22FDB6F7}"/>
    <cellStyle name="—_EM_CMHKconsolidatednew_WIP.xls Chart 1_ShenhuaPower(report tables)" xfId="41966" xr:uid="{12D85B2F-2CCE-4514-9A59-9ABA51553BC3}"/>
    <cellStyle name="—_EM_CMHKconsolidatednew_WIP.xls Chart 1_Telecom quarterly_final" xfId="41967" xr:uid="{FF1EC8F8-6CF2-4F0B-A630-B53FE3BA2242}"/>
    <cellStyle name="—_EM_CMHKconsolidatednew_WIP.xls Chart 1_Telecom quarterly_final_Banpu_Charts" xfId="41968" xr:uid="{18B4A447-D1C1-483A-B8BF-3080D3ACB544}"/>
    <cellStyle name="—_EM_CMHKconsolidatednew_WIP.xls Chart 1_Telecom quarterly_final_Book8" xfId="41969" xr:uid="{0D937BE8-ED09-4FD8-A311-74E35C72E549}"/>
    <cellStyle name="—_EM_CMHKconsolidatednew_WIP.xls Chart 1_Telecom quarterly_final_Book8_Banpu_Charts" xfId="41970" xr:uid="{363CADF6-43C6-4F3B-9D1C-9424ED1CB626}"/>
    <cellStyle name="—_EM_CMHKconsolidatednew_WIP.xls Chart 1_Telecom quarterly_final_Book8_ShenhuaPower(report tables)" xfId="41971" xr:uid="{1253C23D-C673-4A80-A29D-42B2CA37F60E}"/>
    <cellStyle name="—_EM_CMHKconsolidatednew_WIP.xls Chart 1_Telecom quarterly_final_EM-LGT_Published" xfId="41972" xr:uid="{DD32815E-0B42-4AAD-8318-E01FAF6668C6}"/>
    <cellStyle name="—_EM_CMHKconsolidatednew_WIP.xls Chart 1_Telecom quarterly_final_EM-LGT_Published_Banpu_Charts" xfId="41973" xr:uid="{B3E23554-C537-4A1F-946D-F7705AE92FDA}"/>
    <cellStyle name="—_EM_CMHKconsolidatednew_WIP.xls Chart 1_Telecom quarterly_final_EM-LGT_Published_ShenhuaPower(report tables)" xfId="41974" xr:uid="{8648839D-802A-46C1-AFBD-13F9522DD89C}"/>
    <cellStyle name="—_EM_CMHKconsolidatednew_WIP.xls Chart 1_Telecom quarterly_final_ShenhuaPower(report tables)" xfId="41975" xr:uid="{62003082-954A-4F04-8368-8B5D029A0819}"/>
    <cellStyle name="—_EM-KT.xls Chart 1" xfId="41976" xr:uid="{6A60A08E-6E1B-4312-87BC-8BFA82627C6B}"/>
    <cellStyle name="—_EM-KT.xls Chart 1 2" xfId="41977" xr:uid="{F684461C-2888-4969-865B-C67E8194B9CC}"/>
    <cellStyle name="—_EM-KT.xls Chart 1_Banpu_Charts" xfId="41978" xr:uid="{4C6FE793-7E0E-4E5D-8DED-CAFAEAC8D7F9}"/>
    <cellStyle name="—_EM-KT.xls Chart 1_Banpu_Charts 2" xfId="41979" xr:uid="{F5ECABDB-C212-4ABF-B528-5172E2F4FBA8}"/>
    <cellStyle name="—_EM-KT.xls Chart 1_ShenhuaPower(report tables)" xfId="41980" xr:uid="{909647D5-3FED-40EB-8D2B-C077DA300AF1}"/>
    <cellStyle name="—_EM-KT.xls Chart 1_ShenhuaPower(report tables) 2" xfId="41981" xr:uid="{6D13C7E3-CF56-4782-9C90-648BFF3D5C67}"/>
    <cellStyle name="—_EM-KT.xls Chart 1_ShenhuaPower(report tables)_ferrous &amp; non-ferrous" xfId="41982" xr:uid="{3DBC2322-BA80-4845-903B-86369CA200D9}"/>
    <cellStyle name="—_EM-KT.xls Chart 1_ShenhuaPower(report tables)_ferrous &amp; non-ferrous 2" xfId="41983" xr:uid="{47FCBA1E-7B9D-4528-8D21-8AC72F302877}"/>
    <cellStyle name="—_EM-KT.xls Chart 2" xfId="41984" xr:uid="{E25B42EA-5F79-4E10-93EB-1A7F5DA38B50}"/>
    <cellStyle name="—_EM-KT.xls Chart 2 2" xfId="41985" xr:uid="{B06B6027-EA3F-4BEA-8F11-CE69767ACDC7}"/>
    <cellStyle name="—_EM-KT.xls Chart 2_Banpu_Charts" xfId="41986" xr:uid="{4778D090-869E-440A-922A-773C0F8B5712}"/>
    <cellStyle name="—_EM-KT.xls Chart 2_Banpu_Charts 2" xfId="41987" xr:uid="{63FFFF00-BE51-43D0-9731-76B6F1A27BA2}"/>
    <cellStyle name="—_EM-KT.xls Chart 2_ShenhuaPower(report tables)" xfId="41988" xr:uid="{FA9C1712-E45F-43E0-9297-A137F006E1BF}"/>
    <cellStyle name="—_EM-KT.xls Chart 2_ShenhuaPower(report tables) 2" xfId="41989" xr:uid="{08B8F136-1595-49A3-87DC-8B8FBA6732DA}"/>
    <cellStyle name="—_EM-KT.xls Chart 2_ShenhuaPower(report tables)_ferrous &amp; non-ferrous" xfId="41990" xr:uid="{C7C74DAA-736A-4701-9648-7123DE5A34C8}"/>
    <cellStyle name="—_EM-KT.xls Chart 2_ShenhuaPower(report tables)_ferrous &amp; non-ferrous 2" xfId="41991" xr:uid="{2D70B8B7-BFA5-47E7-88F6-E6CC7E402491}"/>
    <cellStyle name="—_EM-KT.xls Chart 3" xfId="41992" xr:uid="{147EF06E-5B07-4DA1-8E4A-F3A7661D1952}"/>
    <cellStyle name="—_EM-KT.xls Chart 3 2" xfId="41993" xr:uid="{4F7EF1AB-0C09-4027-8D6D-D964F583AD9B}"/>
    <cellStyle name="—_EM-KT.xls Chart 3_Banpu_Charts" xfId="41994" xr:uid="{5EEFC888-064E-404F-A0EF-CA2A9E6E305C}"/>
    <cellStyle name="—_EM-KT.xls Chart 3_Banpu_Charts 2" xfId="41995" xr:uid="{DD4D23D8-97F0-4BE2-BBDE-2A4FD7BCEDB8}"/>
    <cellStyle name="—_EM-KT.xls Chart 3_ShenhuaPower(report tables)" xfId="41996" xr:uid="{E3E43319-72E1-474E-ADE2-6C40506F29EA}"/>
    <cellStyle name="—_EM-KT.xls Chart 3_ShenhuaPower(report tables) 2" xfId="41997" xr:uid="{37C54BA0-4F8B-4F96-B67E-B91A910998A7}"/>
    <cellStyle name="—_EM-KT.xls Chart 3_ShenhuaPower(report tables)_ferrous &amp; non-ferrous" xfId="41998" xr:uid="{E84A7519-838B-4455-8D70-646AAEA0AB8C}"/>
    <cellStyle name="—_EM-KT.xls Chart 3_ShenhuaPower(report tables)_ferrous &amp; non-ferrous 2" xfId="41999" xr:uid="{17228B9C-6E18-47B2-BF86-7F7B8449F1D0}"/>
    <cellStyle name="—_EM-KTnew" xfId="42000" xr:uid="{BB3F4CF0-CA85-4802-A231-95CA01D066E7}"/>
    <cellStyle name="—_EM-KTnew 2" xfId="42001" xr:uid="{E8BA74E7-B15F-4F65-A0B9-DB4763272611}"/>
    <cellStyle name="—_EM-KTnew_Banpu_Charts" xfId="42002" xr:uid="{F43C0257-C584-4768-9D1D-872991097678}"/>
    <cellStyle name="—_EM-KTnew_Banpu_Charts 2" xfId="42003" xr:uid="{0B03FDE9-D986-4800-91EF-C40FEE237372}"/>
    <cellStyle name="—_EM-KTnew_ShenhuaPower(report tables)" xfId="42004" xr:uid="{8A6955C7-68B4-4E99-9699-05C44C59E91F}"/>
    <cellStyle name="—_EM-KTnew_ShenhuaPower(report tables) 2" xfId="42005" xr:uid="{426BA317-676C-4614-9673-E471DC5D9338}"/>
    <cellStyle name="—_EM-KTnew_ShenhuaPower(report tables)_ferrous &amp; non-ferrous" xfId="42006" xr:uid="{BD4ADAA5-A900-4FD8-A800-618C36385A47}"/>
    <cellStyle name="—_EM-KTnew_ShenhuaPower(report tables)_ferrous &amp; non-ferrous 2" xfId="42007" xr:uid="{43D08540-BFF4-46E7-8FAF-3561FFE38648}"/>
    <cellStyle name="—_EM-PLDT" xfId="42008" xr:uid="{C8F6B26B-0D66-493E-AF68-B70D4A5BCC73}"/>
    <cellStyle name="—_EM-PLDT 2" xfId="42009" xr:uid="{ACC06100-E5F7-4871-B3F5-521C0ED10F3D}"/>
    <cellStyle name="—_EM-PLDT_Banpu_Charts" xfId="42010" xr:uid="{D1CB9706-1CA9-45D2-821B-D2B694DF3B66}"/>
    <cellStyle name="—_EM-PLDT_Banpu_Charts 2" xfId="42011" xr:uid="{F5E2B682-19DC-4382-B6E9-5DB6922FD938}"/>
    <cellStyle name="—_EM-PLDT_ShenhuaPower(report tables)" xfId="42012" xr:uid="{05022CBD-7641-4938-A86A-0C6BB1735DEC}"/>
    <cellStyle name="—_EM-PLDT_ShenhuaPower(report tables) 2" xfId="42013" xr:uid="{397FC6FB-064D-42B0-BB41-1E0FBAB0D58B}"/>
    <cellStyle name="—_EM-PLDT_ShenhuaPower(report tables)_ferrous &amp; non-ferrous" xfId="42014" xr:uid="{BAEA54D0-05F5-44E3-8B5F-8B982EEC6272}"/>
    <cellStyle name="—_EM-PLDT_ShenhuaPower(report tables)_ferrous &amp; non-ferrous 2" xfId="42015" xr:uid="{B2C252A9-68F9-4539-A143-6B2791274045}"/>
    <cellStyle name="—_EM-SKTelecom_old" xfId="42016" xr:uid="{723DA790-12D9-455C-8D98-59CCE42BCF96}"/>
    <cellStyle name="—_EM-SKTelecom_old 2" xfId="42017" xr:uid="{E6E0AE47-E837-470F-BEE3-2DCFF1CE4577}"/>
    <cellStyle name="—_EM-SKTelecom_old_Banpu_Charts" xfId="42018" xr:uid="{22223D5F-FAB9-42DE-9331-F398262E2682}"/>
    <cellStyle name="—_EM-SKTelecom_old_Banpu_Charts 2" xfId="42019" xr:uid="{E10F375D-7FB7-4E70-8023-781491768979}"/>
    <cellStyle name="—_EM-SKTelecom_old_Book7" xfId="42020" xr:uid="{7B6E0CBB-3B59-4692-A367-0720B31FDE55}"/>
    <cellStyle name="—_EM-SKTelecom_old_Book7 2" xfId="42021" xr:uid="{D07B5073-A337-4919-8844-C9FF1BAA4C23}"/>
    <cellStyle name="—_EM-SKTelecom_old_Book7_Banpu_Charts" xfId="42022" xr:uid="{B1EEDF54-0D92-4B6C-A565-0C8C23BD2E76}"/>
    <cellStyle name="—_EM-SKTelecom_old_Book7_Banpu_Charts 2" xfId="42023" xr:uid="{6AF9CC0F-349F-417D-B575-AB3229CEA1F3}"/>
    <cellStyle name="—_EM-SKTelecom_old_Book7_ShenhuaPower(report tables)" xfId="42024" xr:uid="{FADF609E-3409-4F17-9A30-F62F787A8C6F}"/>
    <cellStyle name="—_EM-SKTelecom_old_Book7_ShenhuaPower(report tables) 2" xfId="42025" xr:uid="{999E8817-6968-4698-88FC-EA2923D236BF}"/>
    <cellStyle name="—_EM-SKTelecom_old_Book7_ShenhuaPower(report tables)_ferrous &amp; non-ferrous" xfId="42026" xr:uid="{42910DA4-223A-41EA-9C00-75074A8A54E6}"/>
    <cellStyle name="—_EM-SKTelecom_old_Book7_ShenhuaPower(report tables)_ferrous &amp; non-ferrous 2" xfId="42027" xr:uid="{5E02EFD5-3E3B-40F9-9CC1-DD0BED11CC23}"/>
    <cellStyle name="—_EM-SKTelecom_old_EM-KT.xls Chart 1" xfId="42028" xr:uid="{24EAF8EA-60DF-4F23-AF2F-4B739DD1D388}"/>
    <cellStyle name="—_EM-SKTelecom_old_EM-KT.xls Chart 1 2" xfId="42029" xr:uid="{40F3F63D-8EC1-484E-A008-D54AB1658F2B}"/>
    <cellStyle name="—_EM-SKTelecom_old_EM-KT.xls Chart 1_Banpu_Charts" xfId="42030" xr:uid="{91DF8789-101A-4C75-BCAA-4E8F01B4EDC4}"/>
    <cellStyle name="—_EM-SKTelecom_old_EM-KT.xls Chart 1_Banpu_Charts 2" xfId="42031" xr:uid="{AABC57B5-7894-4D32-A398-83CB849D67B2}"/>
    <cellStyle name="—_EM-SKTelecom_old_EM-KT.xls Chart 1_ShenhuaPower(report tables)" xfId="42032" xr:uid="{38AD2364-9B9B-4D44-BCF4-C095BC6F93CD}"/>
    <cellStyle name="—_EM-SKTelecom_old_EM-KT.xls Chart 1_ShenhuaPower(report tables) 2" xfId="42033" xr:uid="{C59A0208-AA24-4F79-AF33-38A07CF82A35}"/>
    <cellStyle name="—_EM-SKTelecom_old_EM-KT.xls Chart 1_ShenhuaPower(report tables)_ferrous &amp; non-ferrous" xfId="42034" xr:uid="{68AB8FD8-2B9A-48C9-B5B6-1102BB857D8F}"/>
    <cellStyle name="—_EM-SKTelecom_old_EM-KT.xls Chart 1_ShenhuaPower(report tables)_ferrous &amp; non-ferrous 2" xfId="42035" xr:uid="{8AC6555E-7694-40B7-A842-F51BB4EA0CD1}"/>
    <cellStyle name="—_EM-SKTelecom_old_EM-KT.xls Chart 2" xfId="42036" xr:uid="{69263B40-3EFE-49E7-B1DD-4E1499098E4F}"/>
    <cellStyle name="—_EM-SKTelecom_old_EM-KT.xls Chart 2 2" xfId="42037" xr:uid="{C7C27E12-E012-443D-BDCB-A7B6CE2B0E05}"/>
    <cellStyle name="—_EM-SKTelecom_old_EM-KT.xls Chart 2_Banpu_Charts" xfId="42038" xr:uid="{D262A1D0-D74C-4346-A7A8-BA456FADAF76}"/>
    <cellStyle name="—_EM-SKTelecom_old_EM-KT.xls Chart 2_Banpu_Charts 2" xfId="42039" xr:uid="{A3F58771-50F9-48B6-AB7E-A4A9365BF990}"/>
    <cellStyle name="—_EM-SKTelecom_old_EM-KT.xls Chart 2_ShenhuaPower(report tables)" xfId="42040" xr:uid="{F7912691-D00E-4AB6-A96A-E1B9F7BAE687}"/>
    <cellStyle name="—_EM-SKTelecom_old_EM-KT.xls Chart 2_ShenhuaPower(report tables) 2" xfId="42041" xr:uid="{DBF7E1A5-EEDD-4FFB-95A8-DA1DD833E9EB}"/>
    <cellStyle name="—_EM-SKTelecom_old_EM-KT.xls Chart 2_ShenhuaPower(report tables)_ferrous &amp; non-ferrous" xfId="42042" xr:uid="{FEDAA002-F57A-4196-9252-994436471F8B}"/>
    <cellStyle name="—_EM-SKTelecom_old_EM-KT.xls Chart 2_ShenhuaPower(report tables)_ferrous &amp; non-ferrous 2" xfId="42043" xr:uid="{DC779D25-2256-4CE7-BF60-B777A868DC1D}"/>
    <cellStyle name="—_EM-SKTelecom_old_EM-KT.xls Chart 3" xfId="42044" xr:uid="{ED8ADC8E-72A7-4E29-963B-94F353C82FA4}"/>
    <cellStyle name="—_EM-SKTelecom_old_EM-KT.xls Chart 3 2" xfId="42045" xr:uid="{2ACBD68C-8B64-4863-8EBD-C87598C2112D}"/>
    <cellStyle name="—_EM-SKTelecom_old_EM-KT.xls Chart 3_Banpu_Charts" xfId="42046" xr:uid="{1048F7E3-F6F3-4A79-9198-DBA306EF68DF}"/>
    <cellStyle name="—_EM-SKTelecom_old_EM-KT.xls Chart 3_Banpu_Charts 2" xfId="42047" xr:uid="{80B283CC-D37F-4AC4-9491-4EC90A1E8B7D}"/>
    <cellStyle name="—_EM-SKTelecom_old_EM-KT.xls Chart 3_ShenhuaPower(report tables)" xfId="42048" xr:uid="{5B0631EB-CAF7-4B2E-874C-B68B7EC72F97}"/>
    <cellStyle name="—_EM-SKTelecom_old_EM-KT.xls Chart 3_ShenhuaPower(report tables) 2" xfId="42049" xr:uid="{7301C923-3D50-4CC6-9195-EFF2634F8B44}"/>
    <cellStyle name="—_EM-SKTelecom_old_EM-KT.xls Chart 3_ShenhuaPower(report tables)_ferrous &amp; non-ferrous" xfId="42050" xr:uid="{CF7F1861-FD9B-4B06-838F-C377A004FAAB}"/>
    <cellStyle name="—_EM-SKTelecom_old_EM-KT.xls Chart 3_ShenhuaPower(report tables)_ferrous &amp; non-ferrous 2" xfId="42051" xr:uid="{3FDA6B0C-D14D-4BE1-A9FE-379FC17CA220}"/>
    <cellStyle name="—_EM-SKTelecom_old_EM-KTnew" xfId="42052" xr:uid="{6EC50629-FDD2-440B-A809-07951FD88A49}"/>
    <cellStyle name="—_EM-SKTelecom_old_EM-KTnew 2" xfId="42053" xr:uid="{B0CA1C74-44ED-43DF-9CF5-3C7B1278BE3B}"/>
    <cellStyle name="—_EM-SKTelecom_old_EM-KTnew_Banpu_Charts" xfId="42054" xr:uid="{B2416C0C-022D-4C97-A07B-222530725F72}"/>
    <cellStyle name="—_EM-SKTelecom_old_EM-KTnew_Banpu_Charts 2" xfId="42055" xr:uid="{79D20630-F847-4CA6-809F-A05D5A0E0685}"/>
    <cellStyle name="—_EM-SKTelecom_old_EM-KTnew_ShenhuaPower(report tables)" xfId="42056" xr:uid="{F1F09750-02B7-4D80-AC88-28EA6580DDBB}"/>
    <cellStyle name="—_EM-SKTelecom_old_EM-KTnew_ShenhuaPower(report tables) 2" xfId="42057" xr:uid="{2806436C-299B-4D3D-92E0-6C8AE41D2E1E}"/>
    <cellStyle name="—_EM-SKTelecom_old_EM-KTnew_ShenhuaPower(report tables)_ferrous &amp; non-ferrous" xfId="42058" xr:uid="{5FDE79D9-E122-4B0F-9CF9-BB124DB2E539}"/>
    <cellStyle name="—_EM-SKTelecom_old_EM-KTnew_ShenhuaPower(report tables)_ferrous &amp; non-ferrous 2" xfId="42059" xr:uid="{B121B600-5E55-4151-A4EC-8599DE11A15D}"/>
    <cellStyle name="—_EM-SKTelecom_old_qrtly" xfId="42060" xr:uid="{CF59641F-8E1D-4B92-A8C8-2B1143831A49}"/>
    <cellStyle name="—_EM-SKTelecom_old_qrtly 2" xfId="42061" xr:uid="{F1677E15-5F6D-4E8C-87D2-452DD012152E}"/>
    <cellStyle name="—_EM-SKTelecom_old_qrtly_Banpu_Charts" xfId="42062" xr:uid="{56CF4709-503C-4F19-A4FD-B5DA3319D424}"/>
    <cellStyle name="—_EM-SKTelecom_old_qrtly_Banpu_Charts 2" xfId="42063" xr:uid="{EBB0117A-D4FE-407B-8589-794F64F5652E}"/>
    <cellStyle name="—_EM-SKTelecom_old_qrtly_ShenhuaPower(report tables)" xfId="42064" xr:uid="{0A79215A-2E11-456F-805B-5084C52C301B}"/>
    <cellStyle name="—_EM-SKTelecom_old_qrtly_ShenhuaPower(report tables) 2" xfId="42065" xr:uid="{D72AD01D-9A2B-4584-AB1D-555F1CA5DA81}"/>
    <cellStyle name="—_EM-SKTelecom_old_qrtly_ShenhuaPower(report tables)_ferrous &amp; non-ferrous" xfId="42066" xr:uid="{502FDAE8-9E9A-4C2F-B8D6-D9841BEF1857}"/>
    <cellStyle name="—_EM-SKTelecom_old_qrtly_ShenhuaPower(report tables)_ferrous &amp; non-ferrous 2" xfId="42067" xr:uid="{E8EB318E-3EC6-40FF-AD7C-717B89416FCA}"/>
    <cellStyle name="—_EM-SKTelecom_old_ShenhuaPower(report tables)" xfId="42068" xr:uid="{4B7D9E9A-F8E5-4526-A095-3B4825531FA2}"/>
    <cellStyle name="—_EM-SKTelecom_old_ShenhuaPower(report tables) 2" xfId="42069" xr:uid="{004C2A18-C60C-4063-A2E7-5CF52D6F72BB}"/>
    <cellStyle name="—_EM-SKTelecom_old_ShenhuaPower(report tables)_ferrous &amp; non-ferrous" xfId="42070" xr:uid="{CA06622C-9995-426C-A62B-907F282AF150}"/>
    <cellStyle name="—_EM-SKTelecom_old_ShenhuaPower(report tables)_ferrous &amp; non-ferrous 2" xfId="42071" xr:uid="{D13C1F57-335A-4E95-9E1B-FB0BDB4AA526}"/>
    <cellStyle name="_Euro" xfId="42072" xr:uid="{A0B4FC72-1C26-4D39-AD19-BFE7876ED1CF}"/>
    <cellStyle name="_Euro 2" xfId="42073" xr:uid="{4107696F-0DAA-46BB-BC53-F7012A90C11A}"/>
    <cellStyle name="_Euro 2 2" xfId="42074" xr:uid="{56696C93-13F6-4269-9757-A2952398D25C}"/>
    <cellStyle name="—_Fidelity_wireless_May27_2002" xfId="42075" xr:uid="{7C8B4C72-1BAC-4C22-8FBE-A53AB26372C0}"/>
    <cellStyle name="—_Fidelity_wireless_May27_2002 2" xfId="42076" xr:uid="{1BB6669B-0423-4036-B56B-8988CE63D3EA}"/>
    <cellStyle name="—_Fidelity_wireless_May27_2002_ferrous &amp; non-ferrous" xfId="42077" xr:uid="{284E43FE-1F6A-4B24-84CF-D3C4C4AFE2F2}"/>
    <cellStyle name="—_Fidelity_wireless_May27_2002_ferrous &amp; non-ferrous 2" xfId="42078" xr:uid="{8D93191A-F140-4807-B1DB-292E2A940864}"/>
    <cellStyle name="_Financial instruments" xfId="42079" xr:uid="{1EF90306-B33F-4715-83F4-9774DE655BB1}"/>
    <cellStyle name="_Financial instruments 2" xfId="42080" xr:uid="{7A072993-2956-4230-AEEB-14FAB08CA32E}"/>
    <cellStyle name="—_Freeport-PBVData" xfId="42081" xr:uid="{9405882A-C778-4CE1-A425-F0AC69C3582C}"/>
    <cellStyle name="—_Freeport-PBVData 2" xfId="42082" xr:uid="{F5F8CB05-C49E-45C8-B397-5A8B4CCE776B}"/>
    <cellStyle name="_G5 Outras Contas a Receber CBD" xfId="37241" xr:uid="{00000000-0005-0000-0000-000014000000}"/>
    <cellStyle name="_G5 Outras Contas a Receber CBD_2ITR Analise 2009" xfId="37242" xr:uid="{00000000-0005-0000-0000-000015000000}"/>
    <cellStyle name="_G5 Outras Contas a Receber CBD_2ITR Analise 2009 - ATUAL" xfId="37243" xr:uid="{00000000-0005-0000-0000-000016000000}"/>
    <cellStyle name="_G5 Outras Contas a Receber CBD_2ITR Analise 2009 - Consolidado" xfId="37244" xr:uid="{00000000-0005-0000-0000-000017000000}"/>
    <cellStyle name="_G5 Outras Contas a Receber CBD_2ITR Analise 2009 - Consolidado2" xfId="37245" xr:uid="{00000000-0005-0000-0000-000018000000}"/>
    <cellStyle name="_G5 Outras Contas a Receber CBD_Covenants - Giro " xfId="37246" xr:uid="{00000000-0005-0000-0000-000019000000}"/>
    <cellStyle name="_G5 Outras Contas a Receber CBD_Covenants - Giro _2ITR Analise 2009 - Consolidado" xfId="37247" xr:uid="{00000000-0005-0000-0000-00001A000000}"/>
    <cellStyle name="_G5 Outras Contas a Receber CBD_Covenants - Giro _2ITR Analise 2009 - Consolidado2" xfId="37248" xr:uid="{00000000-0005-0000-0000-00001B000000}"/>
    <cellStyle name="_G5 Outras Contas a Receber CBD_M1 Emprestimos CBD" xfId="37249" xr:uid="{00000000-0005-0000-0000-00001C000000}"/>
    <cellStyle name="_G5 Outras Contas a Receber CBD_M1 Emprestimos CBD 2008" xfId="37250" xr:uid="{00000000-0005-0000-0000-00001D000000}"/>
    <cellStyle name="_G5 Outras Contas a Receber CBD_M1 Emprestimos CBD 2008_Bancos - Respostas Originais Pendentes" xfId="37251" xr:uid="{00000000-0005-0000-0000-00001E000000}"/>
    <cellStyle name="_G5 Outras Contas a Receber CBD_M1 Emprestimos CBD 2008_Conciliações Pendentes - 18.11.09" xfId="37252" xr:uid="{00000000-0005-0000-0000-00001F000000}"/>
    <cellStyle name="_G5 Outras Contas a Receber CBD_M1 Emprestimos CBD 2008_Controle de Conciliação - 16.11.09" xfId="37253" xr:uid="{00000000-0005-0000-0000-000020000000}"/>
    <cellStyle name="_G5 Outras Contas a Receber CBD_M1 Emprestimos CBD 2008_Copy of S12 - Lista de pendência (Nidy Dias's Copy)" xfId="37254" xr:uid="{00000000-0005-0000-0000-000021000000}"/>
    <cellStyle name="_G5 Outras Contas a Receber CBD_M1 Emprestimos CBD 2008_S12 - Lista de pendência - 22-10" xfId="37255" xr:uid="{00000000-0005-0000-0000-000022000000}"/>
    <cellStyle name="_G5 Outras Contas a Receber CBD_M1 Emprestimos CBD 2008_S12 - Lista de pendência (17.11.09)" xfId="37256" xr:uid="{00000000-0005-0000-0000-000023000000}"/>
    <cellStyle name="_G5 Outras Contas a Receber CBD_M1 Emprestimos CBD 2008_S12 - Lista de pendência (26.10.09)" xfId="37257" xr:uid="{00000000-0005-0000-0000-000024000000}"/>
    <cellStyle name="_G5 Outras Contas a Receber CBD_M1 Emprestimos CBD 2008_S12 - Lista de pendência (minha máquina)" xfId="37258" xr:uid="{00000000-0005-0000-0000-000025000000}"/>
    <cellStyle name="_G5 Outras Contas a Receber CBD_M1 Emprestimos CBD 2008_S12 - Lista de pendência jones" xfId="37259" xr:uid="{00000000-0005-0000-0000-000026000000}"/>
    <cellStyle name="_G5 Outras Contas a Receber CBD_M1 Emprestimos CBD 2008_S12 - Lista de pendência jones_Bancos - Respostas Originais Pendentes" xfId="37260" xr:uid="{00000000-0005-0000-0000-000027000000}"/>
    <cellStyle name="_G5 Outras Contas a Receber CBD_M1 Emprestimos CBD 2008_S12 - Lista de pendência jones_Conciliações Pendentes - 18.11.09" xfId="37261" xr:uid="{00000000-0005-0000-0000-000028000000}"/>
    <cellStyle name="_G5 Outras Contas a Receber CBD_M1 Emprestimos CBD 2008_S12 - Lista de pendência jones_Controle de Conciliação - 16.11.09" xfId="37262" xr:uid="{00000000-0005-0000-0000-000029000000}"/>
    <cellStyle name="_G5 Outras Contas a Receber CBD_M1 Emprestimos CBD 2008_S12 - Lista de pendência jones_Copy of S12 - Lista de pendência (Nidy Dias's Copy)" xfId="37263" xr:uid="{00000000-0005-0000-0000-00002A000000}"/>
    <cellStyle name="_G5 Outras Contas a Receber CBD_M1 Emprestimos CBD 2008_S12 - Lista de pendência jones_S12 - Lista de pendência - 22-10" xfId="37264" xr:uid="{00000000-0005-0000-0000-00002B000000}"/>
    <cellStyle name="_G5 Outras Contas a Receber CBD_M1 Emprestimos CBD 2008_S12 - Lista de pendência jones_S12 - Lista de pendência (17.11.09)" xfId="37265" xr:uid="{00000000-0005-0000-0000-00002C000000}"/>
    <cellStyle name="_G5 Outras Contas a Receber CBD_M1 Emprestimos CBD 2008_S12 - Lista de pendência jones_S12 - Lista de pendência (26.10.09)" xfId="37266" xr:uid="{00000000-0005-0000-0000-00002D000000}"/>
    <cellStyle name="_G5 Outras Contas a Receber CBD_M1 Emprestimos CBD 2008_S12 - Lista de pendência jones_S12 - Lista de pendência (minha máquina)" xfId="37267" xr:uid="{00000000-0005-0000-0000-00002E000000}"/>
    <cellStyle name="_G5 Outras Contas a Receber CBD_M1 Emprestimos CBD 2008_S12 - Lista de pendência jones_Solicitação Adicional - Depósitos Trabalhistas" xfId="37268" xr:uid="{00000000-0005-0000-0000-00002F000000}"/>
    <cellStyle name="_G5 Outras Contas a Receber CBD_M1 Emprestimos CBD 2008_S12 - Lista de pendência jones_Voucher" xfId="37269" xr:uid="{00000000-0005-0000-0000-000030000000}"/>
    <cellStyle name="_G5 Outras Contas a Receber CBD_M1 Emprestimos CBD 2008_S12 - Lista de pendência jones_Voucher - Nidy" xfId="37270" xr:uid="{00000000-0005-0000-0000-000031000000}"/>
    <cellStyle name="_G5 Outras Contas a Receber CBD_M1 Emprestimos CBD 2008_S12 - Lista de pendência jones_Voucher (30.10.09)" xfId="37271" xr:uid="{00000000-0005-0000-0000-000032000000}"/>
    <cellStyle name="_G5 Outras Contas a Receber CBD_M1 Emprestimos CBD 2008_Solicitação Adicional - Depósitos Trabalhistas" xfId="37272" xr:uid="{00000000-0005-0000-0000-000033000000}"/>
    <cellStyle name="_G5 Outras Contas a Receber CBD_M1 Emprestimos CBD 2008_Voucher" xfId="37273" xr:uid="{00000000-0005-0000-0000-000034000000}"/>
    <cellStyle name="_G5 Outras Contas a Receber CBD_M1 Emprestimos CBD 2008_Voucher - Nidy" xfId="37274" xr:uid="{00000000-0005-0000-0000-000035000000}"/>
    <cellStyle name="_G5 Outras Contas a Receber CBD_M1 Emprestimos CBD 2008_Voucher (30.10.09)" xfId="37275" xr:uid="{00000000-0005-0000-0000-000036000000}"/>
    <cellStyle name="_G5 Outras Contas a Receber CBD_N1 Fornecedores CBD" xfId="37276" xr:uid="{00000000-0005-0000-0000-000037000000}"/>
    <cellStyle name="_G5 Outras Contas a Receber CBD_N1 Fornecedores SES" xfId="37277" xr:uid="{00000000-0005-0000-0000-000038000000}"/>
    <cellStyle name="_G5 Outras Contas a Receber SEN" xfId="37278" xr:uid="{00000000-0005-0000-0000-000039000000}"/>
    <cellStyle name="_G5 Outras Contas a Receber SEN_Covenants - Giro " xfId="37279" xr:uid="{00000000-0005-0000-0000-00003A000000}"/>
    <cellStyle name="_G5 Outras Contas a Receber SEN_M1 Emprestimos CBD 2008" xfId="37280" xr:uid="{00000000-0005-0000-0000-00003B000000}"/>
    <cellStyle name="_G5 Outras Contas a Receber SEN_M1 Emprestimos CBD 2008_Bancos - Respostas Originais Pendentes" xfId="37281" xr:uid="{00000000-0005-0000-0000-00003C000000}"/>
    <cellStyle name="_G5 Outras Contas a Receber SEN_M1 Emprestimos CBD 2008_Conciliações Pendentes - 18.11.09" xfId="37282" xr:uid="{00000000-0005-0000-0000-00003D000000}"/>
    <cellStyle name="_G5 Outras Contas a Receber SEN_M1 Emprestimos CBD 2008_Controle de Conciliação - 16.11.09" xfId="37283" xr:uid="{00000000-0005-0000-0000-00003E000000}"/>
    <cellStyle name="_G5 Outras Contas a Receber SEN_M1 Emprestimos CBD 2008_Copy of S12 - Lista de pendência (Nidy Dias's Copy)" xfId="37284" xr:uid="{00000000-0005-0000-0000-00003F000000}"/>
    <cellStyle name="_G5 Outras Contas a Receber SEN_M1 Emprestimos CBD 2008_S12 - Lista de pendência - 22-10" xfId="37285" xr:uid="{00000000-0005-0000-0000-000040000000}"/>
    <cellStyle name="_G5 Outras Contas a Receber SEN_M1 Emprestimos CBD 2008_S12 - Lista de pendência (17.11.09)" xfId="37286" xr:uid="{00000000-0005-0000-0000-000041000000}"/>
    <cellStyle name="_G5 Outras Contas a Receber SEN_M1 Emprestimos CBD 2008_S12 - Lista de pendência (26.10.09)" xfId="37287" xr:uid="{00000000-0005-0000-0000-000042000000}"/>
    <cellStyle name="_G5 Outras Contas a Receber SEN_M1 Emprestimos CBD 2008_S12 - Lista de pendência (minha máquina)" xfId="37288" xr:uid="{00000000-0005-0000-0000-000043000000}"/>
    <cellStyle name="_G5 Outras Contas a Receber SEN_M1 Emprestimos CBD 2008_Solicitação Adicional - Depósitos Trabalhistas" xfId="37289" xr:uid="{00000000-0005-0000-0000-000044000000}"/>
    <cellStyle name="_G5 Outras Contas a Receber SEN_M1 Emprestimos CBD 2008_Voucher" xfId="37290" xr:uid="{00000000-0005-0000-0000-000045000000}"/>
    <cellStyle name="_G5 Outras Contas a Receber SEN_M1 Emprestimos CBD 2008_Voucher - Nidy" xfId="37291" xr:uid="{00000000-0005-0000-0000-000046000000}"/>
    <cellStyle name="_G5 Outras Contas a Receber SEN_M1 Emprestimos CBD 2008_Voucher (30.10.09)" xfId="37292" xr:uid="{00000000-0005-0000-0000-000047000000}"/>
    <cellStyle name="_G5 Outras Contas a Receber SEN_N1 Fornecedores CBD" xfId="37293" xr:uid="{00000000-0005-0000-0000-000048000000}"/>
    <cellStyle name="_G5 Outras Contas a Receber SEN_N1 Fornecedores SES" xfId="37294" xr:uid="{00000000-0005-0000-0000-000049000000}"/>
    <cellStyle name="_G5_Outras Contas a Receber CBD" xfId="37295" xr:uid="{00000000-0005-0000-0000-00004A000000}"/>
    <cellStyle name="_G5_Outras Contas a Receber CBD_Covenants - Giro " xfId="37296" xr:uid="{00000000-0005-0000-0000-00004B000000}"/>
    <cellStyle name="_G5_Outras Contas a Receber CBD_M1 Emprestimos CBD 2008" xfId="37297" xr:uid="{00000000-0005-0000-0000-00004C000000}"/>
    <cellStyle name="_G5_Outras Contas a Receber CBD_M1 Emprestimos CBD 2008_Bancos - Respostas Originais Pendentes" xfId="37298" xr:uid="{00000000-0005-0000-0000-00004D000000}"/>
    <cellStyle name="_G5_Outras Contas a Receber CBD_M1 Emprestimos CBD 2008_Conciliações Pendentes - 18.11.09" xfId="37299" xr:uid="{00000000-0005-0000-0000-00004E000000}"/>
    <cellStyle name="_G5_Outras Contas a Receber CBD_M1 Emprestimos CBD 2008_Controle de Conciliação - 16.11.09" xfId="37300" xr:uid="{00000000-0005-0000-0000-00004F000000}"/>
    <cellStyle name="_G5_Outras Contas a Receber CBD_M1 Emprestimos CBD 2008_Copy of S12 - Lista de pendência (Nidy Dias's Copy)" xfId="37301" xr:uid="{00000000-0005-0000-0000-000050000000}"/>
    <cellStyle name="_G5_Outras Contas a Receber CBD_M1 Emprestimos CBD 2008_S12 - Lista de pendência - 22-10" xfId="37302" xr:uid="{00000000-0005-0000-0000-000051000000}"/>
    <cellStyle name="_G5_Outras Contas a Receber CBD_M1 Emprestimos CBD 2008_S12 - Lista de pendência (17.11.09)" xfId="37303" xr:uid="{00000000-0005-0000-0000-000052000000}"/>
    <cellStyle name="_G5_Outras Contas a Receber CBD_M1 Emprestimos CBD 2008_S12 - Lista de pendência (26.10.09)" xfId="37304" xr:uid="{00000000-0005-0000-0000-000053000000}"/>
    <cellStyle name="_G5_Outras Contas a Receber CBD_M1 Emprestimos CBD 2008_S12 - Lista de pendência (minha máquina)" xfId="37305" xr:uid="{00000000-0005-0000-0000-000054000000}"/>
    <cellStyle name="_G5_Outras Contas a Receber CBD_M1 Emprestimos CBD 2008_Solicitação Adicional - Depósitos Trabalhistas" xfId="37306" xr:uid="{00000000-0005-0000-0000-000055000000}"/>
    <cellStyle name="_G5_Outras Contas a Receber CBD_M1 Emprestimos CBD 2008_Voucher" xfId="37307" xr:uid="{00000000-0005-0000-0000-000056000000}"/>
    <cellStyle name="_G5_Outras Contas a Receber CBD_M1 Emprestimos CBD 2008_Voucher - Nidy" xfId="37308" xr:uid="{00000000-0005-0000-0000-000057000000}"/>
    <cellStyle name="_G5_Outras Contas a Receber CBD_M1 Emprestimos CBD 2008_Voucher (30.10.09)" xfId="37309" xr:uid="{00000000-0005-0000-0000-000058000000}"/>
    <cellStyle name="_G5_Outras Contas a Receber CBD_N1 Fornecedores CBD" xfId="37310" xr:uid="{00000000-0005-0000-0000-000059000000}"/>
    <cellStyle name="_G5_Outras Contas a Receber CBD_N1 Fornecedores SES" xfId="37311" xr:uid="{00000000-0005-0000-0000-00005A000000}"/>
    <cellStyle name="_Global Comps - Full Service - 12 Jan  2001" xfId="42083" xr:uid="{6BA3F4C9-E219-485A-B734-FEF26BE36C91}"/>
    <cellStyle name="_Global Comps - Full Service - 12 Jan  2001 2" xfId="42084" xr:uid="{6EB3931A-6D98-4F57-A7AF-78B04F29FA9F}"/>
    <cellStyle name="_Global Comps - Full Service - 18 June 2001" xfId="42085" xr:uid="{C04D7332-8A20-48F4-ACD8-C32A5E53CFD1}"/>
    <cellStyle name="_Global Comps - Full Service - 18 June 2001 2" xfId="42086" xr:uid="{7439040B-E78E-45A0-B3B6-F66A2A1FDEF9}"/>
    <cellStyle name="_Global Comps - Full Service - 20 June 2001" xfId="42087" xr:uid="{6BC1B743-90BB-4DFA-BD5A-2AD9BB3C4E65}"/>
    <cellStyle name="_Global Comps - Full Service - 20 June 2001 2" xfId="42088" xr:uid="{A045423A-2E06-4F94-B7D5-A83B9F156E1C}"/>
    <cellStyle name="—_GS Assumptions-F" xfId="42089" xr:uid="{D53BED06-C224-4D52-A17E-18F60923C6A3}"/>
    <cellStyle name="—_GS Assumptions-F 2" xfId="42090" xr:uid="{35942C1D-6AC1-4265-B808-AD28853F0986}"/>
    <cellStyle name="—_GS Assumptions-F_Banpu_Charts" xfId="42091" xr:uid="{980BB8BB-CB3B-44A2-BA05-A0C30F7DB664}"/>
    <cellStyle name="—_GS Assumptions-F_Banpu_Charts 2" xfId="42092" xr:uid="{458522D5-B5AE-4A60-B3F9-4A00A9692743}"/>
    <cellStyle name="—_GS Assumptions-F_CSC PBV data" xfId="42093" xr:uid="{56DD8544-0585-4560-B41F-587FDA545EF5}"/>
    <cellStyle name="—_GS Assumptions-F_CSC PBV data 2" xfId="42094" xr:uid="{977B0FD0-18EE-4623-B0BF-1EE013E626EA}"/>
    <cellStyle name="—_GS Assumptions-F_Freeport-PBVData" xfId="42095" xr:uid="{5269B7D3-15E3-487B-9DEC-98BEC280E965}"/>
    <cellStyle name="—_GS Assumptions-F_Freeport-PBVData 2" xfId="42096" xr:uid="{33241C1B-C496-41FF-89F6-3F2F612AE19C}"/>
    <cellStyle name="—_GS Assumptions-F_PhelpsDolge-PBVData" xfId="42097" xr:uid="{2B663111-A3B9-4A77-ABB0-0430E9F87E27}"/>
    <cellStyle name="—_GS Assumptions-F_PhelpsDolge-PBVData 2" xfId="42098" xr:uid="{E1EE66F6-C145-4960-8DC5-6DF9AFC0A5E7}"/>
    <cellStyle name="—_GS Assumptions-F_POSCO PBV data" xfId="42099" xr:uid="{9303C922-944F-4DBC-B40B-FDB87A60634C}"/>
    <cellStyle name="—_GS Assumptions-F_POSCO PBV data 2" xfId="42100" xr:uid="{635FD21A-5FBC-4639-A02C-CB0FB4F25433}"/>
    <cellStyle name="—_GS Assumptions-F_Resources comp - quantum" xfId="42101" xr:uid="{AA867ED0-7EFB-47BB-9B62-828E5F17E7B7}"/>
    <cellStyle name="—_GS Assumptions-F_Resources comp - quantum 2" xfId="42102" xr:uid="{E44E6E34-960F-4825-BB8F-0228BE8141A1}"/>
    <cellStyle name="—_GS Assumptions-F_Resources comp - quantum_Banpu_Charts" xfId="42103" xr:uid="{220F009E-C14B-4DDC-95C9-F655FBEDF742}"/>
    <cellStyle name="—_GS Assumptions-F_Resources comp - quantum_Banpu_Charts 2" xfId="42104" xr:uid="{C7C10894-8A67-47A9-986F-A09C271EB13A}"/>
    <cellStyle name="—_GS Assumptions-F_Resources comp - quantum_ShenhuaPower(report tables)" xfId="42105" xr:uid="{2F8034AC-D6B2-4B0E-BF83-B30804268AAB}"/>
    <cellStyle name="—_GS Assumptions-F_Resources comp - quantum_ShenhuaPower(report tables) 2" xfId="42106" xr:uid="{72EE5952-7AF4-495F-AA66-FC89B1B64863}"/>
    <cellStyle name="—_GS Assumptions-F_Resources comp - quantum_ShenhuaPower(report tables)_ferrous &amp; non-ferrous" xfId="42107" xr:uid="{9E48D4D5-26C8-4F03-95F2-255187574567}"/>
    <cellStyle name="—_GS Assumptions-F_Resources comp - quantum_ShenhuaPower(report tables)_ferrous &amp; non-ferrous 2" xfId="42108" xr:uid="{6DB68592-32EC-434B-9CF2-F1F6335AA921}"/>
    <cellStyle name="—_GS Assumptions-F_ShenhuaPower(report tables)" xfId="42109" xr:uid="{ABE219ED-B84E-420E-AACF-258BD769E168}"/>
    <cellStyle name="—_GS Assumptions-F_ShenhuaPower(report tables) 2" xfId="42110" xr:uid="{78CBB7A7-58F0-413C-A7FC-1AD27EB8B25A}"/>
    <cellStyle name="—_GS Assumptions-F_ShenhuaPower(report tables)_ferrous &amp; non-ferrous" xfId="42111" xr:uid="{A88EC35C-2457-4DA8-A326-D7C6F757634E}"/>
    <cellStyle name="—_GS Assumptions-F_ShenhuaPower(report tables)_ferrous &amp; non-ferrous 2" xfId="42112" xr:uid="{4E8126DB-033E-42BA-856C-AC1EE7AFE6AE}"/>
    <cellStyle name="—_GS Assumptions-F_Vedenta-PBVData" xfId="42113" xr:uid="{6EA0CCA9-00E5-4BA8-9245-DBC6C152B195}"/>
    <cellStyle name="—_GS Assumptions-F_Vedenta-PBVData 2" xfId="42114" xr:uid="{F983A303-353D-4F7D-9031-9109DE166B69}"/>
    <cellStyle name="—_GS Assumptions-F_Xstrata-PBVData" xfId="42115" xr:uid="{FAFC57F6-5CE0-4892-8172-EC3C6DC27172}"/>
    <cellStyle name="—_GS Assumptions-F_Xstrata-PBVData 2" xfId="42116" xr:uid="{EE989763-7CDE-44F5-8251-1522E36FE061}"/>
    <cellStyle name="—_GS_Balance" xfId="42117" xr:uid="{29A3C771-9840-4399-A8C9-FE63B4FAFC67}"/>
    <cellStyle name="—_GS_Balance 2" xfId="42118" xr:uid="{EF222BEC-0B53-4556-A425-0A390EF7DE52}"/>
    <cellStyle name="—_GS_Balance_Banpu_Charts" xfId="42119" xr:uid="{F8797FA8-6370-429C-9CE8-44F50B4A4592}"/>
    <cellStyle name="—_GS_Balance_Banpu_Charts 2" xfId="42120" xr:uid="{7E032A6F-CFF1-4D56-A2BC-6AC4148D0F97}"/>
    <cellStyle name="—_GS_Balance_CSC PBV data" xfId="42121" xr:uid="{6279E68A-8C06-4B41-95C6-1E738B6A23D2}"/>
    <cellStyle name="—_GS_Balance_CSC PBV data 2" xfId="42122" xr:uid="{81B4FBC7-E9A4-4D5D-AEBF-C653BA6D51FF}"/>
    <cellStyle name="—_GS_Balance_Freeport-PBVData" xfId="42123" xr:uid="{7233F4FC-52BF-42B3-B07E-5D0B33D25235}"/>
    <cellStyle name="—_GS_Balance_Freeport-PBVData 2" xfId="42124" xr:uid="{FDC68B9F-B570-4589-B422-0B363F7F019A}"/>
    <cellStyle name="—_GS_Balance_PhelpsDolge-PBVData" xfId="42125" xr:uid="{7C17A21F-FF0F-4B9D-A7F3-2FD947C60E12}"/>
    <cellStyle name="—_GS_Balance_PhelpsDolge-PBVData 2" xfId="42126" xr:uid="{1C90A9A1-0FF2-427A-92AF-4038B4F7E6CC}"/>
    <cellStyle name="—_GS_Balance_POSCO PBV data" xfId="42127" xr:uid="{67DC5E48-5860-4947-97A7-2D90A755209A}"/>
    <cellStyle name="—_GS_Balance_POSCO PBV data 2" xfId="42128" xr:uid="{C7081756-DDC6-43D2-A8CF-55A475F5B94F}"/>
    <cellStyle name="—_GS_Balance_Resources comp - quantum" xfId="42129" xr:uid="{55B7086F-A4BE-4592-9C6C-854C878363FC}"/>
    <cellStyle name="—_GS_Balance_Resources comp - quantum 2" xfId="42130" xr:uid="{B0DB664D-75A6-44D7-8D62-55CA1CF51471}"/>
    <cellStyle name="—_GS_Balance_Resources comp - quantum_Banpu_Charts" xfId="42131" xr:uid="{473957E4-38C8-4E80-8867-1EDABD9A54F1}"/>
    <cellStyle name="—_GS_Balance_Resources comp - quantum_Banpu_Charts 2" xfId="42132" xr:uid="{BA4B0402-74E0-4872-AE98-EB52927D40A0}"/>
    <cellStyle name="—_GS_Balance_Resources comp - quantum_ShenhuaPower(report tables)" xfId="42133" xr:uid="{558ECC6A-BAC6-4D2B-99AA-20B34CB2F5F5}"/>
    <cellStyle name="—_GS_Balance_Resources comp - quantum_ShenhuaPower(report tables) 2" xfId="42134" xr:uid="{5801831E-BD7D-4A5F-BBB8-2DFB63B4F687}"/>
    <cellStyle name="—_GS_Balance_Resources comp - quantum_ShenhuaPower(report tables)_ferrous &amp; non-ferrous" xfId="42135" xr:uid="{7B585106-AA68-448F-A96E-A6BC8878CE8C}"/>
    <cellStyle name="—_GS_Balance_Resources comp - quantum_ShenhuaPower(report tables)_ferrous &amp; non-ferrous 2" xfId="42136" xr:uid="{3B9E63EA-7122-46AB-A5F8-7E4CC4C6DD68}"/>
    <cellStyle name="—_GS_Balance_ShenhuaPower(report tables)" xfId="42137" xr:uid="{28DF2DE3-7B67-4C2F-A771-B722673CA4F8}"/>
    <cellStyle name="—_GS_Balance_ShenhuaPower(report tables) 2" xfId="42138" xr:uid="{B5F7BECA-3950-445B-AF13-2FBF4DD7EBBE}"/>
    <cellStyle name="—_GS_Balance_ShenhuaPower(report tables)_ferrous &amp; non-ferrous" xfId="42139" xr:uid="{76B4C863-A682-4FF9-BCFE-8DAE41FE6E7F}"/>
    <cellStyle name="—_GS_Balance_ShenhuaPower(report tables)_ferrous &amp; non-ferrous 2" xfId="42140" xr:uid="{7A32B3E6-C360-4146-A376-2621E7016CBC}"/>
    <cellStyle name="—_GS_Balance_Vedenta-PBVData" xfId="42141" xr:uid="{4C7DB7D3-674A-4A10-B9DD-245BFD8A8AE5}"/>
    <cellStyle name="—_GS_Balance_Vedenta-PBVData 2" xfId="42142" xr:uid="{BD0B07D0-0482-4268-A0FB-7F0EB1B0C526}"/>
    <cellStyle name="—_GS_Balance_Xstrata-PBVData" xfId="42143" xr:uid="{93053A84-7B22-4DAA-AB81-45D29D7A3D58}"/>
    <cellStyle name="—_GS_Balance_Xstrata-PBVData 2" xfId="42144" xr:uid="{39D8AED4-8C61-4911-AA89-BE4F44816FC3}"/>
    <cellStyle name="—_GS_Cash " xfId="42145" xr:uid="{F45B7AC6-198B-4DF7-A561-9C486600C8AA}"/>
    <cellStyle name="—_GS_Cash  (2)" xfId="42146" xr:uid="{BF112561-1DD3-48E9-8C72-8AFD12CF29CB}"/>
    <cellStyle name="—_GS_Cash  (2) 2" xfId="42147" xr:uid="{709C0536-822A-4D04-A92D-3F9A176D7F10}"/>
    <cellStyle name="—_GS_Cash  (2)_Banpu_Charts" xfId="42148" xr:uid="{A6F8577A-22FE-4BF0-874D-192C699A4713}"/>
    <cellStyle name="—_GS_Cash  (2)_Banpu_Charts 2" xfId="42149" xr:uid="{58B8AB47-AE29-4B92-8972-173566225271}"/>
    <cellStyle name="—_GS_Cash  (2)_CSC PBV data" xfId="42150" xr:uid="{FE022DDC-35D0-44EE-9767-05CD4E17F257}"/>
    <cellStyle name="—_GS_Cash  (2)_CSC PBV data 2" xfId="42151" xr:uid="{A6455816-7F38-4689-A72C-D5C1F6F8C7E5}"/>
    <cellStyle name="—_GS_Cash  (2)_Freeport-PBVData" xfId="42152" xr:uid="{A1E82F20-605C-400D-ADBB-D5E1C3612225}"/>
    <cellStyle name="—_GS_Cash  (2)_Freeport-PBVData 2" xfId="42153" xr:uid="{37047621-9BBC-4B6A-9DEB-781898828F35}"/>
    <cellStyle name="—_GS_Cash  (2)_PhelpsDolge-PBVData" xfId="42154" xr:uid="{F760BB6B-6F66-4453-9EC1-519DA8E3D46B}"/>
    <cellStyle name="—_GS_Cash  (2)_PhelpsDolge-PBVData 2" xfId="42155" xr:uid="{B3258924-DDB3-4B71-9A15-EFDCEA7E446F}"/>
    <cellStyle name="—_GS_Cash  (2)_POSCO PBV data" xfId="42156" xr:uid="{971F7653-5ADD-4ED1-B0D8-ABF68A21624B}"/>
    <cellStyle name="—_GS_Cash  (2)_POSCO PBV data 2" xfId="42157" xr:uid="{DD654843-5822-4873-9123-DEF9CDE4187A}"/>
    <cellStyle name="—_GS_Cash  (2)_Resources comp - quantum" xfId="42158" xr:uid="{6308DD5E-8239-4FCF-960F-3803449FC8F8}"/>
    <cellStyle name="—_GS_Cash  (2)_Resources comp - quantum 2" xfId="42159" xr:uid="{225EF0A8-CB93-4DCE-8144-9F21C617D774}"/>
    <cellStyle name="—_GS_Cash  (2)_Resources comp - quantum_Banpu_Charts" xfId="42160" xr:uid="{E1602E8A-65B4-42B8-A0FC-85C7706D784A}"/>
    <cellStyle name="—_GS_Cash  (2)_Resources comp - quantum_Banpu_Charts 2" xfId="42161" xr:uid="{A667E65D-A8B8-42C2-A66A-9CEA13D0900C}"/>
    <cellStyle name="—_GS_Cash  (2)_Resources comp - quantum_ShenhuaPower(report tables)" xfId="42162" xr:uid="{40BC9838-4CCC-4D5B-86A2-42778921FEFC}"/>
    <cellStyle name="—_GS_Cash  (2)_Resources comp - quantum_ShenhuaPower(report tables) 2" xfId="42163" xr:uid="{C0EE5FA6-F361-48DC-B554-B77AE15A8E63}"/>
    <cellStyle name="—_GS_Cash  (2)_Resources comp - quantum_ShenhuaPower(report tables)_ferrous &amp; non-ferrous" xfId="42164" xr:uid="{879BF514-AA99-4346-B9C8-7D6DB39CCCEA}"/>
    <cellStyle name="—_GS_Cash  (2)_Resources comp - quantum_ShenhuaPower(report tables)_ferrous &amp; non-ferrous 2" xfId="42165" xr:uid="{6C99069D-2F5F-4E0B-8FE4-52DCB033D067}"/>
    <cellStyle name="—_GS_Cash  (2)_ShenhuaPower(report tables)" xfId="42166" xr:uid="{F27D912B-7F06-4006-ABB0-DE82FC54612F}"/>
    <cellStyle name="—_GS_Cash  (2)_ShenhuaPower(report tables) 2" xfId="42167" xr:uid="{7F7B6BBB-7666-4A98-A8EF-C153B0999239}"/>
    <cellStyle name="—_GS_Cash  (2)_ShenhuaPower(report tables)_ferrous &amp; non-ferrous" xfId="42168" xr:uid="{9572BC1A-969C-4D5F-A579-A507DDD8691F}"/>
    <cellStyle name="—_GS_Cash  (2)_ShenhuaPower(report tables)_ferrous &amp; non-ferrous 2" xfId="42169" xr:uid="{891649FE-F926-4DE3-9541-A3F8C6CC16FD}"/>
    <cellStyle name="—_GS_Cash  (2)_Vedenta-PBVData" xfId="42170" xr:uid="{AF743C9B-6DFC-4567-B93B-2BCE346BF8F4}"/>
    <cellStyle name="—_GS_Cash  (2)_Vedenta-PBVData 2" xfId="42171" xr:uid="{A550A386-FA10-43A5-9F68-B269A0C9E027}"/>
    <cellStyle name="—_GS_Cash  (2)_Xstrata-PBVData" xfId="42172" xr:uid="{F0338741-C5D8-4F3F-B2FC-A83F3349E4EE}"/>
    <cellStyle name="—_GS_Cash  (2)_Xstrata-PBVData 2" xfId="42173" xr:uid="{3E14FDB5-920F-4740-A835-932E8CA1A4ED}"/>
    <cellStyle name="—_GS_Cash  2" xfId="42174" xr:uid="{D8C67A36-B194-4760-98AF-93FA69560B96}"/>
    <cellStyle name="—_GS_Cash  3" xfId="42175" xr:uid="{432A2BA9-CBAF-4F2C-A560-ED39FE5FA5D6}"/>
    <cellStyle name="—_GS_Cash  4" xfId="42176" xr:uid="{E2E794DF-8B38-4DE9-84AF-9FA98723B20A}"/>
    <cellStyle name="—_GS_Cash  5" xfId="42177" xr:uid="{5A2B92F8-7718-4FB6-9E3E-428BFFFB87B7}"/>
    <cellStyle name="—_GS_Cash _AluminaPriceCut20070913" xfId="42178" xr:uid="{80C1AA75-AACE-4959-986E-F90E64BFE3C0}"/>
    <cellStyle name="—_GS_Cash _AluminaPriceCut20070913 2" xfId="42179" xr:uid="{50426AB1-0E78-4FE1-983A-FCC40EB9CF21}"/>
    <cellStyle name="—_GS_Cash _Banpu_Charts" xfId="42180" xr:uid="{78EAD518-A3B5-4780-A7C1-EF18373AECC5}"/>
    <cellStyle name="—_GS_Cash _Banpu_Charts 2" xfId="42181" xr:uid="{8F672FC4-AB6C-44DE-ACC7-F0C8AA15DDD7}"/>
    <cellStyle name="—_GS_Cash _cement data &amp; chart" xfId="42182" xr:uid="{BCC6CD0B-CC10-4369-B8B0-7C873440CD96}"/>
    <cellStyle name="—_GS_Cash _cement data &amp; chart 2" xfId="42183" xr:uid="{3C82B03E-FFDD-4221-9402-64D0E475F124}"/>
    <cellStyle name="—_GS_Cash _CSC PBV data" xfId="42184" xr:uid="{58CBD068-7FD6-4B17-BBE3-8EA0005B7E72}"/>
    <cellStyle name="—_GS_Cash _CSC PBV data 2" xfId="42185" xr:uid="{826BE12B-2BDE-4DCE-B6BD-CA8BA140B694}"/>
    <cellStyle name="—_GS_Cash _Freeport-PBVData" xfId="42186" xr:uid="{22905432-7450-4ECE-90CD-EDD7FD843B86}"/>
    <cellStyle name="—_GS_Cash _Freeport-PBVData 2" xfId="42187" xr:uid="{83E6F475-217F-4F5D-A8F7-96CF243D90F8}"/>
    <cellStyle name="—_GS_Cash _PhelpsDolge-PBVData" xfId="42188" xr:uid="{2E1296F3-AB83-414D-A773-AB2734B7CA3D}"/>
    <cellStyle name="—_GS_Cash _PhelpsDolge-PBVData 2" xfId="42189" xr:uid="{7F2D458B-67B2-466F-A2A0-14EDDF17E4B3}"/>
    <cellStyle name="—_GS_Cash _POSCO PBV data" xfId="42190" xr:uid="{9E629C78-A26F-4EEA-B600-D6A18D5FC99E}"/>
    <cellStyle name="—_GS_Cash _POSCO PBV data 2" xfId="42191" xr:uid="{55EA343D-864A-4806-A3D1-5C9502909FC5}"/>
    <cellStyle name="—_GS_Cash _Resources comp - quantum" xfId="42192" xr:uid="{8AC1832E-D767-49DD-9E00-DA1DE13B73D0}"/>
    <cellStyle name="—_GS_Cash _Resources comp - quantum 2" xfId="42193" xr:uid="{56B08619-B303-4D66-AEF5-054308E90B6E}"/>
    <cellStyle name="—_GS_Cash _Resources comp - quantum_Banpu_Charts" xfId="42194" xr:uid="{D474E1E0-6254-4D26-8455-DB9764CFF971}"/>
    <cellStyle name="—_GS_Cash _Resources comp - quantum_Banpu_Charts 2" xfId="42195" xr:uid="{DEF2163A-4598-4694-AF8F-0FFE7548D4DF}"/>
    <cellStyle name="—_GS_Cash _Resources comp - quantum_ShenhuaPower(report tables)" xfId="42196" xr:uid="{AB598752-3C7D-449B-9E06-8C7230A382AF}"/>
    <cellStyle name="—_GS_Cash _Resources comp - quantum_ShenhuaPower(report tables) 2" xfId="42197" xr:uid="{EE9BE141-89DE-460B-BAA9-75C1F2CD3D11}"/>
    <cellStyle name="—_GS_Cash _Resources comp - quantum_ShenhuaPower(report tables)_ferrous &amp; non-ferrous" xfId="42198" xr:uid="{FE6D226D-C208-47C4-9C50-670E6CC2C02B}"/>
    <cellStyle name="—_GS_Cash _Resources comp - quantum_ShenhuaPower(report tables)_ferrous &amp; non-ferrous 2" xfId="42199" xr:uid="{8CA980DE-900F-4789-826B-8516BD186D72}"/>
    <cellStyle name="—_GS_Cash _ShenhuaPower(report tables)" xfId="42200" xr:uid="{B6202E67-BEAE-4242-9C67-A9A2FDE901A5}"/>
    <cellStyle name="—_GS_Cash _ShenhuaPower(report tables) 2" xfId="42201" xr:uid="{D61CB2DE-C991-4DE8-BBC8-791B3B8B6FF6}"/>
    <cellStyle name="—_GS_Cash _ShenhuaPower(report tables)_ferrous &amp; non-ferrous" xfId="42202" xr:uid="{01CBEA9B-CC03-4408-9D4C-7B1611253A88}"/>
    <cellStyle name="—_GS_Cash _ShenhuaPower(report tables)_ferrous &amp; non-ferrous 2" xfId="42203" xr:uid="{B006A87A-B5F6-4CC8-BA31-C4756A2320EE}"/>
    <cellStyle name="—_GS_Cash _Vedenta-PBVData" xfId="42204" xr:uid="{FDB38B7F-BDD3-4572-88E8-9F2204F37941}"/>
    <cellStyle name="—_GS_Cash _Vedenta-PBVData 2" xfId="42205" xr:uid="{5ABBFA2F-0E1B-444C-ABA3-4E4D03D6CB1E}"/>
    <cellStyle name="—_GS_Cash _Weekly_ChineseCoking Coal Price" xfId="42206" xr:uid="{9466AB74-256A-42ED-BD33-A23B3E560624}"/>
    <cellStyle name="—_GS_Cash _Weekly_ChineseCoking Coal Price 2" xfId="42207" xr:uid="{5088A8B1-E27C-46D3-8651-171FC2D8ECBD}"/>
    <cellStyle name="—_GS_Cash _Weekly_ChineseCoking Coal Price_ferrous &amp; non-ferrous" xfId="42208" xr:uid="{1DE27033-D808-4973-9AFF-AC78B22F5C0C}"/>
    <cellStyle name="—_GS_Cash _Weekly_ChineseCoking Coal Price_ferrous &amp; non-ferrous 2" xfId="42209" xr:uid="{E6AFA0DB-8F21-4B0A-B884-8E3A78FB0F23}"/>
    <cellStyle name="—_GS_Cash _WeeklyUpdate-20080929" xfId="42210" xr:uid="{05BD64AC-6B26-45DA-816B-67854D619307}"/>
    <cellStyle name="—_GS_Cash _WeeklyUpdate-20080929 2" xfId="42211" xr:uid="{4DECD681-3C85-4764-AA06-1EF325B26708}"/>
    <cellStyle name="—_GS_Cash _WeeklyUpdate-20080929_ferrous &amp; non-ferrous" xfId="42212" xr:uid="{5D4104F0-E48D-4647-8F13-47F788AD54F9}"/>
    <cellStyle name="—_GS_Cash _WeeklyUpdate-20080929_ferrous &amp; non-ferrous 2" xfId="42213" xr:uid="{703B245B-BDB1-457E-9674-0857951BBDAF}"/>
    <cellStyle name="—_GS_Cash _Xstrata-PBVData" xfId="42214" xr:uid="{F05CFF29-3135-46A0-9A23-BB0E4A4CC265}"/>
    <cellStyle name="—_GS_Cash _Xstrata-PBVData 2" xfId="42215" xr:uid="{1A320DBA-E5D9-47C1-89AC-FF490F2B8163}"/>
    <cellStyle name="—_GS_DCF" xfId="42216" xr:uid="{F873891B-29AF-4267-A39D-B5E01900A6A1}"/>
    <cellStyle name="—_GS_DCF 2" xfId="42217" xr:uid="{EAF9F07E-27C6-4B05-9EDD-CD42C2FA3CD7}"/>
    <cellStyle name="—_GS_DCF_Banpu_Charts" xfId="42218" xr:uid="{6CE1F519-A13E-4FA1-A08A-42386E7A4C59}"/>
    <cellStyle name="—_GS_DCF_Banpu_Charts 2" xfId="42219" xr:uid="{38A5F89B-A122-4AF3-A0F2-B33481CF6CA6}"/>
    <cellStyle name="—_GS_DCF_CSC PBV data" xfId="42220" xr:uid="{5D7A08BF-AD61-409B-B401-2CDB18770B0D}"/>
    <cellStyle name="—_GS_DCF_CSC PBV data 2" xfId="42221" xr:uid="{8DEC5A6A-4C65-4BC0-BB44-3CAA968AD1D4}"/>
    <cellStyle name="—_GS_DCF_Freeport-PBVData" xfId="42222" xr:uid="{52FEE186-78CA-4D51-A5F5-F7AB76B06C81}"/>
    <cellStyle name="—_GS_DCF_Freeport-PBVData 2" xfId="42223" xr:uid="{F0F9A587-651B-4900-8BBA-EE51D452D68A}"/>
    <cellStyle name="—_GS_DCF_PhelpsDolge-PBVData" xfId="42224" xr:uid="{31AE0664-203A-438E-B0AC-9834BE0A5EE7}"/>
    <cellStyle name="—_GS_DCF_PhelpsDolge-PBVData 2" xfId="42225" xr:uid="{15B4C7E3-EF89-4375-9A34-08E45F9DB172}"/>
    <cellStyle name="—_GS_DCF_POSCO PBV data" xfId="42226" xr:uid="{EDB8E1EC-39F6-426E-BC09-B5DCBD8835B9}"/>
    <cellStyle name="—_GS_DCF_POSCO PBV data 2" xfId="42227" xr:uid="{3823E66C-A710-4258-B11E-E7E90F10E6E2}"/>
    <cellStyle name="—_GS_DCF_Resources comp - quantum" xfId="42228" xr:uid="{65F33F98-DD71-4F67-B5F3-A637C3A76BB6}"/>
    <cellStyle name="—_GS_DCF_Resources comp - quantum 2" xfId="42229" xr:uid="{0192E4AE-854A-4589-A8F2-99BC369A703D}"/>
    <cellStyle name="—_GS_DCF_Resources comp - quantum_Banpu_Charts" xfId="42230" xr:uid="{18C80E8C-F213-458C-96FF-6E861047729F}"/>
    <cellStyle name="—_GS_DCF_Resources comp - quantum_Banpu_Charts 2" xfId="42231" xr:uid="{79F7463D-14B4-4818-82BF-DB04534336FF}"/>
    <cellStyle name="—_GS_DCF_Resources comp - quantum_ShenhuaPower(report tables)" xfId="42232" xr:uid="{538E8E45-FF1C-4F96-95B1-F2E58444C363}"/>
    <cellStyle name="—_GS_DCF_Resources comp - quantum_ShenhuaPower(report tables) 2" xfId="42233" xr:uid="{84CC0021-345D-4FE2-93F8-87B25783416F}"/>
    <cellStyle name="—_GS_DCF_Resources comp - quantum_ShenhuaPower(report tables)_ferrous &amp; non-ferrous" xfId="42234" xr:uid="{EA70C680-4C2D-4924-A9B0-BA38FAF5E6A5}"/>
    <cellStyle name="—_GS_DCF_Resources comp - quantum_ShenhuaPower(report tables)_ferrous &amp; non-ferrous 2" xfId="42235" xr:uid="{1CD6568C-33C4-44B1-877E-7098CB1E0F13}"/>
    <cellStyle name="—_GS_DCF_ShenhuaPower(report tables)" xfId="42236" xr:uid="{33734980-5888-465D-8053-F2DD883D984B}"/>
    <cellStyle name="—_GS_DCF_ShenhuaPower(report tables) 2" xfId="42237" xr:uid="{B6B4DE55-D6F7-4EB4-8EF0-B41EE4EE6C55}"/>
    <cellStyle name="—_GS_DCF_ShenhuaPower(report tables)_ferrous &amp; non-ferrous" xfId="42238" xr:uid="{EB987035-6906-40D5-94CF-2A34AE3D2F59}"/>
    <cellStyle name="—_GS_DCF_ShenhuaPower(report tables)_ferrous &amp; non-ferrous 2" xfId="42239" xr:uid="{33D3FCCB-BB4D-434D-9AD0-62DD338B3D49}"/>
    <cellStyle name="—_GS_DCF_Vedenta-PBVData" xfId="42240" xr:uid="{5B2BE2DF-750F-4581-8801-D86724B7BC82}"/>
    <cellStyle name="—_GS_DCF_Vedenta-PBVData 2" xfId="42241" xr:uid="{20180F53-B4F9-423D-9F7B-0114CF33FC9C}"/>
    <cellStyle name="—_GS_DCF_Xstrata-PBVData" xfId="42242" xr:uid="{B88AA190-F14F-4615-8BF1-0F0CC69618F1}"/>
    <cellStyle name="—_GS_DCF_Xstrata-PBVData 2" xfId="42243" xr:uid="{7936B43D-C476-47ED-9396-2505DC7C3D09}"/>
    <cellStyle name="—_GS_PNL" xfId="42244" xr:uid="{7E984172-1F70-444C-B7A0-C8182752434A}"/>
    <cellStyle name="—_GS_PNL 2" xfId="42245" xr:uid="{D390D4AD-F2D5-4C7F-BB67-11CB8854CA44}"/>
    <cellStyle name="—_GS_PNL_Banpu_Charts" xfId="42246" xr:uid="{915E6C6D-793D-4D8E-98C9-69D61D599B12}"/>
    <cellStyle name="—_GS_PNL_Banpu_Charts 2" xfId="42247" xr:uid="{3A0D5D33-0C45-4819-9A6A-07CB8B2C264C}"/>
    <cellStyle name="—_GS_PNL_CSC PBV data" xfId="42248" xr:uid="{F03369E9-12BC-48E5-B1A8-6316925B0BEE}"/>
    <cellStyle name="—_GS_PNL_CSC PBV data 2" xfId="42249" xr:uid="{7D635C02-B028-428B-9779-A1ED75172198}"/>
    <cellStyle name="—_GS_PNL_Freeport-PBVData" xfId="42250" xr:uid="{E47F2CF5-C0CF-4225-B9E5-FF45782D5D4F}"/>
    <cellStyle name="—_GS_PNL_Freeport-PBVData 2" xfId="42251" xr:uid="{ABE219AC-26AE-4704-A262-9EB17A45651D}"/>
    <cellStyle name="—_GS_PNL_PhelpsDolge-PBVData" xfId="42252" xr:uid="{275BF13E-7B3B-410D-AFE6-BAFCF689BCDB}"/>
    <cellStyle name="—_GS_PNL_PhelpsDolge-PBVData 2" xfId="42253" xr:uid="{DAB285AB-5020-452A-B4C1-A2AA734CEA84}"/>
    <cellStyle name="—_GS_PNL_POSCO PBV data" xfId="42254" xr:uid="{DBEE38BE-E2FF-4E17-8363-FAE1508E16DE}"/>
    <cellStyle name="—_GS_PNL_POSCO PBV data 2" xfId="42255" xr:uid="{4601E6C5-96E3-4E4E-8D9F-02C65832D0EB}"/>
    <cellStyle name="—_GS_PNL_Resources comp - quantum" xfId="42256" xr:uid="{B73D7762-6960-4CD6-B52B-F12B60845044}"/>
    <cellStyle name="—_GS_PNL_Resources comp - quantum 2" xfId="42257" xr:uid="{0BCB305A-5611-41A1-9D18-5E33B153FB85}"/>
    <cellStyle name="—_GS_PNL_Resources comp - quantum_Banpu_Charts" xfId="42258" xr:uid="{AB943D03-3258-4D11-983E-347D2D56A003}"/>
    <cellStyle name="—_GS_PNL_Resources comp - quantum_Banpu_Charts 2" xfId="42259" xr:uid="{8B5DAFE6-77A3-4426-92D5-81ABD4D72D74}"/>
    <cellStyle name="—_GS_PNL_Resources comp - quantum_ShenhuaPower(report tables)" xfId="42260" xr:uid="{4E6A2C0A-7091-4E1B-8C40-A117117D0C28}"/>
    <cellStyle name="—_GS_PNL_Resources comp - quantum_ShenhuaPower(report tables) 2" xfId="42261" xr:uid="{24A8C8A9-9AD8-447F-97FD-B5D116016F50}"/>
    <cellStyle name="—_GS_PNL_Resources comp - quantum_ShenhuaPower(report tables)_ferrous &amp; non-ferrous" xfId="42262" xr:uid="{D0534CFD-B2EF-41B5-9A3F-73EA75B95F61}"/>
    <cellStyle name="—_GS_PNL_Resources comp - quantum_ShenhuaPower(report tables)_ferrous &amp; non-ferrous 2" xfId="42263" xr:uid="{D6B4C71D-D1ED-41F5-81E7-2577B784CFA1}"/>
    <cellStyle name="—_GS_PNL_ShenhuaPower(report tables)" xfId="42264" xr:uid="{84D62678-3386-4AB3-BFC1-7FB85F0B8504}"/>
    <cellStyle name="—_GS_PNL_ShenhuaPower(report tables) 2" xfId="42265" xr:uid="{546AF6AA-6846-454D-9CEF-AD93BEAD5664}"/>
    <cellStyle name="—_GS_PNL_ShenhuaPower(report tables)_ferrous &amp; non-ferrous" xfId="42266" xr:uid="{EA6EEE9B-9C51-4F1F-8FF8-DB41B3FDA4D0}"/>
    <cellStyle name="—_GS_PNL_ShenhuaPower(report tables)_ferrous &amp; non-ferrous 2" xfId="42267" xr:uid="{B1663B8B-A59C-43B2-A571-AB40EA7F8D15}"/>
    <cellStyle name="—_GS_PNL_Vedenta-PBVData" xfId="42268" xr:uid="{204DB914-A956-47B4-BD8C-6D7943ADC438}"/>
    <cellStyle name="—_GS_PNL_Vedenta-PBVData 2" xfId="42269" xr:uid="{F40DE2D8-FAD4-4316-943F-732205EB776D}"/>
    <cellStyle name="—_GS_PNL_Xstrata-PBVData" xfId="42270" xr:uid="{9614AC27-7588-4734-8507-4E62DF8887AA}"/>
    <cellStyle name="—_GS_PNL_Xstrata-PBVData 2" xfId="42271" xr:uid="{2AC8756C-A40A-482F-8678-9E9C528D79DC}"/>
    <cellStyle name="_Heading" xfId="42272" xr:uid="{9BF8814A-5B03-48A7-9D0D-C10718A4EA3B}"/>
    <cellStyle name="_Highlight" xfId="42273" xr:uid="{8388E05B-A943-4644-861A-B31B2F047E79}"/>
    <cellStyle name="_Highlight 2" xfId="42274" xr:uid="{2131CE6F-A621-4A3C-9EBE-E33C862AA328}"/>
    <cellStyle name="_Highlight 2 2" xfId="42275" xr:uid="{66F8B8DD-495C-41D3-AA0C-B7E222BF56CE}"/>
    <cellStyle name="—_HKG" xfId="42276" xr:uid="{E247A74A-BE38-485C-895A-BE369BD807C6}"/>
    <cellStyle name="—_HKG 2" xfId="42277" xr:uid="{9B9EDB2C-5CCD-4C6D-B214-3FB4418CA528}"/>
    <cellStyle name="—_HKG_Banpu_Charts" xfId="42278" xr:uid="{289E49DC-BF98-4DDA-8D0A-E01909593D79}"/>
    <cellStyle name="—_HKG_Banpu_Charts 2" xfId="42279" xr:uid="{6B8A82CF-9EBB-4D35-8749-6562A0E2EC88}"/>
    <cellStyle name="—_HKG_Banpu_Charts_ferrous &amp; non-ferrous" xfId="42280" xr:uid="{E7CFE3B3-5726-41DB-B750-3A196A6C7BF6}"/>
    <cellStyle name="—_HKG_Banpu_Charts_ferrous &amp; non-ferrous 2" xfId="42281" xr:uid="{8F5EBA15-0668-4DFA-964F-2BACDCE843B6}"/>
    <cellStyle name="—_HKG_ferrous &amp; non-ferrous" xfId="42282" xr:uid="{CAD1332B-6850-46D2-8C46-8788C4B81BA5}"/>
    <cellStyle name="—_HKG_ferrous &amp; non-ferrous 2" xfId="42283" xr:uid="{84FD2485-168A-4796-A59A-B353406F968F}"/>
    <cellStyle name="—_HKG_ShenhuaPower(report tables)" xfId="42284" xr:uid="{9DEF22F1-1B6F-479F-B216-A74700D7ABA1}"/>
    <cellStyle name="—_HKG_ShenhuaPower(report tables) 2" xfId="42285" xr:uid="{8FF684FA-55DF-4FFD-AB25-901E7BBAFBD4}"/>
    <cellStyle name="—_HKG_ShenhuaPower(report tables)_ferrous &amp; non-ferrous" xfId="42286" xr:uid="{5B921463-FB0F-4B46-8196-B9A092D1FEBE}"/>
    <cellStyle name="—_HKG_ShenhuaPower(report tables)_ferrous &amp; non-ferrous 2" xfId="42287" xr:uid="{00737F9C-F6AD-429D-825D-997B686A62BD}"/>
    <cellStyle name="—_Huaneng" xfId="42288" xr:uid="{4AE17CD9-4FFF-4B88-A6EB-2E515250C9A4}"/>
    <cellStyle name="—_Huaneng 2" xfId="42289" xr:uid="{D40ACB0D-87B0-452D-B244-4A8557DB2F8A}"/>
    <cellStyle name="—_Huaneng_ferrous &amp; non-ferrous" xfId="42290" xr:uid="{B71BCB5D-E465-4161-8F90-D4EDEFB0DCD4}"/>
    <cellStyle name="—_Huaneng_ferrous &amp; non-ferrous 2" xfId="42291" xr:uid="{4B6CD802-0BBE-42F2-AB3D-2EBBC816E8FB}"/>
    <cellStyle name="—_I&amp;O Report Tables" xfId="42292" xr:uid="{5A9765F8-6AE7-4BC0-B9F4-271B67143D25}"/>
    <cellStyle name="—_I&amp;O Report Tables 2" xfId="42293" xr:uid="{198E1FD1-2382-4E3D-B836-2037225A8FA2}"/>
    <cellStyle name="—_I&amp;O Report Tables_Banpu_Charts" xfId="42294" xr:uid="{CC186492-3103-46F4-836E-8D99BB11FC0B}"/>
    <cellStyle name="—_I&amp;O Report Tables_Banpu_Charts 2" xfId="42295" xr:uid="{92F98249-8482-4F7A-93DD-1E312A7C65D3}"/>
    <cellStyle name="—_I&amp;O Report Tables_candicetables" xfId="42296" xr:uid="{C8D07900-E05A-4D45-9D45-224FB2C4F732}"/>
    <cellStyle name="—_I&amp;O Report Tables_candicetables 2" xfId="42297" xr:uid="{AA2C7275-AB03-4727-94F7-9B5FE2253E76}"/>
    <cellStyle name="—_I&amp;O Report Tables_candicetables_Banpu_Charts" xfId="42298" xr:uid="{5520758C-CFF6-4640-9020-5B08BD7503DC}"/>
    <cellStyle name="—_I&amp;O Report Tables_candicetables_Banpu_Charts 2" xfId="42299" xr:uid="{BAD53BA9-4FB1-4F77-AF27-5E3B8292F3CB}"/>
    <cellStyle name="—_I&amp;O Report Tables_candicetables_CSC PBV data" xfId="42300" xr:uid="{7CCD659B-D5A2-4A1F-98E8-E5F6AE5EDB9A}"/>
    <cellStyle name="—_I&amp;O Report Tables_candicetables_CSC PBV data 2" xfId="42301" xr:uid="{1A23BB8A-DAF5-40C9-A1E2-8C8D57043040}"/>
    <cellStyle name="—_I&amp;O Report Tables_candicetables_Freeport-PBVData" xfId="42302" xr:uid="{59585CED-0DD0-478C-8E38-4F31D910E8AC}"/>
    <cellStyle name="—_I&amp;O Report Tables_candicetables_Freeport-PBVData 2" xfId="42303" xr:uid="{57A4BC28-4736-43B3-830C-B9351E12F0CF}"/>
    <cellStyle name="—_I&amp;O Report Tables_candicetables_PhelpsDolge-PBVData" xfId="42304" xr:uid="{BB0019DE-FC5D-4C6F-9F99-3AE08A4FD520}"/>
    <cellStyle name="—_I&amp;O Report Tables_candicetables_PhelpsDolge-PBVData 2" xfId="42305" xr:uid="{B8C64C7F-3C31-4639-839C-C70194416C17}"/>
    <cellStyle name="—_I&amp;O Report Tables_candicetables_POSCO PBV data" xfId="42306" xr:uid="{8ECEB590-3387-4647-9A1C-2D235349D5BC}"/>
    <cellStyle name="—_I&amp;O Report Tables_candicetables_POSCO PBV data 2" xfId="42307" xr:uid="{533F5A8F-7DC0-4012-A97A-E5C646B37774}"/>
    <cellStyle name="—_I&amp;O Report Tables_candicetables_Resources comp - quantum" xfId="42308" xr:uid="{CC3BACCB-3D15-4FA4-BEB9-6BF8C3E9C063}"/>
    <cellStyle name="—_I&amp;O Report Tables_candicetables_Resources comp - quantum 2" xfId="42309" xr:uid="{1EA65856-F894-4DB4-AA3C-E974539A44BC}"/>
    <cellStyle name="—_I&amp;O Report Tables_candicetables_Resources comp - quantum_Banpu_Charts" xfId="42310" xr:uid="{26FC2AEC-C0A5-424D-A3E7-C12E4CB8950B}"/>
    <cellStyle name="—_I&amp;O Report Tables_candicetables_Resources comp - quantum_Banpu_Charts 2" xfId="42311" xr:uid="{02E2B7A3-DFF3-42A9-BD4E-CDF87AD2DDDE}"/>
    <cellStyle name="—_I&amp;O Report Tables_candicetables_Resources comp - quantum_ShenhuaPower(report tables)" xfId="42312" xr:uid="{DA3656DC-49D9-41AE-B577-A09C34DFB284}"/>
    <cellStyle name="—_I&amp;O Report Tables_candicetables_Resources comp - quantum_ShenhuaPower(report tables) 2" xfId="42313" xr:uid="{1830E28E-3884-4462-9788-8B20CC62D57C}"/>
    <cellStyle name="—_I&amp;O Report Tables_candicetables_ShenhuaPower(report tables)" xfId="42314" xr:uid="{4C5FD812-CC15-46BE-AC9B-700FDAA7FFDC}"/>
    <cellStyle name="—_I&amp;O Report Tables_candicetables_ShenhuaPower(report tables) 2" xfId="42315" xr:uid="{85710605-A38A-411B-A1F7-540ECE18F6BC}"/>
    <cellStyle name="—_I&amp;O Report Tables_candicetables_ShenhuaPower(report tables)_ferrous &amp; non-ferrous" xfId="42316" xr:uid="{00C1E490-026E-4215-8FC9-E001BDFCBCFA}"/>
    <cellStyle name="—_I&amp;O Report Tables_candicetables_ShenhuaPower(report tables)_ferrous &amp; non-ferrous 2" xfId="42317" xr:uid="{E39CCE16-D5AB-4DBF-8F9A-1EF58C1DAF17}"/>
    <cellStyle name="—_I&amp;O Report Tables_candicetables_Vedenta-PBVData" xfId="42318" xr:uid="{60B3907A-96CA-4B33-981A-B9D1201AA876}"/>
    <cellStyle name="—_I&amp;O Report Tables_candicetables_Vedenta-PBVData 2" xfId="42319" xr:uid="{438146BD-CD3B-4B54-9DCD-B2F602B52B07}"/>
    <cellStyle name="—_I&amp;O Report Tables_candicetables_Xstrata-PBVData" xfId="42320" xr:uid="{CB5F2136-30AA-4232-9A9E-88794BCFD784}"/>
    <cellStyle name="—_I&amp;O Report Tables_candicetables_Xstrata-PBVData 2" xfId="42321" xr:uid="{6D37465A-5E18-44AD-B440-65DFFAC93CCE}"/>
    <cellStyle name="—_I&amp;O Report Tables_CSC PBV data" xfId="42322" xr:uid="{BB2CACBD-98F5-4870-A44C-21890A2C7C5B}"/>
    <cellStyle name="—_I&amp;O Report Tables_CSC PBV data 2" xfId="42323" xr:uid="{5506450C-484B-4195-9B27-7C6771B12622}"/>
    <cellStyle name="—_I&amp;O Report Tables_Freeport-PBVData" xfId="42324" xr:uid="{C6C03F35-C35B-40FE-8286-FA5BBB7050A5}"/>
    <cellStyle name="—_I&amp;O Report Tables_Freeport-PBVData 2" xfId="42325" xr:uid="{B04228F6-0856-465D-9A44-731A37D618FD}"/>
    <cellStyle name="—_I&amp;O Report Tables_PhelpsDolge-PBVData" xfId="42326" xr:uid="{4C0FF091-986D-46C3-AF72-B1D617F658C8}"/>
    <cellStyle name="—_I&amp;O Report Tables_PhelpsDolge-PBVData 2" xfId="42327" xr:uid="{362D9DF8-073D-47DA-A17B-C7784564F9D0}"/>
    <cellStyle name="—_I&amp;O Report Tables_POSCO PBV data" xfId="42328" xr:uid="{38643E31-688A-4056-AB7B-477DE0976449}"/>
    <cellStyle name="—_I&amp;O Report Tables_POSCO PBV data 2" xfId="42329" xr:uid="{CD63706E-34E2-44BF-BDD7-D4A89F2C5A0F}"/>
    <cellStyle name="—_I&amp;O Report Tables_Resources comp - quantum" xfId="42330" xr:uid="{314F1ECD-B963-4890-AA8B-D83D64377298}"/>
    <cellStyle name="—_I&amp;O Report Tables_Resources comp - quantum 2" xfId="42331" xr:uid="{193876A8-2FC3-4678-B3B8-E77200671BB9}"/>
    <cellStyle name="—_I&amp;O Report Tables_Resources comp - quantum_Banpu_Charts" xfId="42332" xr:uid="{3CD43FEB-EA75-4AEA-827C-6F722B09A15C}"/>
    <cellStyle name="—_I&amp;O Report Tables_Resources comp - quantum_Banpu_Charts 2" xfId="42333" xr:uid="{8E23968C-8C95-4629-A503-C0EF4355F15C}"/>
    <cellStyle name="—_I&amp;O Report Tables_Resources comp - quantum_ShenhuaPower(report tables)" xfId="42334" xr:uid="{2951A53D-A75D-45B6-811C-88147B8ADAFA}"/>
    <cellStyle name="—_I&amp;O Report Tables_Resources comp - quantum_ShenhuaPower(report tables) 2" xfId="42335" xr:uid="{0FD49013-A4D5-4FA6-98F1-F250B3723ED2}"/>
    <cellStyle name="—_I&amp;O Report Tables_Resources comp - quantum_ShenhuaPower(report tables)_ferrous &amp; non-ferrous" xfId="42336" xr:uid="{88F2964E-6967-4370-B7D0-822CF0217423}"/>
    <cellStyle name="—_I&amp;O Report Tables_Resources comp - quantum_ShenhuaPower(report tables)_ferrous &amp; non-ferrous 2" xfId="42337" xr:uid="{38B1837A-8480-4CF7-9AFB-4195B1D7CD84}"/>
    <cellStyle name="—_I&amp;O Report Tables_ShenhuaPower(report tables)" xfId="42338" xr:uid="{3E04034C-13F6-4A84-ADA9-1DADBB7783FC}"/>
    <cellStyle name="—_I&amp;O Report Tables_ShenhuaPower(report tables) 2" xfId="42339" xr:uid="{64BA0836-2E89-41BD-806D-37C83F3FD07D}"/>
    <cellStyle name="—_I&amp;O Report Tables_ShenhuaPower(report tables)_ferrous &amp; non-ferrous" xfId="42340" xr:uid="{2E51176F-298A-427C-A2C6-8A69CCE88B54}"/>
    <cellStyle name="—_I&amp;O Report Tables_ShenhuaPower(report tables)_ferrous &amp; non-ferrous 2" xfId="42341" xr:uid="{2BA83247-6297-4CC8-BF41-2CA8CA496FB0}"/>
    <cellStyle name="—_I&amp;O Report Tables_Vedenta-PBVData" xfId="42342" xr:uid="{4C4CE621-2C76-49A8-BB3C-34342FD8B90A}"/>
    <cellStyle name="—_I&amp;O Report Tables_Vedenta-PBVData 2" xfId="42343" xr:uid="{A2395176-D4EE-4835-9C6F-AC3A6534521B}"/>
    <cellStyle name="—_I&amp;O Report Tables_Xstrata-PBVData" xfId="42344" xr:uid="{488A4FEF-F690-435A-8202-813F0E11B05A}"/>
    <cellStyle name="—_I&amp;O Report Tables_Xstrata-PBVData 2" xfId="42345" xr:uid="{890A9B19-2850-4CEE-9343-A32E5AFB2795}"/>
    <cellStyle name="—_JiangxiCopperModel" xfId="42346" xr:uid="{AD3B5615-92ED-4255-9C49-73EEF6CCB4F7}"/>
    <cellStyle name="—_JiangxiCopperModel 2" xfId="42347" xr:uid="{D3DBB168-6F46-4704-A2CA-53EBD07875BF}"/>
    <cellStyle name="—_JiangxiCopperModel_Banpu_Charts" xfId="42348" xr:uid="{0E6216BD-87B1-4748-A3E4-D965DFDD5E77}"/>
    <cellStyle name="—_JiangxiCopperModel_Banpu_Charts 2" xfId="42349" xr:uid="{9E3D6F94-D78B-49C7-83C7-DC1738920A8A}"/>
    <cellStyle name="—_JiangxiCopperModel_Banpu_Charts_ferrous &amp; non-ferrous" xfId="42350" xr:uid="{51E8E43A-73AA-417F-9E18-AE2A53906B0F}"/>
    <cellStyle name="—_JiangxiCopperModel_Banpu_Charts_ferrous &amp; non-ferrous 2" xfId="42351" xr:uid="{C1A41154-6551-4E2E-BCC1-CB6098C32DDF}"/>
    <cellStyle name="—_JiangxiCopperModel_ferrous &amp; non-ferrous" xfId="42352" xr:uid="{91FD978C-0FCE-4122-9319-770D5F521C25}"/>
    <cellStyle name="—_JiangxiCopperModel_ferrous &amp; non-ferrous 2" xfId="42353" xr:uid="{0ED19422-89D8-4A25-A8DE-B6978A04799E}"/>
    <cellStyle name="—_JiangxiCopperModel_ShenhuaPower(report tables)" xfId="42354" xr:uid="{236F00C0-6ED3-48CE-A88C-0A11DA9257FF}"/>
    <cellStyle name="—_JiangxiCopperModel_ShenhuaPower(report tables) 2" xfId="42355" xr:uid="{02E93776-7686-414C-84BE-968CD26A1B33}"/>
    <cellStyle name="—_JiangxiCopperModel_ShenhuaPower(report tables)_ferrous &amp; non-ferrous" xfId="42356" xr:uid="{E07C9E7B-9A3E-4156-8515-99F2A6AF2A0F}"/>
    <cellStyle name="—_JiangxiCopperModel_ShenhuaPower(report tables)_ferrous &amp; non-ferrous 2" xfId="42357" xr:uid="{A04E2767-791F-4B93-93E6-DD60A6E7D027}"/>
    <cellStyle name="_K - Imobilizado" xfId="36204" xr:uid="{00000000-0005-0000-0000-00005B000000}"/>
    <cellStyle name="—_KEPCO" xfId="42358" xr:uid="{03060857-0654-4969-97A4-20AD574DBC71}"/>
    <cellStyle name="—_KEPCO 2" xfId="42359" xr:uid="{F2FBD9FE-02E7-4B16-B7BF-07BF15FC218C}"/>
    <cellStyle name="—_KEPCO_Banpu_Charts" xfId="42360" xr:uid="{1F04B07E-AD8E-4730-A9F1-2662A177C35A}"/>
    <cellStyle name="—_KEPCO_Banpu_Charts 2" xfId="42361" xr:uid="{8D6EFEA0-CEA2-4F23-80AB-A61E21047F72}"/>
    <cellStyle name="—_KEPCO_CPI1" xfId="42362" xr:uid="{2F9661FB-87B4-4148-A4D8-F70A2E8EAE17}"/>
    <cellStyle name="—_KEPCO_CPI1 2" xfId="42363" xr:uid="{83BA9F84-5E64-40EC-839E-C5833F74AF27}"/>
    <cellStyle name="—_KEPCO_Sheet1" xfId="42364" xr:uid="{045F8037-F255-437C-88B9-ED8FE619FF94}"/>
    <cellStyle name="—_KEPCO_Sheet1 2" xfId="42365" xr:uid="{D01953B1-205B-4130-A257-A323FEEAAE33}"/>
    <cellStyle name="—_KEPCO_Shenhua-coal P&amp;L" xfId="42366" xr:uid="{5E9F0FF5-D320-4CBA-A482-8FC7CB38B9CC}"/>
    <cellStyle name="—_KEPCO_Shenhua-coal P&amp;L 2" xfId="42367" xr:uid="{607933C8-6114-4172-8AD1-7A20AF75EE5F}"/>
    <cellStyle name="—_KEPCO_Shenhua-coal P&amp;L_ShenhuaPower(report tables)" xfId="42368" xr:uid="{3AF79837-1BE3-4570-98C8-5A4584D41638}"/>
    <cellStyle name="—_KEPCO_Shenhua-coal P&amp;L_ShenhuaPower(report tables) 2" xfId="42369" xr:uid="{2E01A985-0AC9-4238-B9CC-A64C4097D67A}"/>
    <cellStyle name="—_KEPCO_Shenhua-power" xfId="42370" xr:uid="{68EBED83-EE0B-492D-8B6B-6576212CE671}"/>
    <cellStyle name="—_KEPCO_Shenhua-power 2" xfId="42371" xr:uid="{64FEF0C2-0E62-4B40-9349-AB5948448675}"/>
    <cellStyle name="—_KEPCO_ShenhuaPower(report tables)" xfId="42372" xr:uid="{DA9F5A94-3653-4C1E-AD67-48EEB67B1F1E}"/>
    <cellStyle name="—_KEPCO_ShenhuaPower(report tables) 2" xfId="42373" xr:uid="{5F0EC71A-C4BA-4511-945E-9D74A4F7CBEA}"/>
    <cellStyle name="—_MaGangModel" xfId="42374" xr:uid="{2AAB5720-8D48-49C2-8F29-DAFC6A274BF0}"/>
    <cellStyle name="—_MaGangModel 2" xfId="42375" xr:uid="{AF0D6976-1094-43F2-8938-EC199CEE6219}"/>
    <cellStyle name="—_MaGangModel_ferrous &amp; non-ferrous" xfId="42376" xr:uid="{4350F82C-E5A1-4E78-825F-F70FED03EAC4}"/>
    <cellStyle name="—_MaGangModel_ferrous &amp; non-ferrous 2" xfId="42377" xr:uid="{D6A7EEC3-E434-4319-B458-12B628667B58}"/>
    <cellStyle name="—_marketing charts" xfId="42378" xr:uid="{8B87140E-9375-4A27-83DC-C367496A0310}"/>
    <cellStyle name="—_marketing charts 2" xfId="42379" xr:uid="{955ECD55-F79F-4C3D-BC28-39AF56248393}"/>
    <cellStyle name="—_marketing charts_Banpu_Charts" xfId="42380" xr:uid="{6BD33F3B-54DC-4B7B-B9D2-9E9F0B79A726}"/>
    <cellStyle name="—_marketing charts_Banpu_Charts 2" xfId="42381" xr:uid="{AB4DA453-7BF2-4BFB-99E1-F01E18BA76E6}"/>
    <cellStyle name="—_marketing charts_ShenhuaPower(report tables)" xfId="42382" xr:uid="{B7C5C6A9-324F-434D-A3CE-561A26AF9BDF}"/>
    <cellStyle name="—_marketing charts_ShenhuaPower(report tables) 2" xfId="42383" xr:uid="{0E637AEE-8DC3-48D5-A4D3-43CF847AC39B}"/>
    <cellStyle name="—_marketing charts_ShenhuaPower(report tables)_ferrous &amp; non-ferrous" xfId="42384" xr:uid="{CB386DAF-C41D-4E1F-9C84-BD60C049C304}"/>
    <cellStyle name="—_marketing charts_ShenhuaPower(report tables)_ferrous &amp; non-ferrous 2" xfId="42385" xr:uid="{6ADD0FA5-3727-4F86-93B1-C620DCB70C34}"/>
    <cellStyle name="_MCIT" xfId="42386" xr:uid="{F00540AB-0664-4DD1-A60C-9C932E4B5F2B}"/>
    <cellStyle name="_MCIT 2" xfId="42387" xr:uid="{EDEA1CBC-07D3-467C-A0F8-CDFEEBBC5E91}"/>
    <cellStyle name="—_MERB" xfId="42388" xr:uid="{64CF8B25-FA2F-4ACF-98D5-B76DB1789438}"/>
    <cellStyle name="—_MERB 2" xfId="42389" xr:uid="{F373E278-CC9E-4939-B68F-743D8BC41562}"/>
    <cellStyle name="—_MERB_Banpu_Charts" xfId="42390" xr:uid="{834796DC-D03F-4CAE-A990-105536D5861E}"/>
    <cellStyle name="—_MERB_Banpu_Charts 2" xfId="42391" xr:uid="{B1AAD53F-7724-48CE-BE84-0CA33347F64D}"/>
    <cellStyle name="—_MERB_CPI1" xfId="42392" xr:uid="{E112AA23-79CA-4265-B7C1-1CAC97B6F5B9}"/>
    <cellStyle name="—_MERB_CPI1 2" xfId="42393" xr:uid="{85C56DA5-75C4-4CC1-AED0-3626C907DA02}"/>
    <cellStyle name="—_MERB_Delay Projects" xfId="42394" xr:uid="{EE8CD7EB-CF8D-4892-A44B-4087B4628DBA}"/>
    <cellStyle name="—_MERB_Delay Projects 2" xfId="42395" xr:uid="{AF437597-748C-4E35-9FB5-CE8F69C8E13F}"/>
    <cellStyle name="—_MERB_Delay Projects_Banpu_Charts" xfId="42396" xr:uid="{761B5E89-0345-4247-BF8D-3BD0998B011B}"/>
    <cellStyle name="—_MERB_Delay Projects_Banpu_Charts 2" xfId="42397" xr:uid="{03566486-C4EB-463A-8C01-B80D1D6753D1}"/>
    <cellStyle name="—_MERB_Delay Projects_ShenhuaPower(report tables)" xfId="42398" xr:uid="{1B07254F-F8CB-4E53-922E-1FC029ADC3CE}"/>
    <cellStyle name="—_MERB_Delay Projects_ShenhuaPower(report tables) 2" xfId="42399" xr:uid="{E4EF5138-E1CD-49A5-9C60-D33E6C8C1E1E}"/>
    <cellStyle name="—_MERB_Model" xfId="42400" xr:uid="{971AE04A-72A7-4E71-B400-FD355B757935}"/>
    <cellStyle name="—_MERB_Model 2" xfId="42401" xr:uid="{45139556-F110-45CB-83E8-B8E49745D367}"/>
    <cellStyle name="—_MERB_Model_Banpu_Charts" xfId="42402" xr:uid="{A983FA78-48F3-42FB-9FA8-F6F8D76F44F3}"/>
    <cellStyle name="—_MERB_Model_Banpu_Charts 2" xfId="42403" xr:uid="{78B91BD1-AB63-4A95-98CD-AB1360C512D9}"/>
    <cellStyle name="—_MERB_Model_ShenhuaPower(report tables)" xfId="42404" xr:uid="{9F7F639F-9DB9-41C7-A6DF-D0ABC36E3E31}"/>
    <cellStyle name="—_MERB_Model_ShenhuaPower(report tables) 2" xfId="42405" xr:uid="{E846242C-34C1-45A7-B280-DE269C93D151}"/>
    <cellStyle name="—_MERB_Sheet1" xfId="42406" xr:uid="{46D222CC-392E-4631-B2F8-E3377806C064}"/>
    <cellStyle name="—_MERB_Sheet1 2" xfId="42407" xr:uid="{F25A25DB-E3F8-4469-ADEB-951D501E70A2}"/>
    <cellStyle name="—_MERB_Shenhua-coal P&amp;L" xfId="42408" xr:uid="{1FB251EF-25EB-44C0-B238-017270832438}"/>
    <cellStyle name="—_MERB_Shenhua-coal P&amp;L 2" xfId="42409" xr:uid="{1FE7E1A8-CCFE-428F-9A11-4B7662ECF7B6}"/>
    <cellStyle name="—_MERB_Shenhua-coal P&amp;L_ShenhuaPower(report tables)" xfId="42410" xr:uid="{3416A510-6901-4A3D-BF76-AAEAFD377027}"/>
    <cellStyle name="—_MERB_Shenhua-coal P&amp;L_ShenhuaPower(report tables) 2" xfId="42411" xr:uid="{DC00E25B-ABEC-46C7-AFA7-961ADFC4703B}"/>
    <cellStyle name="—_MERB_Shenhua-power" xfId="42412" xr:uid="{EF4FB200-04F5-4DDC-9DB4-C1BF4DB867A5}"/>
    <cellStyle name="—_MERB_Shenhua-power 2" xfId="42413" xr:uid="{A08744FF-83B7-4B6F-91C6-54C30D0ABB35}"/>
    <cellStyle name="—_MERB_ShenhuaPower(report tables)" xfId="42414" xr:uid="{5F79FC10-5453-401B-9163-D0C6670BA826}"/>
    <cellStyle name="—_MERB_ShenhuaPower(report tables) 2" xfId="42415" xr:uid="{665C8AFF-C9CE-4A6F-8ECF-5D9941BE4C2D}"/>
    <cellStyle name="—_Model" xfId="42416" xr:uid="{CE7E6CC4-15DF-4BDD-82A8-CD252A2A3AE1}"/>
    <cellStyle name="—_Model 2" xfId="42417" xr:uid="{E618E169-888C-4451-BE47-74911A028950}"/>
    <cellStyle name="—_Model_ferrous &amp; non-ferrous" xfId="42418" xr:uid="{FF2B1707-676F-4B28-939F-A974FDDD17FA}"/>
    <cellStyle name="—_Model_ferrous &amp; non-ferrous 2" xfId="42419" xr:uid="{FEEC61D3-81BD-4AF8-B863-771428572619}"/>
    <cellStyle name="_Multiple" xfId="42420" xr:uid="{574E6065-5758-417E-8FE5-4B23FC3F45DC}"/>
    <cellStyle name="_Multiple 2" xfId="42421" xr:uid="{5E629039-5E2D-4AF0-9AF2-FFE01C7C85E0}"/>
    <cellStyle name="_Multiple 2 2" xfId="42422" xr:uid="{702D7C5B-F734-4273-AF7B-F8C7DEBC314A}"/>
    <cellStyle name="_MultipleSpace" xfId="42423" xr:uid="{4DBBD6FA-E4A1-49F1-8774-368F51E298C4}"/>
    <cellStyle name="_MultipleSpace 2" xfId="42424" xr:uid="{B87514A7-648C-498A-8B97-F9E86F6F3788}"/>
    <cellStyle name="_MultipleSpace 2 2" xfId="42425" xr:uid="{7B2D233F-268D-481D-BF98-9116FA51950D}"/>
    <cellStyle name="—_new format1" xfId="42426" xr:uid="{F92D5830-F129-4AD5-9CFF-EFDF1C6245B6}"/>
    <cellStyle name="—_new format1_Banpu_Charts" xfId="42427" xr:uid="{E3DD8129-54D9-497D-9AC8-0401A97BA2FA}"/>
    <cellStyle name="—_new format1_Book8" xfId="42428" xr:uid="{0A81A338-BB4F-40D5-8A7E-9B32861E8E9C}"/>
    <cellStyle name="—_new format1_Book8_Banpu_Charts" xfId="42429" xr:uid="{F536696E-0CBB-4B88-9445-9D3A54441666}"/>
    <cellStyle name="—_new format1_Book8_ShenhuaPower(report tables)" xfId="42430" xr:uid="{B8BF317F-6009-4F4B-B497-8404A543EC8F}"/>
    <cellStyle name="—_new format1_EM-LGT_Published" xfId="42431" xr:uid="{9A9DE01B-5406-420B-9C70-C17FB424FC5B}"/>
    <cellStyle name="—_new format1_EM-LGT_Published_Banpu_Charts" xfId="42432" xr:uid="{50BB65D8-B807-4D5F-B240-7DEDA3114128}"/>
    <cellStyle name="—_new format1_EM-LGT_Published_ShenhuaPower(report tables)" xfId="42433" xr:uid="{2DCF92B9-9F21-47FF-B241-E17BCD65E77A}"/>
    <cellStyle name="—_new format1_ShenhuaPower(report tables)" xfId="42434" xr:uid="{2D163E04-5764-49F5-B134-ACE44B183EDF}"/>
    <cellStyle name="—_new format1_Telecom quarterly_final" xfId="42435" xr:uid="{245F805C-BC7B-41AB-8BAF-9D4E388910AC}"/>
    <cellStyle name="—_new format1_Telecom quarterly_final_Banpu_Charts" xfId="42436" xr:uid="{1FD8C07E-EAE3-4F49-AC25-361D957A1B54}"/>
    <cellStyle name="—_new format1_Telecom quarterly_final_Book8" xfId="42437" xr:uid="{469DC9EA-7D9C-4099-B859-F964614F5A87}"/>
    <cellStyle name="—_new format1_Telecom quarterly_final_Book8_Banpu_Charts" xfId="42438" xr:uid="{CF7B94B1-0B70-4CD1-9404-C4A379139874}"/>
    <cellStyle name="—_new format1_Telecom quarterly_final_Book8_ShenhuaPower(report tables)" xfId="42439" xr:uid="{35AEF463-AFC0-421E-A8A7-ABA9E9642919}"/>
    <cellStyle name="—_new format1_Telecom quarterly_final_EM-LGT_Published" xfId="42440" xr:uid="{1C4CFED9-5700-496F-8693-4B0FA2534FEF}"/>
    <cellStyle name="—_new format1_Telecom quarterly_final_EM-LGT_Published_Banpu_Charts" xfId="42441" xr:uid="{0B6AB83B-CEB9-4B13-A0E4-8696A7D74E2E}"/>
    <cellStyle name="—_new format1_Telecom quarterly_final_EM-LGT_Published_ShenhuaPower(report tables)" xfId="42442" xr:uid="{58500E40-5A17-4C94-A16D-3B948E0EE4FD}"/>
    <cellStyle name="—_new format1_Telecom quarterly_final_ShenhuaPower(report tables)" xfId="42443" xr:uid="{2222F7E2-DE6D-45DB-B598-B4E601C5261A}"/>
    <cellStyle name="_New WCOM" xfId="42444" xr:uid="{4AB7E410-9A7E-43B5-BD09-F7FA3C6B49C4}"/>
    <cellStyle name="_New WCOM 2" xfId="42445" xr:uid="{69F70572-A009-499D-A459-7D464D43272A}"/>
    <cellStyle name="_P- PROVISAO TRABALHISTA" xfId="36205" xr:uid="{00000000-0005-0000-0000-00005C000000}"/>
    <cellStyle name="_P- PROVISÃO TRABALHISTA_2006" xfId="36206" xr:uid="{00000000-0005-0000-0000-00005D000000}"/>
    <cellStyle name="_P6 Outras Contas a Pagar CBD" xfId="37312" xr:uid="{00000000-0005-0000-0000-00005E000000}"/>
    <cellStyle name="_P6 Outras Contas a Pagar CBD_Covenants - Giro " xfId="37313" xr:uid="{00000000-0005-0000-0000-00005F000000}"/>
    <cellStyle name="_P6 Outras Contas a Pagar CBD_M1 Emprestimos CBD 2008" xfId="37314" xr:uid="{00000000-0005-0000-0000-000060000000}"/>
    <cellStyle name="_P6 Outras Contas a Pagar CBD_M1 Emprestimos CBD 2008_Bancos - Respostas Originais Pendentes" xfId="37315" xr:uid="{00000000-0005-0000-0000-000061000000}"/>
    <cellStyle name="_P6 Outras Contas a Pagar CBD_M1 Emprestimos CBD 2008_Conciliações Pendentes - 18.11.09" xfId="37316" xr:uid="{00000000-0005-0000-0000-000062000000}"/>
    <cellStyle name="_P6 Outras Contas a Pagar CBD_M1 Emprestimos CBD 2008_Controle de Conciliação - 16.11.09" xfId="37317" xr:uid="{00000000-0005-0000-0000-000063000000}"/>
    <cellStyle name="_P6 Outras Contas a Pagar CBD_M1 Emprestimos CBD 2008_Copy of S12 - Lista de pendência (Nidy Dias's Copy)" xfId="37318" xr:uid="{00000000-0005-0000-0000-000064000000}"/>
    <cellStyle name="_P6 Outras Contas a Pagar CBD_M1 Emprestimos CBD 2008_S12 - Lista de pendência - 22-10" xfId="37319" xr:uid="{00000000-0005-0000-0000-000065000000}"/>
    <cellStyle name="_P6 Outras Contas a Pagar CBD_M1 Emprestimos CBD 2008_S12 - Lista de pendência (17.11.09)" xfId="37320" xr:uid="{00000000-0005-0000-0000-000066000000}"/>
    <cellStyle name="_P6 Outras Contas a Pagar CBD_M1 Emprestimos CBD 2008_S12 - Lista de pendência (26.10.09)" xfId="37321" xr:uid="{00000000-0005-0000-0000-000067000000}"/>
    <cellStyle name="_P6 Outras Contas a Pagar CBD_M1 Emprestimos CBD 2008_S12 - Lista de pendência (minha máquina)" xfId="37322" xr:uid="{00000000-0005-0000-0000-000068000000}"/>
    <cellStyle name="_P6 Outras Contas a Pagar CBD_M1 Emprestimos CBD 2008_Solicitação Adicional - Depósitos Trabalhistas" xfId="37323" xr:uid="{00000000-0005-0000-0000-000069000000}"/>
    <cellStyle name="_P6 Outras Contas a Pagar CBD_M1 Emprestimos CBD 2008_Voucher" xfId="37324" xr:uid="{00000000-0005-0000-0000-00006A000000}"/>
    <cellStyle name="_P6 Outras Contas a Pagar CBD_M1 Emprestimos CBD 2008_Voucher - Nidy" xfId="37325" xr:uid="{00000000-0005-0000-0000-00006B000000}"/>
    <cellStyle name="_P6 Outras Contas a Pagar CBD_M1 Emprestimos CBD 2008_Voucher (30.10.09)" xfId="37326" xr:uid="{00000000-0005-0000-0000-00006C000000}"/>
    <cellStyle name="_P6 Outras Contas a Pagar CBD_N1 Fornecedores CBD" xfId="37327" xr:uid="{00000000-0005-0000-0000-00006D000000}"/>
    <cellStyle name="_P6 Outras Contas a Pagar CBD_N1 Fornecedores SES" xfId="37328" xr:uid="{00000000-0005-0000-0000-00006E000000}"/>
    <cellStyle name="—_Performance" xfId="42446" xr:uid="{F75598CA-9C2E-4C83-A858-40AA7F99FC89}"/>
    <cellStyle name="—_Performance 2" xfId="42447" xr:uid="{237811BE-37AE-4B90-9DA3-D4D174167904}"/>
    <cellStyle name="—_Performance_0405 Coal Trans" xfId="42448" xr:uid="{9BC9E619-CD8D-4E64-9F18-E15FBA5435ED}"/>
    <cellStyle name="—_Performance_0405 Coal Trans 2" xfId="42449" xr:uid="{C898716B-6D9B-4F25-8997-8412475E9ECC}"/>
    <cellStyle name="—_Performance_AngangModel" xfId="42450" xr:uid="{FBCAB7FA-94CC-42B8-813E-C558BCC745E7}"/>
    <cellStyle name="—_Performance_AngangModel 2" xfId="42451" xr:uid="{1EEF0BE6-E598-478B-B84B-E174DC6FA980}"/>
    <cellStyle name="—_Performance_Banpu_Charts" xfId="42452" xr:uid="{58078F18-73E6-4D3D-BDBD-1A1A1C958C74}"/>
    <cellStyle name="—_Performance_Banpu_Charts 2" xfId="42453" xr:uid="{217BC37A-4C8F-469D-8027-9E77BCB05A11}"/>
    <cellStyle name="—_Performance_China steel sector initiation morning call handout Dec 10, 2004" xfId="42454" xr:uid="{564F02C9-5141-478D-9DB0-9D4F586D76D3}"/>
    <cellStyle name="—_Performance_China steel sector initiation morning call handout Dec 10, 2004 2" xfId="42455" xr:uid="{20B0C1D5-FDB4-430B-9778-A6012885A98D}"/>
    <cellStyle name="—_Performance_CPI1" xfId="42456" xr:uid="{59C0B5D6-9D16-47B1-B16B-48621D246BE2}"/>
    <cellStyle name="—_Performance_CPI1 2" xfId="42457" xr:uid="{2CDDF207-2535-4ECA-B430-CF0CC87F4E70}"/>
    <cellStyle name="—_Performance_DATANG" xfId="42458" xr:uid="{78082336-120A-43F2-9C32-E06DA5B28B71}"/>
    <cellStyle name="—_Performance_DATANG 2" xfId="42459" xr:uid="{82663BA9-D40D-4DC9-85AE-7CC190DD73B2}"/>
    <cellStyle name="—_Performance_DATANG_Banpu_Charts" xfId="42460" xr:uid="{3407A831-9084-4C6F-933C-73811F4AE370}"/>
    <cellStyle name="—_Performance_DATANG_Banpu_Charts 2" xfId="42461" xr:uid="{8A2B075D-76F7-44E6-A4A8-B5BF0C045A91}"/>
    <cellStyle name="—_Performance_DATANG_CPI1" xfId="42462" xr:uid="{0A037FA1-D90F-4A8F-9422-4B8359AE0F14}"/>
    <cellStyle name="—_Performance_DATANG_CPI1 2" xfId="42463" xr:uid="{A991B819-BDA2-4EC9-9942-028C1C865F9D}"/>
    <cellStyle name="—_Performance_DATANG_CPI1_ferrous &amp; non-ferrous" xfId="42464" xr:uid="{1F9811D8-4097-4586-9788-C4E111C98B4F}"/>
    <cellStyle name="—_Performance_DATANG_CPI1_ferrous &amp; non-ferrous 2" xfId="42465" xr:uid="{037FCAC6-7E5C-45C0-BA16-6DFA70EA85E3}"/>
    <cellStyle name="—_Performance_DATANG_Sheet1" xfId="42466" xr:uid="{7337D7C1-22DE-457C-B7F0-5B88104C08EC}"/>
    <cellStyle name="—_Performance_DATANG_Sheet1 2" xfId="42467" xr:uid="{0CF31FAD-DC03-4800-869D-EF6838722480}"/>
    <cellStyle name="—_Performance_DATANG_Sheet1_ferrous &amp; non-ferrous" xfId="42468" xr:uid="{85829102-FB3C-44C8-B7EE-6BFDF40E73B4}"/>
    <cellStyle name="—_Performance_DATANG_Sheet1_ferrous &amp; non-ferrous 2" xfId="42469" xr:uid="{73E862CC-7CF0-498F-89A8-06529D15A969}"/>
    <cellStyle name="—_Performance_DATANG_Shenhua-coal P&amp;L" xfId="42470" xr:uid="{70C8286E-F1CD-4D30-B2CF-D2DC4892292F}"/>
    <cellStyle name="—_Performance_DATANG_Shenhua-coal P&amp;L 2" xfId="42471" xr:uid="{63F68CC7-11F5-4081-8345-A1D062036866}"/>
    <cellStyle name="—_Performance_DATANG_Shenhua-coal P&amp;L_ShenhuaPower(report tables)" xfId="42472" xr:uid="{3379C831-75A8-4AEA-9E35-2CDCDAE5AFA0}"/>
    <cellStyle name="—_Performance_DATANG_Shenhua-coal P&amp;L_ShenhuaPower(report tables) 2" xfId="42473" xr:uid="{B1D855BA-305F-45FD-A7BA-5CED31C2BC68}"/>
    <cellStyle name="—_Performance_DATANG_Shenhua-coal P&amp;L_ShenhuaPower(report tables)_ferrous &amp; non-ferrous" xfId="42474" xr:uid="{D6DBD923-7194-449A-8B61-E9425197A2FE}"/>
    <cellStyle name="—_Performance_DATANG_Shenhua-coal P&amp;L_ShenhuaPower(report tables)_ferrous &amp; non-ferrous 2" xfId="42475" xr:uid="{9E8F2DBD-02F5-4C2A-99B1-6A11A47C19BB}"/>
    <cellStyle name="—_Performance_DATANG_Shenhua-power" xfId="42476" xr:uid="{27DE5F0F-BFC6-4AB8-B544-56299A92B6A7}"/>
    <cellStyle name="—_Performance_DATANG_Shenhua-power 2" xfId="42477" xr:uid="{E06FA61F-39BE-4EE7-BA82-0502380EA241}"/>
    <cellStyle name="—_Performance_DATANG_ShenhuaPower(report tables)" xfId="42478" xr:uid="{801AB5F6-6364-47AF-A6E5-0E1F55DD70D7}"/>
    <cellStyle name="—_Performance_DATANG_ShenhuaPower(report tables) 2" xfId="42479" xr:uid="{F0A394B7-171B-4F7B-812E-B927F43AB50C}"/>
    <cellStyle name="—_Performance_DATANG_ShenhuaPower(report tables)_ferrous &amp; non-ferrous" xfId="42480" xr:uid="{A513F704-EE32-40BE-9398-008876B7C317}"/>
    <cellStyle name="—_Performance_DATANG_ShenhuaPower(report tables)_ferrous &amp; non-ferrous 2" xfId="42481" xr:uid="{A61B1D1A-D9BD-4E65-94BC-19CFD7833D6F}"/>
    <cellStyle name="—_Performance_DATANG_Shenhua-power_ferrous &amp; non-ferrous" xfId="42482" xr:uid="{DFA6CE40-3D2A-4B15-9006-976AC33AD40B}"/>
    <cellStyle name="—_Performance_DATANG_Shenhua-power_ferrous &amp; non-ferrous 2" xfId="42483" xr:uid="{83B49F73-1649-40D3-B6D5-EDDA63C7496C}"/>
    <cellStyle name="—_Performance_DCF ANALYSIS" xfId="42484" xr:uid="{57CEA726-BEB8-462F-86DF-348ABD4AB19A}"/>
    <cellStyle name="—_Performance_DCF ANALYSIS 2" xfId="42485" xr:uid="{228504EF-A27E-48B4-81EA-9C6861841C69}"/>
    <cellStyle name="—_Performance_DCF ANALYSIS_Banpu_Charts" xfId="42486" xr:uid="{F3C3FFE6-E721-4ED3-A780-7F25F871767A}"/>
    <cellStyle name="—_Performance_DCF ANALYSIS_Banpu_Charts 2" xfId="42487" xr:uid="{F78EA6E7-AE0C-4DE1-8F68-434C797C8F8C}"/>
    <cellStyle name="—_Performance_DCF ANALYSIS_CL&amp;P" xfId="42488" xr:uid="{2AB654EF-B33B-4E90-8796-46D0ABB37C79}"/>
    <cellStyle name="—_Performance_DCF ANALYSIS_CL&amp;P 2" xfId="42489" xr:uid="{F28EDDF1-2889-49A2-A112-4970690B06CA}"/>
    <cellStyle name="—_Performance_DCF ANALYSIS_CL&amp;P_Banpu_Charts" xfId="42490" xr:uid="{9630A39D-60DD-4DC9-9951-82BA347FBD8E}"/>
    <cellStyle name="—_Performance_DCF ANALYSIS_CL&amp;P_Banpu_Charts 2" xfId="42491" xr:uid="{CCC7F749-C1AB-4765-8568-F76D406AF64F}"/>
    <cellStyle name="—_Performance_DCF ANALYSIS_CL&amp;P_CPI1" xfId="42492" xr:uid="{BB077637-BDE2-4554-85DE-E6D2B204C572}"/>
    <cellStyle name="—_Performance_DCF ANALYSIS_CL&amp;P_CPI1 2" xfId="42493" xr:uid="{6A094D96-AFF5-474E-AA5A-5F10DA8FC7ED}"/>
    <cellStyle name="—_Performance_DCF ANALYSIS_CL&amp;P_CPI1_ferrous &amp; non-ferrous" xfId="42494" xr:uid="{77060886-AA1C-4FB3-AD45-67B014CEA9A7}"/>
    <cellStyle name="—_Performance_DCF ANALYSIS_CL&amp;P_CPI1_ferrous &amp; non-ferrous 2" xfId="42495" xr:uid="{3D11893D-2B6F-43D1-987E-0A5F1DE2F578}"/>
    <cellStyle name="—_Performance_DCF ANALYSIS_CL&amp;P_Sheet1" xfId="42496" xr:uid="{6EAFB2D1-F093-48EF-8DBE-BD2FA5A66F91}"/>
    <cellStyle name="—_Performance_DCF ANALYSIS_CL&amp;P_Sheet1 2" xfId="42497" xr:uid="{261E4E6F-99B7-4E11-B4E8-D0B3B9D10DB4}"/>
    <cellStyle name="—_Performance_DCF ANALYSIS_CL&amp;P_Sheet1_ferrous &amp; non-ferrous" xfId="42498" xr:uid="{3F0A59CA-86EF-4C27-B09A-4B604246B290}"/>
    <cellStyle name="—_Performance_DCF ANALYSIS_CL&amp;P_Sheet1_ferrous &amp; non-ferrous 2" xfId="42499" xr:uid="{032B381E-3464-4915-A6B3-E573C5BE25A8}"/>
    <cellStyle name="—_Performance_DCF ANALYSIS_CL&amp;P_Shenhua-coal P&amp;L" xfId="42500" xr:uid="{77EF726C-4910-4CAB-B9A9-46F227F5BD73}"/>
    <cellStyle name="—_Performance_DCF ANALYSIS_CL&amp;P_Shenhua-coal P&amp;L 2" xfId="42501" xr:uid="{9BA99B43-A0E4-4614-B6AF-3CA3B4244B43}"/>
    <cellStyle name="—_Performance_DCF ANALYSIS_CL&amp;P_Shenhua-coal P&amp;L_ShenhuaPower(report tables)" xfId="42502" xr:uid="{6B823FC9-B5D8-4869-9B14-EC2FF55C5BF3}"/>
    <cellStyle name="—_Performance_DCF ANALYSIS_CL&amp;P_Shenhua-coal P&amp;L_ShenhuaPower(report tables) 2" xfId="42503" xr:uid="{7F5E9F59-8829-4867-8635-5E0256CC4B93}"/>
    <cellStyle name="—_Performance_DCF ANALYSIS_CL&amp;P_Shenhua-coal P&amp;L_ShenhuaPower(report tables)_ferrous &amp; non-ferrous" xfId="42504" xr:uid="{3BB35C47-BB21-4BAC-90E4-AFB7C7D91E45}"/>
    <cellStyle name="—_Performance_DCF ANALYSIS_CL&amp;P_Shenhua-coal P&amp;L_ShenhuaPower(report tables)_ferrous &amp; non-ferrous 2" xfId="42505" xr:uid="{EFF2F075-C896-4F18-ADC8-D2375C1B5F1C}"/>
    <cellStyle name="—_Performance_DCF ANALYSIS_CL&amp;P_Shenhua-power" xfId="42506" xr:uid="{EFD43567-A6A2-4FCC-942E-E21DB23182AE}"/>
    <cellStyle name="—_Performance_DCF ANALYSIS_CL&amp;P_Shenhua-power 2" xfId="42507" xr:uid="{7E87B5FE-9832-4114-B4E1-EC97301FA4C4}"/>
    <cellStyle name="—_Performance_DCF ANALYSIS_CL&amp;P_ShenhuaPower(report tables)" xfId="42508" xr:uid="{DAF40F4A-A6E0-44E5-A599-5F714D8AAD92}"/>
    <cellStyle name="—_Performance_DCF ANALYSIS_CL&amp;P_ShenhuaPower(report tables) 2" xfId="42509" xr:uid="{FF430D63-30F9-43D1-80BE-9BCEF97D46A4}"/>
    <cellStyle name="—_Performance_DCF ANALYSIS_CL&amp;P_ShenhuaPower(report tables)_ferrous &amp; non-ferrous" xfId="42510" xr:uid="{FF5E2A7C-E927-47F5-9BB5-7DFF0FA08025}"/>
    <cellStyle name="—_Performance_DCF ANALYSIS_CL&amp;P_ShenhuaPower(report tables)_ferrous &amp; non-ferrous 2" xfId="42511" xr:uid="{B996BB3B-C82F-46A2-B273-EFB86DBC8764}"/>
    <cellStyle name="—_Performance_DCF ANALYSIS_CL&amp;P_Shenhua-power_ferrous &amp; non-ferrous" xfId="42512" xr:uid="{0EDB9A37-2BE5-4739-A4FF-B1C527963823}"/>
    <cellStyle name="—_Performance_DCF ANALYSIS_CL&amp;P_Shenhua-power_ferrous &amp; non-ferrous 2" xfId="42513" xr:uid="{7C41553C-3930-4067-AF8C-7ED883612053}"/>
    <cellStyle name="—_Performance_DCF ANALYSIS_CPI1" xfId="42514" xr:uid="{BA029F34-EDD3-4C0A-B00F-A6104302D21F}"/>
    <cellStyle name="—_Performance_DCF ANALYSIS_CPI1 2" xfId="42515" xr:uid="{C398785D-61E9-4026-941E-B5DB1A7B7C3B}"/>
    <cellStyle name="—_Performance_DCF ANALYSIS_CPI1_ferrous &amp; non-ferrous" xfId="42516" xr:uid="{A4F08CAE-98DF-459C-AC04-EB31A2DC263A}"/>
    <cellStyle name="—_Performance_DCF ANALYSIS_CPI1_ferrous &amp; non-ferrous 2" xfId="42517" xr:uid="{A24F4C17-9341-48F1-AB5E-80A1E55C0A0F}"/>
    <cellStyle name="—_Performance_DCF ANALYSIS_Sheet1" xfId="42518" xr:uid="{5DE87E9D-A9B8-41EE-99DA-2B1AED1651E3}"/>
    <cellStyle name="—_Performance_DCF ANALYSIS_Sheet1 2" xfId="42519" xr:uid="{9F98D3A1-6F42-40DA-B94F-288FC5490A39}"/>
    <cellStyle name="—_Performance_DCF ANALYSIS_Sheet1_ferrous &amp; non-ferrous" xfId="42520" xr:uid="{91D14D50-2DD3-4A2B-BAD6-98FDFDE752AD}"/>
    <cellStyle name="—_Performance_DCF ANALYSIS_Sheet1_ferrous &amp; non-ferrous 2" xfId="42521" xr:uid="{53B29BC7-9C26-4213-9066-B74CA484896A}"/>
    <cellStyle name="—_Performance_DCF ANALYSIS_Shenhua-coal P&amp;L" xfId="42522" xr:uid="{EA975FCC-51C1-4BD1-878A-11536D6F02E3}"/>
    <cellStyle name="—_Performance_DCF ANALYSIS_Shenhua-coal P&amp;L 2" xfId="42523" xr:uid="{1CC58859-A80E-4001-BC0F-F5F9BC243381}"/>
    <cellStyle name="—_Performance_DCF ANALYSIS_Shenhua-coal P&amp;L_ShenhuaPower(report tables)" xfId="42524" xr:uid="{06673F20-741A-4A0A-A465-2F95DE98D9C8}"/>
    <cellStyle name="—_Performance_DCF ANALYSIS_Shenhua-coal P&amp;L_ShenhuaPower(report tables) 2" xfId="42525" xr:uid="{A705BD2B-0DA5-4DD8-9678-887A9C78C4ED}"/>
    <cellStyle name="—_Performance_DCF ANALYSIS_Shenhua-coal P&amp;L_ShenhuaPower(report tables)_ferrous &amp; non-ferrous" xfId="42526" xr:uid="{83D798FD-B0B5-465E-AC81-FC599AF52D8C}"/>
    <cellStyle name="—_Performance_DCF ANALYSIS_Shenhua-coal P&amp;L_ShenhuaPower(report tables)_ferrous &amp; non-ferrous 2" xfId="42527" xr:uid="{C39BF634-3771-48E4-B646-CAB6DAEFD738}"/>
    <cellStyle name="—_Performance_DCF ANALYSIS_Shenhua-power" xfId="42528" xr:uid="{22D6FA14-29B6-4EB9-A2B7-62251D28BD62}"/>
    <cellStyle name="—_Performance_DCF ANALYSIS_Shenhua-power 2" xfId="42529" xr:uid="{153BB0B1-E933-49CE-837F-2268FCD813E4}"/>
    <cellStyle name="—_Performance_DCF ANALYSIS_ShenhuaPower(report tables)" xfId="42530" xr:uid="{317D9BBE-91B7-4CF1-8036-98D12B960B12}"/>
    <cellStyle name="—_Performance_DCF ANALYSIS_ShenhuaPower(report tables) 2" xfId="42531" xr:uid="{3B81CDB6-DADC-4F02-A500-168CF400BC06}"/>
    <cellStyle name="—_Performance_DCF ANALYSIS_ShenhuaPower(report tables)_ferrous &amp; non-ferrous" xfId="42532" xr:uid="{37B1C356-D1B0-4084-A889-4AC38F774310}"/>
    <cellStyle name="—_Performance_DCF ANALYSIS_ShenhuaPower(report tables)_ferrous &amp; non-ferrous 2" xfId="42533" xr:uid="{BCCF6213-763A-4E83-808F-A352E7E80331}"/>
    <cellStyle name="—_Performance_DCF ANALYSIS_Shenhua-power_ferrous &amp; non-ferrous" xfId="42534" xr:uid="{DC4D18F9-15AF-4AEA-BAA8-F90E8ACEDA6E}"/>
    <cellStyle name="—_Performance_DCF ANALYSIS_Shenhua-power_ferrous &amp; non-ferrous 2" xfId="42535" xr:uid="{18477749-A7F2-4A7C-9B38-E2EF5B56CE51}"/>
    <cellStyle name="—_Performance_Delay Projects" xfId="42536" xr:uid="{803590C3-649A-4C8B-999E-25EB18F8A0AA}"/>
    <cellStyle name="—_Performance_Delay Projects 2" xfId="42537" xr:uid="{67505B73-6672-4566-8B27-E525E4F5198C}"/>
    <cellStyle name="—_Performance_Delay Projects_Banpu_Charts" xfId="42538" xr:uid="{468EB0CD-AC5B-4700-B50D-BA505DA3FB47}"/>
    <cellStyle name="—_Performance_Delay Projects_Banpu_Charts 2" xfId="42539" xr:uid="{602583ED-C399-44CC-9730-1D08652237B6}"/>
    <cellStyle name="—_Performance_Delay Projects_ShenhuaPower(report tables)" xfId="42540" xr:uid="{9B9A763B-17C4-4741-B88A-39A5C9D423E4}"/>
    <cellStyle name="—_Performance_Delay Projects_ShenhuaPower(report tables) 2" xfId="42541" xr:uid="{1D38DA8E-474E-4A6B-90D5-638C1C6891BB}"/>
    <cellStyle name="—_Performance_HKG" xfId="42542" xr:uid="{92660E8D-85B2-4D9E-8141-F2F5731CDF6D}"/>
    <cellStyle name="—_Performance_HKG 2" xfId="42543" xr:uid="{C2E18EBC-5496-4BE4-8C57-1BC76CCEF21F}"/>
    <cellStyle name="—_Performance_HKG_Banpu_Charts" xfId="42544" xr:uid="{3F3EC50A-DFF6-4C67-8E92-ADF46C8AE3CB}"/>
    <cellStyle name="—_Performance_HKG_Banpu_Charts 2" xfId="42545" xr:uid="{ADF53CAA-0322-4290-AAFB-31B2FE136A88}"/>
    <cellStyle name="—_Performance_HKG_CPI1" xfId="42546" xr:uid="{FEA6625D-4B94-4B95-BE8C-FEC802E1EF21}"/>
    <cellStyle name="—_Performance_HKG_CPI1 2" xfId="42547" xr:uid="{C5ABA879-7ABE-4255-8B9C-01957ECBF0A1}"/>
    <cellStyle name="—_Performance_HKG_Sheet1" xfId="42548" xr:uid="{7274406E-3ECB-442B-AA13-6B9B2C26A961}"/>
    <cellStyle name="—_Performance_HKG_Sheet1 2" xfId="42549" xr:uid="{709DBD82-8E9C-4C75-8E50-F48E41EE833C}"/>
    <cellStyle name="—_Performance_HKG_Shenhua-coal P&amp;L" xfId="42550" xr:uid="{B932A7C4-5C76-4BC3-95CC-A77FF50BC01B}"/>
    <cellStyle name="—_Performance_HKG_Shenhua-coal P&amp;L 2" xfId="42551" xr:uid="{FFA756F0-AFEB-4C39-B7C3-F18D04C1A661}"/>
    <cellStyle name="—_Performance_HKG_Shenhua-coal P&amp;L_ShenhuaPower(report tables)" xfId="42552" xr:uid="{F6D5A256-458E-4A36-AF9D-17A7F0FA5ED5}"/>
    <cellStyle name="—_Performance_HKG_Shenhua-coal P&amp;L_ShenhuaPower(report tables) 2" xfId="42553" xr:uid="{D6C3CD03-CC84-4CD8-81FB-EEA78C562A6B}"/>
    <cellStyle name="—_Performance_HKG_Shenhua-power" xfId="42554" xr:uid="{A6A060B9-D863-41A5-BEAC-7FA1996D8670}"/>
    <cellStyle name="—_Performance_HKG_Shenhua-power 2" xfId="42555" xr:uid="{199B5331-EFBD-4A2D-8AFB-21C457A01073}"/>
    <cellStyle name="—_Performance_HKG_ShenhuaPower(report tables)" xfId="42556" xr:uid="{794885A7-F958-4D06-8BB3-ECB99AF86F3B}"/>
    <cellStyle name="—_Performance_HKG_ShenhuaPower(report tables) 2" xfId="42557" xr:uid="{24CCB9AB-085E-4A80-9F95-1D6C2FAA2179}"/>
    <cellStyle name="—_Performance_JiangxiCopperModel" xfId="42558" xr:uid="{3DB63437-F4C2-4F04-B114-1A2E12BE2768}"/>
    <cellStyle name="—_Performance_JiangxiCopperModel 2" xfId="42559" xr:uid="{25850BF2-CFF1-4004-AC2D-69548D43BEA2}"/>
    <cellStyle name="—_Performance_JiangxiCopperModel_Banpu_Charts" xfId="42560" xr:uid="{A8AC678B-EACC-42F9-B3CC-C073D21F5E47}"/>
    <cellStyle name="—_Performance_JiangxiCopperModel_Banpu_Charts 2" xfId="42561" xr:uid="{D3E3F211-AD09-449B-B251-C9EAE407EAF4}"/>
    <cellStyle name="—_Performance_JiangxiCopperModel_ShenhuaPower(report tables)" xfId="42562" xr:uid="{F1AF6F86-5E12-4B1F-8390-4F2C3C8788DC}"/>
    <cellStyle name="—_Performance_JiangxiCopperModel_ShenhuaPower(report tables) 2" xfId="42563" xr:uid="{0D644035-420E-4569-86B2-408AA74823FE}"/>
    <cellStyle name="—_Performance_MaGangModel" xfId="42564" xr:uid="{3D458DC3-A75E-4504-962D-241AC70383FE}"/>
    <cellStyle name="—_Performance_MaGangModel 2" xfId="42565" xr:uid="{76D2ED97-74DD-43E7-B022-DCCA585E3D9D}"/>
    <cellStyle name="—_Performance_marketing charts" xfId="42566" xr:uid="{19ABB364-72A2-4611-B375-4B71177F325D}"/>
    <cellStyle name="—_Performance_marketing charts 2" xfId="42567" xr:uid="{FDFADB76-8B11-4E6F-AF08-258DBB62A554}"/>
    <cellStyle name="—_Performance_MERB" xfId="42568" xr:uid="{BF7AA114-6D59-455B-B00B-3DF986CF1C6E}"/>
    <cellStyle name="—_Performance_MERB 2" xfId="42569" xr:uid="{A3110952-4D11-4418-9D9B-8CF1EC9CF786}"/>
    <cellStyle name="—_Performance_MERB_0405 Coal Trans" xfId="42570" xr:uid="{DF777466-F022-4FEB-BA3C-4C3AC512C7BF}"/>
    <cellStyle name="—_Performance_MERB_0405 Coal Trans 2" xfId="42571" xr:uid="{DBB4E344-4B06-43A1-A905-9CD44EF7C607}"/>
    <cellStyle name="—_Performance_MERB_0405 Coal Trans_ferrous &amp; non-ferrous" xfId="42572" xr:uid="{624B1E9F-9559-4459-8F49-A9EB6852A181}"/>
    <cellStyle name="—_Performance_MERB_0405 Coal Trans_ferrous &amp; non-ferrous 2" xfId="42573" xr:uid="{C7F93D5E-59DB-4020-BFC5-92440498EC57}"/>
    <cellStyle name="—_Performance_MERB_AngangModel" xfId="42574" xr:uid="{C6F15B9D-BD33-4787-B3C5-6A16CECE3757}"/>
    <cellStyle name="—_Performance_MERB_AngangModel 2" xfId="42575" xr:uid="{E70DBFED-9D84-4150-81A1-28175EF7983A}"/>
    <cellStyle name="—_Performance_MERB_Banpu_Charts" xfId="42576" xr:uid="{BD2AE3E8-7FA5-4670-939A-61A027B1D09D}"/>
    <cellStyle name="—_Performance_MERB_Banpu_Charts 2" xfId="42577" xr:uid="{ECBE19C9-323F-40D4-98AA-B3055A64BD13}"/>
    <cellStyle name="—_Performance_MERB_China steel sector initiation morning call handout Dec 10, 2004" xfId="42578" xr:uid="{355F778B-0A41-4BEA-A910-FE051AFC2665}"/>
    <cellStyle name="—_Performance_MERB_CPI1" xfId="42579" xr:uid="{E543C11C-8E00-4C99-818F-AEDF56349F4D}"/>
    <cellStyle name="—_Performance_MERB_Delay Projects" xfId="42580" xr:uid="{C7247209-3029-48F6-B4D2-87CD2C6B7523}"/>
    <cellStyle name="—_Performance_MERB_Delay Projects 2" xfId="42581" xr:uid="{BC1259D2-07E3-491B-A4D0-B533AD74085D}"/>
    <cellStyle name="—_Performance_MERB_Delay Projects_Banpu_Charts" xfId="42582" xr:uid="{D44A3844-9753-4969-9A11-2C35B1847F0C}"/>
    <cellStyle name="—_Performance_MERB_Delay Projects_Banpu_Charts 2" xfId="42583" xr:uid="{49AF51C6-8F7E-41B6-ACC2-D0783ACBA2B6}"/>
    <cellStyle name="—_Performance_MERB_Delay Projects_ShenhuaPower(report tables)" xfId="42584" xr:uid="{EC0E76E4-C5F6-47A3-AA3E-892FB2D776D4}"/>
    <cellStyle name="—_Performance_MERB_Delay Projects_ShenhuaPower(report tables) 2" xfId="42585" xr:uid="{B5DE7D92-39D7-4211-BD5A-C74590BF22A9}"/>
    <cellStyle name="—_Performance_MERB_Delay Projects_ShenhuaPower(report tables)_ferrous &amp; non-ferrous" xfId="42586" xr:uid="{C46BAF65-5E41-41AC-9ED7-C1044783BC54}"/>
    <cellStyle name="—_Performance_MERB_Delay Projects_ShenhuaPower(report tables)_ferrous &amp; non-ferrous 2" xfId="42587" xr:uid="{8974AD31-3D19-4290-A59E-4898B1C27B25}"/>
    <cellStyle name="—_Performance_MERB_JiangxiCopperModel" xfId="42588" xr:uid="{CBABECC0-ACFC-4FAD-9F09-60C6452D53DB}"/>
    <cellStyle name="—_Performance_MERB_JiangxiCopperModel_Banpu_Charts" xfId="42589" xr:uid="{B432004E-5A0B-4F34-93FC-D9026832AD3F}"/>
    <cellStyle name="—_Performance_MERB_JiangxiCopperModel_ShenhuaPower(report tables)" xfId="42590" xr:uid="{041159E2-F486-4646-A09A-9751B4768718}"/>
    <cellStyle name="—_Performance_MERB_MaGangModel" xfId="42591" xr:uid="{DC926AEE-990B-440C-8125-A10E7CFFDF78}"/>
    <cellStyle name="—_Performance_MERB_MaGangModel 2" xfId="42592" xr:uid="{5734A15B-2B83-4E69-BBDF-2DC45081F93A}"/>
    <cellStyle name="—_Performance_MERB_marketing charts" xfId="42593" xr:uid="{26BCA0F3-BF99-4A21-9327-14B7BB3C0F24}"/>
    <cellStyle name="—_Performance_MERB_marketing charts 2" xfId="42594" xr:uid="{B7CA9E47-736A-4974-9DEF-8BB5501B46FB}"/>
    <cellStyle name="—_Performance_MERB_marketing charts_ferrous &amp; non-ferrous" xfId="42595" xr:uid="{68A9EF0D-CD6F-41FD-8674-CBE3229B1A33}"/>
    <cellStyle name="—_Performance_MERB_marketing charts_ferrous &amp; non-ferrous 2" xfId="42596" xr:uid="{540F1455-9770-4508-966B-8A7BD425BD8D}"/>
    <cellStyle name="—_Performance_MERB_Model" xfId="42597" xr:uid="{3742CDA1-93A9-4558-8C81-722C2BEE0322}"/>
    <cellStyle name="—_Performance_MERB_Model 2" xfId="42598" xr:uid="{9111F930-FE50-4BD3-9D81-984BACA229F0}"/>
    <cellStyle name="—_Performance_MERB_Model_Banpu_Charts" xfId="42599" xr:uid="{90CE7A3F-9276-4C53-8601-808237A9120A}"/>
    <cellStyle name="—_Performance_MERB_Model_Banpu_Charts 2" xfId="42600" xr:uid="{C39F1556-9184-40B6-94AF-4D40430F8CD9}"/>
    <cellStyle name="—_Performance_MERB_Model_ShenhuaPower(report tables)" xfId="42601" xr:uid="{B1D76550-B812-4107-9982-F1861A4FC735}"/>
    <cellStyle name="—_Performance_MERB_Model_ShenhuaPower(report tables) 2" xfId="42602" xr:uid="{8FDB5E5E-1042-49CB-A778-BF0BF0516BA3}"/>
    <cellStyle name="—_Performance_MERB_Model_ShenhuaPower(report tables)_ferrous &amp; non-ferrous" xfId="42603" xr:uid="{66A664F7-30CE-47C1-BD31-2F0D73E0DC29}"/>
    <cellStyle name="—_Performance_MERB_Model_ShenhuaPower(report tables)_ferrous &amp; non-ferrous 2" xfId="42604" xr:uid="{D333DF67-1D27-4C63-8423-C520174D85FA}"/>
    <cellStyle name="—_Performance_MERB_Resources  valuation comp" xfId="42605" xr:uid="{F0F9E338-FAA7-4497-B403-3ED58AB24D8A}"/>
    <cellStyle name="—_Performance_MERB_Resources  valuation comp_ShenhuaPower(report tables)" xfId="42606" xr:uid="{67F4A79E-FFA8-499C-AF92-BC2D8E1B47BB}"/>
    <cellStyle name="—_Performance_MERB_Sheet1" xfId="42607" xr:uid="{7F1595D6-B72D-46A6-B4BC-581C0DC57A95}"/>
    <cellStyle name="—_Performance_MERB_Sheet1_1" xfId="42608" xr:uid="{055AD262-E7F2-4C44-BFEF-0CF918DE7AAE}"/>
    <cellStyle name="—_Performance_MERB_Sheet1_1 2" xfId="42609" xr:uid="{F1B24A2C-7D97-49F6-ABD4-56FFC9F8E7A5}"/>
    <cellStyle name="—_Performance_MERB_Sheet1_1_ferrous &amp; non-ferrous" xfId="42610" xr:uid="{CCFCE242-A36A-4633-A030-F93F7D1730C5}"/>
    <cellStyle name="—_Performance_MERB_Sheet1_1_ferrous &amp; non-ferrous 2" xfId="42611" xr:uid="{A69C36B1-49B8-40DF-899E-1D609174F901}"/>
    <cellStyle name="—_Performance_MERB_Shenhua-coal P&amp;L" xfId="42612" xr:uid="{55D058B7-7913-4A22-8130-C66B011D2A4A}"/>
    <cellStyle name="—_Performance_MERB_Shenhua-coal P&amp;L 2" xfId="42613" xr:uid="{A8CDC95E-8403-48A9-B36E-56EB0910CCD7}"/>
    <cellStyle name="—_Performance_MERB_Shenhua-coal P&amp;L_ShenhuaPower(report tables)" xfId="42614" xr:uid="{C92308BA-F152-4F11-9244-A63F836DCB2E}"/>
    <cellStyle name="—_Performance_MERB_Shenhua-coal P&amp;L_ShenhuaPower(report tables) 2" xfId="42615" xr:uid="{C97565D1-AAC1-4FF2-ADAE-53873209770C}"/>
    <cellStyle name="—_Performance_MERB_Shenhua-coal P&amp;L_ShenhuaPower(report tables)_ferrous &amp; non-ferrous" xfId="42616" xr:uid="{69B3FD4E-AE7A-49E3-884A-14A208F4FB0E}"/>
    <cellStyle name="—_Performance_MERB_Shenhua-coal P&amp;L_ShenhuaPower(report tables)_ferrous &amp; non-ferrous 2" xfId="42617" xr:uid="{1284CBD5-AAFF-4E22-A312-3EB2E90A680E}"/>
    <cellStyle name="—_Performance_MERB_ShenhuaModel" xfId="42618" xr:uid="{B25721F9-B1E8-419B-8134-A24927A2DBBE}"/>
    <cellStyle name="—_Performance_MERB_ShenhuaModel 2" xfId="42619" xr:uid="{5554A2E9-14AF-4EA7-9EAD-1662B5CB1A67}"/>
    <cellStyle name="—_Performance_MERB_ShenhuaModel_ferrous &amp; non-ferrous" xfId="42620" xr:uid="{37B930B2-4313-41A6-9782-C6518B799C4D}"/>
    <cellStyle name="—_Performance_MERB_ShenhuaModel_ferrous &amp; non-ferrous 2" xfId="42621" xr:uid="{20220A22-8D47-41AC-B193-196C54BC4861}"/>
    <cellStyle name="—_Performance_MERB_Shenhua-power" xfId="42622" xr:uid="{FC97F782-D1AD-4D90-9FE5-FEF0F34FF8AE}"/>
    <cellStyle name="—_Performance_MERB_ShenhuaPower(report tables)" xfId="42623" xr:uid="{6451B7A3-5214-45D7-B15D-4A8298172141}"/>
    <cellStyle name="—_Performance_MERB_StandardPacificChenLei020806" xfId="42624" xr:uid="{690EEE1B-AAC4-413B-90A5-EA3CDBBE0651}"/>
    <cellStyle name="—_Performance_MERB_StandardPacificChenLei020806 2" xfId="42625" xr:uid="{C7E8E15C-A7D6-4F86-9843-2C24817FA883}"/>
    <cellStyle name="—_Performance_MERB_StandardPacificChenLei020806_ferrous &amp; non-ferrous" xfId="42626" xr:uid="{647BEEE4-D87F-48C4-A117-ED72B4243299}"/>
    <cellStyle name="—_Performance_MERB_StandardPacificChenLei020806_ferrous &amp; non-ferrous 2" xfId="42627" xr:uid="{1C9DBE49-A37F-4E41-B269-1CF32CF1B51D}"/>
    <cellStyle name="—_Performance_MERB_YanzhouCoalModel" xfId="42628" xr:uid="{012F1F24-08AF-4E38-9554-E83DF8098A0F}"/>
    <cellStyle name="—_Performance_MERB_YanzhouCoalModel 2" xfId="42629" xr:uid="{058AD68D-0910-4EA7-9C01-87CB43C84ECF}"/>
    <cellStyle name="—_Performance_MERB_YanzhouCoalModel_Banpu_Charts" xfId="42630" xr:uid="{18EF1B02-7B12-4EC1-900F-270760362C82}"/>
    <cellStyle name="—_Performance_MERB_YanzhouCoalModel_Banpu_Charts 2" xfId="42631" xr:uid="{6B4D8F86-C161-43C0-8B20-4CA47F427F81}"/>
    <cellStyle name="—_Performance_MERB_YanzhouCoalModel_ShenhuaPower(report tables)" xfId="42632" xr:uid="{982089EF-7F2A-4635-B44C-C5F9CD8158F2}"/>
    <cellStyle name="—_Performance_MERB_YanzhouCoalModel_ShenhuaPower(report tables) 2" xfId="42633" xr:uid="{C8BDE8E0-31D9-4071-B4C1-C6266BFFB8B7}"/>
    <cellStyle name="—_Performance_MERB_YanzhouCoalModel_ShenhuaPower(report tables)_ferrous &amp; non-ferrous" xfId="42634" xr:uid="{F3E1F40A-505E-4ADA-9AFE-73CD5BE8AFBA}"/>
    <cellStyle name="—_Performance_MERB_YanzhouCoalModel_ShenhuaPower(report tables)_ferrous &amp; non-ferrous 2" xfId="42635" xr:uid="{F8FC78BD-A808-49E4-9534-D3F40FE7AA22}"/>
    <cellStyle name="—_Performance_Model" xfId="42636" xr:uid="{AB11121D-8B62-46EF-B7AE-DA23631381D5}"/>
    <cellStyle name="—_Performance_Model 2" xfId="42637" xr:uid="{A6BBAD71-7B73-490E-BA01-893B401876EA}"/>
    <cellStyle name="—_Performance_Model_Banpu_Charts" xfId="42638" xr:uid="{0B95AF64-3189-465C-95E2-146F7D226AED}"/>
    <cellStyle name="—_Performance_Model_Banpu_Charts 2" xfId="42639" xr:uid="{72EAAD4E-8CAE-4CFC-B987-4E4C924CE528}"/>
    <cellStyle name="—_Performance_Model_ShenhuaPower(report tables)" xfId="42640" xr:uid="{F2E42F90-42A0-4D34-B6CA-2CCE87910309}"/>
    <cellStyle name="—_Performance_Model_ShenhuaPower(report tables) 2" xfId="42641" xr:uid="{6DEC9C90-EF87-4AA1-A83C-7542987BC901}"/>
    <cellStyle name="—_Performance_Resources  valuation comp" xfId="42642" xr:uid="{8EB9DCF1-E3C7-46C1-B006-F09D671ED423}"/>
    <cellStyle name="—_Performance_Resources  valuation comp 2" xfId="42643" xr:uid="{FA84E53E-B7FA-47DF-A7D7-B11A508E684E}"/>
    <cellStyle name="—_Performance_Resources  valuation comp_ShenhuaPower(report tables)" xfId="42644" xr:uid="{5A207404-5115-4C5E-A000-56CBEBE4F0FF}"/>
    <cellStyle name="—_Performance_Resources  valuation comp_ShenhuaPower(report tables) 2" xfId="42645" xr:uid="{7CB6EAF0-8BB7-4D5A-B299-E5BE8D406F7F}"/>
    <cellStyle name="—_Performance_Sheet1" xfId="42646" xr:uid="{EE116418-584E-428D-B340-6891D2902066}"/>
    <cellStyle name="—_Performance_Sheet1 2" xfId="42647" xr:uid="{8DDA2656-B85E-4D77-9674-987894196959}"/>
    <cellStyle name="—_Performance_Sheet1_1" xfId="42648" xr:uid="{984CF0A9-5F3A-4D0A-915A-279008B3BB19}"/>
    <cellStyle name="—_Performance_Sheet1_1 2" xfId="42649" xr:uid="{B0E01232-E328-49B3-A8DA-E0C181DBB2F5}"/>
    <cellStyle name="—_Performance_Shenhua-coal P&amp;L" xfId="42650" xr:uid="{7BFD3C73-67F0-461E-800D-8C0D2F3A2187}"/>
    <cellStyle name="—_Performance_Shenhua-coal P&amp;L 2" xfId="42651" xr:uid="{3786175E-4CE3-47C8-B038-80C3A8045F0A}"/>
    <cellStyle name="—_Performance_Shenhua-coal P&amp;L_ShenhuaPower(report tables)" xfId="42652" xr:uid="{7A42DC33-0034-478E-B855-C8684A7C2F9B}"/>
    <cellStyle name="—_Performance_Shenhua-coal P&amp;L_ShenhuaPower(report tables) 2" xfId="42653" xr:uid="{195C7846-8E61-424F-9E34-56914EF97886}"/>
    <cellStyle name="—_Performance_ShenhuaModel" xfId="42654" xr:uid="{25829F13-41FE-477D-A928-8B394C35AAF8}"/>
    <cellStyle name="—_Performance_ShenhuaModel 2" xfId="42655" xr:uid="{055473DF-6FEB-45F1-A528-A9C2C3420D23}"/>
    <cellStyle name="—_Performance_Shenhua-power" xfId="42656" xr:uid="{5F187633-E53F-4796-BDD2-60822AAF159A}"/>
    <cellStyle name="—_Performance_Shenhua-power 2" xfId="42657" xr:uid="{CF722B65-1DF0-4A8A-830E-2D3823F229F8}"/>
    <cellStyle name="—_Performance_ShenhuaPower(report tables)" xfId="42658" xr:uid="{12D4E9CC-3065-42DA-96AC-499FF818574F}"/>
    <cellStyle name="—_Performance_ShenhuaPower(report tables) 2" xfId="42659" xr:uid="{0DDD31EC-FB42-40AA-A20B-B71D7D5408DA}"/>
    <cellStyle name="—_Performance_StandardPacificChenLei020806" xfId="42660" xr:uid="{339EEF67-F29D-4457-9755-063FF39374B2}"/>
    <cellStyle name="—_Performance_StandardPacificChenLei020806 2" xfId="42661" xr:uid="{6FD0385B-9348-4C12-87DC-562D2440116A}"/>
    <cellStyle name="—_Performance_Valuation (2)" xfId="42662" xr:uid="{1D2C7454-80F2-4280-B206-A55D8265AF69}"/>
    <cellStyle name="—_Performance_Valuation (2) 2" xfId="42663" xr:uid="{FF0433A0-E066-4B9E-8C33-5B27E5078A57}"/>
    <cellStyle name="—_Performance_Valuation (2)_Banpu_Charts" xfId="42664" xr:uid="{8CD6CD73-CD14-43C7-8D38-3838FA7FA3FB}"/>
    <cellStyle name="—_Performance_Valuation (2)_Banpu_Charts 2" xfId="42665" xr:uid="{906F548E-169F-44C4-8EA8-D4731D672615}"/>
    <cellStyle name="—_Performance_Valuation (2)_CPI1" xfId="42666" xr:uid="{EAE358D9-9808-405F-B7F4-18741BDD919B}"/>
    <cellStyle name="—_Performance_Valuation (2)_CPI1 2" xfId="42667" xr:uid="{16E2F2A8-1C39-4B6E-ACEE-1BBFFEB0A735}"/>
    <cellStyle name="—_Performance_Valuation (2)_Sheet1" xfId="42668" xr:uid="{6663AC5D-9C80-45CF-9440-7796F7A5DDDF}"/>
    <cellStyle name="—_Performance_Valuation (2)_Sheet1 2" xfId="42669" xr:uid="{FCB1C159-4FC2-46AC-A9E7-6B0BBBD9ABDE}"/>
    <cellStyle name="—_Performance_Valuation (2)_Shenhua-coal P&amp;L" xfId="42670" xr:uid="{01F2F4E0-0CB4-4ADF-BB0C-017BD7D93365}"/>
    <cellStyle name="—_Performance_Valuation (2)_Shenhua-coal P&amp;L 2" xfId="42671" xr:uid="{4FE0D119-63E8-4D69-8F7A-B9E373B3FACD}"/>
    <cellStyle name="—_Performance_Valuation (2)_Shenhua-coal P&amp;L_ShenhuaPower(report tables)" xfId="42672" xr:uid="{44428D2A-CC1B-4EA3-B17C-F3D3FB182FB8}"/>
    <cellStyle name="—_Performance_Valuation (2)_Shenhua-coal P&amp;L_ShenhuaPower(report tables) 2" xfId="42673" xr:uid="{2E8C19F0-F248-4D15-A0A6-F9E38E5EC900}"/>
    <cellStyle name="—_Performance_Valuation (2)_Shenhua-power" xfId="42674" xr:uid="{D2CF9757-9E7B-4001-A0D0-2355F05B4775}"/>
    <cellStyle name="—_Performance_Valuation (2)_Shenhua-power 2" xfId="42675" xr:uid="{E618A1DB-3B58-4F12-AC85-66D3F6B43E16}"/>
    <cellStyle name="—_Performance_Valuation (2)_ShenhuaPower(report tables)" xfId="42676" xr:uid="{906D7922-6D0D-4975-8F4A-7C6B7FEF0C8E}"/>
    <cellStyle name="—_Performance_Valuation (2)_ShenhuaPower(report tables) 2" xfId="42677" xr:uid="{D70013AC-CF0E-4A37-A3D3-6D2DAB7FAA44}"/>
    <cellStyle name="—_Performance_YanzhouCoalModel" xfId="42678" xr:uid="{56A69F4D-ECB4-49B5-9CB2-3CAF7B0C06D0}"/>
    <cellStyle name="—_Performance_YanzhouCoalModel 2" xfId="42679" xr:uid="{8EB0F5E0-5019-440E-A19D-9FEECD983A6D}"/>
    <cellStyle name="—_Performance_YanzhouCoalModel_Banpu_Charts" xfId="42680" xr:uid="{541744A5-2160-42FD-AE9B-A61F23BAF351}"/>
    <cellStyle name="—_Performance_YanzhouCoalModel_Banpu_Charts 2" xfId="42681" xr:uid="{391F5C57-6BCA-42AA-B752-D8AB37876A42}"/>
    <cellStyle name="—_Performance_YanzhouCoalModel_ShenhuaPower(report tables)" xfId="42682" xr:uid="{D12F9954-0344-43D0-88EF-1952FA4A5DB1}"/>
    <cellStyle name="—_Performance_YanzhouCoalModel_ShenhuaPower(report tables) 2" xfId="42683" xr:uid="{AD5995E5-2D8A-40CA-A8E9-9541C07381B1}"/>
    <cellStyle name="—_PhelpsDolge-PBVData" xfId="42684" xr:uid="{36113257-3380-408C-B8DF-A055A14D9A29}"/>
    <cellStyle name="—_PhelpsDolge-PBVData 2" xfId="42685" xr:uid="{51D10C9F-4B31-488B-A841-A5044200D60D}"/>
    <cellStyle name="—_POSCO PBV data" xfId="42686" xr:uid="{D74FD941-42A2-4E26-BC69-0D0C60A8B2E5}"/>
    <cellStyle name="—_POSCO PBV data 2" xfId="42687" xr:uid="{1914826E-3EEE-48BA-8892-6E09F2A77566}"/>
    <cellStyle name="_premisses" xfId="42688" xr:uid="{6F3821E9-7AFB-463A-AB1F-ADC0B90F9468}"/>
    <cellStyle name="_premisses 2" xfId="42689" xr:uid="{2FDBC350-D03F-4D58-8189-79F885463719}"/>
    <cellStyle name="_premisses 2 2" xfId="42690" xr:uid="{84686758-05F1-4261-90EE-B1D39EC3321A}"/>
    <cellStyle name="—_qrtly" xfId="42691" xr:uid="{E4F27A1A-5EED-484F-8ED1-C9983E6AFE57}"/>
    <cellStyle name="—_qrtly 2" xfId="42692" xr:uid="{E6257E79-8801-4199-8D09-782A868F506D}"/>
    <cellStyle name="—_qrtly_Banpu_Charts" xfId="42693" xr:uid="{B42290C5-2FE5-464C-AABD-1CBDABADC661}"/>
    <cellStyle name="—_qrtly_Banpu_Charts 2" xfId="42694" xr:uid="{CBB88CDF-0252-4808-A9EC-D6B52FA3641C}"/>
    <cellStyle name="—_qrtly_ShenhuaPower(report tables)" xfId="42695" xr:uid="{E5544B56-1D7B-4C2C-A2FD-836FD3CCE6FC}"/>
    <cellStyle name="—_qrtly_ShenhuaPower(report tables) 2" xfId="42696" xr:uid="{CB3C2056-BC0E-4690-A058-5223350900B4}"/>
    <cellStyle name="—_qrtly_ShenhuaPower(report tables)_ferrous &amp; non-ferrous" xfId="42697" xr:uid="{450C45DD-9693-4F1C-8C37-EB5AFE988B8D}"/>
    <cellStyle name="—_qrtly_ShenhuaPower(report tables)_ferrous &amp; non-ferrous 2" xfId="42698" xr:uid="{94F5A0F6-7B0E-4B03-A889-5E73EDF5A915}"/>
    <cellStyle name="—_report1198tables" xfId="42699" xr:uid="{D7E7AE58-6686-4D0E-9CCA-A458E2F26E4C}"/>
    <cellStyle name="—_report1198tables 2" xfId="42700" xr:uid="{A9E5D77A-3975-4AC5-8A6D-DF2EB672408C}"/>
    <cellStyle name="—_report1198tables_anne" xfId="42701" xr:uid="{0BE98564-0E1F-4FAA-87EA-4890556BA6FE}"/>
    <cellStyle name="—_report1198tables_anne 2" xfId="42702" xr:uid="{14603618-F1A8-4817-8BDB-8815F00FC806}"/>
    <cellStyle name="—_report1198tables_anne_Banpu_Charts" xfId="42703" xr:uid="{FA9B0B99-E05B-4E17-B193-F277C1E9B963}"/>
    <cellStyle name="—_report1198tables_anne_Banpu_Charts 2" xfId="42704" xr:uid="{4C78F6EF-1970-4CFC-BDAA-1C19366DC8A0}"/>
    <cellStyle name="—_report1198tables_anne_CSC PBV data" xfId="42705" xr:uid="{F6E30C2E-C68E-4CAF-A3F9-8F9D6D342B85}"/>
    <cellStyle name="—_report1198tables_anne_CSC PBV data 2" xfId="42706" xr:uid="{4F36457F-55FF-4C58-8DCD-1CEF6551F445}"/>
    <cellStyle name="—_report1198tables_anne_Freeport-PBVData" xfId="42707" xr:uid="{34B1DBC2-65E7-4356-863C-D2F4037CC2B2}"/>
    <cellStyle name="—_report1198tables_anne_Freeport-PBVData 2" xfId="42708" xr:uid="{7722B414-5247-479A-AFD9-582C812915FF}"/>
    <cellStyle name="—_report1198tables_anne_PhelpsDolge-PBVData" xfId="42709" xr:uid="{288F74FC-6FC8-4409-8625-1D7B86DA8325}"/>
    <cellStyle name="—_report1198tables_anne_PhelpsDolge-PBVData 2" xfId="42710" xr:uid="{BB55ACCF-83A0-4F59-9686-D16C1D3000C7}"/>
    <cellStyle name="—_report1198tables_anne_POSCO PBV data" xfId="42711" xr:uid="{1CDB6ACF-ED6D-48C5-BF9D-FC5BE375D927}"/>
    <cellStyle name="—_report1198tables_anne_POSCO PBV data 2" xfId="42712" xr:uid="{3798665B-25C0-4329-94A6-ADE3FA86AA62}"/>
    <cellStyle name="—_report1198tables_anne_Resources comp - quantum" xfId="42713" xr:uid="{FA939CBD-0A01-4DBA-AF19-6C5C53B81DBC}"/>
    <cellStyle name="—_report1198tables_anne_Resources comp - quantum 2" xfId="42714" xr:uid="{BE7B48C3-0F2C-4A80-9B3F-B3C8637195DD}"/>
    <cellStyle name="—_report1198tables_anne_Resources comp - quantum_Banpu_Charts" xfId="42715" xr:uid="{92E96C9A-E195-4F81-9482-455786F5E945}"/>
    <cellStyle name="—_report1198tables_anne_Resources comp - quantum_Banpu_Charts 2" xfId="42716" xr:uid="{C43DC1F7-0768-4E8A-91AA-7325FF870783}"/>
    <cellStyle name="—_report1198tables_anne_Resources comp - quantum_ShenhuaPower(report tables)" xfId="42717" xr:uid="{0D6C1DC7-5463-418C-A5C1-0678D2321563}"/>
    <cellStyle name="—_report1198tables_anne_Resources comp - quantum_ShenhuaPower(report tables) 2" xfId="42718" xr:uid="{1043BA3C-EC4A-4E12-A7AD-7A8CF3B46795}"/>
    <cellStyle name="—_report1198tables_anne_Resources comp - quantum_ShenhuaPower(report tables)_ferrous &amp; non-ferrous" xfId="42719" xr:uid="{159FC5B0-63E6-43CB-AA0B-7F34D1C5DD25}"/>
    <cellStyle name="—_report1198tables_anne_Resources comp - quantum_ShenhuaPower(report tables)_ferrous &amp; non-ferrous 2" xfId="42720" xr:uid="{BD4BB5B2-9336-4E79-B674-6324F59813D6}"/>
    <cellStyle name="—_report1198tables_anne_ShenhuaPower(report tables)" xfId="42721" xr:uid="{0A7162B8-6D29-45A1-9BA1-69244B4AE210}"/>
    <cellStyle name="—_report1198tables_anne_ShenhuaPower(report tables) 2" xfId="42722" xr:uid="{895640B2-BCE5-44E9-9C59-31F2A9677B70}"/>
    <cellStyle name="—_report1198tables_anne_ShenhuaPower(report tables)_ferrous &amp; non-ferrous" xfId="42723" xr:uid="{20B8758C-E675-4091-8A6C-D4ED0817E6BE}"/>
    <cellStyle name="—_report1198tables_anne_ShenhuaPower(report tables)_ferrous &amp; non-ferrous 2" xfId="42724" xr:uid="{1D215C8B-51EF-4164-9595-465EF32F8380}"/>
    <cellStyle name="—_report1198tables_anne_Vedenta-PBVData" xfId="42725" xr:uid="{3D6169BF-1EA3-4988-85EF-02FA727CAA34}"/>
    <cellStyle name="—_report1198tables_anne_Vedenta-PBVData 2" xfId="42726" xr:uid="{D46FB1DB-108F-4993-9F0C-41AC86F3F73D}"/>
    <cellStyle name="—_report1198tables_anne_Xstrata-PBVData" xfId="42727" xr:uid="{9D958990-7C37-4CEE-8D97-A3F2AD4A3B85}"/>
    <cellStyle name="—_report1198tables_anne_Xstrata-PBVData 2" xfId="42728" xr:uid="{55F68FD4-9964-48E8-9034-F4DC48CDC4AA}"/>
    <cellStyle name="—_report1198tables_Banpu_Charts" xfId="42729" xr:uid="{169C6DFF-0503-46BD-A633-38F0C94463D5}"/>
    <cellStyle name="—_report1198tables_Banpu_Charts 2" xfId="42730" xr:uid="{9CC04C06-F723-4AE2-9860-7AB361429CC2}"/>
    <cellStyle name="—_report1198tables_CNOOC Master" xfId="42731" xr:uid="{EE4C9749-19E8-4320-A200-40D00A12E54F}"/>
    <cellStyle name="—_report1198tables_CNOOC Master 2" xfId="42732" xr:uid="{6928E755-E3EB-4C21-A14F-85390939A2D5}"/>
    <cellStyle name="—_report1198tables_CNOOC Master_Banpu_Charts" xfId="42733" xr:uid="{5242E90B-AF6B-4327-B323-E2CB9D56D6C7}"/>
    <cellStyle name="—_report1198tables_CNOOC Master_Banpu_Charts 2" xfId="42734" xr:uid="{BB406BA3-3CBE-4308-89DC-10913F97009E}"/>
    <cellStyle name="—_report1198tables_CNOOC Master_ShenhuaPower(report tables)" xfId="42735" xr:uid="{5588D823-2BFD-4E07-AD74-8D3BA0C9119E}"/>
    <cellStyle name="—_report1198tables_CNOOC Master_ShenhuaPower(report tables) 2" xfId="42736" xr:uid="{CE06D4EC-D0C0-409C-8572-5C059BD1CF72}"/>
    <cellStyle name="—_report1198tables_CNOOC Master_ShenhuaPower(report tables)_ferrous &amp; non-ferrous" xfId="42737" xr:uid="{9329D822-A2B1-4D2F-9F59-A266640C6A50}"/>
    <cellStyle name="—_report1198tables_CNOOC Master_ShenhuaPower(report tables)_ferrous &amp; non-ferrous 2" xfId="42738" xr:uid="{FCEF343B-9809-4E0C-97BF-F9E7CDC57A4A}"/>
    <cellStyle name="—_report1198tables_ShenhuaPower(report tables)" xfId="42739" xr:uid="{F88EDB48-6D06-443E-A7A4-E22147C2B10F}"/>
    <cellStyle name="—_report1198tables_ShenhuaPower(report tables) 2" xfId="42740" xr:uid="{BCCEC8CB-3B52-4C0F-9024-78789FB9DB0A}"/>
    <cellStyle name="—_report1198tables_ShenhuaPower(report tables)_ferrous &amp; non-ferrous" xfId="42741" xr:uid="{8F8E809D-0302-49A6-8625-D2FB224C4E64}"/>
    <cellStyle name="—_report1198tables_ShenhuaPower(report tables)_ferrous &amp; non-ferrous 2" xfId="42742" xr:uid="{CFF2960C-2A9A-4197-8160-A34EE60F2BDC}"/>
    <cellStyle name="—_report1198tables_tables_99" xfId="42743" xr:uid="{23B31B9C-6C6A-4010-8AA7-7CFE5648287C}"/>
    <cellStyle name="—_report1198tables_tables_99 2" xfId="42744" xr:uid="{602922E4-BFF3-470F-8385-6891978FF6D6}"/>
    <cellStyle name="—_report1198tables_tables_99_Banpu_Charts" xfId="42745" xr:uid="{8FC55C7F-E6F8-4C9E-9E94-29657E50EF6B}"/>
    <cellStyle name="—_report1198tables_tables_99_Banpu_Charts 2" xfId="42746" xr:uid="{079E7B7B-430B-4093-BA97-B450979EF9BB}"/>
    <cellStyle name="—_report1198tables_tables_99_CSC PBV data" xfId="42747" xr:uid="{503EFD64-C530-434D-8D50-286CF7F64C9D}"/>
    <cellStyle name="—_report1198tables_tables_99_CSC PBV data 2" xfId="42748" xr:uid="{5D9FFC21-D7AD-49CB-906F-DACE50B270A3}"/>
    <cellStyle name="—_report1198tables_tables_99_Freeport-PBVData" xfId="42749" xr:uid="{A19598DB-E2E1-46E9-A4B0-CE66594D4F86}"/>
    <cellStyle name="—_report1198tables_tables_99_Freeport-PBVData 2" xfId="42750" xr:uid="{5B5925D8-10F3-422E-84FD-2394E066E719}"/>
    <cellStyle name="—_report1198tables_tables_99_PhelpsDolge-PBVData" xfId="42751" xr:uid="{77101FD7-15B6-44C9-9F72-01EAEEE18D59}"/>
    <cellStyle name="—_report1198tables_tables_99_PhelpsDolge-PBVData 2" xfId="42752" xr:uid="{B2EFF0A3-1BBB-4179-A98E-E940FB4BC505}"/>
    <cellStyle name="—_report1198tables_tables_99_POSCO PBV data" xfId="42753" xr:uid="{4C54221A-CA72-4197-86A0-82C2910ABA60}"/>
    <cellStyle name="—_report1198tables_tables_99_POSCO PBV data 2" xfId="42754" xr:uid="{5F1E49E9-5671-4E69-8845-A47F21937D14}"/>
    <cellStyle name="—_report1198tables_tables_99_Resources comp - quantum" xfId="42755" xr:uid="{2ED51595-409F-4781-9FB1-1A8258AC5383}"/>
    <cellStyle name="—_report1198tables_tables_99_Resources comp - quantum 2" xfId="42756" xr:uid="{6CE1662B-0594-419F-BA0B-0CA9E90D3E9D}"/>
    <cellStyle name="—_report1198tables_tables_99_Resources comp - quantum_Banpu_Charts" xfId="42757" xr:uid="{3782F735-7D39-4133-8D1F-4649A70FC27E}"/>
    <cellStyle name="—_report1198tables_tables_99_Resources comp - quantum_Banpu_Charts 2" xfId="42758" xr:uid="{E9637F8C-B720-42AD-A1BF-6DF00BAEA336}"/>
    <cellStyle name="—_report1198tables_tables_99_Resources comp - quantum_ShenhuaPower(report tables)" xfId="42759" xr:uid="{660B87E7-9731-4BA2-A17D-FD40C9D6296A}"/>
    <cellStyle name="—_report1198tables_tables_99_Resources comp - quantum_ShenhuaPower(report tables) 2" xfId="42760" xr:uid="{932F016D-CF3F-4D9F-8527-86DA542C420F}"/>
    <cellStyle name="—_report1198tables_tables_99_Resources comp - quantum_ShenhuaPower(report tables)_ferrous &amp; non-ferrous" xfId="42761" xr:uid="{54EA0585-6A59-48DE-9DB0-F343528AB84D}"/>
    <cellStyle name="—_report1198tables_tables_99_Resources comp - quantum_ShenhuaPower(report tables)_ferrous &amp; non-ferrous 2" xfId="42762" xr:uid="{CBD67A89-7D8C-4A71-94B0-B9D8E630DA92}"/>
    <cellStyle name="—_report1198tables_tables_99_ShenhuaPower(report tables)" xfId="42763" xr:uid="{9E0049C0-5578-4D8E-9831-8A214D702AFC}"/>
    <cellStyle name="—_report1198tables_tables_99_ShenhuaPower(report tables) 2" xfId="42764" xr:uid="{D2164070-0FC3-4203-BF68-59EB75D396C0}"/>
    <cellStyle name="—_report1198tables_tables_99_ShenhuaPower(report tables)_ferrous &amp; non-ferrous" xfId="42765" xr:uid="{8C8BB973-0869-4A01-9B04-0ABBBBC90D9E}"/>
    <cellStyle name="—_report1198tables_tables_99_ShenhuaPower(report tables)_ferrous &amp; non-ferrous 2" xfId="42766" xr:uid="{9A6B4E69-C501-4C7F-B7AB-D6D9DFE035A1}"/>
    <cellStyle name="—_report1198tables_tables_99_Vedenta-PBVData" xfId="42767" xr:uid="{5926E7DD-EB32-4EC2-B9C3-6DC58DD7FC4C}"/>
    <cellStyle name="—_report1198tables_tables_99_Vedenta-PBVData 2" xfId="42768" xr:uid="{95F445F5-9084-4229-A44A-C990486C8784}"/>
    <cellStyle name="—_report1198tables_tables_99_Xstrata-PBVData" xfId="42769" xr:uid="{AFE997EB-6CD4-4161-AE2B-9C44427F10A4}"/>
    <cellStyle name="—_report1198tables_tables_99_Xstrata-PBVData 2" xfId="42770" xr:uid="{90821365-9E2C-4E8C-B8A5-7FA1213F8303}"/>
    <cellStyle name="—_Resources  valuation comp" xfId="42771" xr:uid="{5C3A4AA1-B304-40CB-8B8C-F9E63A85CF1B}"/>
    <cellStyle name="—_Resources  valuation comp 2" xfId="42772" xr:uid="{90582C75-6900-4BD3-B508-3779F80AC18D}"/>
    <cellStyle name="—_Resources  valuation comp_ferrous &amp; non-ferrous" xfId="42773" xr:uid="{294CBFA2-60CA-47E5-96DC-FDE523A31408}"/>
    <cellStyle name="—_Resources  valuation comp_ferrous &amp; non-ferrous 2" xfId="42774" xr:uid="{D9F216D4-A374-4D79-BF93-474AE143E622}"/>
    <cellStyle name="—_Resources  valuation comp_ShenhuaPower(report tables)" xfId="42775" xr:uid="{024E2B53-561C-48FE-8A7B-6BED24E2D7DB}"/>
    <cellStyle name="—_Resources  valuation comp_ShenhuaPower(report tables) 2" xfId="42776" xr:uid="{6507B04D-933C-498A-AF54-B96AAC54ABA8}"/>
    <cellStyle name="—_Resources  valuation comp_ShenhuaPower(report tables)_ferrous &amp; non-ferrous" xfId="42777" xr:uid="{B3A0A851-A17B-4348-B0A0-C9B2A193B8E9}"/>
    <cellStyle name="—_Resources  valuation comp_ShenhuaPower(report tables)_ferrous &amp; non-ferrous 2" xfId="42778" xr:uid="{00D68991-11E6-4ADB-8CEB-95A25E9338AC}"/>
    <cellStyle name="—_Resources comp - quantum" xfId="42779" xr:uid="{76F33F1E-532B-4B94-9897-7D51D74C3617}"/>
    <cellStyle name="—_Resources comp - quantum 2" xfId="42780" xr:uid="{C8E533AC-39FB-40E5-A498-B67672704A5B}"/>
    <cellStyle name="—_Resources comp - quantum_Banpu_Charts" xfId="42781" xr:uid="{3CDEA8B4-2190-48AD-99CA-B27909A387E9}"/>
    <cellStyle name="—_Resources comp - quantum_Banpu_Charts 2" xfId="42782" xr:uid="{D1932DD1-94E7-464A-B357-882243298FC3}"/>
    <cellStyle name="—_Resources comp - quantum_ShenhuaPower(report tables)" xfId="42783" xr:uid="{557E8AFE-F2F7-4F03-803F-43309FC4B676}"/>
    <cellStyle name="—_Resources comp - quantum_ShenhuaPower(report tables) 2" xfId="42784" xr:uid="{9E897C3E-6F60-47A3-94FF-16DA236C4480}"/>
    <cellStyle name="—_Resources comp - quantum_ShenhuaPower(report tables)_ferrous &amp; non-ferrous" xfId="42785" xr:uid="{FFDDEDA2-FBCD-4173-9803-5DC87962FE7A}"/>
    <cellStyle name="—_Resources comp - quantum_ShenhuaPower(report tables)_ferrous &amp; non-ferrous 2" xfId="42786" xr:uid="{F10F9F1F-3AAE-4DE8-B61F-1CA67C7D0425}"/>
    <cellStyle name="—_Results" xfId="42787" xr:uid="{F42E7646-6F26-49E7-BF19-5A11F3ABC235}"/>
    <cellStyle name="—_Results 2" xfId="42788" xr:uid="{4A02D22A-81B6-4815-B2F8-938CA00EEABB}"/>
    <cellStyle name="—_Results_&quot;History" xfId="42789" xr:uid="{9ABD93EF-0E86-48C6-8C34-33B3B525E767}"/>
    <cellStyle name="—_Results_&quot;History 2" xfId="42790" xr:uid="{27475F50-EFE9-4F47-8855-3E34DFF85E11}"/>
    <cellStyle name="—_Results_&quot;History_Banpu_Charts" xfId="42791" xr:uid="{62C8ECA4-04C9-434C-9456-B460D7FE9876}"/>
    <cellStyle name="—_Results_&quot;History_Banpu_Charts 2" xfId="42792" xr:uid="{01B31D5F-4A47-492F-B75B-0C05AEE77249}"/>
    <cellStyle name="—_Results_&quot;History_Delay Projects" xfId="42793" xr:uid="{AF364BAD-E9D8-4CC4-8FFE-28AD26E9CB8F}"/>
    <cellStyle name="—_Results_&quot;History_Delay Projects 2" xfId="42794" xr:uid="{A6F36555-CF80-4DCF-8632-D301DBD0BAB9}"/>
    <cellStyle name="—_Results_&quot;History_Delay Projects_Banpu_Charts" xfId="42795" xr:uid="{D99DE5EE-C3D9-4B89-8D6A-141AF67197DD}"/>
    <cellStyle name="—_Results_&quot;History_Delay Projects_Banpu_Charts 2" xfId="42796" xr:uid="{67C1DDDC-EB2A-49FA-97DE-4D3BCC71E080}"/>
    <cellStyle name="—_Results_&quot;History_Delay Projects_ShenhuaPower(report tables)" xfId="42797" xr:uid="{CA3DD5D0-C05D-430F-A02F-21B13F679603}"/>
    <cellStyle name="—_Results_&quot;History_Delay Projects_ShenhuaPower(report tables) 2" xfId="42798" xr:uid="{F2F44A6E-232C-4CBF-8D08-FF81AD115826}"/>
    <cellStyle name="—_Results_&quot;History_Delay Projects_ShenhuaPower(report tables)_ferrous &amp; non-ferrous" xfId="42799" xr:uid="{ECF78F09-6956-4670-9FE9-E31D5714ABBF}"/>
    <cellStyle name="—_Results_&quot;History_Delay Projects_ShenhuaPower(report tables)_ferrous &amp; non-ferrous 2" xfId="42800" xr:uid="{44253C6D-D505-419A-986D-13C5AB753220}"/>
    <cellStyle name="—_Results_&quot;History_Model" xfId="42801" xr:uid="{115C22A6-727D-476D-A8B2-2B2775D37DC4}"/>
    <cellStyle name="—_Results_&quot;History_Model 2" xfId="42802" xr:uid="{3CC01581-5FF3-467B-8A79-566C87BF9E9F}"/>
    <cellStyle name="—_Results_&quot;History_Model_Banpu_Charts" xfId="42803" xr:uid="{94BE81D6-364E-4B7C-AAB5-3D37834D60AC}"/>
    <cellStyle name="—_Results_&quot;History_Model_Banpu_Charts 2" xfId="42804" xr:uid="{CA629336-95E9-429B-AD93-A1996A026943}"/>
    <cellStyle name="—_Results_&quot;History_Model_ShenhuaPower(report tables)" xfId="42805" xr:uid="{802B8FF0-CEBE-45AE-9468-69325CF4FC55}"/>
    <cellStyle name="—_Results_&quot;History_Model_ShenhuaPower(report tables) 2" xfId="42806" xr:uid="{88EAFD59-01F5-4A84-90C2-1FEF26F2BEEF}"/>
    <cellStyle name="—_Results_&quot;History_Model_ShenhuaPower(report tables)_ferrous &amp; non-ferrous" xfId="42807" xr:uid="{1E7AD6CA-7DD7-421F-8E47-9F9009D706D6}"/>
    <cellStyle name="—_Results_&quot;History_Model_ShenhuaPower(report tables)_ferrous &amp; non-ferrous 2" xfId="42808" xr:uid="{6F3D2D60-9DE4-4618-9263-F2606669950F}"/>
    <cellStyle name="—_Results_&quot;History_ShenhuaPower(report tables)" xfId="42809" xr:uid="{2A7812B0-78EB-4926-AF87-584AAC30C507}"/>
    <cellStyle name="—_Results_&quot;History_ShenhuaPower(report tables) 2" xfId="42810" xr:uid="{0EBC701C-8265-493F-9F0F-352CE65E9132}"/>
    <cellStyle name="—_Results_&quot;History_ShenhuaPower(report tables)_ferrous &amp; non-ferrous" xfId="42811" xr:uid="{AC6718E4-37A8-4CEA-8237-987A274D6B22}"/>
    <cellStyle name="—_Results_&quot;History_ShenhuaPower(report tables)_ferrous &amp; non-ferrous 2" xfId="42812" xr:uid="{66A3A907-DD93-4927-978F-6B1B4CF58349}"/>
    <cellStyle name="—_Results_Banpu_Charts" xfId="42813" xr:uid="{FBF2FAF6-D51D-42AF-B7B8-797860F7122E}"/>
    <cellStyle name="—_Results_Banpu_Charts 2" xfId="42814" xr:uid="{4ABF11AF-9076-4EDE-9F31-7B7FC911C9E7}"/>
    <cellStyle name="—_Results_BS" xfId="42815" xr:uid="{4C5291B8-B49D-4F02-892C-160AA8F0E3AA}"/>
    <cellStyle name="—_Results_BS &amp; CF" xfId="42816" xr:uid="{F1D776A1-42CC-402E-AC5D-E4E74E6F7A95}"/>
    <cellStyle name="—_Results_BS &amp; CF 2" xfId="42817" xr:uid="{946D5390-6636-4125-AA18-F648DC808BEE}"/>
    <cellStyle name="—_Results_BS &amp; CF_Banpu_Charts" xfId="42818" xr:uid="{C2D6C1DC-158C-4921-921B-5EE20F0DECA3}"/>
    <cellStyle name="—_Results_BS &amp; CF_Banpu_Charts 2" xfId="42819" xr:uid="{1CA37702-2AE7-460F-AC5C-E36DEEBF7290}"/>
    <cellStyle name="—_Results_BS &amp; CF_Delay Projects" xfId="42820" xr:uid="{45F12781-BB65-43ED-B0A3-0E0D60DCAE6D}"/>
    <cellStyle name="—_Results_BS &amp; CF_Delay Projects 2" xfId="42821" xr:uid="{DE762BFE-1C2A-4DB7-A57E-4189F841D932}"/>
    <cellStyle name="—_Results_BS &amp; CF_Delay Projects_Banpu_Charts" xfId="42822" xr:uid="{D1D8C610-6602-4861-B7D7-9B3418EB18B6}"/>
    <cellStyle name="—_Results_BS &amp; CF_Delay Projects_Banpu_Charts 2" xfId="42823" xr:uid="{B604CCAB-6238-431C-9872-C290DDA6B7FC}"/>
    <cellStyle name="—_Results_BS &amp; CF_Delay Projects_ShenhuaPower(report tables)" xfId="42824" xr:uid="{B93B2F94-AAC5-446A-9A2C-B4892E22D108}"/>
    <cellStyle name="—_Results_BS &amp; CF_Delay Projects_ShenhuaPower(report tables) 2" xfId="42825" xr:uid="{E6E8FA0F-E971-40ED-BAF7-881013248E0C}"/>
    <cellStyle name="—_Results_BS &amp; CF_Delay Projects_ShenhuaPower(report tables)_ferrous &amp; non-ferrous" xfId="42826" xr:uid="{9784DD96-5B2E-4938-9F3A-ED541FF5A046}"/>
    <cellStyle name="—_Results_BS &amp; CF_Delay Projects_ShenhuaPower(report tables)_ferrous &amp; non-ferrous 2" xfId="42827" xr:uid="{326070F1-58E0-4CCA-8B9F-40CEBE3E8930}"/>
    <cellStyle name="—_Results_BS &amp; CF_Model" xfId="42828" xr:uid="{69703A27-9478-4C02-8712-8ED70F95D7D2}"/>
    <cellStyle name="—_Results_BS &amp; CF_Model 2" xfId="42829" xr:uid="{4EA6C85A-F3D3-4624-9BD4-5E324160B1A6}"/>
    <cellStyle name="—_Results_BS &amp; CF_Model_Banpu_Charts" xfId="42830" xr:uid="{E4C3453C-BB06-43E5-8888-FFCB8F0FB3F1}"/>
    <cellStyle name="—_Results_BS &amp; CF_Model_Banpu_Charts 2" xfId="42831" xr:uid="{55404530-4EDE-4795-A70F-D41E38174854}"/>
    <cellStyle name="—_Results_BS &amp; CF_Model_ShenhuaPower(report tables)" xfId="42832" xr:uid="{6ACF3497-8D1F-440C-8F8D-963FE8C7E81D}"/>
    <cellStyle name="—_Results_BS &amp; CF_Model_ShenhuaPower(report tables) 2" xfId="42833" xr:uid="{56815493-98C3-4551-B721-23AABAC441EE}"/>
    <cellStyle name="—_Results_BS &amp; CF_Model_ShenhuaPower(report tables)_ferrous &amp; non-ferrous" xfId="42834" xr:uid="{4C8703E7-40C6-475D-8FF0-4D7FA86F7CC6}"/>
    <cellStyle name="—_Results_BS &amp; CF_Model_ShenhuaPower(report tables)_ferrous &amp; non-ferrous 2" xfId="42835" xr:uid="{DBC3BCDE-2628-4F86-9339-2DC06D1AF77C}"/>
    <cellStyle name="—_Results_BS &amp; CF_ShenhuaPower(report tables)" xfId="42836" xr:uid="{2DE9504E-5550-4FC0-BB98-BF86069A98A1}"/>
    <cellStyle name="—_Results_BS &amp; CF_ShenhuaPower(report tables) 2" xfId="42837" xr:uid="{6C265EA1-9475-4F0C-A2EA-40E14CBBE34F}"/>
    <cellStyle name="—_Results_BS &amp; CF_ShenhuaPower(report tables)_ferrous &amp; non-ferrous" xfId="42838" xr:uid="{B0B96680-A0AC-41C3-8CB6-C43AB3B5DB02}"/>
    <cellStyle name="—_Results_BS &amp; CF_ShenhuaPower(report tables)_ferrous &amp; non-ferrous 2" xfId="42839" xr:uid="{41B2148F-2C18-4268-8617-ACF3BCCEC1EE}"/>
    <cellStyle name="—_Results_BS 2" xfId="42840" xr:uid="{448FDE53-96A9-4175-AA2A-27646810856E}"/>
    <cellStyle name="—_Results_BS 3" xfId="42841" xr:uid="{58E29345-A317-44F2-AF1E-5D9AF95635CD}"/>
    <cellStyle name="—_Results_BS 4" xfId="42842" xr:uid="{D469544C-8601-4304-B546-C78F78E1EF9B}"/>
    <cellStyle name="—_Results_BS 5" xfId="42843" xr:uid="{88F63D21-700A-4C42-A96F-02FBF2071B3E}"/>
    <cellStyle name="—_Results_BS_Banpu_Charts" xfId="42844" xr:uid="{D8A9CD04-9A4B-438C-BD06-C67C3B4DDDF4}"/>
    <cellStyle name="—_Results_BS_Banpu_Charts 2" xfId="42845" xr:uid="{059AA1F7-0B0C-41FD-895D-ED49F96C3399}"/>
    <cellStyle name="—_Results_BS_CPI1" xfId="42846" xr:uid="{511B7D6B-7C16-4EE1-8A87-E8A0274906EE}"/>
    <cellStyle name="—_Results_BS_CPI1 2" xfId="42847" xr:uid="{E8223F03-0675-42CD-9490-6757272DC5E1}"/>
    <cellStyle name="—_Results_BS_CPI1_ferrous &amp; non-ferrous" xfId="42848" xr:uid="{CF44EDB0-78FE-408B-851A-3BBD5257FF06}"/>
    <cellStyle name="—_Results_BS_CPI1_ferrous &amp; non-ferrous 2" xfId="42849" xr:uid="{75BD242C-9831-41DB-8897-E1560FC5EB1F}"/>
    <cellStyle name="—_Results_BS_Sheet1" xfId="42850" xr:uid="{7CBDD5E3-2C6C-4310-BF26-0CEC73604316}"/>
    <cellStyle name="—_Results_BS_Sheet1 2" xfId="42851" xr:uid="{016F7A72-01E2-49F1-9576-912F3FBAF4D8}"/>
    <cellStyle name="—_Results_BS_Sheet1_ferrous &amp; non-ferrous" xfId="42852" xr:uid="{00046B15-8A9A-4B1F-8FF9-6F85F78467E6}"/>
    <cellStyle name="—_Results_BS_Sheet1_ferrous &amp; non-ferrous 2" xfId="42853" xr:uid="{3022BF10-B894-435F-9175-877B293194A8}"/>
    <cellStyle name="—_Results_BS_Shenhua-coal P&amp;L" xfId="42854" xr:uid="{95299AE7-2C3E-4070-863D-45707B77FD8A}"/>
    <cellStyle name="—_Results_BS_Shenhua-coal P&amp;L 2" xfId="42855" xr:uid="{CFD68436-19A7-4AE0-84AB-32D3F7270539}"/>
    <cellStyle name="—_Results_BS_Shenhua-coal P&amp;L_ShenhuaPower(report tables)" xfId="42856" xr:uid="{97914657-39EE-4189-ACD8-F2306A8D8C40}"/>
    <cellStyle name="—_Results_BS_Shenhua-coal P&amp;L_ShenhuaPower(report tables) 2" xfId="42857" xr:uid="{170BA8E9-CA5F-4102-8AFB-DAE57B7FB42C}"/>
    <cellStyle name="—_Results_BS_Shenhua-coal P&amp;L_ShenhuaPower(report tables)_ferrous &amp; non-ferrous" xfId="42858" xr:uid="{0CA7D726-DC5A-4212-BDFE-1F8978D805DD}"/>
    <cellStyle name="—_Results_BS_Shenhua-coal P&amp;L_ShenhuaPower(report tables)_ferrous &amp; non-ferrous 2" xfId="42859" xr:uid="{0434F64D-8EE4-4670-A7EC-0ABF4BBC7090}"/>
    <cellStyle name="—_Results_BS_Shenhua-power" xfId="42860" xr:uid="{946FF793-2E5B-44DF-B873-5568DC919E05}"/>
    <cellStyle name="—_Results_BS_Shenhua-power 2" xfId="42861" xr:uid="{3B513166-EFC3-4E40-924E-8BD0D4B924DD}"/>
    <cellStyle name="—_Results_BS_ShenhuaPower(report tables)" xfId="42862" xr:uid="{F88A66EF-BC31-42D7-B785-3CF2ACF7FD8C}"/>
    <cellStyle name="—_Results_BS_ShenhuaPower(report tables) 2" xfId="42863" xr:uid="{2E1014E6-A446-4149-B98D-E3F0280339A9}"/>
    <cellStyle name="—_Results_BS_ShenhuaPower(report tables)_ferrous &amp; non-ferrous" xfId="42864" xr:uid="{94B351B6-67E4-4164-9E20-A7F22AEBD28D}"/>
    <cellStyle name="—_Results_BS_ShenhuaPower(report tables)_ferrous &amp; non-ferrous 2" xfId="42865" xr:uid="{59B5C419-ADDC-45EF-9297-D6A7AC41646A}"/>
    <cellStyle name="—_Results_BS_Shenhua-power_ferrous &amp; non-ferrous" xfId="42866" xr:uid="{D63EEA20-F0ED-4747-BB7E-8807E0281F24}"/>
    <cellStyle name="—_Results_BS_Shenhua-power_ferrous &amp; non-ferrous 2" xfId="42867" xr:uid="{29D11F8A-6D86-4B05-9E26-788E6CAB0BAB}"/>
    <cellStyle name="—_Results_CF" xfId="42868" xr:uid="{A547AFB3-2162-472F-A3A4-13EFD9652B08}"/>
    <cellStyle name="—_Results_CF 2" xfId="42869" xr:uid="{009922CD-617F-4F5A-9C0B-5901D4ED8C99}"/>
    <cellStyle name="—_Results_CF_Banpu_Charts" xfId="42870" xr:uid="{BD1C02DF-F2B4-4C27-B327-E96992C14EDB}"/>
    <cellStyle name="—_Results_CF_Banpu_Charts 2" xfId="42871" xr:uid="{6BE9612F-B5E7-4343-8BEA-079E28770AD0}"/>
    <cellStyle name="—_Results_CF_ShenhuaPower(report tables)" xfId="42872" xr:uid="{836A755D-6654-4E35-A7DC-FA74E96CF625}"/>
    <cellStyle name="—_Results_CF_ShenhuaPower(report tables) 2" xfId="42873" xr:uid="{6397FA4A-EEBD-4502-8539-4E0F3737A9E4}"/>
    <cellStyle name="—_Results_CF_ShenhuaPower(report tables)_ferrous &amp; non-ferrous" xfId="42874" xr:uid="{AA47A7C6-AC04-44ED-A725-13ABEFDDA5A0}"/>
    <cellStyle name="—_Results_CF_ShenhuaPower(report tables)_ferrous &amp; non-ferrous 2" xfId="42875" xr:uid="{A4689158-FB2F-49F8-B74C-E42C82F22415}"/>
    <cellStyle name="—_Results_CPI report table" xfId="42876" xr:uid="{8BF6E888-0DF9-49C2-8BF0-2202DCB356FB}"/>
    <cellStyle name="—_Results_CPI report table 2" xfId="42877" xr:uid="{AC5EEEB7-18B1-4275-8BD8-04E43237FE38}"/>
    <cellStyle name="—_Results_CPI1" xfId="42878" xr:uid="{07296CAC-8AE7-4F0D-958A-ACFFB5B2C164}"/>
    <cellStyle name="—_Results_CPI1 2" xfId="42879" xr:uid="{D04488C0-27C1-4575-B58E-1CBC6DD9739F}"/>
    <cellStyle name="—_Results_CPI1_ferrous &amp; non-ferrous" xfId="42880" xr:uid="{9B90096A-FAD9-4508-8376-8EA5E626DCB0}"/>
    <cellStyle name="—_Results_CPI1_ferrous &amp; non-ferrous 2" xfId="42881" xr:uid="{EABE3759-3678-4204-BD22-DE1D1179425C}"/>
    <cellStyle name="—_Results_CRPower1" xfId="42882" xr:uid="{909387A5-8A7A-499F-B890-30EC75FFAD9D}"/>
    <cellStyle name="—_Results_CRPower1 2" xfId="42883" xr:uid="{B689CDC3-0DC0-4390-A84F-CA9E004231CA}"/>
    <cellStyle name="—_Results_CRPower1_CPI report table" xfId="42884" xr:uid="{47CB3693-3295-49FB-B3F3-E8545AEADB4A}"/>
    <cellStyle name="—_Results_CRPower1_CPI report table 2" xfId="42885" xr:uid="{F7A07F40-0E15-4436-85C9-DA42B7EE0E97}"/>
    <cellStyle name="—_Results_CRPower1_CPI report table_ferrous &amp; non-ferrous" xfId="42886" xr:uid="{D5E13D00-ABAF-4FA8-9F59-EE6DFFE41ED2}"/>
    <cellStyle name="—_Results_CRPower1_CPI report table_ferrous &amp; non-ferrous 2" xfId="42887" xr:uid="{E5DDB014-FEAA-4A26-96B6-33604114273B}"/>
    <cellStyle name="—_Results_CRPower1_ferrous &amp; non-ferrous" xfId="42888" xr:uid="{6F61BEA2-64D1-45E0-8ED7-888C02C6D59B}"/>
    <cellStyle name="—_Results_CRPower1_ferrous &amp; non-ferrous 2" xfId="42889" xr:uid="{1F9417F9-27D8-4BE7-BCA6-B830203DA214}"/>
    <cellStyle name="—_Results_CRPower1_ShenhuaModel" xfId="42890" xr:uid="{9FF29401-8519-4B49-AEC0-C2C4D8494825}"/>
    <cellStyle name="—_Results_CRPower1_ShenhuaModel 2" xfId="42891" xr:uid="{759DCA77-55F5-4B57-8941-0A71F00B3E0F}"/>
    <cellStyle name="—_Results_CRPower1_ShenhuaModel_ferrous &amp; non-ferrous" xfId="42892" xr:uid="{B6E69B84-3347-4B91-97E3-1FA596CADD10}"/>
    <cellStyle name="—_Results_CRPower1_ShenhuaModel_ferrous &amp; non-ferrous 2" xfId="42893" xr:uid="{88EB2076-58D5-4616-ADBF-1336AC6B1C00}"/>
    <cellStyle name="—_Results_CRPower7" xfId="42894" xr:uid="{7A654794-B3AF-4A6E-9D75-371BC9B22853}"/>
    <cellStyle name="—_Results_CRPower7 2" xfId="42895" xr:uid="{45C0F939-887A-4E74-AC93-226DC547BBCE}"/>
    <cellStyle name="—_Results_CRPower7_ferrous &amp; non-ferrous" xfId="42896" xr:uid="{C0747F68-9DA3-4993-B9EB-3262A44B34E9}"/>
    <cellStyle name="—_Results_CRPower7_ferrous &amp; non-ferrous 2" xfId="42897" xr:uid="{539C61B9-4B5F-4585-BD7C-678CD2F29EA6}"/>
    <cellStyle name="—_Results_CRPower8" xfId="42898" xr:uid="{D6FE3388-7015-4F10-A49D-5E10FA866E6F}"/>
    <cellStyle name="—_Results_CRPower8 2" xfId="42899" xr:uid="{DA8B6FB9-6BD6-48B6-AF4D-7325222B458D}"/>
    <cellStyle name="—_Results_CRPower8_ferrous &amp; non-ferrous" xfId="42900" xr:uid="{F70DE0CD-756D-46F3-8889-873139083E3A}"/>
    <cellStyle name="—_Results_CRPower8_ferrous &amp; non-ferrous 2" xfId="42901" xr:uid="{E266973A-F5C6-40C1-9F04-B026A2361FCF}"/>
    <cellStyle name="—_Results_CRPower9" xfId="42902" xr:uid="{195A671A-5ECB-49DE-8FB6-65101920E70F}"/>
    <cellStyle name="—_Results_CRPower9 2" xfId="42903" xr:uid="{66E720BF-DCDC-442C-A7AE-9ACA40473750}"/>
    <cellStyle name="—_Results_CRPower9_ferrous &amp; non-ferrous" xfId="42904" xr:uid="{F2964A02-99DE-4765-857F-375C999980D8}"/>
    <cellStyle name="—_Results_CRPower9_ferrous &amp; non-ferrous 2" xfId="42905" xr:uid="{328862B6-993D-49A9-85F7-B162EDED471C}"/>
    <cellStyle name="—_Results_Datang21" xfId="42906" xr:uid="{B67122F4-504E-4D26-8FE6-A7EC7DEE2DCE}"/>
    <cellStyle name="—_Results_Datang21 2" xfId="42907" xr:uid="{6E68F247-A696-4509-9E80-F7D98DDEE471}"/>
    <cellStyle name="—_Results_Datang21_Banpu_Charts" xfId="42908" xr:uid="{645B2F7B-4EB6-4B88-9BC7-8EFDB9EB5684}"/>
    <cellStyle name="—_Results_Datang21_Banpu_Charts 2" xfId="42909" xr:uid="{9DF0FFA0-C490-44AB-9662-BD6D37D57FA0}"/>
    <cellStyle name="—_Results_Datang21_China Power Int Initiation 012705" xfId="42910" xr:uid="{854ACFA2-519D-47A9-8419-ABB068403C9D}"/>
    <cellStyle name="—_Results_Datang21_China Power Int Initiation 012705 2" xfId="42911" xr:uid="{E060FF37-27D5-4AFF-8B07-96097870CBE3}"/>
    <cellStyle name="—_Results_Datang21_CPI report table" xfId="42912" xr:uid="{60DACC57-F20E-4398-AADA-99E13404C9AD}"/>
    <cellStyle name="—_Results_Datang21_CPI report table 2" xfId="42913" xr:uid="{96292EE6-1C44-478F-8954-EA11AC846679}"/>
    <cellStyle name="—_Results_Datang21_CPI1" xfId="42914" xr:uid="{91AE6ED1-9DA0-47AD-A4F4-2C23C4D6B0BA}"/>
    <cellStyle name="—_Results_Datang21_CPI1 2" xfId="42915" xr:uid="{7F1BD1D8-A33F-4BAB-BA00-C48E20EFE14E}"/>
    <cellStyle name="—_Results_Datang21_Shenhua-coal P&amp;L" xfId="42916" xr:uid="{93E6092F-A4A1-41EA-B627-7AB6799CE376}"/>
    <cellStyle name="—_Results_Datang21_Shenhua-coal P&amp;L 2" xfId="42917" xr:uid="{929E6746-1D2F-42B9-9EDA-91DA992E092E}"/>
    <cellStyle name="—_Results_Datang21_Shenhua-coal P&amp;L_ShenhuaPower(report tables)" xfId="42918" xr:uid="{7BD4CCCA-F6A5-4559-97F4-6E84EC970599}"/>
    <cellStyle name="—_Results_Datang21_Shenhua-coal P&amp;L_ShenhuaPower(report tables) 2" xfId="42919" xr:uid="{F6D9FFBE-9866-4CA6-9264-D864BA2C5283}"/>
    <cellStyle name="—_Results_Datang21_Shenhua-power" xfId="42920" xr:uid="{2372DF3A-0D89-4A4C-9FA2-63FF54E0D93F}"/>
    <cellStyle name="—_Results_Datang21_Shenhua-power 2" xfId="42921" xr:uid="{39DC833C-7EC2-4445-AF7E-3FC12449169A}"/>
    <cellStyle name="—_Results_Datang21_ShenhuaPower(report tables)" xfId="42922" xr:uid="{6815EE81-ED9F-4817-A000-A298E19DF7C3}"/>
    <cellStyle name="—_Results_Datang21_ShenhuaPower(report tables) 2" xfId="42923" xr:uid="{FE6972F8-2FE3-4C11-8BAB-CCE52FB493B7}"/>
    <cellStyle name="—_Results_DCF" xfId="42924" xr:uid="{A1A91012-C314-49CE-8221-4CBC0627D233}"/>
    <cellStyle name="—_Results_DCF 2" xfId="42925" xr:uid="{E9C84F49-7F10-453C-A755-41190F38C57F}"/>
    <cellStyle name="—_Results_DCF ANALYSIS" xfId="42926" xr:uid="{29774F1F-9BFC-475C-B34E-4B4ACC06FBA9}"/>
    <cellStyle name="—_Results_DCF ANALYSIS 2" xfId="42927" xr:uid="{73AB6F92-518B-4C69-989B-279D339EE8F9}"/>
    <cellStyle name="—_Results_DCF ANALYSIS_Banpu_Charts" xfId="42928" xr:uid="{4A1D24E8-C59C-4EBF-8900-EF35E598FFFE}"/>
    <cellStyle name="—_Results_DCF ANALYSIS_Banpu_Charts 2" xfId="42929" xr:uid="{1DB6C096-CDDE-4BA1-AC0D-FC612D4A895A}"/>
    <cellStyle name="—_Results_DCF ANALYSIS_Delay Projects" xfId="42930" xr:uid="{B108DC00-F334-4AD0-A023-3C51A497DB68}"/>
    <cellStyle name="—_Results_DCF ANALYSIS_Delay Projects 2" xfId="42931" xr:uid="{D9F5ACE9-00D2-4FF3-96A2-D5937A003EC7}"/>
    <cellStyle name="—_Results_DCF ANALYSIS_Delay Projects_Banpu_Charts" xfId="42932" xr:uid="{0C1F699A-4665-4F7D-8721-D79D1A8CD83B}"/>
    <cellStyle name="—_Results_DCF ANALYSIS_Delay Projects_Banpu_Charts 2" xfId="42933" xr:uid="{DFA68AB4-207B-4332-B2CC-EC518DF3359D}"/>
    <cellStyle name="—_Results_DCF ANALYSIS_Delay Projects_ShenhuaPower(report tables)" xfId="42934" xr:uid="{F6F5E0BA-2128-4C2C-97DA-A9EB6329A95E}"/>
    <cellStyle name="—_Results_DCF ANALYSIS_Delay Projects_ShenhuaPower(report tables) 2" xfId="42935" xr:uid="{3D5A5F8B-6139-4E7D-BFA3-540DEA20D9C0}"/>
    <cellStyle name="—_Results_DCF ANALYSIS_Delay Projects_ShenhuaPower(report tables)_ferrous &amp; non-ferrous" xfId="42936" xr:uid="{1F9AEF8F-8BAD-4C2D-BB51-4A7E3D8468AE}"/>
    <cellStyle name="—_Results_DCF ANALYSIS_Delay Projects_ShenhuaPower(report tables)_ferrous &amp; non-ferrous 2" xfId="42937" xr:uid="{F122D1BF-B5FB-43CA-8C4A-BAA676E74E49}"/>
    <cellStyle name="—_Results_DCF ANALYSIS_Huaneng" xfId="42938" xr:uid="{33CC5292-8E5A-4132-B9EF-87854D01F690}"/>
    <cellStyle name="—_Results_DCF ANALYSIS_Huaneng 2" xfId="42939" xr:uid="{A6446B7B-75BE-4B89-8FC2-B39ACFAB6FA0}"/>
    <cellStyle name="—_Results_DCF ANALYSIS_Huaneng_Banpu_Charts" xfId="42940" xr:uid="{47E42D50-87C0-4DED-949B-05C0DEA3E9F0}"/>
    <cellStyle name="—_Results_DCF ANALYSIS_Huaneng_Banpu_Charts 2" xfId="42941" xr:uid="{C9F71356-F79E-48F4-82CE-7B2351E3A591}"/>
    <cellStyle name="—_Results_DCF ANALYSIS_Huaneng_ShenhuaPower(report tables)" xfId="42942" xr:uid="{1D89FE65-7509-40CF-87ED-2A0D05B28BCE}"/>
    <cellStyle name="—_Results_DCF ANALYSIS_Huaneng_ShenhuaPower(report tables) 2" xfId="42943" xr:uid="{470D04CF-C150-4BCB-B170-B2724425EC2E}"/>
    <cellStyle name="—_Results_DCF ANALYSIS_Huaneng_ShenhuaPower(report tables)_ferrous &amp; non-ferrous" xfId="42944" xr:uid="{C6527A49-4393-4974-B32F-06CBA88D5B82}"/>
    <cellStyle name="—_Results_DCF ANALYSIS_Huaneng_ShenhuaPower(report tables)_ferrous &amp; non-ferrous 2" xfId="42945" xr:uid="{1961D468-4F3C-4004-91ED-1DFB1674DD60}"/>
    <cellStyle name="—_Results_DCF ANALYSIS_Huaneng-1" xfId="42946" xr:uid="{997249E0-7494-45D6-BA21-1ED99351DAA1}"/>
    <cellStyle name="—_Results_DCF ANALYSIS_Huaneng-1 2" xfId="42947" xr:uid="{9F594A29-9405-4D12-B38A-A7C04573F4D0}"/>
    <cellStyle name="—_Results_DCF ANALYSIS_Huaneng-1_Banpu_Charts" xfId="42948" xr:uid="{570CD525-CF40-4ABB-ADD8-DE222EB8321F}"/>
    <cellStyle name="—_Results_DCF ANALYSIS_Huaneng-1_Banpu_Charts 2" xfId="42949" xr:uid="{FA44629D-5B38-422D-940C-BEEF7B34E44C}"/>
    <cellStyle name="—_Results_DCF ANALYSIS_Huaneng-1_ShenhuaPower(report tables)" xfId="42950" xr:uid="{EEE95B48-F132-4FF0-8366-6BD4DD718E4D}"/>
    <cellStyle name="—_Results_DCF ANALYSIS_Huaneng-1_ShenhuaPower(report tables) 2" xfId="42951" xr:uid="{A75BB06F-35AE-48E8-9D84-E4C7F0A4EAE1}"/>
    <cellStyle name="—_Results_DCF ANALYSIS_Huaneng-1_ShenhuaPower(report tables)_ferrous &amp; non-ferrous" xfId="42952" xr:uid="{9DF14762-67AF-4EEB-BE23-AA54C7CB0A16}"/>
    <cellStyle name="—_Results_DCF ANALYSIS_Huaneng-1_ShenhuaPower(report tables)_ferrous &amp; non-ferrous 2" xfId="42953" xr:uid="{00FD5E94-E38D-413C-8D13-9D9F47910F6D}"/>
    <cellStyle name="—_Results_DCF ANALYSIS_Huaneng14" xfId="42954" xr:uid="{6C149B62-8840-400A-8D1F-B1FCB2275FE1}"/>
    <cellStyle name="—_Results_DCF ANALYSIS_Huaneng14 2" xfId="42955" xr:uid="{52C04D9F-2D33-4269-8531-223AE963525E}"/>
    <cellStyle name="—_Results_DCF ANALYSIS_Huaneng14_Banpu_Charts" xfId="42956" xr:uid="{F1F7DA85-3D6F-4AB2-AA82-54669684503A}"/>
    <cellStyle name="—_Results_DCF ANALYSIS_Huaneng14_Banpu_Charts 2" xfId="42957" xr:uid="{7C81AFE8-388C-40FB-AA98-439137C514DC}"/>
    <cellStyle name="—_Results_DCF ANALYSIS_Huaneng14_ShenhuaPower(report tables)" xfId="42958" xr:uid="{AF7FC991-FC44-4697-85DA-AD4E0298DFBA}"/>
    <cellStyle name="—_Results_DCF ANALYSIS_Huaneng14_ShenhuaPower(report tables) 2" xfId="42959" xr:uid="{7D9EF2E7-8F3F-4576-9778-1DE382F699F0}"/>
    <cellStyle name="—_Results_DCF ANALYSIS_Huaneng14_ShenhuaPower(report tables)_ferrous &amp; non-ferrous" xfId="42960" xr:uid="{0BEA6783-8E59-4795-8F00-C027D4AE759E}"/>
    <cellStyle name="—_Results_DCF ANALYSIS_Huaneng14_ShenhuaPower(report tables)_ferrous &amp; non-ferrous 2" xfId="42961" xr:uid="{E9BAB289-7E1C-48C3-8E31-FD264FC77E28}"/>
    <cellStyle name="—_Results_DCF ANALYSIS_Huaneng22" xfId="42962" xr:uid="{E809E4C6-9EB6-487F-8BC2-3227528DBFC7}"/>
    <cellStyle name="—_Results_DCF ANALYSIS_Huaneng22 2" xfId="42963" xr:uid="{0B58562C-DB0A-4FE7-A17E-5873D4663A88}"/>
    <cellStyle name="—_Results_DCF ANALYSIS_Huaneng22_Banpu_Charts" xfId="42964" xr:uid="{609ED176-03ED-4FDE-A723-A37674357564}"/>
    <cellStyle name="—_Results_DCF ANALYSIS_Huaneng22_Banpu_Charts 2" xfId="42965" xr:uid="{29316DE3-BF44-4596-AE3E-AA5869EFDA46}"/>
    <cellStyle name="—_Results_DCF ANALYSIS_Huaneng22_ShenhuaPower(report tables)" xfId="42966" xr:uid="{D550761E-2328-48E5-80F8-F8EA3A0BD287}"/>
    <cellStyle name="—_Results_DCF ANALYSIS_Huaneng22_ShenhuaPower(report tables) 2" xfId="42967" xr:uid="{C9C9881A-9379-46CE-A15A-48024961A125}"/>
    <cellStyle name="—_Results_DCF ANALYSIS_Huaneng22_ShenhuaPower(report tables)_ferrous &amp; non-ferrous" xfId="42968" xr:uid="{048F90E4-6D0C-4568-8BC0-1E21DD67D39F}"/>
    <cellStyle name="—_Results_DCF ANALYSIS_Huaneng22_ShenhuaPower(report tables)_ferrous &amp; non-ferrous 2" xfId="42969" xr:uid="{D8BDC3AE-B343-4557-BD80-A0D419836680}"/>
    <cellStyle name="—_Results_DCF ANALYSIS_Huaneng45" xfId="42970" xr:uid="{812CAEFD-68A2-4B73-BC60-D2864026D80B}"/>
    <cellStyle name="—_Results_DCF ANALYSIS_Huaneng45 2" xfId="42971" xr:uid="{567063CC-FF48-4DD4-9AD3-4894FEB5DF19}"/>
    <cellStyle name="—_Results_DCF ANALYSIS_Huaneng45_ferrous &amp; non-ferrous" xfId="42972" xr:uid="{6F106E86-F07B-4C46-AF64-0C48B8530E0F}"/>
    <cellStyle name="—_Results_DCF ANALYSIS_Huaneng45_ferrous &amp; non-ferrous 2" xfId="42973" xr:uid="{BDA03B89-F18E-4AB4-B801-9F0A696BD564}"/>
    <cellStyle name="—_Results_DCF ANALYSIS_Interim" xfId="42974" xr:uid="{16B6091D-B783-44A2-B2D0-127FF3E15BBD}"/>
    <cellStyle name="—_Results_DCF ANALYSIS_Interim 2" xfId="42975" xr:uid="{D2E44B7A-2EE8-4951-A05D-A4627ED02FD6}"/>
    <cellStyle name="—_Results_DCF ANALYSIS_Interim_Banpu_Charts" xfId="42976" xr:uid="{86DAF6B7-5267-4972-AB27-773564D0DA96}"/>
    <cellStyle name="—_Results_DCF ANALYSIS_Interim_Banpu_Charts 2" xfId="42977" xr:uid="{33ACF490-AF04-4408-9F28-88BDD639917F}"/>
    <cellStyle name="—_Results_DCF ANALYSIS_Interim_ShenhuaPower(report tables)" xfId="42978" xr:uid="{F3357A47-F725-45D1-97E2-520FE5A45935}"/>
    <cellStyle name="—_Results_DCF ANALYSIS_Interim_ShenhuaPower(report tables) 2" xfId="42979" xr:uid="{0D0F6060-265B-4982-A996-36F174B20263}"/>
    <cellStyle name="—_Results_DCF ANALYSIS_Interim_ShenhuaPower(report tables)_ferrous &amp; non-ferrous" xfId="42980" xr:uid="{CE050F98-4581-4DD2-A77B-74B852F03961}"/>
    <cellStyle name="—_Results_DCF ANALYSIS_Interim_ShenhuaPower(report tables)_ferrous &amp; non-ferrous 2" xfId="42981" xr:uid="{8CB1DDDB-1A25-4791-9754-CF1038946516}"/>
    <cellStyle name="—_Results_DCF ANALYSIS_Model" xfId="42982" xr:uid="{47194664-765E-4C91-ABFE-6E2BBC2E5B89}"/>
    <cellStyle name="—_Results_DCF ANALYSIS_Model 2" xfId="42983" xr:uid="{C116619C-DDEA-4561-A59B-693DD079A116}"/>
    <cellStyle name="—_Results_DCF ANALYSIS_Model_Banpu_Charts" xfId="42984" xr:uid="{E316A254-F08E-4201-B059-D692BF657F6E}"/>
    <cellStyle name="—_Results_DCF ANALYSIS_Model_Banpu_Charts 2" xfId="42985" xr:uid="{CAD7A469-CEF4-4A68-99B9-013A85264715}"/>
    <cellStyle name="—_Results_DCF ANALYSIS_Model_ShenhuaPower(report tables)" xfId="42986" xr:uid="{8FBF5ACC-51CA-446B-91D0-26547DC39ED6}"/>
    <cellStyle name="—_Results_DCF ANALYSIS_Model_ShenhuaPower(report tables) 2" xfId="42987" xr:uid="{62CD9BEF-95C9-4C6B-85A7-EC5B891223FE}"/>
    <cellStyle name="—_Results_DCF ANALYSIS_Model_ShenhuaPower(report tables)_ferrous &amp; non-ferrous" xfId="42988" xr:uid="{B961AC37-B4B0-43F7-89F2-F610AF83E1EE}"/>
    <cellStyle name="—_Results_DCF ANALYSIS_Model_ShenhuaPower(report tables)_ferrous &amp; non-ferrous 2" xfId="42989" xr:uid="{B5640F54-4316-476E-9887-3973351EDAE8}"/>
    <cellStyle name="—_Results_DCF ANALYSIS_Projects" xfId="42990" xr:uid="{F9B261DD-4804-468F-960B-D8A9F0CD6F58}"/>
    <cellStyle name="—_Results_DCF ANALYSIS_Projects 2" xfId="42991" xr:uid="{4146C87A-71F9-4215-889D-84C7550C416E}"/>
    <cellStyle name="—_Results_DCF ANALYSIS_Projects_Banpu_Charts" xfId="42992" xr:uid="{698A9773-5451-4613-A0E3-B6E951AB7D88}"/>
    <cellStyle name="—_Results_DCF ANALYSIS_Projects_Banpu_Charts 2" xfId="42993" xr:uid="{84C166B8-12DC-44D4-B7AE-70CB24A2CAC6}"/>
    <cellStyle name="—_Results_DCF ANALYSIS_Projects_ShenhuaPower(report tables)" xfId="42994" xr:uid="{99AA946B-0AAF-4457-9DDC-B2960A18CF21}"/>
    <cellStyle name="—_Results_DCF ANALYSIS_Projects_ShenhuaPower(report tables) 2" xfId="42995" xr:uid="{A9D0A9F5-B581-41CB-A3F0-1F9427FFCD15}"/>
    <cellStyle name="—_Results_DCF ANALYSIS_Projects_ShenhuaPower(report tables)_ferrous &amp; non-ferrous" xfId="42996" xr:uid="{5F6BB629-FA5A-4E69-84C8-6BAE428E7283}"/>
    <cellStyle name="—_Results_DCF ANALYSIS_Projects_ShenhuaPower(report tables)_ferrous &amp; non-ferrous 2" xfId="42997" xr:uid="{45546397-69EA-4923-94B2-500BE42C83E7}"/>
    <cellStyle name="—_Results_DCF ANALYSIS_ShenhuaPower(report tables)" xfId="42998" xr:uid="{CD9626C7-D75C-4F32-AE90-0F2D0B45F1DB}"/>
    <cellStyle name="—_Results_DCF ANALYSIS_ShenhuaPower(report tables) 2" xfId="42999" xr:uid="{3E4FA509-7A02-4969-832C-3D4B94113D83}"/>
    <cellStyle name="—_Results_DCF ANALYSIS_ShenhuaPower(report tables)_ferrous &amp; non-ferrous" xfId="43000" xr:uid="{393BD129-5A83-4750-A9F3-7EFEE23D4F6D}"/>
    <cellStyle name="—_Results_DCF ANALYSIS_ShenhuaPower(report tables)_ferrous &amp; non-ferrous 2" xfId="43001" xr:uid="{20AAE998-2036-47C2-BCE2-882DAA43ABD9}"/>
    <cellStyle name="—_Results_DCF_Banpu_Charts" xfId="43002" xr:uid="{8BEBC866-569B-41F2-B9A9-0F1C55E35473}"/>
    <cellStyle name="—_Results_DCF_Banpu_Charts 2" xfId="43003" xr:uid="{11736938-EB7C-4833-BA14-B781237EB9BB}"/>
    <cellStyle name="—_Results_DCF_CPI1" xfId="43004" xr:uid="{489447C5-4D6C-45DA-BB93-62EB2A4E6C90}"/>
    <cellStyle name="—_Results_DCF_CPI1 2" xfId="43005" xr:uid="{FE3B22EF-0309-4C3A-AF77-187C70867C45}"/>
    <cellStyle name="—_Results_DCF_CPI1_ferrous &amp; non-ferrous" xfId="43006" xr:uid="{7AB63117-91C4-46DD-AFF1-1972E74FA1C2}"/>
    <cellStyle name="—_Results_DCF_CPI1_ferrous &amp; non-ferrous 2" xfId="43007" xr:uid="{6247C9BC-208B-45F6-9BF5-F2E14346FC92}"/>
    <cellStyle name="—_Results_DCF_Sheet1" xfId="43008" xr:uid="{D9F2C13B-C9EF-49C8-A861-5C994F47E283}"/>
    <cellStyle name="—_Results_DCF_Sheet1 2" xfId="43009" xr:uid="{2228418C-7531-4D0E-9C14-185A29430F92}"/>
    <cellStyle name="—_Results_DCF_Sheet1_ferrous &amp; non-ferrous" xfId="43010" xr:uid="{33CDF040-5326-4FD7-880F-1A1B26DE6CFE}"/>
    <cellStyle name="—_Results_DCF_Sheet1_ferrous &amp; non-ferrous 2" xfId="43011" xr:uid="{3CA17908-71BC-4519-BCC5-A2821AF7D537}"/>
    <cellStyle name="—_Results_DCF_Shenhua-coal P&amp;L" xfId="43012" xr:uid="{CE478C0B-AF36-47D2-834D-8781A789F9CC}"/>
    <cellStyle name="—_Results_DCF_Shenhua-coal P&amp;L 2" xfId="43013" xr:uid="{5E1AC638-ECB7-4451-8825-7934DB0F3E17}"/>
    <cellStyle name="—_Results_DCF_Shenhua-coal P&amp;L_ShenhuaPower(report tables)" xfId="43014" xr:uid="{A7B4E633-CEF7-4A47-BECB-809F133D8C1D}"/>
    <cellStyle name="—_Results_DCF_Shenhua-coal P&amp;L_ShenhuaPower(report tables) 2" xfId="43015" xr:uid="{71101195-6432-4834-AC25-113B97D7D827}"/>
    <cellStyle name="—_Results_DCF_Shenhua-coal P&amp;L_ShenhuaPower(report tables)_ferrous &amp; non-ferrous" xfId="43016" xr:uid="{B400E2B4-507C-4454-97BA-8E875D9189F3}"/>
    <cellStyle name="—_Results_DCF_Shenhua-coal P&amp;L_ShenhuaPower(report tables)_ferrous &amp; non-ferrous 2" xfId="43017" xr:uid="{44B3438E-5225-4CA6-81DD-FC79B63CD754}"/>
    <cellStyle name="—_Results_DCF_Shenhua-power" xfId="43018" xr:uid="{08C8FD7B-34C4-4C3D-883C-1DB625A209D8}"/>
    <cellStyle name="—_Results_DCF_Shenhua-power 2" xfId="43019" xr:uid="{7FB7F159-ABDE-4029-8033-5BF119D0EB14}"/>
    <cellStyle name="—_Results_DCF_ShenhuaPower(report tables)" xfId="43020" xr:uid="{437826DA-0D98-4024-970D-2E6888BF69D4}"/>
    <cellStyle name="—_Results_DCF_ShenhuaPower(report tables) 2" xfId="43021" xr:uid="{B0964593-6390-4B16-8440-B178F70FF7F8}"/>
    <cellStyle name="—_Results_DCF_ShenhuaPower(report tables)_ferrous &amp; non-ferrous" xfId="43022" xr:uid="{41D74E71-FF25-45E1-99CB-6C34F04C8897}"/>
    <cellStyle name="—_Results_DCF_ShenhuaPower(report tables)_ferrous &amp; non-ferrous 2" xfId="43023" xr:uid="{06D8BCD0-335C-4622-9EBD-CEE75BEFE863}"/>
    <cellStyle name="—_Results_DCF_Shenhua-power_ferrous &amp; non-ferrous" xfId="43024" xr:uid="{34C930B6-0B66-4F55-8185-09082E11682B}"/>
    <cellStyle name="—_Results_DCF_Shenhua-power_ferrous &amp; non-ferrous 2" xfId="43025" xr:uid="{3B6B4423-0DCE-46FC-9092-53DF287BA664}"/>
    <cellStyle name="—_Results_Delay Projects" xfId="43026" xr:uid="{0D4F831F-3AE6-428B-AFF1-8DACF4554567}"/>
    <cellStyle name="—_Results_Delay Projects 2" xfId="43027" xr:uid="{C05F4548-6DD4-44D3-B4ED-67AFD2693949}"/>
    <cellStyle name="—_Results_Delay Projects_Banpu_Charts" xfId="43028" xr:uid="{A6BD080F-35CA-4C1B-BE17-2B06C689B1FA}"/>
    <cellStyle name="—_Results_Delay Projects_Banpu_Charts 2" xfId="43029" xr:uid="{22BB610F-368D-4557-A1C7-E2FD916E8FCB}"/>
    <cellStyle name="—_Results_Delay Projects_ShenhuaPower(report tables)" xfId="43030" xr:uid="{A38B6CE5-FDD6-4F85-8ABC-F0E65CDA4A1B}"/>
    <cellStyle name="—_Results_Delay Projects_ShenhuaPower(report tables) 2" xfId="43031" xr:uid="{72FE6B69-123D-4B2E-95D3-C1B337600114}"/>
    <cellStyle name="—_Results_Delay Projects_ShenhuaPower(report tables)_ferrous &amp; non-ferrous" xfId="43032" xr:uid="{770CF28A-2232-4180-B918-42C42B830FAA}"/>
    <cellStyle name="—_Results_Delay Projects_ShenhuaPower(report tables)_ferrous &amp; non-ferrous 2" xfId="43033" xr:uid="{1C801CCB-FE71-490C-921F-126A196C1899}"/>
    <cellStyle name="—_Results_HKG" xfId="43034" xr:uid="{7105CFFE-2916-436A-A889-C91BF81F59A7}"/>
    <cellStyle name="—_Results_HKG 2" xfId="43035" xr:uid="{BFED1AB4-5C41-4788-AB31-22EB94510B1F}"/>
    <cellStyle name="—_Results_HKG_Banpu_Charts" xfId="43036" xr:uid="{8F96A7FF-71BE-4502-91F2-BE107F176885}"/>
    <cellStyle name="—_Results_HKG_Banpu_Charts 2" xfId="43037" xr:uid="{28E8ED3E-6027-4412-B1C5-03FE68FAFAFE}"/>
    <cellStyle name="—_Results_HKG_CPI1" xfId="43038" xr:uid="{72185F9D-34E9-4EC9-8476-BC2DA7FDD50E}"/>
    <cellStyle name="—_Results_HKG_CPI1 2" xfId="43039" xr:uid="{5CBE84F5-674B-4428-92AB-9768D12ADE9C}"/>
    <cellStyle name="—_Results_HKG_Sheet1" xfId="43040" xr:uid="{602DC553-2B46-440C-83B6-A520B968AD61}"/>
    <cellStyle name="—_Results_HKG_Sheet1 2" xfId="43041" xr:uid="{0665CDE9-F890-42DF-AB87-689E4FC444FD}"/>
    <cellStyle name="—_Results_HKG_Shenhua-coal P&amp;L" xfId="43042" xr:uid="{47FEDEB2-5381-43CD-AC23-F6F248F10E5E}"/>
    <cellStyle name="—_Results_HKG_Shenhua-coal P&amp;L 2" xfId="43043" xr:uid="{D826689C-E6A4-4A57-B561-1970E8ADCDF3}"/>
    <cellStyle name="—_Results_HKG_Shenhua-coal P&amp;L_ShenhuaPower(report tables)" xfId="43044" xr:uid="{899AF9EF-AA74-4E20-B776-DCC866093EFF}"/>
    <cellStyle name="—_Results_HKG_Shenhua-coal P&amp;L_ShenhuaPower(report tables) 2" xfId="43045" xr:uid="{47D6C367-F12B-41C9-A1FF-B7DC1094FE03}"/>
    <cellStyle name="—_Results_HKG_Shenhua-power" xfId="43046" xr:uid="{FE1D731C-B03F-40E1-9E3B-3A16C4CAC089}"/>
    <cellStyle name="—_Results_HKG_Shenhua-power 2" xfId="43047" xr:uid="{BFFE6FC3-0148-40C0-A033-842B9ECA89EE}"/>
    <cellStyle name="—_Results_HKG_ShenhuaPower(report tables)" xfId="43048" xr:uid="{CC0F9F72-436A-4FCA-A55E-E9EE46A183B8}"/>
    <cellStyle name="—_Results_HKG_ShenhuaPower(report tables) 2" xfId="43049" xr:uid="{8D670D1D-D19C-46F1-9B69-0D89F45EA868}"/>
    <cellStyle name="—_Results_HNP-REP" xfId="43050" xr:uid="{44D94730-AACE-4044-B03C-99EE4670EAF3}"/>
    <cellStyle name="—_Results_HNP-REP_Banpu_Charts" xfId="43051" xr:uid="{72BE6197-AB4F-41FC-952B-8A2D804A542C}"/>
    <cellStyle name="—_Results_HNP-REP_ShenhuaPower(report tables)" xfId="43052" xr:uid="{6C808AA9-E2F5-491A-93FA-62D367DEB6CB}"/>
    <cellStyle name="—_Results_HNP-REP_ShenhuaPower(report tables)_ferrous &amp; non-ferrous" xfId="43053" xr:uid="{74C4ADFC-67A1-4C0A-85B8-9C6D0EE2F08E}"/>
    <cellStyle name="—_Results_KEPCO" xfId="43054" xr:uid="{36A631CE-FF36-4F19-BB34-8A760B99A9DC}"/>
    <cellStyle name="—_Results_KEPCO_Banpu_Charts" xfId="43055" xr:uid="{A8A77ED2-4579-4EEC-9DD0-87314B331700}"/>
    <cellStyle name="—_Results_KEPCO_CPI1" xfId="43056" xr:uid="{B5D7F3A3-FAEB-47D4-9A64-839D2D8D1040}"/>
    <cellStyle name="—_Results_KEPCO_Sheet1" xfId="43057" xr:uid="{2FBD84E9-D36F-4F9D-8519-F7194CB267FA}"/>
    <cellStyle name="—_Results_KEPCO_Shenhua-coal P&amp;L" xfId="43058" xr:uid="{6D05FF94-A686-4ADB-8C5F-101C0BB6C397}"/>
    <cellStyle name="—_Results_KEPCO_Shenhua-coal P&amp;L_ShenhuaPower(report tables)" xfId="43059" xr:uid="{717BABBE-A6B5-4001-9C6C-1E7DB1C1D4E3}"/>
    <cellStyle name="—_Results_KEPCO_Shenhua-power" xfId="43060" xr:uid="{F0E6BF7F-3986-4193-84DD-CBA300466AEB}"/>
    <cellStyle name="—_Results_KEPCO_ShenhuaPower(report tables)" xfId="43061" xr:uid="{F12D5900-E715-4ABF-9F8F-8DE03742AC76}"/>
    <cellStyle name="—_Results_marketing charts" xfId="43062" xr:uid="{04889B4D-D640-40D8-BF34-1A02EFA38D53}"/>
    <cellStyle name="—_Results_marketing charts 2" xfId="43063" xr:uid="{864E4999-F67C-4E63-9CE5-458A1F13BEFF}"/>
    <cellStyle name="—_Results_MERB" xfId="43064" xr:uid="{D3EBDB2F-29DE-43A3-99B0-1F59715BBB08}"/>
    <cellStyle name="—_Results_MERB 2" xfId="43065" xr:uid="{8CC35AE0-77C2-42F4-893F-F7FC81F48ED2}"/>
    <cellStyle name="—_Results_MERB_0405 Coal Trans" xfId="43066" xr:uid="{66CAED6D-D54D-42B1-B2A7-9C90112D1D78}"/>
    <cellStyle name="—_Results_MERB_0405 Coal Trans 2" xfId="43067" xr:uid="{88028F7A-22E2-4A08-AD2D-67F1A6A32379}"/>
    <cellStyle name="—_Results_MERB_0405 Coal Trans_ferrous &amp; non-ferrous" xfId="43068" xr:uid="{2AB20202-0BEB-4813-9F91-D67FC692A55E}"/>
    <cellStyle name="—_Results_MERB_0405 Coal Trans_ferrous &amp; non-ferrous 2" xfId="43069" xr:uid="{1BE2B79E-2757-4441-85AF-C743B3E76ACE}"/>
    <cellStyle name="—_Results_MERB_AngangModel" xfId="43070" xr:uid="{F1AD28CC-7775-4EF2-A5C1-C02023F5CEB2}"/>
    <cellStyle name="—_Results_MERB_AngangModel 2" xfId="43071" xr:uid="{C3867B98-F77C-40A5-BD2C-427788AED0A5}"/>
    <cellStyle name="—_Results_MERB_Banpu_Charts" xfId="43072" xr:uid="{0EA2507F-E617-4CC6-8C2E-D48FA6C063D6}"/>
    <cellStyle name="—_Results_MERB_Banpu_Charts 2" xfId="43073" xr:uid="{303859A2-FFEB-437C-8C57-6870AAC052F4}"/>
    <cellStyle name="—_Results_MERB_China steel sector initiation morning call handout Dec 10, 2004" xfId="43074" xr:uid="{710C0EE2-286A-4675-9D87-AA0433C833EC}"/>
    <cellStyle name="—_Results_MERB_CPI1" xfId="43075" xr:uid="{E38AD485-99A2-4764-9D32-275B6EBFDD94}"/>
    <cellStyle name="—_Results_MERB_Delay Projects" xfId="43076" xr:uid="{6CC34F5C-55E5-4BD0-B2ED-1D35385CEFE8}"/>
    <cellStyle name="—_Results_MERB_Delay Projects 2" xfId="43077" xr:uid="{F687B748-4D6E-4970-83D8-7FDF261A4219}"/>
    <cellStyle name="—_Results_MERB_Delay Projects_Banpu_Charts" xfId="43078" xr:uid="{93F7E141-D9D8-433C-B702-2519BDA359BF}"/>
    <cellStyle name="—_Results_MERB_Delay Projects_Banpu_Charts 2" xfId="43079" xr:uid="{25343CB3-21A3-4905-92D2-44997071DF3F}"/>
    <cellStyle name="—_Results_MERB_Delay Projects_ShenhuaPower(report tables)" xfId="43080" xr:uid="{7E3BE1C4-4A1D-4737-AF53-65EC41E4CC41}"/>
    <cellStyle name="—_Results_MERB_Delay Projects_ShenhuaPower(report tables) 2" xfId="43081" xr:uid="{6B290FF7-028A-49E7-951D-F73924106A9B}"/>
    <cellStyle name="—_Results_MERB_Delay Projects_ShenhuaPower(report tables)_ferrous &amp; non-ferrous" xfId="43082" xr:uid="{9D86B2B9-3E26-4FF1-BF7C-3F7E24A879A9}"/>
    <cellStyle name="—_Results_MERB_Delay Projects_ShenhuaPower(report tables)_ferrous &amp; non-ferrous 2" xfId="43083" xr:uid="{9ACC1E5A-6EAF-4DC5-B168-6A135C118852}"/>
    <cellStyle name="—_Results_MERB_JiangxiCopperModel" xfId="43084" xr:uid="{833279D5-E5F4-4CE9-86BC-575E4342FADF}"/>
    <cellStyle name="—_Results_MERB_JiangxiCopperModel_Banpu_Charts" xfId="43085" xr:uid="{780667B2-1936-42FA-B803-65D660A1F02B}"/>
    <cellStyle name="—_Results_MERB_JiangxiCopperModel_ShenhuaPower(report tables)" xfId="43086" xr:uid="{B95E0D01-5C7A-4472-A90A-DB591EE3A33E}"/>
    <cellStyle name="—_Results_MERB_MaGangModel" xfId="43087" xr:uid="{95A9C322-4EDC-4834-AE1B-2968832EB05E}"/>
    <cellStyle name="—_Results_MERB_MaGangModel 2" xfId="43088" xr:uid="{6C23349F-EC85-425A-B037-A02BE53E143F}"/>
    <cellStyle name="—_Results_MERB_marketing charts" xfId="43089" xr:uid="{C62ACC4C-5F46-428F-B07D-BE07E5148413}"/>
    <cellStyle name="—_Results_MERB_marketing charts 2" xfId="43090" xr:uid="{C4D8B7EE-19E3-4F23-A3C9-1275410B09A3}"/>
    <cellStyle name="—_Results_MERB_marketing charts_ferrous &amp; non-ferrous" xfId="43091" xr:uid="{3D92ECD7-76AB-495F-90F2-845D147B2A80}"/>
    <cellStyle name="—_Results_MERB_marketing charts_ferrous &amp; non-ferrous 2" xfId="43092" xr:uid="{24C9C7A0-B59D-44B1-BEF1-A74B88941531}"/>
    <cellStyle name="—_Results_MERB_Model" xfId="43093" xr:uid="{D2C8FAC5-AAC5-4E0E-80AB-A0E42DA98DDF}"/>
    <cellStyle name="—_Results_MERB_Model 2" xfId="43094" xr:uid="{4170AEFF-AAD9-4432-AB95-E1D0C2DF7553}"/>
    <cellStyle name="—_Results_MERB_Model_Banpu_Charts" xfId="43095" xr:uid="{EE61628C-255E-4FB4-BB2F-4D14585C9FCE}"/>
    <cellStyle name="—_Results_MERB_Model_Banpu_Charts 2" xfId="43096" xr:uid="{B884CD72-AC9C-42B5-B2C1-39810EAA8222}"/>
    <cellStyle name="—_Results_MERB_Model_ShenhuaPower(report tables)" xfId="43097" xr:uid="{5BA3A667-8C08-4B2F-A75E-B504D661EC11}"/>
    <cellStyle name="—_Results_MERB_Model_ShenhuaPower(report tables) 2" xfId="43098" xr:uid="{A72D176E-177B-4A04-9E98-15134D0461A7}"/>
    <cellStyle name="—_Results_MERB_Model_ShenhuaPower(report tables)_ferrous &amp; non-ferrous" xfId="43099" xr:uid="{B8484618-6404-46E3-8343-00F2ACAC1478}"/>
    <cellStyle name="—_Results_MERB_Model_ShenhuaPower(report tables)_ferrous &amp; non-ferrous 2" xfId="43100" xr:uid="{0127261F-3BF4-41C1-8F50-05A1150E9442}"/>
    <cellStyle name="—_Results_MERB_Resources  valuation comp" xfId="43101" xr:uid="{5527E1A6-49AB-43D5-A967-42A4E88504F8}"/>
    <cellStyle name="—_Results_MERB_Resources  valuation comp_ShenhuaPower(report tables)" xfId="43102" xr:uid="{6142463C-6D5B-4E5E-A5DE-396823235105}"/>
    <cellStyle name="—_Results_MERB_Sheet1" xfId="43103" xr:uid="{4A1E7916-3A76-4552-8200-8EA6E5748F49}"/>
    <cellStyle name="—_Results_MERB_Sheet1_1" xfId="43104" xr:uid="{6518E81D-30A5-4242-9992-D5C12E7009CB}"/>
    <cellStyle name="—_Results_MERB_Sheet1_1 2" xfId="43105" xr:uid="{B51CDF25-8A3B-4252-8513-5FA310410986}"/>
    <cellStyle name="—_Results_MERB_Sheet1_1_ferrous &amp; non-ferrous" xfId="43106" xr:uid="{79156BBF-D835-4387-BB2D-3558382B0F69}"/>
    <cellStyle name="—_Results_MERB_Sheet1_1_ferrous &amp; non-ferrous 2" xfId="43107" xr:uid="{82DAD3D1-33D9-40C5-BDB4-DA3604DA76D4}"/>
    <cellStyle name="—_Results_MERB_Shenhua-coal P&amp;L" xfId="43108" xr:uid="{35099301-6769-4471-B0BB-E94885D4156E}"/>
    <cellStyle name="—_Results_MERB_Shenhua-coal P&amp;L 2" xfId="43109" xr:uid="{016FBF8F-1FAE-4865-87CC-0EF2E7B2F0C5}"/>
    <cellStyle name="—_Results_MERB_Shenhua-coal P&amp;L_ShenhuaPower(report tables)" xfId="43110" xr:uid="{E43178DD-386D-4056-A948-48C656BFB707}"/>
    <cellStyle name="—_Results_MERB_Shenhua-coal P&amp;L_ShenhuaPower(report tables) 2" xfId="43111" xr:uid="{78CBC332-F3E4-488D-A890-D82DADA48F62}"/>
    <cellStyle name="—_Results_MERB_Shenhua-coal P&amp;L_ShenhuaPower(report tables)_ferrous &amp; non-ferrous" xfId="43112" xr:uid="{3CB9140C-1B0A-4B0E-9222-0C70AD7F2DE5}"/>
    <cellStyle name="—_Results_MERB_Shenhua-coal P&amp;L_ShenhuaPower(report tables)_ferrous &amp; non-ferrous 2" xfId="43113" xr:uid="{FA72B9BF-48C5-4F59-8D67-6CD4EC10EBE4}"/>
    <cellStyle name="—_Results_MERB_ShenhuaModel" xfId="43114" xr:uid="{0F647691-CD4C-47BA-8972-F2D1B0340539}"/>
    <cellStyle name="—_Results_MERB_ShenhuaModel 2" xfId="43115" xr:uid="{E90FE1AC-0BF0-4B71-8C6D-866503D4221D}"/>
    <cellStyle name="—_Results_MERB_ShenhuaModel_ferrous &amp; non-ferrous" xfId="43116" xr:uid="{236BD575-DA72-4645-8D20-DF26DB5C70A8}"/>
    <cellStyle name="—_Results_MERB_ShenhuaModel_ferrous &amp; non-ferrous 2" xfId="43117" xr:uid="{25FD5E27-9AA7-49B5-8DF5-C05A70F006F7}"/>
    <cellStyle name="—_Results_MERB_Shenhua-power" xfId="43118" xr:uid="{75B4847E-20B0-4FF9-BDC4-766C7605A027}"/>
    <cellStyle name="—_Results_MERB_ShenhuaPower(report tables)" xfId="43119" xr:uid="{CD0822B0-1CBA-41B7-89E1-886FC9D0820F}"/>
    <cellStyle name="—_Results_MERB_StandardPacificChenLei020806" xfId="43120" xr:uid="{9F0DD182-5BA8-4382-8C60-0AE9BFEEFFE0}"/>
    <cellStyle name="—_Results_MERB_StandardPacificChenLei020806 2" xfId="43121" xr:uid="{4C75F51C-C77D-49D5-831F-2BD295836EFC}"/>
    <cellStyle name="—_Results_MERB_StandardPacificChenLei020806_ferrous &amp; non-ferrous" xfId="43122" xr:uid="{A307025D-32FE-43B8-B594-064B59A9BFB2}"/>
    <cellStyle name="—_Results_MERB_StandardPacificChenLei020806_ferrous &amp; non-ferrous 2" xfId="43123" xr:uid="{228D3878-9C55-4038-B412-62E5683E3501}"/>
    <cellStyle name="—_Results_MERB_YanzhouCoalModel" xfId="43124" xr:uid="{1BCB0523-7832-4DF6-A61A-5BF7F57721F8}"/>
    <cellStyle name="—_Results_MERB_YanzhouCoalModel 2" xfId="43125" xr:uid="{A98F8CF4-BA28-4128-995A-AF6984999B02}"/>
    <cellStyle name="—_Results_MERB_YanzhouCoalModel_Banpu_Charts" xfId="43126" xr:uid="{19F0E4B0-365B-4608-811C-E7F6D943E0EE}"/>
    <cellStyle name="—_Results_MERB_YanzhouCoalModel_Banpu_Charts 2" xfId="43127" xr:uid="{8A86A53C-0029-4CB0-B27D-5BCE7252E077}"/>
    <cellStyle name="—_Results_MERB_YanzhouCoalModel_ShenhuaPower(report tables)" xfId="43128" xr:uid="{CA5F17D3-FC52-4C86-B1FB-A44F18C79F45}"/>
    <cellStyle name="—_Results_MERB_YanzhouCoalModel_ShenhuaPower(report tables) 2" xfId="43129" xr:uid="{F6B2A420-8331-4EC3-A46B-0E6D0C73F6B0}"/>
    <cellStyle name="—_Results_MERB_YanzhouCoalModel_ShenhuaPower(report tables)_ferrous &amp; non-ferrous" xfId="43130" xr:uid="{AB2A4931-8E5B-4477-928C-E38A851B9A48}"/>
    <cellStyle name="—_Results_MERB_YanzhouCoalModel_ShenhuaPower(report tables)_ferrous &amp; non-ferrous 2" xfId="43131" xr:uid="{809C093C-6412-46D0-A0DA-7A9C043850F4}"/>
    <cellStyle name="—_Results_Model" xfId="43132" xr:uid="{97DC8325-3E46-470C-8580-205B62CA1BC5}"/>
    <cellStyle name="—_Results_Model 2" xfId="43133" xr:uid="{F65BB203-B81A-4830-B94D-F749B7162F77}"/>
    <cellStyle name="—_Results_Model_Banpu_Charts" xfId="43134" xr:uid="{249772C5-7200-4166-AD25-301F4083E458}"/>
    <cellStyle name="—_Results_Model_Banpu_Charts 2" xfId="43135" xr:uid="{B39F7C75-1F1A-408F-9A48-B78DB4D5F798}"/>
    <cellStyle name="—_Results_Model_ShenhuaPower(report tables)" xfId="43136" xr:uid="{B3B195B6-4B32-42CC-9819-6E6053758721}"/>
    <cellStyle name="—_Results_Model_ShenhuaPower(report tables) 2" xfId="43137" xr:uid="{D5F2234C-FAF7-4455-9B47-36862FC7BA02}"/>
    <cellStyle name="—_Results_Model_ShenhuaPower(report tables)_ferrous &amp; non-ferrous" xfId="43138" xr:uid="{F61B846B-83AE-492D-B749-FA78BAA3C62D}"/>
    <cellStyle name="—_Results_Model_ShenhuaPower(report tables)_ferrous &amp; non-ferrous 2" xfId="43139" xr:uid="{D9944695-C8A6-430C-AF6C-B0A4A72C5284}"/>
    <cellStyle name="—_Results_Projects" xfId="43140" xr:uid="{97445760-D288-4B42-BE41-62C15A3E72F1}"/>
    <cellStyle name="—_Results_Projects 2" xfId="43141" xr:uid="{0F35FB3D-4B29-43E6-A66E-0FDB3B4C9BC1}"/>
    <cellStyle name="—_Results_Projects_Banpu_Charts" xfId="43142" xr:uid="{507B8B5D-D857-4715-A8CF-B029902C44CF}"/>
    <cellStyle name="—_Results_Projects_Banpu_Charts 2" xfId="43143" xr:uid="{A8C90D17-F3FD-402B-A51F-FC9C808C2736}"/>
    <cellStyle name="—_Results_Projects_ShenhuaPower(report tables)" xfId="43144" xr:uid="{FBE0866A-B2DA-4549-896C-F7817A9B8CFF}"/>
    <cellStyle name="—_Results_Projects_ShenhuaPower(report tables) 2" xfId="43145" xr:uid="{4A283F00-F92B-46B3-A7E1-E90D76AD1EF4}"/>
    <cellStyle name="—_Results_Projects_ShenhuaPower(report tables)_ferrous &amp; non-ferrous" xfId="43146" xr:uid="{923699DC-85ED-4E96-8642-4A193322A252}"/>
    <cellStyle name="—_Results_Projects_ShenhuaPower(report tables)_ferrous &amp; non-ferrous 2" xfId="43147" xr:uid="{7C173B34-D511-4D37-8507-626A77CEBC70}"/>
    <cellStyle name="—_Results_Rmb" xfId="43148" xr:uid="{A1935EDB-BC1C-48FE-9880-B7F6DA6A1749}"/>
    <cellStyle name="—_Results_Rmb 2" xfId="43149" xr:uid="{F7D0F045-CE82-4E03-9D42-46A0B15EB5FF}"/>
    <cellStyle name="—_Results_Rmb_Banpu_Charts" xfId="43150" xr:uid="{824628F7-79F9-49CC-9491-9BD04F654646}"/>
    <cellStyle name="—_Results_Rmb_Banpu_Charts 2" xfId="43151" xr:uid="{CF1A80E5-DCCE-475A-8A12-5808ED599E3F}"/>
    <cellStyle name="—_Results_Rmb_Huaneng" xfId="43152" xr:uid="{65D03B85-208F-44A7-916D-1004CA213D9F}"/>
    <cellStyle name="—_Results_Rmb_Huaneng 2" xfId="43153" xr:uid="{43E067F3-AC84-4B57-A73D-F56162F1793D}"/>
    <cellStyle name="—_Results_Rmb_Huaneng_Banpu_Charts" xfId="43154" xr:uid="{3E2441D3-B070-4FDA-A39A-64E44BA46448}"/>
    <cellStyle name="—_Results_Rmb_Huaneng_Banpu_Charts 2" xfId="43155" xr:uid="{2E97A82A-D869-434C-BA58-40E71317D171}"/>
    <cellStyle name="—_Results_Rmb_Huaneng_ShenhuaPower(report tables)" xfId="43156" xr:uid="{418DFB16-4450-4771-9B64-A960A63A0624}"/>
    <cellStyle name="—_Results_Rmb_Huaneng_ShenhuaPower(report tables) 2" xfId="43157" xr:uid="{60E053EC-84A8-4C07-953B-0B966F08519D}"/>
    <cellStyle name="—_Results_Rmb_Huaneng_ShenhuaPower(report tables)_ferrous &amp; non-ferrous" xfId="43158" xr:uid="{DE9DF9C6-DA7E-4936-95B1-FC686050866A}"/>
    <cellStyle name="—_Results_Rmb_Huaneng_ShenhuaPower(report tables)_ferrous &amp; non-ferrous 2" xfId="43159" xr:uid="{37F3040C-1BDB-450B-8867-B94BAF37CAE8}"/>
    <cellStyle name="—_Results_Rmb_Huaneng-1" xfId="43160" xr:uid="{CF060A3F-CAE3-4876-AA14-9DB2D5E2269C}"/>
    <cellStyle name="—_Results_Rmb_Huaneng-1 2" xfId="43161" xr:uid="{B530CBCE-F861-49C1-B5B2-7148B583ED52}"/>
    <cellStyle name="—_Results_Rmb_Huaneng-1_Banpu_Charts" xfId="43162" xr:uid="{42F85F38-8728-4D3F-BDC3-82F40634443C}"/>
    <cellStyle name="—_Results_Rmb_Huaneng-1_Banpu_Charts 2" xfId="43163" xr:uid="{220B95A8-3127-4BC8-BBAA-28DE99AE68E9}"/>
    <cellStyle name="—_Results_Rmb_Huaneng-1_ShenhuaPower(report tables)" xfId="43164" xr:uid="{C83DB1A7-6D8D-431A-8941-54D4E952C6B1}"/>
    <cellStyle name="—_Results_Rmb_Huaneng-1_ShenhuaPower(report tables) 2" xfId="43165" xr:uid="{98E4D60F-3C4E-4021-B00E-FB7031480379}"/>
    <cellStyle name="—_Results_Rmb_Huaneng-1_ShenhuaPower(report tables)_ferrous &amp; non-ferrous" xfId="43166" xr:uid="{B56EE9FE-D481-4FCB-B9EC-44C96F05475E}"/>
    <cellStyle name="—_Results_Rmb_Huaneng-1_ShenhuaPower(report tables)_ferrous &amp; non-ferrous 2" xfId="43167" xr:uid="{B92F1CB3-58D9-4E99-A1FA-6CFDB4539C39}"/>
    <cellStyle name="—_Results_Rmb_Huaneng14" xfId="43168" xr:uid="{B872CFB7-648D-4188-A3B1-2180F55268F6}"/>
    <cellStyle name="—_Results_Rmb_Huaneng14 2" xfId="43169" xr:uid="{ACB7A3B8-2E60-4CFB-A0C4-210838E63ACE}"/>
    <cellStyle name="—_Results_Rmb_Huaneng14_Banpu_Charts" xfId="43170" xr:uid="{1E45BD7C-75BB-44B5-A42E-0EC057D61132}"/>
    <cellStyle name="—_Results_Rmb_Huaneng14_Banpu_Charts 2" xfId="43171" xr:uid="{1662C755-4140-4C8F-B756-13AD908D8281}"/>
    <cellStyle name="—_Results_Rmb_Huaneng14_ShenhuaPower(report tables)" xfId="43172" xr:uid="{FF30F751-8F9C-4437-A2B7-D91CE8DD307C}"/>
    <cellStyle name="—_Results_Rmb_Huaneng14_ShenhuaPower(report tables) 2" xfId="43173" xr:uid="{5FEDBF5C-B330-48EC-9E93-DE97279D0C59}"/>
    <cellStyle name="—_Results_Rmb_Huaneng14_ShenhuaPower(report tables)_ferrous &amp; non-ferrous" xfId="43174" xr:uid="{DD16A673-BC53-4C1A-A18F-E221BD1CD52D}"/>
    <cellStyle name="—_Results_Rmb_Huaneng14_ShenhuaPower(report tables)_ferrous &amp; non-ferrous 2" xfId="43175" xr:uid="{2F2739F7-24CC-4DF8-960A-415BE3C9B96F}"/>
    <cellStyle name="—_Results_Rmb_Huaneng22" xfId="43176" xr:uid="{F9C02207-0626-40F2-A413-2CA13DABD471}"/>
    <cellStyle name="—_Results_Rmb_Huaneng22 2" xfId="43177" xr:uid="{4D530209-4529-4CE8-93C9-9DE2117328D7}"/>
    <cellStyle name="—_Results_Rmb_Huaneng22_Banpu_Charts" xfId="43178" xr:uid="{B7FAB0CC-B32F-4B3B-8447-0260FDDAF762}"/>
    <cellStyle name="—_Results_Rmb_Huaneng22_Banpu_Charts 2" xfId="43179" xr:uid="{37D694E3-8C64-41A8-857A-F2AE6F34BF58}"/>
    <cellStyle name="—_Results_Rmb_Huaneng22_ShenhuaPower(report tables)" xfId="43180" xr:uid="{1C16F16C-7E4C-4F7A-8131-92B5A73773F6}"/>
    <cellStyle name="—_Results_Rmb_Huaneng22_ShenhuaPower(report tables) 2" xfId="43181" xr:uid="{09621521-1AF6-44FB-9B06-64228F370CCD}"/>
    <cellStyle name="—_Results_Rmb_Huaneng22_ShenhuaPower(report tables)_ferrous &amp; non-ferrous" xfId="43182" xr:uid="{ED8904EF-9BCF-4486-990A-FB2D823D6BAB}"/>
    <cellStyle name="—_Results_Rmb_Huaneng22_ShenhuaPower(report tables)_ferrous &amp; non-ferrous 2" xfId="43183" xr:uid="{4742FBAD-EE1A-47C4-BA25-E25FDE01B9D7}"/>
    <cellStyle name="—_Results_Rmb_Huaneng45" xfId="43184" xr:uid="{73D7E785-555F-4A28-AC0A-F08A2369D324}"/>
    <cellStyle name="—_Results_Rmb_Huaneng45 2" xfId="43185" xr:uid="{D1CA64B3-4981-4842-958D-1C39D54FEBCB}"/>
    <cellStyle name="—_Results_Rmb_Huaneng45_ferrous &amp; non-ferrous" xfId="43186" xr:uid="{7CE94245-E05B-4817-982E-01A1B3179AD7}"/>
    <cellStyle name="—_Results_Rmb_Huaneng45_ferrous &amp; non-ferrous 2" xfId="43187" xr:uid="{4137D48E-056D-46A6-9841-F4849BB3D64F}"/>
    <cellStyle name="—_Results_Rmb_Interim" xfId="43188" xr:uid="{14B42735-9705-43EA-AE3D-F14DD2B6ECC4}"/>
    <cellStyle name="—_Results_Rmb_Interim 2" xfId="43189" xr:uid="{569C4D0D-9A60-4ECC-8131-0C168BF93BEA}"/>
    <cellStyle name="—_Results_Rmb_Interim_Banpu_Charts" xfId="43190" xr:uid="{73FAD32A-A943-4A16-A213-5FBA49900FFA}"/>
    <cellStyle name="—_Results_Rmb_Interim_Banpu_Charts 2" xfId="43191" xr:uid="{00A84726-EF7C-45A5-A86C-D8B22F402574}"/>
    <cellStyle name="—_Results_Rmb_Interim_ShenhuaPower(report tables)" xfId="43192" xr:uid="{54F62105-A349-456B-AAB2-1275C86E9D7B}"/>
    <cellStyle name="—_Results_Rmb_Interim_ShenhuaPower(report tables) 2" xfId="43193" xr:uid="{8AE7D35A-FAD3-4EEA-8CD5-92E7E5BE6B59}"/>
    <cellStyle name="—_Results_Rmb_Interim_ShenhuaPower(report tables)_ferrous &amp; non-ferrous" xfId="43194" xr:uid="{9DD6636C-9323-4A15-81AF-42AA0758EFD3}"/>
    <cellStyle name="—_Results_Rmb_Interim_ShenhuaPower(report tables)_ferrous &amp; non-ferrous 2" xfId="43195" xr:uid="{D1148FB5-2455-4670-9D93-57C16445466A}"/>
    <cellStyle name="—_Results_Rmb_ShenhuaPower(report tables)" xfId="43196" xr:uid="{17F4224E-1B90-4554-A9D2-75E40B42BD6E}"/>
    <cellStyle name="—_Results_Rmb_ShenhuaPower(report tables) 2" xfId="43197" xr:uid="{6F3D0F0B-418C-4816-832B-82684CF1452D}"/>
    <cellStyle name="—_Results_Rmb_ShenhuaPower(report tables)_ferrous &amp; non-ferrous" xfId="43198" xr:uid="{DE2E59BD-A8BA-412E-B8C1-DA9092DEC56C}"/>
    <cellStyle name="—_Results_Rmb_ShenhuaPower(report tables)_ferrous &amp; non-ferrous 2" xfId="43199" xr:uid="{F39909A2-B842-40E3-A377-6E9271D8EA7D}"/>
    <cellStyle name="—_Results_SH" xfId="43200" xr:uid="{C114D8C2-2F59-4248-A577-82DCBC2BDA42}"/>
    <cellStyle name="—_Results_SH 2" xfId="43201" xr:uid="{CC84C6FF-3361-4564-B9C8-B7F31A3F1886}"/>
    <cellStyle name="—_Results_SH_Banpu_Charts" xfId="43202" xr:uid="{2228C8EA-F69D-485C-A037-6A77ADDB516C}"/>
    <cellStyle name="—_Results_SH_Banpu_Charts 2" xfId="43203" xr:uid="{245D4F27-9717-42A2-915C-2EEF7CC945B8}"/>
    <cellStyle name="—_Results_SH_Huaneng" xfId="43204" xr:uid="{F8AC5104-2B8B-4A35-994A-5C8CA7254595}"/>
    <cellStyle name="—_Results_SH_Huaneng 2" xfId="43205" xr:uid="{B92DF224-1FC1-47E6-90A2-9BE71B7B9AB1}"/>
    <cellStyle name="—_Results_SH_Huaneng_Banpu_Charts" xfId="43206" xr:uid="{D2935713-5C24-49F7-BA1C-AEE8C59DAFE5}"/>
    <cellStyle name="—_Results_SH_Huaneng_Banpu_Charts 2" xfId="43207" xr:uid="{7522E7F3-E18B-4944-B87E-6C3594F992B2}"/>
    <cellStyle name="—_Results_SH_Huaneng_ShenhuaPower(report tables)" xfId="43208" xr:uid="{8AECF0D5-2BEB-4276-8BDB-5B987F0A1773}"/>
    <cellStyle name="—_Results_SH_Huaneng_ShenhuaPower(report tables) 2" xfId="43209" xr:uid="{F888A602-173A-46E3-A8E2-63F54B3EA894}"/>
    <cellStyle name="—_Results_SH_Huaneng_ShenhuaPower(report tables)_ferrous &amp; non-ferrous" xfId="43210" xr:uid="{43314C31-829E-42FB-B1D9-D3CD529A4ADB}"/>
    <cellStyle name="—_Results_SH_Huaneng_ShenhuaPower(report tables)_ferrous &amp; non-ferrous 2" xfId="43211" xr:uid="{8EC0525C-FBC2-4FC9-8C05-D28F8C60C3FD}"/>
    <cellStyle name="—_Results_SH_Huaneng-1" xfId="43212" xr:uid="{96090470-9394-45D1-BC71-CDFF0C215028}"/>
    <cellStyle name="—_Results_SH_Huaneng-1 2" xfId="43213" xr:uid="{31E2E6A8-F04F-4839-9B28-4EB804146B23}"/>
    <cellStyle name="—_Results_SH_Huaneng-1_Banpu_Charts" xfId="43214" xr:uid="{D9D71E1F-E9B0-41CB-8CB7-5C1B744C9C12}"/>
    <cellStyle name="—_Results_SH_Huaneng-1_Banpu_Charts 2" xfId="43215" xr:uid="{91D1DD77-F620-4496-B1AA-8DDBD96BCB8F}"/>
    <cellStyle name="—_Results_SH_Huaneng-1_ShenhuaPower(report tables)" xfId="43216" xr:uid="{FE59317F-4C98-43B9-9B36-4939F155A7D0}"/>
    <cellStyle name="—_Results_SH_Huaneng-1_ShenhuaPower(report tables) 2" xfId="43217" xr:uid="{694FF60C-3806-42F1-82C4-8A66529C436F}"/>
    <cellStyle name="—_Results_SH_Huaneng-1_ShenhuaPower(report tables)_ferrous &amp; non-ferrous" xfId="43218" xr:uid="{A7A2795F-B14D-4904-AC48-F078963260C7}"/>
    <cellStyle name="—_Results_SH_Huaneng-1_ShenhuaPower(report tables)_ferrous &amp; non-ferrous 2" xfId="43219" xr:uid="{26CA0C70-E704-440B-B33E-66DD8E7574D3}"/>
    <cellStyle name="—_Results_SH_Huaneng14" xfId="43220" xr:uid="{BE499D75-275F-4181-AFED-54F10AF752DB}"/>
    <cellStyle name="—_Results_SH_Huaneng14 2" xfId="43221" xr:uid="{28FC907F-4D7F-4231-B660-39A2E6BF187B}"/>
    <cellStyle name="—_Results_SH_Huaneng14_Banpu_Charts" xfId="43222" xr:uid="{0C7CC48C-5360-4925-971E-03214EB49ABF}"/>
    <cellStyle name="—_Results_SH_Huaneng14_Banpu_Charts 2" xfId="43223" xr:uid="{A9839052-232D-48EF-9018-C0CF272EAE06}"/>
    <cellStyle name="—_Results_SH_Huaneng14_ShenhuaPower(report tables)" xfId="43224" xr:uid="{56C5D7BE-3000-40CE-8C90-E4F9A86D3355}"/>
    <cellStyle name="—_Results_SH_Huaneng14_ShenhuaPower(report tables) 2" xfId="43225" xr:uid="{350E95E5-04FD-4CB7-ADE8-589525DADA9C}"/>
    <cellStyle name="—_Results_SH_Huaneng14_ShenhuaPower(report tables)_ferrous &amp; non-ferrous" xfId="43226" xr:uid="{326ECCC3-01D2-4858-B4E8-9E858457CCFA}"/>
    <cellStyle name="—_Results_SH_Huaneng14_ShenhuaPower(report tables)_ferrous &amp; non-ferrous 2" xfId="43227" xr:uid="{FBA37E62-0232-4B10-84AD-4F5DEE68916D}"/>
    <cellStyle name="—_Results_SH_Huaneng22" xfId="43228" xr:uid="{BB263FAF-C214-4B74-8A47-9191F4A6D400}"/>
    <cellStyle name="—_Results_SH_Huaneng22 2" xfId="43229" xr:uid="{4AC8CB53-4C7F-4D9E-AC67-E9F870DE5C67}"/>
    <cellStyle name="—_Results_SH_Huaneng22_Banpu_Charts" xfId="43230" xr:uid="{E861FE8E-9DCF-4A3A-9717-F8B73795B2AC}"/>
    <cellStyle name="—_Results_SH_Huaneng22_Banpu_Charts 2" xfId="43231" xr:uid="{132E9802-6234-450E-8CFB-D7DEA59EE17C}"/>
    <cellStyle name="—_Results_SH_Huaneng22_ShenhuaPower(report tables)" xfId="43232" xr:uid="{BCFAF52A-8FB7-4330-97BB-76D8E1FE0BB3}"/>
    <cellStyle name="—_Results_SH_Huaneng22_ShenhuaPower(report tables) 2" xfId="43233" xr:uid="{ACF7E92D-C8DE-428E-84AE-AD8456E5496D}"/>
    <cellStyle name="—_Results_SH_Huaneng22_ShenhuaPower(report tables)_ferrous &amp; non-ferrous" xfId="43234" xr:uid="{CFB6E9C4-2947-40F3-8BED-E94F11B36D48}"/>
    <cellStyle name="—_Results_SH_Huaneng22_ShenhuaPower(report tables)_ferrous &amp; non-ferrous 2" xfId="43235" xr:uid="{B167260B-94FE-4303-AD24-63F902E1175B}"/>
    <cellStyle name="—_Results_SH_Huaneng45" xfId="43236" xr:uid="{C1026DEC-6C5B-4477-9228-2C6BADB6E504}"/>
    <cellStyle name="—_Results_SH_Huaneng45 2" xfId="43237" xr:uid="{CEE248CA-2BDD-4C61-930D-CB528550F17C}"/>
    <cellStyle name="—_Results_SH_Huaneng45_ferrous &amp; non-ferrous" xfId="43238" xr:uid="{19CB0725-EB5C-4094-9290-A798CF04A6AC}"/>
    <cellStyle name="—_Results_SH_Huaneng45_ferrous &amp; non-ferrous 2" xfId="43239" xr:uid="{447E9107-528E-4A56-91D2-A7DD0FE4BC3A}"/>
    <cellStyle name="—_Results_SH_Interim" xfId="43240" xr:uid="{CE82DA31-23E4-4CE0-B7A1-2497D41971A1}"/>
    <cellStyle name="—_Results_SH_Interim 2" xfId="43241" xr:uid="{30EDC113-455F-4411-BD4C-0CA924DBEC7F}"/>
    <cellStyle name="—_Results_SH_Interim_Banpu_Charts" xfId="43242" xr:uid="{5FFAD2D8-1740-46B9-BD04-90FAAB58D59E}"/>
    <cellStyle name="—_Results_SH_Interim_Banpu_Charts 2" xfId="43243" xr:uid="{1F8AF3FE-D65E-49E8-A129-EAE873BCC407}"/>
    <cellStyle name="—_Results_SH_Interim_ShenhuaPower(report tables)" xfId="43244" xr:uid="{1E0F1438-7BFE-43D5-BD4D-E0D9F890C018}"/>
    <cellStyle name="—_Results_SH_Interim_ShenhuaPower(report tables) 2" xfId="43245" xr:uid="{8A02A186-F550-4902-9B98-AD5BDC7AB75D}"/>
    <cellStyle name="—_Results_SH_Interim_ShenhuaPower(report tables)_ferrous &amp; non-ferrous" xfId="43246" xr:uid="{81DE2A5D-26A4-4A86-ADF3-A66B105DD9AF}"/>
    <cellStyle name="—_Results_SH_Interim_ShenhuaPower(report tables)_ferrous &amp; non-ferrous 2" xfId="43247" xr:uid="{12258BF2-5BC2-47CF-A170-0EE90D4D071D}"/>
    <cellStyle name="—_Results_SH_ShenhuaPower(report tables)" xfId="43248" xr:uid="{4C820786-1B23-47DC-8C6E-1699D2879DF1}"/>
    <cellStyle name="—_Results_SH_ShenhuaPower(report tables) 2" xfId="43249" xr:uid="{1CBDC44C-36FE-4515-A9B9-B2A9437416F6}"/>
    <cellStyle name="—_Results_SH_ShenhuaPower(report tables)_ferrous &amp; non-ferrous" xfId="43250" xr:uid="{2C49EFB4-E9C3-41B4-8F03-288BFA56697D}"/>
    <cellStyle name="—_Results_SH_ShenhuaPower(report tables)_ferrous &amp; non-ferrous 2" xfId="43251" xr:uid="{A7F9C2D8-EDDC-46A3-93A6-730276C4BFFB}"/>
    <cellStyle name="—_Results_Sheet1" xfId="43252" xr:uid="{CC739773-FAF4-4C9F-9ED3-BBA96D834F2E}"/>
    <cellStyle name="—_Results_Sheet1 2" xfId="43253" xr:uid="{E8DC4FE4-2C4D-4E7C-9A24-043E918565B9}"/>
    <cellStyle name="—_Results_Sheet1_ferrous &amp; non-ferrous" xfId="43254" xr:uid="{52BEF869-73ED-4329-B104-0B03D80DEE28}"/>
    <cellStyle name="—_Results_Sheet1_ferrous &amp; non-ferrous 2" xfId="43255" xr:uid="{5C6F236E-BE32-48B4-BB0F-E99FD8F8EBAC}"/>
    <cellStyle name="—_Results_Shenhua-coal P&amp;L" xfId="43256" xr:uid="{1D404D19-E1CE-47AB-9E72-B876FE25D844}"/>
    <cellStyle name="—_Results_Shenhua-coal P&amp;L 2" xfId="43257" xr:uid="{C710E03E-2AE4-4F22-857A-E33D5D68AE1B}"/>
    <cellStyle name="—_Results_Shenhua-coal P&amp;L_ShenhuaPower(report tables)" xfId="43258" xr:uid="{1E049FAB-3BA1-448F-8EA6-9F57F3A68164}"/>
    <cellStyle name="—_Results_Shenhua-coal P&amp;L_ShenhuaPower(report tables) 2" xfId="43259" xr:uid="{54FEAF30-3C13-4A3D-87B4-BCA7BD062FFC}"/>
    <cellStyle name="—_Results_ShenhuaModel" xfId="43260" xr:uid="{DFB42DD8-D6CF-412F-B382-3D9E97941DDF}"/>
    <cellStyle name="—_Results_ShenhuaModel 2" xfId="43261" xr:uid="{ED9E70DD-D121-440B-A80A-9F3CF585C56E}"/>
    <cellStyle name="—_Results_Shenhua-power" xfId="43262" xr:uid="{982902BE-2911-4C12-81A7-4F3CBE7E189F}"/>
    <cellStyle name="—_Results_Shenhua-power 2" xfId="43263" xr:uid="{F778B77A-7078-4F38-9715-2BE4BC97167A}"/>
    <cellStyle name="—_Results_ShenhuaPower(report tables)" xfId="43264" xr:uid="{2FACFCE3-CB2F-4F4B-9F09-07214FC39D59}"/>
    <cellStyle name="—_Results_ShenhuaPower(report tables) 2" xfId="43265" xr:uid="{877F85AC-DE58-4959-835B-3F120EFAD08A}"/>
    <cellStyle name="—_Results_ShenhuaPower(report tables)_ferrous &amp; non-ferrous" xfId="43266" xr:uid="{07A87A57-6EA5-488D-87AD-4938EFBAB645}"/>
    <cellStyle name="—_Results_ShenhuaPower(report tables)_ferrous &amp; non-ferrous 2" xfId="43267" xr:uid="{6E68F28E-868B-439C-8B19-0E05620C97B2}"/>
    <cellStyle name="—_Results_Shenhua-power_ferrous &amp; non-ferrous" xfId="43268" xr:uid="{EE7D4944-9B5F-46BD-B88E-63E58D7A8C4C}"/>
    <cellStyle name="—_Results_Shenhua-power_ferrous &amp; non-ferrous 2" xfId="43269" xr:uid="{B7F501D4-063C-446F-BD09-6833D26CA0A5}"/>
    <cellStyle name="—_Results_SIPD" xfId="43270" xr:uid="{15C76431-49B4-4691-A796-E3DC521119DD}"/>
    <cellStyle name="—_Results_SIPD 2" xfId="43271" xr:uid="{22C8A794-7CD4-41DC-8166-B3B77B309126}"/>
    <cellStyle name="—_Results_SIPD_Banpu_Charts" xfId="43272" xr:uid="{DD81921D-F82B-4BAD-9F2A-247F55A0B904}"/>
    <cellStyle name="—_Results_SIPD_Banpu_Charts 2" xfId="43273" xr:uid="{5470CC21-A7C9-425C-90C2-5AA83C6DD182}"/>
    <cellStyle name="—_Results_SIPD_CPI1" xfId="43274" xr:uid="{FA29ED4E-696C-4C19-B47B-5266B9DCFC4D}"/>
    <cellStyle name="—_Results_SIPD_CPI1 2" xfId="43275" xr:uid="{CD3E1B4C-C7DC-4D2F-80CA-2EF479F6C8EF}"/>
    <cellStyle name="—_Results_SIPD_CPI1_ferrous &amp; non-ferrous" xfId="43276" xr:uid="{87EBEBC8-C64D-4871-A180-A4AF300CFC24}"/>
    <cellStyle name="—_Results_SIPD_CPI1_ferrous &amp; non-ferrous 2" xfId="43277" xr:uid="{8CC5351B-DEAB-4A26-B3CF-8C5DD08E9C49}"/>
    <cellStyle name="—_Results_SIPD_Sheet1" xfId="43278" xr:uid="{DF5E1852-7660-45C4-B597-4E101916B560}"/>
    <cellStyle name="—_Results_SIPD_Sheet1 2" xfId="43279" xr:uid="{E0410400-3B13-4E2B-A686-A18E7954686C}"/>
    <cellStyle name="—_Results_SIPD_Sheet1_ferrous &amp; non-ferrous" xfId="43280" xr:uid="{6483939A-6DC9-4D9F-94BF-93E430A6B2F6}"/>
    <cellStyle name="—_Results_SIPD_Sheet1_ferrous &amp; non-ferrous 2" xfId="43281" xr:uid="{E24E7A1D-E089-40BE-AB8A-1CDB6C6C393B}"/>
    <cellStyle name="—_Results_SIPD_Shenhua-coal P&amp;L" xfId="43282" xr:uid="{01536363-ED0E-4670-A365-4AE03D81BCCD}"/>
    <cellStyle name="—_Results_SIPD_Shenhua-coal P&amp;L 2" xfId="43283" xr:uid="{B7670291-821B-4A1F-B566-14A409A5BCEA}"/>
    <cellStyle name="—_Results_SIPD_Shenhua-coal P&amp;L_ShenhuaPower(report tables)" xfId="43284" xr:uid="{6C7DF36D-4307-43A0-9DFD-AA242A8C279B}"/>
    <cellStyle name="—_Results_SIPD_Shenhua-coal P&amp;L_ShenhuaPower(report tables) 2" xfId="43285" xr:uid="{E1C13A8D-C08E-4306-8485-4B40FC21AFBE}"/>
    <cellStyle name="—_Results_SIPD_Shenhua-coal P&amp;L_ShenhuaPower(report tables)_ferrous &amp; non-ferrous" xfId="43286" xr:uid="{005B9AC1-5A8D-410B-B8EE-4D8507133C05}"/>
    <cellStyle name="—_Results_SIPD_Shenhua-coal P&amp;L_ShenhuaPower(report tables)_ferrous &amp; non-ferrous 2" xfId="43287" xr:uid="{6B3A73E3-CBD8-4A59-BDA7-C3DBE4AC35E3}"/>
    <cellStyle name="—_Results_SIPD_Shenhua-power" xfId="43288" xr:uid="{683C3F68-DFC8-4F3C-91A8-A6F518C6F4EC}"/>
    <cellStyle name="—_Results_SIPD_Shenhua-power 2" xfId="43289" xr:uid="{14BC6578-8D02-457D-B6FE-43C489D0B53D}"/>
    <cellStyle name="—_Results_SIPD_ShenhuaPower(report tables)" xfId="43290" xr:uid="{AF49E85C-C772-464B-A12C-3A6F7330C431}"/>
    <cellStyle name="—_Results_SIPD_ShenhuaPower(report tables) 2" xfId="43291" xr:uid="{CF069545-6FC4-4CEF-BC71-1948E0CD8956}"/>
    <cellStyle name="—_Results_SIPD_ShenhuaPower(report tables)_ferrous &amp; non-ferrous" xfId="43292" xr:uid="{CFA988E5-1C70-4EC3-ABD1-6124F042408F}"/>
    <cellStyle name="—_Results_SIPD_ShenhuaPower(report tables)_ferrous &amp; non-ferrous 2" xfId="43293" xr:uid="{9C7B9337-7B8D-42DC-B99D-0FADC17403CF}"/>
    <cellStyle name="—_Results_SIPD_Shenhua-power_ferrous &amp; non-ferrous" xfId="43294" xr:uid="{AEC15D24-809F-407F-9CD5-FF48AEDC109D}"/>
    <cellStyle name="—_Results_SIPD_Shenhua-power_ferrous &amp; non-ferrous 2" xfId="43295" xr:uid="{92460FDE-F9B4-4D0F-BC87-4DE13C29D147}"/>
    <cellStyle name="—_Results_SIPD16" xfId="43296" xr:uid="{BF184608-7337-495D-9EE0-4F0B056CFC9B}"/>
    <cellStyle name="—_Results_SIPD16 2" xfId="43297" xr:uid="{A20CE809-84ED-4851-92D2-5E5C1B53C995}"/>
    <cellStyle name="—_Results_SIPD16_Banpu_Charts" xfId="43298" xr:uid="{3EA1F296-7976-4D83-8C00-0C2ABC6E12D0}"/>
    <cellStyle name="—_Results_SIPD16_Banpu_Charts 2" xfId="43299" xr:uid="{2C05420A-1E18-43F0-9829-21083F453445}"/>
    <cellStyle name="—_Results_SIPD16_CPI1" xfId="43300" xr:uid="{3DD7BA23-74B5-40CB-BDA9-97A3A93CFB51}"/>
    <cellStyle name="—_Results_SIPD16_CPI1 2" xfId="43301" xr:uid="{E99D01AF-01E5-4134-83BB-8887E17ECD9D}"/>
    <cellStyle name="—_Results_SIPD16_CPI1_ferrous &amp; non-ferrous" xfId="43302" xr:uid="{F9986A1E-7F33-4017-8832-33DFD84820FC}"/>
    <cellStyle name="—_Results_SIPD16_CPI1_ferrous &amp; non-ferrous 2" xfId="43303" xr:uid="{93DE413B-6908-42DA-8E95-0DCED9B3CBFC}"/>
    <cellStyle name="—_Results_SIPD16_Sheet1" xfId="43304" xr:uid="{9F93891A-8B24-4AB4-B628-BDB149CD842A}"/>
    <cellStyle name="—_Results_SIPD16_Sheet1 2" xfId="43305" xr:uid="{631D3C61-EBFD-4946-B0DD-8EB2917C9428}"/>
    <cellStyle name="—_Results_SIPD16_Sheet1_ferrous &amp; non-ferrous" xfId="43306" xr:uid="{3A682F99-3149-4EF8-85EB-A1FE966EDAF2}"/>
    <cellStyle name="—_Results_SIPD16_Sheet1_ferrous &amp; non-ferrous 2" xfId="43307" xr:uid="{F9C3F487-E30C-42B9-851A-109CDDFEAC12}"/>
    <cellStyle name="—_Results_SIPD16_Shenhua-coal P&amp;L" xfId="43308" xr:uid="{02CFCAD9-E788-4845-907B-BF3D08A3D227}"/>
    <cellStyle name="—_Results_SIPD16_Shenhua-coal P&amp;L 2" xfId="43309" xr:uid="{38F32B93-4099-42F4-88F4-A950A0823778}"/>
    <cellStyle name="—_Results_SIPD16_Shenhua-coal P&amp;L_ShenhuaPower(report tables)" xfId="43310" xr:uid="{F0E4621C-1960-4FBA-9D42-764EB44193CC}"/>
    <cellStyle name="—_Results_SIPD16_Shenhua-coal P&amp;L_ShenhuaPower(report tables) 2" xfId="43311" xr:uid="{6B3EB1F8-2A90-48F3-9492-33AA22FDF349}"/>
    <cellStyle name="—_Results_SIPD16_Shenhua-coal P&amp;L_ShenhuaPower(report tables)_ferrous &amp; non-ferrous" xfId="43312" xr:uid="{E8B5C08F-197E-4946-86A1-404184D13A74}"/>
    <cellStyle name="—_Results_SIPD16_Shenhua-coal P&amp;L_ShenhuaPower(report tables)_ferrous &amp; non-ferrous 2" xfId="43313" xr:uid="{76F65883-B36C-4B64-B7C8-A0D5786A49D8}"/>
    <cellStyle name="—_Results_SIPD16_Shenhua-power" xfId="43314" xr:uid="{CFBA2D07-73B9-4838-BC8B-DD170D809EC3}"/>
    <cellStyle name="—_Results_SIPD16_Shenhua-power 2" xfId="43315" xr:uid="{54FA12A3-F585-4A78-A9E0-0C392B05033E}"/>
    <cellStyle name="—_Results_SIPD16_ShenhuaPower(report tables)" xfId="43316" xr:uid="{589AC7F0-7DC9-447A-A71D-D7CAC6270594}"/>
    <cellStyle name="—_Results_SIPD16_ShenhuaPower(report tables) 2" xfId="43317" xr:uid="{1F379A30-5B4A-4F18-9CC0-5B83EA7C11E1}"/>
    <cellStyle name="—_Results_SIPD16_ShenhuaPower(report tables)_ferrous &amp; non-ferrous" xfId="43318" xr:uid="{78D0C6CF-4979-4790-85AC-7055290F99DA}"/>
    <cellStyle name="—_Results_SIPD16_ShenhuaPower(report tables)_ferrous &amp; non-ferrous 2" xfId="43319" xr:uid="{9117C85B-E323-4542-A7FE-0E637F0D7B9F}"/>
    <cellStyle name="—_Results_SIPD16_Shenhua-power_ferrous &amp; non-ferrous" xfId="43320" xr:uid="{A2F3CBE7-BBE1-4827-9B20-1E2942901366}"/>
    <cellStyle name="—_Results_SIPD16_Shenhua-power_ferrous &amp; non-ferrous 2" xfId="43321" xr:uid="{1067B818-CCAE-47AD-ACF0-B4760CD63A7D}"/>
    <cellStyle name="—_Results_SIPD19" xfId="43322" xr:uid="{ACC3FB3C-C28F-4601-9234-27A2C31554B9}"/>
    <cellStyle name="—_Results_SIPD19 2" xfId="43323" xr:uid="{7162E467-79B6-428D-9AD3-C2B6B51E378F}"/>
    <cellStyle name="—_Results_SIPD19_Banpu_Charts" xfId="43324" xr:uid="{008A1CA3-6633-4864-BF82-DDCD06C07A6C}"/>
    <cellStyle name="—_Results_SIPD19_Banpu_Charts 2" xfId="43325" xr:uid="{88DA89DC-D414-424E-AF50-A513BE04AE35}"/>
    <cellStyle name="—_Results_SIPD19_CPI1" xfId="43326" xr:uid="{DDB611E7-1BFE-4477-B510-57FF540E46E8}"/>
    <cellStyle name="—_Results_SIPD19_CPI1 2" xfId="43327" xr:uid="{954F9CDC-F8BE-433F-B610-8F6E2EB3A6B1}"/>
    <cellStyle name="—_Results_SIPD19_CPI1_ferrous &amp; non-ferrous" xfId="43328" xr:uid="{6114D277-805B-4561-AE05-8F26068BE43A}"/>
    <cellStyle name="—_Results_SIPD19_CPI1_ferrous &amp; non-ferrous 2" xfId="43329" xr:uid="{90E793B9-85F9-4F35-A691-342FC5CA1EB7}"/>
    <cellStyle name="—_Results_SIPD19_Sheet1" xfId="43330" xr:uid="{73724D57-1D96-49B7-B168-EE15B9893DE1}"/>
    <cellStyle name="—_Results_SIPD19_Sheet1 2" xfId="43331" xr:uid="{FEC8C895-EB2A-456C-AFB3-A3506456B551}"/>
    <cellStyle name="—_Results_SIPD19_Sheet1_ferrous &amp; non-ferrous" xfId="43332" xr:uid="{FDFD33C2-B9DA-4C38-B91A-B60868DC29D6}"/>
    <cellStyle name="—_Results_SIPD19_Sheet1_ferrous &amp; non-ferrous 2" xfId="43333" xr:uid="{1CE5D35A-2582-4B8B-B9B1-26298E68D18B}"/>
    <cellStyle name="—_Results_SIPD19_Shenhua-coal P&amp;L" xfId="43334" xr:uid="{C5DD4DFF-E8A8-4426-A190-93BEE7EDE4A8}"/>
    <cellStyle name="—_Results_SIPD19_Shenhua-coal P&amp;L 2" xfId="43335" xr:uid="{DF4918C0-AE9D-43BC-8EEE-C8F4ACABCF78}"/>
    <cellStyle name="—_Results_SIPD19_Shenhua-coal P&amp;L_ShenhuaPower(report tables)" xfId="43336" xr:uid="{29BE355B-DE39-487D-B922-184CD88B368E}"/>
    <cellStyle name="—_Results_SIPD19_Shenhua-coal P&amp;L_ShenhuaPower(report tables) 2" xfId="43337" xr:uid="{1B81A21F-1A35-48B8-A6B6-048449687F5B}"/>
    <cellStyle name="—_Results_SIPD19_Shenhua-coal P&amp;L_ShenhuaPower(report tables)_ferrous &amp; non-ferrous" xfId="43338" xr:uid="{D7DF764E-8545-4A5D-8FD6-7AE90F4FA0ED}"/>
    <cellStyle name="—_Results_SIPD19_Shenhua-coal P&amp;L_ShenhuaPower(report tables)_ferrous &amp; non-ferrous 2" xfId="43339" xr:uid="{2F0BA0B5-D0F1-4AB8-B849-240BD7BFDE46}"/>
    <cellStyle name="—_Results_SIPD19_Shenhua-power" xfId="43340" xr:uid="{DCBFA982-EEE0-4D0C-A281-C9D60742BFA8}"/>
    <cellStyle name="—_Results_SIPD19_Shenhua-power 2" xfId="43341" xr:uid="{770E6A23-35BA-4CC1-B010-5D55A37E7226}"/>
    <cellStyle name="—_Results_SIPD19_ShenhuaPower(report tables)" xfId="43342" xr:uid="{3984DA29-FE25-4691-9D88-908C567FB4DD}"/>
    <cellStyle name="—_Results_SIPD19_ShenhuaPower(report tables) 2" xfId="43343" xr:uid="{125DA0DB-F8C2-4229-B8F4-9B1930D6E16A}"/>
    <cellStyle name="—_Results_SIPD19_ShenhuaPower(report tables)_ferrous &amp; non-ferrous" xfId="43344" xr:uid="{9C5C3536-D103-4463-ABDF-46AF6D903F6C}"/>
    <cellStyle name="—_Results_SIPD19_ShenhuaPower(report tables)_ferrous &amp; non-ferrous 2" xfId="43345" xr:uid="{C692E7AC-ADA2-4BCD-9E3B-0DC1E3144DC0}"/>
    <cellStyle name="—_Results_SIPD19_Shenhua-power_ferrous &amp; non-ferrous" xfId="43346" xr:uid="{2566E354-05A0-42F0-AEF9-6F2B567AFCDA}"/>
    <cellStyle name="—_Results_SIPD19_Shenhua-power_ferrous &amp; non-ferrous 2" xfId="43347" xr:uid="{5770B334-370F-450D-8A15-BD1850BD5C4D}"/>
    <cellStyle name="—_Results_SIPD20" xfId="43348" xr:uid="{8A3AE1AC-BDF8-44FC-83B2-85BBF9ECF50F}"/>
    <cellStyle name="—_Results_SIPD20 2" xfId="43349" xr:uid="{35FDDCED-FB2F-459C-B1F7-891218E4735F}"/>
    <cellStyle name="—_Results_SIPD20_Banpu_Charts" xfId="43350" xr:uid="{CEACC412-772B-4285-A017-788D90722064}"/>
    <cellStyle name="—_Results_SIPD20_Banpu_Charts 2" xfId="43351" xr:uid="{534E44B6-5C58-4F66-A0CA-68D76F7C35D2}"/>
    <cellStyle name="—_Results_SIPD20_CPI1" xfId="43352" xr:uid="{6CDD84BC-4573-4852-AD28-F34C211153CF}"/>
    <cellStyle name="—_Results_SIPD20_CPI1 2" xfId="43353" xr:uid="{5167151C-78CE-4122-AD12-EA6523ED87C0}"/>
    <cellStyle name="—_Results_SIPD20_CPI1_ferrous &amp; non-ferrous" xfId="43354" xr:uid="{1E6AC56D-CB02-4923-950B-ECD8400ABC5D}"/>
    <cellStyle name="—_Results_SIPD20_CPI1_ferrous &amp; non-ferrous 2" xfId="43355" xr:uid="{AC522913-8D30-4EE8-BD45-A296E6FB5855}"/>
    <cellStyle name="—_Results_SIPD20_Sheet1" xfId="43356" xr:uid="{B4A2529E-54B2-493A-9306-46AC97E93516}"/>
    <cellStyle name="—_Results_SIPD20_Sheet1 2" xfId="43357" xr:uid="{94AB1804-BECA-4D41-9E49-73BC69763206}"/>
    <cellStyle name="—_Results_SIPD20_Sheet1_ferrous &amp; non-ferrous" xfId="43358" xr:uid="{8CE40FC2-461D-4B60-B60E-E070FF8DE45F}"/>
    <cellStyle name="—_Results_SIPD20_Sheet1_ferrous &amp; non-ferrous 2" xfId="43359" xr:uid="{3CA76AD2-89CC-49E0-97F2-499A1FCA96E4}"/>
    <cellStyle name="—_Results_SIPD20_Shenhua-coal P&amp;L" xfId="43360" xr:uid="{7F1E56B6-FD9F-4546-8FBB-93DF02FA3A03}"/>
    <cellStyle name="—_Results_SIPD20_Shenhua-coal P&amp;L 2" xfId="43361" xr:uid="{849D157F-4473-4245-9ABA-DA25AB17F6F1}"/>
    <cellStyle name="—_Results_SIPD20_Shenhua-coal P&amp;L_ShenhuaPower(report tables)" xfId="43362" xr:uid="{3153AFBF-E94D-43DB-AFB4-38B542805DF3}"/>
    <cellStyle name="—_Results_SIPD20_Shenhua-coal P&amp;L_ShenhuaPower(report tables) 2" xfId="43363" xr:uid="{6392DB58-F190-4516-9BBA-D1558E387278}"/>
    <cellStyle name="—_Results_SIPD20_Shenhua-coal P&amp;L_ShenhuaPower(report tables)_ferrous &amp; non-ferrous" xfId="43364" xr:uid="{7FA233EE-EAB8-481F-8EE1-984EDD1ABA5D}"/>
    <cellStyle name="—_Results_SIPD20_Shenhua-coal P&amp;L_ShenhuaPower(report tables)_ferrous &amp; non-ferrous 2" xfId="43365" xr:uid="{B8039B09-E874-4CC2-A3FE-A0DFE5737947}"/>
    <cellStyle name="—_Results_SIPD20_Shenhua-power" xfId="43366" xr:uid="{6AFD2293-AF8B-4040-8F95-90514525C3E9}"/>
    <cellStyle name="—_Results_SIPD20_Shenhua-power 2" xfId="43367" xr:uid="{5F875331-A86A-4016-9EE5-3263D291F694}"/>
    <cellStyle name="—_Results_SIPD20_ShenhuaPower(report tables)" xfId="43368" xr:uid="{B3C6A0D9-E9E2-45DE-BE46-8CD103AEBFED}"/>
    <cellStyle name="—_Results_SIPD20_ShenhuaPower(report tables) 2" xfId="43369" xr:uid="{C4510255-6267-4CDC-A242-0071FF52ED5E}"/>
    <cellStyle name="—_Results_SIPD20_ShenhuaPower(report tables)_ferrous &amp; non-ferrous" xfId="43370" xr:uid="{5AD330E1-CB63-482D-BAE6-482C737433FE}"/>
    <cellStyle name="—_Results_SIPD20_ShenhuaPower(report tables)_ferrous &amp; non-ferrous 2" xfId="43371" xr:uid="{E8060A18-85FB-484C-9AD1-772100B86741}"/>
    <cellStyle name="—_Results_SIPD20_Shenhua-power_ferrous &amp; non-ferrous" xfId="43372" xr:uid="{476AEA1C-AE83-4FD2-84FB-D127151E2D1E}"/>
    <cellStyle name="—_Results_SIPD20_Shenhua-power_ferrous &amp; non-ferrous 2" xfId="43373" xr:uid="{92272A68-8349-4F68-BE48-0A4F4DF7D8A3}"/>
    <cellStyle name="—_Results_SIPD20a" xfId="43374" xr:uid="{217FFA87-42C0-4DB2-A2D5-63D2BFFE1273}"/>
    <cellStyle name="—_Results_SIPD20a 2" xfId="43375" xr:uid="{C018963D-F105-42F0-819F-76B7A1F5C778}"/>
    <cellStyle name="—_Results_SIPD20a_Banpu_Charts" xfId="43376" xr:uid="{A264A622-59AE-42E8-A7CF-404382D453D2}"/>
    <cellStyle name="—_Results_SIPD20a_Banpu_Charts 2" xfId="43377" xr:uid="{43283695-3A8F-4178-8D18-243E884250CA}"/>
    <cellStyle name="—_Results_SIPD20a_CPI1" xfId="43378" xr:uid="{E84257AC-2F5B-459A-95D6-A6AD22833C7E}"/>
    <cellStyle name="—_Results_SIPD20a_CPI1 2" xfId="43379" xr:uid="{7A530929-79E3-43C1-9352-89D39C44E336}"/>
    <cellStyle name="—_Results_SIPD20a_CPI1_ferrous &amp; non-ferrous" xfId="43380" xr:uid="{A3B4D646-9B40-4A6E-A4D0-A591B000044B}"/>
    <cellStyle name="—_Results_SIPD20a_CPI1_ferrous &amp; non-ferrous 2" xfId="43381" xr:uid="{69A3A019-DBCC-4FA3-B6DC-9DFF2B9A60F1}"/>
    <cellStyle name="—_Results_SIPD20a_Sheet1" xfId="43382" xr:uid="{140BF08E-231D-4F2A-B237-54B3DC6FE312}"/>
    <cellStyle name="—_Results_SIPD20a_Sheet1 2" xfId="43383" xr:uid="{AA0E39A1-3F6A-47A6-B665-4EB4BF3BC5B5}"/>
    <cellStyle name="—_Results_SIPD20a_Sheet1_ferrous &amp; non-ferrous" xfId="43384" xr:uid="{A1AD9E73-F853-43DF-BE22-E51B40AD1FAF}"/>
    <cellStyle name="—_Results_SIPD20a_Sheet1_ferrous &amp; non-ferrous 2" xfId="43385" xr:uid="{E0AABC2B-699F-4571-9C49-891119436DB0}"/>
    <cellStyle name="—_Results_SIPD20a_Shenhua-coal P&amp;L" xfId="43386" xr:uid="{66D7EEE3-835D-4D18-8E01-5AB2320CB14B}"/>
    <cellStyle name="—_Results_SIPD20a_Shenhua-coal P&amp;L 2" xfId="43387" xr:uid="{B54A8BE2-8D4E-44FE-AC27-4C66A5AF3CC1}"/>
    <cellStyle name="—_Results_SIPD20a_Shenhua-coal P&amp;L_ShenhuaPower(report tables)" xfId="43388" xr:uid="{439F33DE-C1B4-483D-B013-95106B7FF898}"/>
    <cellStyle name="—_Results_SIPD20a_Shenhua-coal P&amp;L_ShenhuaPower(report tables) 2" xfId="43389" xr:uid="{516F331D-B96B-475E-A4D5-3BA98D00213F}"/>
    <cellStyle name="—_Results_SIPD20a_Shenhua-coal P&amp;L_ShenhuaPower(report tables)_ferrous &amp; non-ferrous" xfId="43390" xr:uid="{CA532BAB-C720-4C8F-BA58-029D2B713E41}"/>
    <cellStyle name="—_Results_SIPD20a_Shenhua-coal P&amp;L_ShenhuaPower(report tables)_ferrous &amp; non-ferrous 2" xfId="43391" xr:uid="{FC237A07-C81F-4B6C-AE04-6924B17F8DC1}"/>
    <cellStyle name="—_Results_SIPD20a_Shenhua-power" xfId="43392" xr:uid="{FEC52262-2F20-4C4E-9787-24811C17887A}"/>
    <cellStyle name="—_Results_SIPD20a_Shenhua-power 2" xfId="43393" xr:uid="{22EDE876-4D11-4C86-85F8-37B1443A2EAA}"/>
    <cellStyle name="—_Results_SIPD20a_ShenhuaPower(report tables)" xfId="43394" xr:uid="{F9C3D2D6-D59D-442D-A47B-2564C0F8D645}"/>
    <cellStyle name="—_Results_SIPD20a_ShenhuaPower(report tables) 2" xfId="43395" xr:uid="{DC1C3A4F-5D7D-4ECF-A357-E883658700F0}"/>
    <cellStyle name="—_Results_SIPD20a_ShenhuaPower(report tables)_ferrous &amp; non-ferrous" xfId="43396" xr:uid="{2258B1D0-806A-4F04-94F6-355A7139F4C2}"/>
    <cellStyle name="—_Results_SIPD20a_ShenhuaPower(report tables)_ferrous &amp; non-ferrous 2" xfId="43397" xr:uid="{B1BFA44B-7604-4E70-9BAF-E40FD4044B21}"/>
    <cellStyle name="—_Results_SIPD20a_Shenhua-power_ferrous &amp; non-ferrous" xfId="43398" xr:uid="{6F6853D5-C526-4678-8A1F-041D1277510B}"/>
    <cellStyle name="—_Results_SIPD20a_Shenhua-power_ferrous &amp; non-ferrous 2" xfId="43399" xr:uid="{42D4DDB7-5C59-49FF-950B-B8B171626AA5}"/>
    <cellStyle name="—_Results_StandardPacificChenLei020806" xfId="43400" xr:uid="{CE804451-BE2C-4E01-82E3-2A1356DD1AF3}"/>
    <cellStyle name="—_Results_StandardPacificChenLei020806 2" xfId="43401" xr:uid="{4E407F7C-358A-4E70-9208-C70C7FFC2BCF}"/>
    <cellStyle name="_Revised Comps Template" xfId="43402" xr:uid="{3FE1E24E-AE1E-4526-B886-FAFB4DE25071}"/>
    <cellStyle name="_Revised Comps Template 2" xfId="43403" xr:uid="{D94621A7-AA8D-4953-AB82-7ECF9A6E77CA}"/>
    <cellStyle name="—_RSA" xfId="43404" xr:uid="{B5952971-87CE-42B1-B093-21997F598072}"/>
    <cellStyle name="—_RSA 2" xfId="43405" xr:uid="{F28D37C3-D76A-4A73-9831-297853747DEE}"/>
    <cellStyle name="—_RSA_Banpu_Charts" xfId="43406" xr:uid="{551E9BAC-0CC3-47CA-9035-ED93D60CDEC5}"/>
    <cellStyle name="—_RSA_Banpu_Charts 2" xfId="43407" xr:uid="{58E353E0-DF86-4432-AC06-1551D4247784}"/>
    <cellStyle name="—_RSA_CSC PBV data" xfId="43408" xr:uid="{101B412D-BA54-496D-B7C8-947C093EE4B9}"/>
    <cellStyle name="—_RSA_CSC PBV data 2" xfId="43409" xr:uid="{58F4BA94-EE86-4271-AEB6-745B500E6399}"/>
    <cellStyle name="—_RSA_Freeport-PBVData" xfId="43410" xr:uid="{87600C63-2202-44A7-8785-EF15FE540E14}"/>
    <cellStyle name="—_RSA_Freeport-PBVData 2" xfId="43411" xr:uid="{C53C8C51-DA70-4AAB-A819-273BCC66399E}"/>
    <cellStyle name="—_RSA_PhelpsDolge-PBVData" xfId="43412" xr:uid="{78BB470B-AC03-4E3F-84F3-32527E43E8D9}"/>
    <cellStyle name="—_RSA_PhelpsDolge-PBVData 2" xfId="43413" xr:uid="{4711A0A4-65FF-4C30-8129-6BDDFC2961E3}"/>
    <cellStyle name="—_RSA_POSCO PBV data" xfId="43414" xr:uid="{63A28CE6-5038-4736-A9BE-82C9E1B48CF4}"/>
    <cellStyle name="—_RSA_POSCO PBV data 2" xfId="43415" xr:uid="{5E923B25-396C-4A86-AC74-F3902F94C7F8}"/>
    <cellStyle name="—_RSA_Resources comp - quantum" xfId="43416" xr:uid="{D343C81F-E4AC-468D-B71A-5786B47DC604}"/>
    <cellStyle name="—_RSA_Resources comp - quantum 2" xfId="43417" xr:uid="{222FA14C-809B-4DDD-AF07-A16DFA632F59}"/>
    <cellStyle name="—_RSA_Resources comp - quantum_Banpu_Charts" xfId="43418" xr:uid="{BCDA518A-CADB-45B3-BF92-5ADF744DA696}"/>
    <cellStyle name="—_RSA_Resources comp - quantum_Banpu_Charts 2" xfId="43419" xr:uid="{4079ECAE-8FDB-41F1-9415-C917718A5A73}"/>
    <cellStyle name="—_RSA_Resources comp - quantum_ShenhuaPower(report tables)" xfId="43420" xr:uid="{4AE213D3-28AB-4433-8084-8BF2C09893A3}"/>
    <cellStyle name="—_RSA_Resources comp - quantum_ShenhuaPower(report tables) 2" xfId="43421" xr:uid="{80EA9CA9-CDB8-4D81-9550-5A9DF4A5803E}"/>
    <cellStyle name="—_RSA_Resources comp - quantum_ShenhuaPower(report tables)_ferrous &amp; non-ferrous" xfId="43422" xr:uid="{A47F9A96-BD06-40FA-8BEC-0CAB0BDCA3F8}"/>
    <cellStyle name="—_RSA_Resources comp - quantum_ShenhuaPower(report tables)_ferrous &amp; non-ferrous 2" xfId="43423" xr:uid="{AA3781CE-40DB-4168-9D08-D89F7C256A1D}"/>
    <cellStyle name="—_RSA_ShenhuaPower(report tables)" xfId="43424" xr:uid="{12B8EEC7-8F49-4C91-AC17-59E5411C6E8E}"/>
    <cellStyle name="—_RSA_ShenhuaPower(report tables) 2" xfId="43425" xr:uid="{A91A89E2-9928-47A5-819E-A7BE6010CBD7}"/>
    <cellStyle name="—_RSA_ShenhuaPower(report tables)_ferrous &amp; non-ferrous" xfId="43426" xr:uid="{4CD5342A-C20B-4D26-A389-681D0EDA5CB3}"/>
    <cellStyle name="—_RSA_ShenhuaPower(report tables)_ferrous &amp; non-ferrous 2" xfId="43427" xr:uid="{8795283E-287C-4C8E-961C-D13315CE1DFE}"/>
    <cellStyle name="—_RSA_Vedenta-PBVData" xfId="43428" xr:uid="{E20F3B5A-5EE9-4CAF-A3F5-C2E3167A9BB4}"/>
    <cellStyle name="—_RSA_Vedenta-PBVData 2" xfId="43429" xr:uid="{BE2935C4-1EA5-457A-8031-8A4E6011DD06}"/>
    <cellStyle name="—_RSA_Xstrata-PBVData" xfId="43430" xr:uid="{674A0114-4EDA-4DEA-B830-8EA5E5492FE7}"/>
    <cellStyle name="—_RSA_Xstrata-PBVData 2" xfId="43431" xr:uid="{5E6D2282-F2D3-449F-9664-F4720AB66AC7}"/>
    <cellStyle name="_Sheet1" xfId="43432" xr:uid="{A01BCB6A-E1FC-4AFB-AD86-63DF7F1C4878}"/>
    <cellStyle name="—_Sheet1" xfId="43433" xr:uid="{AE1ED9E9-A52F-4DB5-AB9C-0D13A665CB27}"/>
    <cellStyle name="_Sheet1 2" xfId="43434" xr:uid="{DFF93E32-B2A7-407F-9AEF-187004D721A6}"/>
    <cellStyle name="—_Sheet1 2" xfId="43435" xr:uid="{E04EFA4C-1F46-4700-B62C-843BB3D560CE}"/>
    <cellStyle name="_Sheet1 2 2" xfId="43436" xr:uid="{36096F69-520C-41D4-8840-7132DB949194}"/>
    <cellStyle name="_Sheet1 2 3" xfId="43437" xr:uid="{C2D47952-EE5F-4EAB-B8F8-0FF556FAD2B7}"/>
    <cellStyle name="_Sheet1 2 4" xfId="43438" xr:uid="{DDF6BE72-94CA-48B9-B739-CE386869D0AD}"/>
    <cellStyle name="_Sheet1 2 5" xfId="43439" xr:uid="{06695773-5C84-4D4C-B6A1-DC9889D04513}"/>
    <cellStyle name="—_Sheet1 3" xfId="43440" xr:uid="{0D68D0D7-038D-4523-9123-4061AD5F5B73}"/>
    <cellStyle name="—_Sheet1 4" xfId="43441" xr:uid="{12FB6BE2-7F48-46F9-BE7D-9363DC06E8ED}"/>
    <cellStyle name="—_Sheet1 5" xfId="43442" xr:uid="{6D501985-063B-4722-B2E3-D665BA47B50D}"/>
    <cellStyle name="—_Sheet1_1" xfId="43443" xr:uid="{D76F99E3-A89E-41BC-ADAC-4C305BA9802D}"/>
    <cellStyle name="—_Sheet1_1 2" xfId="43444" xr:uid="{636FE338-E3E4-4C8F-B66D-E6F74AEE4A13}"/>
    <cellStyle name="—_Sheet1_1_ferrous &amp; non-ferrous" xfId="43445" xr:uid="{CDD48584-1593-4F8E-A422-2AF8ADBDEC84}"/>
    <cellStyle name="—_Sheet1_1_ferrous &amp; non-ferrous 2" xfId="43446" xr:uid="{BC3AEFFE-EEDC-4D27-AC1A-64AB2D6EF44D}"/>
    <cellStyle name="—_Sheet1_ferrous &amp; non-ferrous" xfId="43447" xr:uid="{560A517C-1BEE-410C-8CC5-ABCD261C65E8}"/>
    <cellStyle name="—_Sheet1_ferrous &amp; non-ferrous 2" xfId="43448" xr:uid="{6CCA3661-9B2E-400A-9C77-082ED11C7681}"/>
    <cellStyle name="—_Shenhua-coal P&amp;L" xfId="43449" xr:uid="{7C7CB813-AAC4-42B5-9C31-D8219E9B5AD2}"/>
    <cellStyle name="—_Shenhua-coal P&amp;L 2" xfId="43450" xr:uid="{C3A5A63A-0597-476D-BBE0-51B6E7AEFB23}"/>
    <cellStyle name="—_Shenhua-coal P&amp;L_ferrous &amp; non-ferrous" xfId="43451" xr:uid="{F5DBC5CE-7DB2-49D1-965F-C762E09A5FDD}"/>
    <cellStyle name="—_Shenhua-coal P&amp;L_ferrous &amp; non-ferrous 2" xfId="43452" xr:uid="{5D4650D2-6D8F-4D6B-ADD6-760D622E7201}"/>
    <cellStyle name="—_ShenhuaModel" xfId="43453" xr:uid="{45AB4D84-D14D-47A4-ABB9-D5123922F6C8}"/>
    <cellStyle name="—_ShenhuaModel 2" xfId="43454" xr:uid="{42783E0F-85AA-4AEA-8F9D-5D4F260A8596}"/>
    <cellStyle name="—_ShenhuaModel_ferrous &amp; non-ferrous" xfId="43455" xr:uid="{53599B17-3864-45B9-A0A6-17EB5D403FE8}"/>
    <cellStyle name="—_ShenhuaModel_ferrous &amp; non-ferrous 2" xfId="43456" xr:uid="{F5374A50-8B58-4E02-BFEC-495EF6C41745}"/>
    <cellStyle name="—_Shenhua-power" xfId="43457" xr:uid="{78EB5F57-421E-4F97-ACE2-047920A50A95}"/>
    <cellStyle name="—_Shenhua-power 2" xfId="43458" xr:uid="{F23BEDD9-1750-4B56-A575-4066F3469649}"/>
    <cellStyle name="_ShenhuaPower(report tables)" xfId="43459" xr:uid="{42742794-0B79-47FB-96A4-2C3B4975164F}"/>
    <cellStyle name="—_ShenhuaPower(report tables)" xfId="43460" xr:uid="{5EB2BF95-C442-43DF-82F9-6ABA718A428F}"/>
    <cellStyle name="_ShenhuaPower(report tables) 2" xfId="43461" xr:uid="{A9FBF636-D83D-438E-91AE-5E1EC742F222}"/>
    <cellStyle name="—_ShenhuaPower(report tables) 2" xfId="43462" xr:uid="{E955189F-93D6-41E4-A385-55538084ED61}"/>
    <cellStyle name="_ShenhuaPower(report tables) 3" xfId="43463" xr:uid="{FE5F2287-2E4F-4887-BAA3-AC42419CD428}"/>
    <cellStyle name="—_ShenhuaPower(report tables) 3" xfId="43464" xr:uid="{50AD2424-AC32-4AD6-AE07-71905FB059DA}"/>
    <cellStyle name="_ShenhuaPower(report tables) 4" xfId="43465" xr:uid="{65FB5DD3-F961-4719-B587-2C4A243AB351}"/>
    <cellStyle name="—_ShenhuaPower(report tables) 4" xfId="43466" xr:uid="{10758CAA-A3CC-40D0-B4E9-3DDD3CBE5E0E}"/>
    <cellStyle name="_ShenhuaPower(report tables) 5" xfId="43467" xr:uid="{BFC7EC11-C7C8-4952-A139-FCCE862329A7}"/>
    <cellStyle name="—_ShenhuaPower(report tables) 5" xfId="43468" xr:uid="{C6D4A230-E7FB-4019-B53F-D58366766DFE}"/>
    <cellStyle name="—_ShenhuaPower(report tables)_ferrous &amp; non-ferrous" xfId="43469" xr:uid="{64CC4007-3C6B-40D7-A69D-0FFC2CCEA533}"/>
    <cellStyle name="—_ShenhuaPower(report tables)_ferrous &amp; non-ferrous 2" xfId="43470" xr:uid="{B661AFFF-46E4-45FF-91D7-8747A6B24A5A}"/>
    <cellStyle name="—_Shenhua-power_ferrous &amp; non-ferrous" xfId="43471" xr:uid="{CEBA3B08-0AE6-498B-AB94-A4F90FEA58EF}"/>
    <cellStyle name="—_Shenhua-power_ferrous &amp; non-ferrous 2" xfId="43472" xr:uid="{6E79F674-51A5-45B2-B70B-3AB450194F0A}"/>
    <cellStyle name="_Shipbuilding Stock Prices" xfId="43473" xr:uid="{068F4735-A76D-45B5-A9CE-E09B9CB4E795}"/>
    <cellStyle name="_Shipbuilding Stock Prices 2" xfId="43474" xr:uid="{C8FAFB45-2C9D-4AFC-B5B0-AED350CA5F41}"/>
    <cellStyle name="_Shipbuilding Stock Prices_Banpu_Charts" xfId="43475" xr:uid="{8C2AFF0D-BC7E-4BA6-A98C-E323878206F5}"/>
    <cellStyle name="_Shipbuilding Stock Prices_Banpu_Charts 2" xfId="43476" xr:uid="{C1B41597-B867-453D-BC9F-2203177C91A9}"/>
    <cellStyle name="—_StandardPacificChenLei020806" xfId="43477" xr:uid="{1B8D3FCD-39D0-48CA-B978-6FB58B456EC6}"/>
    <cellStyle name="—_StandardPacificChenLei020806 2" xfId="43478" xr:uid="{8B3BA319-A598-42B1-934B-0DE0F0AFE031}"/>
    <cellStyle name="—_StandardPacificChenLei020806_ferrous &amp; non-ferrous" xfId="43479" xr:uid="{48B1A4BC-4EA1-4F04-B9DA-6A7A473EF84D}"/>
    <cellStyle name="—_StandardPacificChenLei020806_ferrous &amp; non-ferrous 2" xfId="43480" xr:uid="{56BC101C-51A5-4353-8952-F01CF8E224BC}"/>
    <cellStyle name="—_StandardPacific-ChenLei-AngangMagang-20060220" xfId="43481" xr:uid="{052480EC-18E7-4E77-BD30-6B6470D73D95}"/>
    <cellStyle name="—_StandardPacific-ChenLei-AngangMagang-20060220 2" xfId="43482" xr:uid="{D8E06BF9-200F-4D9C-AF95-A94373732E88}"/>
    <cellStyle name="_SubHeading" xfId="43483" xr:uid="{7832B4F2-7DE4-44A9-8AD6-62AB4A225F20}"/>
    <cellStyle name="_Summary_Land" xfId="43484" xr:uid="{6FA23EA4-1544-4681-AE56-6C8F13B9B32C}"/>
    <cellStyle name="_Summary_Land 2" xfId="43485" xr:uid="{2AE481C2-0CEF-4B04-8C35-B6812C58E657}"/>
    <cellStyle name="_Summary_Land 2 2" xfId="43486" xr:uid="{30EFF648-9E4E-4E99-AE38-1EE5AFDCED8F}"/>
    <cellStyle name="_Table" xfId="43487" xr:uid="{5F2202D2-73A5-4E11-958A-5ECDF421AABF}"/>
    <cellStyle name="_Table_Sheet1" xfId="43488" xr:uid="{436F2159-5779-4922-925D-61F419BA0B57}"/>
    <cellStyle name="_Table_Sheet1_premisses" xfId="43489" xr:uid="{D3627BE5-FAED-45B0-B55C-D5C886657343}"/>
    <cellStyle name="_Table_Sheet2" xfId="43490" xr:uid="{C5925933-3A68-49B2-9D6C-78F443EC7688}"/>
    <cellStyle name="_Table_Sheet2_premisses" xfId="43491" xr:uid="{EAE38E5C-EEE1-4C3E-A595-A177CB50D7E9}"/>
    <cellStyle name="_TableHead" xfId="43492" xr:uid="{EF96348F-4F6B-4FDC-9F46-7858C2AB1AA6}"/>
    <cellStyle name="_TableHead_Sheet1" xfId="43493" xr:uid="{DEA18242-375D-4A32-8C22-9D001FE22E9C}"/>
    <cellStyle name="_TableHead_Sheet1_premisses" xfId="43494" xr:uid="{E2A12A5A-C8F5-49E0-A1CA-7D470D86E5C4}"/>
    <cellStyle name="_TableHead_Sheet2" xfId="43495" xr:uid="{7E250B28-E6A8-4654-A527-AA7F4CDE8DB9}"/>
    <cellStyle name="_TableHead_Sheet2_premisses" xfId="43496" xr:uid="{F5AB16CF-B4D5-4AA8-9EF6-7B08EDFA62BF}"/>
    <cellStyle name="_TableRowHead" xfId="43497" xr:uid="{E0C84DF8-3EFD-45BE-A38A-672C83EE87F7}"/>
    <cellStyle name="_TableSuperHead" xfId="43498" xr:uid="{8F0567D1-6329-4B63-A0EA-0F564D18ECEA}"/>
    <cellStyle name="—_Telecom quarterly_final" xfId="43499" xr:uid="{F8ED4D4B-F8A8-4E65-B799-EA439370A930}"/>
    <cellStyle name="—_Telecom quarterly_final 2" xfId="43500" xr:uid="{1CAA92A2-0D0B-4B82-9E56-A537E311E4C1}"/>
    <cellStyle name="—_Telecom quarterly_final_ferrous &amp; non-ferrous" xfId="43501" xr:uid="{DDEE9F3A-681C-4D9F-A092-0D6A1FE1003F}"/>
    <cellStyle name="—_Telecom quarterly_final_ferrous &amp; non-ferrous 2" xfId="43502" xr:uid="{7ECC8C05-9A80-4F3A-8CF3-5605D207BBA3}"/>
    <cellStyle name="_Ternium_client" xfId="43503" xr:uid="{14737AAC-43AA-4140-9EF2-5CBC003F4011}"/>
    <cellStyle name="_Ternium_client 2" xfId="43504" xr:uid="{501F9830-6383-4A86-921F-A54A8F80DFCE}"/>
    <cellStyle name="_Ternium_GS_New" xfId="43505" xr:uid="{6A9CCA13-BD89-4163-98F9-F2EC8888EDFE}"/>
    <cellStyle name="_Ternium_GS_New 2" xfId="43506" xr:uid="{45E7CCCC-3912-4009-8229-78F7715C3B5E}"/>
    <cellStyle name="—_Valuation (2)" xfId="43507" xr:uid="{8CB2EE94-BB82-45EB-B154-62907AFEE58E}"/>
    <cellStyle name="—_Valuation (2) 2" xfId="43508" xr:uid="{B978B300-1949-4DE3-B454-9B3680A454F9}"/>
    <cellStyle name="—_Valuation (2)_Banpu_Charts" xfId="43509" xr:uid="{01E3D980-C573-4474-97A7-BABAD30505A8}"/>
    <cellStyle name="—_Valuation (2)_Banpu_Charts 2" xfId="43510" xr:uid="{BA233F57-8463-4CB4-A06E-B5CC8E2BD43F}"/>
    <cellStyle name="—_Valuation (2)_CPI1" xfId="43511" xr:uid="{E0D3B88E-4E9D-4889-9719-18018F703778}"/>
    <cellStyle name="—_Valuation (2)_CPI1 2" xfId="43512" xr:uid="{A208354B-83B3-4D9F-B0F5-46AA0E5AC65D}"/>
    <cellStyle name="—_Valuation (2)_Delay Projects" xfId="43513" xr:uid="{701C72E7-448C-40DE-B41D-281C42790AE0}"/>
    <cellStyle name="—_Valuation (2)_Delay Projects 2" xfId="43514" xr:uid="{108CF7DD-D612-4EB7-8CAC-1D8500098498}"/>
    <cellStyle name="—_Valuation (2)_Delay Projects_Banpu_Charts" xfId="43515" xr:uid="{AFADFF48-8477-431C-9B5F-81890678840C}"/>
    <cellStyle name="—_Valuation (2)_Delay Projects_Banpu_Charts 2" xfId="43516" xr:uid="{08B63125-FE0C-4A20-BD39-3E988375CF18}"/>
    <cellStyle name="—_Valuation (2)_Delay Projects_ShenhuaPower(report tables)" xfId="43517" xr:uid="{6A23115D-BDB0-4600-87DB-33CB344FE117}"/>
    <cellStyle name="—_Valuation (2)_Delay Projects_ShenhuaPower(report tables) 2" xfId="43518" xr:uid="{AC7A3997-2204-4E06-9403-DADF1D7102E6}"/>
    <cellStyle name="—_Valuation (2)_Model" xfId="43519" xr:uid="{8F45CF24-4E6D-46E3-9C1D-ACC92F6FC23C}"/>
    <cellStyle name="—_Valuation (2)_Model 2" xfId="43520" xr:uid="{F9AA242F-6A18-4E2D-AC9B-A11FA8B101A4}"/>
    <cellStyle name="—_Valuation (2)_Model_Banpu_Charts" xfId="43521" xr:uid="{87DD38A6-55D4-4EAB-851C-DAD191581015}"/>
    <cellStyle name="—_Valuation (2)_Model_Banpu_Charts 2" xfId="43522" xr:uid="{285CE1F0-450A-430A-9B87-188349C11062}"/>
    <cellStyle name="—_Valuation (2)_Model_ShenhuaPower(report tables)" xfId="43523" xr:uid="{F2D881F1-AC29-46DB-A556-164EA7F83DC4}"/>
    <cellStyle name="—_Valuation (2)_Model_ShenhuaPower(report tables) 2" xfId="43524" xr:uid="{10E0815A-7F4A-4609-96D7-3AB145EB8032}"/>
    <cellStyle name="—_Valuation (2)_Sheet1" xfId="43525" xr:uid="{0C41846C-4D68-4570-AD50-7CD3C7811460}"/>
    <cellStyle name="—_Valuation (2)_Sheet1 2" xfId="43526" xr:uid="{BCB62FF8-7244-4223-B325-3965A73790CE}"/>
    <cellStyle name="—_Valuation (2)_Shenhua-coal P&amp;L" xfId="43527" xr:uid="{9FFA328B-137D-499F-A6AD-A489E549A190}"/>
    <cellStyle name="—_Valuation (2)_Shenhua-coal P&amp;L 2" xfId="43528" xr:uid="{99511040-6E43-478D-A0D8-F3990CB63C08}"/>
    <cellStyle name="—_Valuation (2)_Shenhua-coal P&amp;L_ShenhuaPower(report tables)" xfId="43529" xr:uid="{3BDE5B26-99EE-40C0-BA54-1A737B3E10E2}"/>
    <cellStyle name="—_Valuation (2)_Shenhua-coal P&amp;L_ShenhuaPower(report tables) 2" xfId="43530" xr:uid="{B5800659-A437-4405-9D66-602CD479B2CE}"/>
    <cellStyle name="—_Valuation (2)_Shenhua-power" xfId="43531" xr:uid="{914B4F6E-C04B-4B78-B51A-0325070E6CDA}"/>
    <cellStyle name="—_Valuation (2)_Shenhua-power 2" xfId="43532" xr:uid="{1FCC98AB-1717-4891-B962-567DEB35AC13}"/>
    <cellStyle name="—_Valuation (2)_ShenhuaPower(report tables)" xfId="43533" xr:uid="{B20B76B0-1CD5-4830-893E-16AE11E28672}"/>
    <cellStyle name="—_Valuation (2)_ShenhuaPower(report tables) 2" xfId="43534" xr:uid="{85EAB0B4-FA98-4CB1-886E-0CF006C2D85C}"/>
    <cellStyle name="—_Vedenta-PBVData" xfId="43535" xr:uid="{242DCB39-06D3-4AFE-B730-4405AFF8C419}"/>
    <cellStyle name="—_Vedenta-PBVData 2" xfId="43536" xr:uid="{4668A429-ABDA-4D76-80A3-3D7A267BB236}"/>
    <cellStyle name="_VNTModellastestimates" xfId="43537" xr:uid="{EC444D4D-702F-448C-9CF8-0E19592E651C}"/>
    <cellStyle name="_VNTModellastestimates 2" xfId="43538" xr:uid="{A8910AE4-06CD-4F79-BD77-A0A3EA9EF51D}"/>
    <cellStyle name="_WeeklyUpdate-20080929" xfId="43539" xr:uid="{00F5F2C0-1C4B-4679-BF32-BE49EC5C8B32}"/>
    <cellStyle name="—_WeeklyUpdate-20080929" xfId="43540" xr:uid="{E89A7930-F549-4C60-95AE-32812ECB0D30}"/>
    <cellStyle name="_WeeklyUpdate-20080929 2" xfId="43541" xr:uid="{0F7FC373-2E3E-4738-81DC-DA4659876FA7}"/>
    <cellStyle name="—_WeeklyUpdate-20080929 2" xfId="43542" xr:uid="{9BCC6E97-D2E1-4CF2-A6A5-CFEC2522868B}"/>
    <cellStyle name="_WeeklyUpdate-20080929 3" xfId="43543" xr:uid="{21CF9E0B-DFB1-4605-805E-A32A7AF2B45A}"/>
    <cellStyle name="—_WeeklyUpdate-20080929 3" xfId="43544" xr:uid="{F31A588F-9863-4934-8DBD-055F95253298}"/>
    <cellStyle name="_WeeklyUpdate-20080929 4" xfId="43545" xr:uid="{CA8540DC-D405-47A8-8141-AF61CBC1A289}"/>
    <cellStyle name="—_WeeklyUpdate-20080929 4" xfId="43546" xr:uid="{1FDFFBE5-6821-42F0-89F4-09AD4A932A4F}"/>
    <cellStyle name="_WeeklyUpdate-20080929 5" xfId="43547" xr:uid="{F8C1CD33-AF63-4E5B-B30D-E5344B343642}"/>
    <cellStyle name="—_WeeklyUpdate-20080929 5" xfId="43548" xr:uid="{5D401B59-265C-455D-9285-03B42AA47408}"/>
    <cellStyle name="—_Wugang-charts" xfId="43549" xr:uid="{04A73E73-5D60-44A6-B8A9-3D5D65C6749C}"/>
    <cellStyle name="—_Wugang-charts 2" xfId="43550" xr:uid="{4EEB30B6-C924-4274-94A1-E46C581F062D}"/>
    <cellStyle name="—_Wugang-charts_ferrous &amp; non-ferrous" xfId="43551" xr:uid="{8056D330-4C8A-40CB-BB7E-8246AFF94E10}"/>
    <cellStyle name="—_Wugang-charts_ferrous &amp; non-ferrous 2" xfId="43552" xr:uid="{F610E214-575D-4E2D-B6A3-1A0D9DDD200C}"/>
    <cellStyle name="—_Xstrata-PBVData" xfId="43553" xr:uid="{24BB0707-017D-4C15-B679-519FD50D1EDF}"/>
    <cellStyle name="—_Xstrata-PBVData 2" xfId="43554" xr:uid="{0D3A337B-E3CC-4CCB-937F-AD857F06FBBC}"/>
    <cellStyle name="—_YanzhouCoalModel" xfId="43555" xr:uid="{FACCF827-B01E-4B07-8D09-705FDBC0DD73}"/>
    <cellStyle name="—_YanzhouCoalModel 2" xfId="43556" xr:uid="{5ED4B4FF-B3EC-4062-91A2-6F4490227EE1}"/>
    <cellStyle name="—_YanzhouCoalModel_Banpu_Charts" xfId="43557" xr:uid="{1FE979AB-C361-4CC6-91D4-AF4A5C780D7D}"/>
    <cellStyle name="—_YanzhouCoalModel_Banpu_Charts 2" xfId="43558" xr:uid="{7D203228-33CD-4B1A-9474-2CD0908AA22A}"/>
    <cellStyle name="—_YanzhouCoalModel_ShenhuaPower(report tables)" xfId="43559" xr:uid="{E89FB2B6-DAD3-425A-A72B-F79436CAFD67}"/>
    <cellStyle name="—_YanzhouCoalModel_ShenhuaPower(report tables) 2" xfId="43560" xr:uid="{D31FAA58-5CDA-4B21-8A29-92F2868A1B1A}"/>
    <cellStyle name="—_YanzhouCoalModel_ShenhuaPower(report tables)_ferrous &amp; non-ferrous" xfId="43561" xr:uid="{675CC6E8-485F-4E68-99AD-BCC43FE3149B}"/>
    <cellStyle name="—_YanzhouCoalModel_ShenhuaPower(report tables)_ferrous &amp; non-ferrous 2" xfId="43562" xr:uid="{6DAD009A-24E1-4208-9D95-62494BA237E7}"/>
    <cellStyle name="£ BP" xfId="36210" xr:uid="{00000000-0005-0000-0000-00006F000000}"/>
    <cellStyle name="£ BP 2" xfId="36211" xr:uid="{00000000-0005-0000-0000-000070000000}"/>
    <cellStyle name="£ BP 2 2" xfId="43565" xr:uid="{A5D12DDC-722D-44B5-BD3A-462E6A7DF6E5}"/>
    <cellStyle name="£ BP 2 3" xfId="43564" xr:uid="{34864E48-58EE-4E80-8A05-4A5754E73F29}"/>
    <cellStyle name="£ BP 3" xfId="36212" xr:uid="{00000000-0005-0000-0000-000071000000}"/>
    <cellStyle name="£ BP 4" xfId="43563" xr:uid="{F3E7E875-16B5-4F89-93D9-E619DA59A3AC}"/>
    <cellStyle name="¥ JY" xfId="36213" xr:uid="{00000000-0005-0000-0000-000072000000}"/>
    <cellStyle name="¥ JY 2" xfId="36214" xr:uid="{00000000-0005-0000-0000-000073000000}"/>
    <cellStyle name="¥ JY 2 2" xfId="43568" xr:uid="{4045CADC-D5CC-4ABF-A916-278253C7EF7C}"/>
    <cellStyle name="¥ JY 2 3" xfId="43567" xr:uid="{987B3232-EDEF-4F59-BA42-01B099DABD63}"/>
    <cellStyle name="¥ JY 3" xfId="36215" xr:uid="{00000000-0005-0000-0000-000074000000}"/>
    <cellStyle name="¥ JY 4" xfId="43566" xr:uid="{84BB0BA0-6B2E-4604-9E2A-14E0A0A974E8}"/>
    <cellStyle name="=C:\WINDOWS\SYSTEM32\COMMAND.COM" xfId="36207" xr:uid="{00000000-0005-0000-0000-000075000000}"/>
    <cellStyle name="=C:\WINDOWS\SYSTEM32\COMMAND.COM 2" xfId="36208" xr:uid="{00000000-0005-0000-0000-000076000000}"/>
    <cellStyle name="=C:\WINDOWS\SYSTEM32\COMMAND.COM 3" xfId="36209" xr:uid="{00000000-0005-0000-0000-000077000000}"/>
    <cellStyle name="=C:\WINNT\SYSTEM32\COMMAND.COM" xfId="3226" xr:uid="{00000000-0005-0000-0000-000078000000}"/>
    <cellStyle name="=C:\WINNT\SYSTEM32\COMMAND.COM 2" xfId="37329" xr:uid="{00000000-0005-0000-0000-000079000000}"/>
    <cellStyle name="=C:\WINNT35\SYSTEM32\COMMAND.COM" xfId="43569" xr:uid="{877C6A0A-DCAC-4108-AAF9-CCBA0E25443D}"/>
    <cellStyle name="=C:\WINNT35\SYSTEM32\COMMAND.COM 2" xfId="43570" xr:uid="{59675D3B-30A5-4730-899E-62B0CFB765A9}"/>
    <cellStyle name="§Q\?1@" xfId="43571" xr:uid="{1C352E64-7048-4B44-A04C-DA60BBB25F5F}"/>
    <cellStyle name="§Q\?1@ 2" xfId="43572" xr:uid="{F5B198C0-992C-4D99-9783-C444695D711A}"/>
    <cellStyle name="•W_laroux" xfId="36216" xr:uid="{00000000-0005-0000-0000-00007A000000}"/>
    <cellStyle name="0" xfId="3227" xr:uid="{00000000-0005-0000-0000-00007B000000}"/>
    <cellStyle name="0 2" xfId="43574" xr:uid="{BA46C84F-9276-40A2-B91F-7161C35CD70C}"/>
    <cellStyle name="0 2 2" xfId="43575" xr:uid="{F67F4FE9-E7B0-467A-8F85-66895C318413}"/>
    <cellStyle name="0 3" xfId="43573" xr:uid="{1B8ED75A-7577-40FA-972A-F19418767457}"/>
    <cellStyle name="0%" xfId="43576" xr:uid="{72291F49-1DB4-4677-BCF4-6D1D74EEF185}"/>
    <cellStyle name="0% 2" xfId="43577" xr:uid="{64BF9796-3A25-48AE-A13A-89B91D1C2DF0}"/>
    <cellStyle name="0% 2 2" xfId="43578" xr:uid="{1517D4DD-7371-4E96-88A1-56AD8391149C}"/>
    <cellStyle name="0% 3" xfId="43579" xr:uid="{2ECE99C8-0D3F-45FE-A4CF-076AED100A91}"/>
    <cellStyle name="0% 3 2" xfId="43580" xr:uid="{82874A4B-9D0F-44AB-8E6D-0F09D222F1E7}"/>
    <cellStyle name="0.0" xfId="43581" xr:uid="{7365F42F-A3F8-40C9-981D-AF7D82578EA0}"/>
    <cellStyle name="0.0 2" xfId="43582" xr:uid="{80FBF45F-7710-408F-A7B7-DE703CCF287A}"/>
    <cellStyle name="0.0 2 2" xfId="43583" xr:uid="{4A9AA30B-7171-4287-9D08-F6FE77B61C5E}"/>
    <cellStyle name="0.0%" xfId="43584" xr:uid="{B7291A04-D5B0-4C0B-8211-19F95B2B95D4}"/>
    <cellStyle name="0.0% 2" xfId="43585" xr:uid="{4C246E5C-6101-452B-8C24-3FF1CF792AA8}"/>
    <cellStyle name="0.0% 2 2" xfId="43586" xr:uid="{E8A15BBD-90EE-452A-92FB-3C35C776F915}"/>
    <cellStyle name="0.0% 3" xfId="43587" xr:uid="{73850ED7-267C-4E64-ADE3-C4E78D692183}"/>
    <cellStyle name="0.0% 3 2" xfId="43588" xr:uid="{2BEEB1B1-B57A-4D08-8E0F-12AA3287847C}"/>
    <cellStyle name="0.00" xfId="43589" xr:uid="{1A7DEF7D-6D35-46EB-86A3-BF8187B1A4FA}"/>
    <cellStyle name="0.00 2" xfId="43590" xr:uid="{9C168192-55A2-4837-AF22-E1EE9856AC10}"/>
    <cellStyle name="0.00 2 2" xfId="43591" xr:uid="{C1022873-1E04-4B66-825A-4ABE1528E896}"/>
    <cellStyle name="0.00%" xfId="36217" xr:uid="{00000000-0005-0000-0000-00007C000000}"/>
    <cellStyle name="0.00% 2" xfId="37177" xr:uid="{00000000-0005-0000-0000-00007D000000}"/>
    <cellStyle name="0.00% 2 2" xfId="39505" xr:uid="{00000000-0005-0000-0000-00007E000000}"/>
    <cellStyle name="0.00% 2 2 2" xfId="43594" xr:uid="{AA166B90-55A7-436C-ABE1-0904474D9A64}"/>
    <cellStyle name="0.00% 2 3" xfId="39515" xr:uid="{00000000-0005-0000-0000-00007F000000}"/>
    <cellStyle name="0.00% 2 4" xfId="43593" xr:uid="{AA9F268B-5041-46C5-9007-0362D77F5F95}"/>
    <cellStyle name="0.00% 3" xfId="37112" xr:uid="{00000000-0005-0000-0000-000080000000}"/>
    <cellStyle name="0.00% 3 2" xfId="39489" xr:uid="{00000000-0005-0000-0000-000081000000}"/>
    <cellStyle name="0.00% 3 2 2" xfId="43596" xr:uid="{60855D6F-CFAF-4966-8EC1-44B2D867E70F}"/>
    <cellStyle name="0.00% 3 3" xfId="39405" xr:uid="{00000000-0005-0000-0000-000082000000}"/>
    <cellStyle name="0.00% 3 4" xfId="43595" xr:uid="{25908492-F0B3-4044-845B-3906A3DF2479}"/>
    <cellStyle name="0.00% 4" xfId="39401" xr:uid="{00000000-0005-0000-0000-000083000000}"/>
    <cellStyle name="0.00% 5" xfId="43592" xr:uid="{7EA2499A-CF09-43A6-A5D2-DC895E2E5E7D}"/>
    <cellStyle name="0_07.11.08-P0810 spreadsheet slides plan_templates" xfId="3228" xr:uid="{00000000-0005-0000-0000-000084000000}"/>
    <cellStyle name="0_07.11.08-P0810 spreadsheet slides plan_templates_DRE_Gerencial_042009 v3" xfId="3229" xr:uid="{00000000-0005-0000-0000-000085000000}"/>
    <cellStyle name="0000" xfId="36218" xr:uid="{00000000-0005-0000-0000-000086000000}"/>
    <cellStyle name="0000 2" xfId="36219" xr:uid="{00000000-0005-0000-0000-000087000000}"/>
    <cellStyle name="0000 3" xfId="36220" xr:uid="{00000000-0005-0000-0000-000088000000}"/>
    <cellStyle name="000000" xfId="36221" xr:uid="{00000000-0005-0000-0000-000089000000}"/>
    <cellStyle name="000000 2" xfId="36222" xr:uid="{00000000-0005-0000-0000-00008A000000}"/>
    <cellStyle name="000000 3" xfId="36223" xr:uid="{00000000-0005-0000-0000-00008B000000}"/>
    <cellStyle name="1 Decimal" xfId="43597" xr:uid="{914D0404-C942-445E-85B4-42BFB5AD6B15}"/>
    <cellStyle name="1 Decimal 2" xfId="43598" xr:uid="{4E4AA3C0-3B4E-42EF-9851-A90EDA9093AA}"/>
    <cellStyle name="1,000" xfId="43599" xr:uid="{4EE4590F-0221-4D80-8113-8E279DF59E89}"/>
    <cellStyle name="1,000 2" xfId="43600" xr:uid="{AB3E1E57-A82E-4A59-9C91-836401DC8CC6}"/>
    <cellStyle name="1,000x" xfId="43601" xr:uid="{84F34454-3E39-4874-B391-8CBC9956EA8C}"/>
    <cellStyle name="1,000x 2" xfId="43602" xr:uid="{C47DD0D3-66D1-4240-8A2A-E3B5CCE8E1D1}"/>
    <cellStyle name="1.1" xfId="36224" xr:uid="{00000000-0005-0000-0000-00008C000000}"/>
    <cellStyle name="1.1 2" xfId="36225" xr:uid="{00000000-0005-0000-0000-00008D000000}"/>
    <cellStyle name="1.1 3" xfId="36226" xr:uid="{00000000-0005-0000-0000-00008E000000}"/>
    <cellStyle name="1.10" xfId="36227" xr:uid="{00000000-0005-0000-0000-00008F000000}"/>
    <cellStyle name="1.10 2" xfId="36228" xr:uid="{00000000-0005-0000-0000-000090000000}"/>
    <cellStyle name="1.10 3" xfId="36229" xr:uid="{00000000-0005-0000-0000-000091000000}"/>
    <cellStyle name="2 Decimals" xfId="43603" xr:uid="{F5182630-6FCD-4F58-8866-62015BD02173}"/>
    <cellStyle name="2 Decimals 2" xfId="43604" xr:uid="{7FFDD63A-1DFC-43B3-9581-3EFF90B2191E}"/>
    <cellStyle name="20% - Accent1" xfId="9" xr:uid="{00000000-0005-0000-0000-000092000000}"/>
    <cellStyle name="20% - Accent1 2" xfId="3230" xr:uid="{00000000-0005-0000-0000-000093000000}"/>
    <cellStyle name="20% - Accent1 2 2" xfId="36020" xr:uid="{00000000-0005-0000-0000-000094000000}"/>
    <cellStyle name="20% - Accent1 2 2 2" xfId="36231" xr:uid="{00000000-0005-0000-0000-000095000000}"/>
    <cellStyle name="20% - Accent1 2 3" xfId="37088" xr:uid="{00000000-0005-0000-0000-000096000000}"/>
    <cellStyle name="20% - Accent1 2 4" xfId="37330" xr:uid="{00000000-0005-0000-0000-000097000000}"/>
    <cellStyle name="20% - Accent1 2 5" xfId="36230" xr:uid="{00000000-0005-0000-0000-000098000000}"/>
    <cellStyle name="20% - Accent1 2 6" xfId="39658" xr:uid="{00000000-0005-0000-0000-000099000000}"/>
    <cellStyle name="20% - Accent1 2 7" xfId="43605" xr:uid="{A36307FA-2836-4555-B63E-39E73EF7F325}"/>
    <cellStyle name="20% - Accent1 3" xfId="3017" xr:uid="{00000000-0005-0000-0000-00009A000000}"/>
    <cellStyle name="20% - Accent1 3 2" xfId="37332" xr:uid="{00000000-0005-0000-0000-00009B000000}"/>
    <cellStyle name="20% - Accent1 3 3" xfId="37331" xr:uid="{00000000-0005-0000-0000-00009C000000}"/>
    <cellStyle name="20% - Accent1 3 4" xfId="36232" xr:uid="{00000000-0005-0000-0000-00009D000000}"/>
    <cellStyle name="20% - Accent1 3 5" xfId="43606" xr:uid="{315BBFF4-87CD-44BD-85A0-F00F91854A8B}"/>
    <cellStyle name="20% - Accent1 4" xfId="37234" xr:uid="{00000000-0005-0000-0000-00009E000000}"/>
    <cellStyle name="20% - Accent1 4 2" xfId="45758" xr:uid="{7084587A-042C-4185-BC7C-E2DDFE45FB2E}"/>
    <cellStyle name="20% - Accent2" xfId="10" xr:uid="{00000000-0005-0000-0000-00009F000000}"/>
    <cellStyle name="20% - Accent2 2" xfId="3231" xr:uid="{00000000-0005-0000-0000-0000A0000000}"/>
    <cellStyle name="20% - Accent2 2 2" xfId="36021" xr:uid="{00000000-0005-0000-0000-0000A1000000}"/>
    <cellStyle name="20% - Accent2 2 2 2" xfId="36234" xr:uid="{00000000-0005-0000-0000-0000A2000000}"/>
    <cellStyle name="20% - Accent2 2 3" xfId="37089" xr:uid="{00000000-0005-0000-0000-0000A3000000}"/>
    <cellStyle name="20% - Accent2 2 4" xfId="37333" xr:uid="{00000000-0005-0000-0000-0000A4000000}"/>
    <cellStyle name="20% - Accent2 2 5" xfId="36233" xr:uid="{00000000-0005-0000-0000-0000A5000000}"/>
    <cellStyle name="20% - Accent2 2 6" xfId="39657" xr:uid="{00000000-0005-0000-0000-0000A6000000}"/>
    <cellStyle name="20% - Accent2 2 7" xfId="43607" xr:uid="{09E6B329-B426-459F-A83C-51F44D26BE57}"/>
    <cellStyle name="20% - Accent2 3" xfId="3021" xr:uid="{00000000-0005-0000-0000-0000A7000000}"/>
    <cellStyle name="20% - Accent2 3 2" xfId="37335" xr:uid="{00000000-0005-0000-0000-0000A8000000}"/>
    <cellStyle name="20% - Accent2 3 3" xfId="37334" xr:uid="{00000000-0005-0000-0000-0000A9000000}"/>
    <cellStyle name="20% - Accent2 3 4" xfId="36235" xr:uid="{00000000-0005-0000-0000-0000AA000000}"/>
    <cellStyle name="20% - Accent2 3 5" xfId="43608" xr:uid="{A9EC6B71-FD8A-48A4-8E8E-85AE65A50FDF}"/>
    <cellStyle name="20% - Accent2 4" xfId="37110" xr:uid="{00000000-0005-0000-0000-0000AB000000}"/>
    <cellStyle name="20% - Accent2 4 2" xfId="45759" xr:uid="{8EFF1E71-8C30-4010-A605-A953848B6F60}"/>
    <cellStyle name="20% - Accent3" xfId="11" xr:uid="{00000000-0005-0000-0000-0000AC000000}"/>
    <cellStyle name="20% - Accent3 2" xfId="3232" xr:uid="{00000000-0005-0000-0000-0000AD000000}"/>
    <cellStyle name="20% - Accent3 2 2" xfId="36022" xr:uid="{00000000-0005-0000-0000-0000AE000000}"/>
    <cellStyle name="20% - Accent3 2 2 2" xfId="36237" xr:uid="{00000000-0005-0000-0000-0000AF000000}"/>
    <cellStyle name="20% - Accent3 2 3" xfId="37090" xr:uid="{00000000-0005-0000-0000-0000B0000000}"/>
    <cellStyle name="20% - Accent3 2 4" xfId="37336" xr:uid="{00000000-0005-0000-0000-0000B1000000}"/>
    <cellStyle name="20% - Accent3 2 5" xfId="36236" xr:uid="{00000000-0005-0000-0000-0000B2000000}"/>
    <cellStyle name="20% - Accent3 2 6" xfId="39656" xr:uid="{00000000-0005-0000-0000-0000B3000000}"/>
    <cellStyle name="20% - Accent3 2 7" xfId="43609" xr:uid="{19362209-076E-4B09-BF04-8FE7AE440ACB}"/>
    <cellStyle name="20% - Accent3 3" xfId="3025" xr:uid="{00000000-0005-0000-0000-0000B4000000}"/>
    <cellStyle name="20% - Accent3 3 2" xfId="37338" xr:uid="{00000000-0005-0000-0000-0000B5000000}"/>
    <cellStyle name="20% - Accent3 3 3" xfId="37337" xr:uid="{00000000-0005-0000-0000-0000B6000000}"/>
    <cellStyle name="20% - Accent3 3 4" xfId="36238" xr:uid="{00000000-0005-0000-0000-0000B7000000}"/>
    <cellStyle name="20% - Accent3 3 5" xfId="43610" xr:uid="{B2C2723B-8922-4315-9FCD-5F2C7798F179}"/>
    <cellStyle name="20% - Accent3 4" xfId="37157" xr:uid="{00000000-0005-0000-0000-0000B8000000}"/>
    <cellStyle name="20% - Accent4" xfId="12" xr:uid="{00000000-0005-0000-0000-0000B9000000}"/>
    <cellStyle name="20% - Accent4 2" xfId="3233" xr:uid="{00000000-0005-0000-0000-0000BA000000}"/>
    <cellStyle name="20% - Accent4 2 2" xfId="36023" xr:uid="{00000000-0005-0000-0000-0000BB000000}"/>
    <cellStyle name="20% - Accent4 2 2 2" xfId="36240" xr:uid="{00000000-0005-0000-0000-0000BC000000}"/>
    <cellStyle name="20% - Accent4 2 3" xfId="37091" xr:uid="{00000000-0005-0000-0000-0000BD000000}"/>
    <cellStyle name="20% - Accent4 2 4" xfId="37339" xr:uid="{00000000-0005-0000-0000-0000BE000000}"/>
    <cellStyle name="20% - Accent4 2 5" xfId="36239" xr:uid="{00000000-0005-0000-0000-0000BF000000}"/>
    <cellStyle name="20% - Accent4 2 6" xfId="39655" xr:uid="{00000000-0005-0000-0000-0000C0000000}"/>
    <cellStyle name="20% - Accent4 2 7" xfId="43611" xr:uid="{E770BE3A-3DA2-4AF7-BE29-682EA290CFC5}"/>
    <cellStyle name="20% - Accent4 3" xfId="3029" xr:uid="{00000000-0005-0000-0000-0000C1000000}"/>
    <cellStyle name="20% - Accent4 3 2" xfId="37341" xr:uid="{00000000-0005-0000-0000-0000C2000000}"/>
    <cellStyle name="20% - Accent4 3 3" xfId="37340" xr:uid="{00000000-0005-0000-0000-0000C3000000}"/>
    <cellStyle name="20% - Accent4 3 4" xfId="36241" xr:uid="{00000000-0005-0000-0000-0000C4000000}"/>
    <cellStyle name="20% - Accent4 3 5" xfId="43612" xr:uid="{E5610701-E1AF-4218-AC6A-5F93C7ACDFA2}"/>
    <cellStyle name="20% - Accent4 4" xfId="37158" xr:uid="{00000000-0005-0000-0000-0000C5000000}"/>
    <cellStyle name="20% - Accent5" xfId="13" xr:uid="{00000000-0005-0000-0000-0000C6000000}"/>
    <cellStyle name="20% - Accent5 2" xfId="3234" xr:uid="{00000000-0005-0000-0000-0000C7000000}"/>
    <cellStyle name="20% - Accent5 2 2" xfId="36024" xr:uid="{00000000-0005-0000-0000-0000C8000000}"/>
    <cellStyle name="20% - Accent5 2 2 2" xfId="36243" xr:uid="{00000000-0005-0000-0000-0000C9000000}"/>
    <cellStyle name="20% - Accent5 2 3" xfId="37092" xr:uid="{00000000-0005-0000-0000-0000CA000000}"/>
    <cellStyle name="20% - Accent5 2 4" xfId="37342" xr:uid="{00000000-0005-0000-0000-0000CB000000}"/>
    <cellStyle name="20% - Accent5 2 5" xfId="36242" xr:uid="{00000000-0005-0000-0000-0000CC000000}"/>
    <cellStyle name="20% - Accent5 2 6" xfId="39654" xr:uid="{00000000-0005-0000-0000-0000CD000000}"/>
    <cellStyle name="20% - Accent5 2 7" xfId="43613" xr:uid="{443881E6-B31B-4568-A952-8AF44EDF7B38}"/>
    <cellStyle name="20% - Accent5 3" xfId="3033" xr:uid="{00000000-0005-0000-0000-0000CE000000}"/>
    <cellStyle name="20% - Accent5 3 2" xfId="37344" xr:uid="{00000000-0005-0000-0000-0000CF000000}"/>
    <cellStyle name="20% - Accent5 3 3" xfId="37343" xr:uid="{00000000-0005-0000-0000-0000D0000000}"/>
    <cellStyle name="20% - Accent5 3 4" xfId="36244" xr:uid="{00000000-0005-0000-0000-0000D1000000}"/>
    <cellStyle name="20% - Accent5 4" xfId="37111" xr:uid="{00000000-0005-0000-0000-0000D2000000}"/>
    <cellStyle name="20% - Accent5 4 2" xfId="45760" xr:uid="{27E75C0A-6542-463D-A53E-9499535DA103}"/>
    <cellStyle name="20% - Accent6" xfId="14" xr:uid="{00000000-0005-0000-0000-0000D3000000}"/>
    <cellStyle name="20% - Accent6 2" xfId="3235" xr:uid="{00000000-0005-0000-0000-0000D4000000}"/>
    <cellStyle name="20% - Accent6 2 2" xfId="36025" xr:uid="{00000000-0005-0000-0000-0000D5000000}"/>
    <cellStyle name="20% - Accent6 2 2 2" xfId="36246" xr:uid="{00000000-0005-0000-0000-0000D6000000}"/>
    <cellStyle name="20% - Accent6 2 3" xfId="37093" xr:uid="{00000000-0005-0000-0000-0000D7000000}"/>
    <cellStyle name="20% - Accent6 2 4" xfId="37345" xr:uid="{00000000-0005-0000-0000-0000D8000000}"/>
    <cellStyle name="20% - Accent6 2 5" xfId="36245" xr:uid="{00000000-0005-0000-0000-0000D9000000}"/>
    <cellStyle name="20% - Accent6 3" xfId="3037" xr:uid="{00000000-0005-0000-0000-0000DA000000}"/>
    <cellStyle name="20% - Accent6 3 2" xfId="37347" xr:uid="{00000000-0005-0000-0000-0000DB000000}"/>
    <cellStyle name="20% - Accent6 3 3" xfId="37346" xr:uid="{00000000-0005-0000-0000-0000DC000000}"/>
    <cellStyle name="20% - Accent6 3 4" xfId="36247" xr:uid="{00000000-0005-0000-0000-0000DD000000}"/>
    <cellStyle name="20% - Accent6 3 5" xfId="43614" xr:uid="{6C9DF46D-2773-4B8E-BA1A-B7F155363337}"/>
    <cellStyle name="20% - Accent6 4" xfId="37238" xr:uid="{00000000-0005-0000-0000-0000DE000000}"/>
    <cellStyle name="20% - Accent6 4 2" xfId="45761" xr:uid="{DF343FD5-D99C-4C9F-8AB1-39798DEB0BCF}"/>
    <cellStyle name="20% - Ênfase1 10" xfId="3236" xr:uid="{00000000-0005-0000-0000-0000DF000000}"/>
    <cellStyle name="20% - Ênfase1 10 2" xfId="3237" xr:uid="{00000000-0005-0000-0000-0000E0000000}"/>
    <cellStyle name="20% - Ênfase1 10 2 2" xfId="20038" xr:uid="{00000000-0005-0000-0000-0000E1000000}"/>
    <cellStyle name="20% - Ênfase1 10 3" xfId="3238" xr:uid="{00000000-0005-0000-0000-0000E2000000}"/>
    <cellStyle name="20% - Ênfase1 10 3 2" xfId="20039" xr:uid="{00000000-0005-0000-0000-0000E3000000}"/>
    <cellStyle name="20% - Ênfase1 10 4" xfId="20037" xr:uid="{00000000-0005-0000-0000-0000E4000000}"/>
    <cellStyle name="20% - Ênfase1 11" xfId="3239" xr:uid="{00000000-0005-0000-0000-0000E5000000}"/>
    <cellStyle name="20% - Ênfase1 11 2" xfId="3240" xr:uid="{00000000-0005-0000-0000-0000E6000000}"/>
    <cellStyle name="20% - Ênfase1 11 2 2" xfId="20041" xr:uid="{00000000-0005-0000-0000-0000E7000000}"/>
    <cellStyle name="20% - Ênfase1 11 3" xfId="3241" xr:uid="{00000000-0005-0000-0000-0000E8000000}"/>
    <cellStyle name="20% - Ênfase1 11 3 2" xfId="20042" xr:uid="{00000000-0005-0000-0000-0000E9000000}"/>
    <cellStyle name="20% - Ênfase1 11 4" xfId="20040" xr:uid="{00000000-0005-0000-0000-0000EA000000}"/>
    <cellStyle name="20% - Ênfase1 12" xfId="3242" xr:uid="{00000000-0005-0000-0000-0000EB000000}"/>
    <cellStyle name="20% - Ênfase1 12 2" xfId="3243" xr:uid="{00000000-0005-0000-0000-0000EC000000}"/>
    <cellStyle name="20% - Ênfase1 12 2 2" xfId="20044" xr:uid="{00000000-0005-0000-0000-0000ED000000}"/>
    <cellStyle name="20% - Ênfase1 12 3" xfId="3244" xr:uid="{00000000-0005-0000-0000-0000EE000000}"/>
    <cellStyle name="20% - Ênfase1 12 3 2" xfId="20045" xr:uid="{00000000-0005-0000-0000-0000EF000000}"/>
    <cellStyle name="20% - Ênfase1 12 4" xfId="20043" xr:uid="{00000000-0005-0000-0000-0000F0000000}"/>
    <cellStyle name="20% - Ênfase1 13" xfId="3245" xr:uid="{00000000-0005-0000-0000-0000F1000000}"/>
    <cellStyle name="20% - Ênfase1 14" xfId="3246" xr:uid="{00000000-0005-0000-0000-0000F2000000}"/>
    <cellStyle name="20% - Ênfase1 15" xfId="3247" xr:uid="{00000000-0005-0000-0000-0000F3000000}"/>
    <cellStyle name="20% - Ênfase1 16" xfId="3248" xr:uid="{00000000-0005-0000-0000-0000F4000000}"/>
    <cellStyle name="20% - Ênfase1 17" xfId="3249" xr:uid="{00000000-0005-0000-0000-0000F5000000}"/>
    <cellStyle name="20% - Ênfase1 18" xfId="3250" xr:uid="{00000000-0005-0000-0000-0000F6000000}"/>
    <cellStyle name="20% - Ênfase1 19" xfId="3251" xr:uid="{00000000-0005-0000-0000-0000F7000000}"/>
    <cellStyle name="20% - Ênfase1 2" xfId="3049" xr:uid="{00000000-0005-0000-0000-0000F8000000}"/>
    <cellStyle name="20% - Ênfase1 2 10" xfId="3252" xr:uid="{00000000-0005-0000-0000-0000F9000000}"/>
    <cellStyle name="20% - Ênfase1 2 10 2" xfId="3253" xr:uid="{00000000-0005-0000-0000-0000FA000000}"/>
    <cellStyle name="20% - Ênfase1 2 10 2 2" xfId="20046" xr:uid="{00000000-0005-0000-0000-0000FB000000}"/>
    <cellStyle name="20% - Ênfase1 2 10 3" xfId="3254" xr:uid="{00000000-0005-0000-0000-0000FC000000}"/>
    <cellStyle name="20% - Ênfase1 2 10 3 2" xfId="20047" xr:uid="{00000000-0005-0000-0000-0000FD000000}"/>
    <cellStyle name="20% - Ênfase1 2 10 4" xfId="3255" xr:uid="{00000000-0005-0000-0000-0000FE000000}"/>
    <cellStyle name="20% - Ênfase1 2 10 4 2" xfId="20048" xr:uid="{00000000-0005-0000-0000-0000FF000000}"/>
    <cellStyle name="20% - Ênfase1 2 11" xfId="3256" xr:uid="{00000000-0005-0000-0000-000000010000}"/>
    <cellStyle name="20% - Ênfase1 2 11 2" xfId="3257" xr:uid="{00000000-0005-0000-0000-000001010000}"/>
    <cellStyle name="20% - Ênfase1 2 11 2 2" xfId="20049" xr:uid="{00000000-0005-0000-0000-000002010000}"/>
    <cellStyle name="20% - Ênfase1 2 11 3" xfId="3258" xr:uid="{00000000-0005-0000-0000-000003010000}"/>
    <cellStyle name="20% - Ênfase1 2 11 3 2" xfId="20050" xr:uid="{00000000-0005-0000-0000-000004010000}"/>
    <cellStyle name="20% - Ênfase1 2 11 4" xfId="3259" xr:uid="{00000000-0005-0000-0000-000005010000}"/>
    <cellStyle name="20% - Ênfase1 2 11 4 2" xfId="20051" xr:uid="{00000000-0005-0000-0000-000006010000}"/>
    <cellStyle name="20% - Ênfase1 2 12" xfId="3260" xr:uid="{00000000-0005-0000-0000-000007010000}"/>
    <cellStyle name="20% - Ênfase1 2 12 2" xfId="3261" xr:uid="{00000000-0005-0000-0000-000008010000}"/>
    <cellStyle name="20% - Ênfase1 2 12 2 2" xfId="20052" xr:uid="{00000000-0005-0000-0000-000009010000}"/>
    <cellStyle name="20% - Ênfase1 2 12 3" xfId="3262" xr:uid="{00000000-0005-0000-0000-00000A010000}"/>
    <cellStyle name="20% - Ênfase1 2 12 3 2" xfId="20053" xr:uid="{00000000-0005-0000-0000-00000B010000}"/>
    <cellStyle name="20% - Ênfase1 2 12 4" xfId="3263" xr:uid="{00000000-0005-0000-0000-00000C010000}"/>
    <cellStyle name="20% - Ênfase1 2 12 4 2" xfId="20054" xr:uid="{00000000-0005-0000-0000-00000D010000}"/>
    <cellStyle name="20% - Ênfase1 2 13" xfId="3264" xr:uid="{00000000-0005-0000-0000-00000E010000}"/>
    <cellStyle name="20% - Ênfase1 2 13 2" xfId="3265" xr:uid="{00000000-0005-0000-0000-00000F010000}"/>
    <cellStyle name="20% - Ênfase1 2 13 2 2" xfId="20055" xr:uid="{00000000-0005-0000-0000-000010010000}"/>
    <cellStyle name="20% - Ênfase1 2 13 3" xfId="3266" xr:uid="{00000000-0005-0000-0000-000011010000}"/>
    <cellStyle name="20% - Ênfase1 2 13 3 2" xfId="20056" xr:uid="{00000000-0005-0000-0000-000012010000}"/>
    <cellStyle name="20% - Ênfase1 2 14" xfId="3267" xr:uid="{00000000-0005-0000-0000-000013010000}"/>
    <cellStyle name="20% - Ênfase1 2 14 2" xfId="3268" xr:uid="{00000000-0005-0000-0000-000014010000}"/>
    <cellStyle name="20% - Ênfase1 2 14 2 2" xfId="20057" xr:uid="{00000000-0005-0000-0000-000015010000}"/>
    <cellStyle name="20% - Ênfase1 2 15" xfId="3269" xr:uid="{00000000-0005-0000-0000-000016010000}"/>
    <cellStyle name="20% - Ênfase1 2 16" xfId="3270" xr:uid="{00000000-0005-0000-0000-000017010000}"/>
    <cellStyle name="20% - Ênfase1 2 17" xfId="3271" xr:uid="{00000000-0005-0000-0000-000018010000}"/>
    <cellStyle name="20% - Ênfase1 2 18" xfId="3272" xr:uid="{00000000-0005-0000-0000-000019010000}"/>
    <cellStyle name="20% - Ênfase1 2 19" xfId="3273" xr:uid="{00000000-0005-0000-0000-00001A010000}"/>
    <cellStyle name="20% - Ênfase1 2 2" xfId="3274" xr:uid="{00000000-0005-0000-0000-00001B010000}"/>
    <cellStyle name="20% - Ênfase1 2 2 10" xfId="3275" xr:uid="{00000000-0005-0000-0000-00001C010000}"/>
    <cellStyle name="20% - Ênfase1 2 2 10 2" xfId="3276" xr:uid="{00000000-0005-0000-0000-00001D010000}"/>
    <cellStyle name="20% - Ênfase1 2 2 10 3" xfId="3277" xr:uid="{00000000-0005-0000-0000-00001E010000}"/>
    <cellStyle name="20% - Ênfase1 2 2 10 4" xfId="3278" xr:uid="{00000000-0005-0000-0000-00001F010000}"/>
    <cellStyle name="20% - Ênfase1 2 2 10 5" xfId="20059" xr:uid="{00000000-0005-0000-0000-000020010000}"/>
    <cellStyle name="20% - Ênfase1 2 2 11" xfId="3279" xr:uid="{00000000-0005-0000-0000-000021010000}"/>
    <cellStyle name="20% - Ênfase1 2 2 11 2" xfId="3280" xr:uid="{00000000-0005-0000-0000-000022010000}"/>
    <cellStyle name="20% - Ênfase1 2 2 11 3" xfId="3281" xr:uid="{00000000-0005-0000-0000-000023010000}"/>
    <cellStyle name="20% - Ênfase1 2 2 11 4" xfId="3282" xr:uid="{00000000-0005-0000-0000-000024010000}"/>
    <cellStyle name="20% - Ênfase1 2 2 11 5" xfId="20060" xr:uid="{00000000-0005-0000-0000-000025010000}"/>
    <cellStyle name="20% - Ênfase1 2 2 12" xfId="3283" xr:uid="{00000000-0005-0000-0000-000026010000}"/>
    <cellStyle name="20% - Ênfase1 2 2 12 2" xfId="3284" xr:uid="{00000000-0005-0000-0000-000027010000}"/>
    <cellStyle name="20% - Ênfase1 2 2 12 3" xfId="3285" xr:uid="{00000000-0005-0000-0000-000028010000}"/>
    <cellStyle name="20% - Ênfase1 2 2 12 4" xfId="20061" xr:uid="{00000000-0005-0000-0000-000029010000}"/>
    <cellStyle name="20% - Ênfase1 2 2 13" xfId="3286" xr:uid="{00000000-0005-0000-0000-00002A010000}"/>
    <cellStyle name="20% - Ênfase1 2 2 13 2" xfId="3287" xr:uid="{00000000-0005-0000-0000-00002B010000}"/>
    <cellStyle name="20% - Ênfase1 2 2 13 3" xfId="20062" xr:uid="{00000000-0005-0000-0000-00002C010000}"/>
    <cellStyle name="20% - Ênfase1 2 2 14" xfId="3288" xr:uid="{00000000-0005-0000-0000-00002D010000}"/>
    <cellStyle name="20% - Ênfase1 2 2 14 2" xfId="20063" xr:uid="{00000000-0005-0000-0000-00002E010000}"/>
    <cellStyle name="20% - Ênfase1 2 2 15" xfId="3289" xr:uid="{00000000-0005-0000-0000-00002F010000}"/>
    <cellStyle name="20% - Ênfase1 2 2 15 2" xfId="20064" xr:uid="{00000000-0005-0000-0000-000030010000}"/>
    <cellStyle name="20% - Ênfase1 2 2 16" xfId="3290" xr:uid="{00000000-0005-0000-0000-000031010000}"/>
    <cellStyle name="20% - Ênfase1 2 2 16 2" xfId="20065" xr:uid="{00000000-0005-0000-0000-000032010000}"/>
    <cellStyle name="20% - Ênfase1 2 2 17" xfId="3291" xr:uid="{00000000-0005-0000-0000-000033010000}"/>
    <cellStyle name="20% - Ênfase1 2 2 17 2" xfId="20066" xr:uid="{00000000-0005-0000-0000-000034010000}"/>
    <cellStyle name="20% - Ênfase1 2 2 18" xfId="3292" xr:uid="{00000000-0005-0000-0000-000035010000}"/>
    <cellStyle name="20% - Ênfase1 2 2 18 2" xfId="20067" xr:uid="{00000000-0005-0000-0000-000036010000}"/>
    <cellStyle name="20% - Ênfase1 2 2 19" xfId="3293" xr:uid="{00000000-0005-0000-0000-000037010000}"/>
    <cellStyle name="20% - Ênfase1 2 2 2" xfId="3294" xr:uid="{00000000-0005-0000-0000-000038010000}"/>
    <cellStyle name="20% - Ênfase1 2 2 2 10" xfId="3295" xr:uid="{00000000-0005-0000-0000-000039010000}"/>
    <cellStyle name="20% - Ênfase1 2 2 2 10 2" xfId="3296" xr:uid="{00000000-0005-0000-0000-00003A010000}"/>
    <cellStyle name="20% - Ênfase1 2 2 2 10 2 2" xfId="20069" xr:uid="{00000000-0005-0000-0000-00003B010000}"/>
    <cellStyle name="20% - Ênfase1 2 2 2 10 3" xfId="3297" xr:uid="{00000000-0005-0000-0000-00003C010000}"/>
    <cellStyle name="20% - Ênfase1 2 2 2 10 3 2" xfId="20070" xr:uid="{00000000-0005-0000-0000-00003D010000}"/>
    <cellStyle name="20% - Ênfase1 2 2 2 10 4" xfId="3298" xr:uid="{00000000-0005-0000-0000-00003E010000}"/>
    <cellStyle name="20% - Ênfase1 2 2 2 10 4 2" xfId="20071" xr:uid="{00000000-0005-0000-0000-00003F010000}"/>
    <cellStyle name="20% - Ênfase1 2 2 2 11" xfId="3299" xr:uid="{00000000-0005-0000-0000-000040010000}"/>
    <cellStyle name="20% - Ênfase1 2 2 2 11 2" xfId="3300" xr:uid="{00000000-0005-0000-0000-000041010000}"/>
    <cellStyle name="20% - Ênfase1 2 2 2 11 2 2" xfId="20072" xr:uid="{00000000-0005-0000-0000-000042010000}"/>
    <cellStyle name="20% - Ênfase1 2 2 2 11 3" xfId="3301" xr:uid="{00000000-0005-0000-0000-000043010000}"/>
    <cellStyle name="20% - Ênfase1 2 2 2 11 3 2" xfId="20073" xr:uid="{00000000-0005-0000-0000-000044010000}"/>
    <cellStyle name="20% - Ênfase1 2 2 2 12" xfId="3302" xr:uid="{00000000-0005-0000-0000-000045010000}"/>
    <cellStyle name="20% - Ênfase1 2 2 2 12 2" xfId="3303" xr:uid="{00000000-0005-0000-0000-000046010000}"/>
    <cellStyle name="20% - Ênfase1 2 2 2 12 2 2" xfId="20074" xr:uid="{00000000-0005-0000-0000-000047010000}"/>
    <cellStyle name="20% - Ênfase1 2 2 2 13" xfId="3304" xr:uid="{00000000-0005-0000-0000-000048010000}"/>
    <cellStyle name="20% - Ênfase1 2 2 2 14" xfId="3305" xr:uid="{00000000-0005-0000-0000-000049010000}"/>
    <cellStyle name="20% - Ênfase1 2 2 2 15" xfId="3306" xr:uid="{00000000-0005-0000-0000-00004A010000}"/>
    <cellStyle name="20% - Ênfase1 2 2 2 16" xfId="3307" xr:uid="{00000000-0005-0000-0000-00004B010000}"/>
    <cellStyle name="20% - Ênfase1 2 2 2 17" xfId="3308" xr:uid="{00000000-0005-0000-0000-00004C010000}"/>
    <cellStyle name="20% - Ênfase1 2 2 2 18" xfId="3309" xr:uid="{00000000-0005-0000-0000-00004D010000}"/>
    <cellStyle name="20% - Ênfase1 2 2 2 18 2" xfId="20075" xr:uid="{00000000-0005-0000-0000-00004E010000}"/>
    <cellStyle name="20% - Ênfase1 2 2 2 19" xfId="3310" xr:uid="{00000000-0005-0000-0000-00004F010000}"/>
    <cellStyle name="20% - Ênfase1 2 2 2 19 2" xfId="20076" xr:uid="{00000000-0005-0000-0000-000050010000}"/>
    <cellStyle name="20% - Ênfase1 2 2 2 2" xfId="3311" xr:uid="{00000000-0005-0000-0000-000051010000}"/>
    <cellStyle name="20% - Ênfase1 2 2 2 2 10" xfId="3312" xr:uid="{00000000-0005-0000-0000-000052010000}"/>
    <cellStyle name="20% - Ênfase1 2 2 2 2 10 2" xfId="3313" xr:uid="{00000000-0005-0000-0000-000053010000}"/>
    <cellStyle name="20% - Ênfase1 2 2 2 2 10 3" xfId="3314" xr:uid="{00000000-0005-0000-0000-000054010000}"/>
    <cellStyle name="20% - Ênfase1 2 2 2 2 10 4" xfId="20077" xr:uid="{00000000-0005-0000-0000-000055010000}"/>
    <cellStyle name="20% - Ênfase1 2 2 2 2 11" xfId="3315" xr:uid="{00000000-0005-0000-0000-000056010000}"/>
    <cellStyle name="20% - Ênfase1 2 2 2 2 11 2" xfId="3316" xr:uid="{00000000-0005-0000-0000-000057010000}"/>
    <cellStyle name="20% - Ênfase1 2 2 2 2 11 3" xfId="20078" xr:uid="{00000000-0005-0000-0000-000058010000}"/>
    <cellStyle name="20% - Ênfase1 2 2 2 2 12" xfId="3317" xr:uid="{00000000-0005-0000-0000-000059010000}"/>
    <cellStyle name="20% - Ênfase1 2 2 2 2 12 2" xfId="20079" xr:uid="{00000000-0005-0000-0000-00005A010000}"/>
    <cellStyle name="20% - Ênfase1 2 2 2 2 13" xfId="3318" xr:uid="{00000000-0005-0000-0000-00005B010000}"/>
    <cellStyle name="20% - Ênfase1 2 2 2 2 13 2" xfId="20080" xr:uid="{00000000-0005-0000-0000-00005C010000}"/>
    <cellStyle name="20% - Ênfase1 2 2 2 2 14" xfId="3319" xr:uid="{00000000-0005-0000-0000-00005D010000}"/>
    <cellStyle name="20% - Ênfase1 2 2 2 2 14 2" xfId="20081" xr:uid="{00000000-0005-0000-0000-00005E010000}"/>
    <cellStyle name="20% - Ênfase1 2 2 2 2 15" xfId="3320" xr:uid="{00000000-0005-0000-0000-00005F010000}"/>
    <cellStyle name="20% - Ênfase1 2 2 2 2 15 2" xfId="20082" xr:uid="{00000000-0005-0000-0000-000060010000}"/>
    <cellStyle name="20% - Ênfase1 2 2 2 2 16" xfId="3321" xr:uid="{00000000-0005-0000-0000-000061010000}"/>
    <cellStyle name="20% - Ênfase1 2 2 2 2 17" xfId="3322" xr:uid="{00000000-0005-0000-0000-000062010000}"/>
    <cellStyle name="20% - Ênfase1 2 2 2 2 2" xfId="3323" xr:uid="{00000000-0005-0000-0000-000063010000}"/>
    <cellStyle name="20% - Ênfase1 2 2 2 2 2 10" xfId="3324" xr:uid="{00000000-0005-0000-0000-000064010000}"/>
    <cellStyle name="20% - Ênfase1 2 2 2 2 2 11" xfId="3325" xr:uid="{00000000-0005-0000-0000-000065010000}"/>
    <cellStyle name="20% - Ênfase1 2 2 2 2 2 12" xfId="3326" xr:uid="{00000000-0005-0000-0000-000066010000}"/>
    <cellStyle name="20% - Ênfase1 2 2 2 2 2 13" xfId="3327" xr:uid="{00000000-0005-0000-0000-000067010000}"/>
    <cellStyle name="20% - Ênfase1 2 2 2 2 2 14" xfId="3328" xr:uid="{00000000-0005-0000-0000-000068010000}"/>
    <cellStyle name="20% - Ênfase1 2 2 2 2 2 15" xfId="3329" xr:uid="{00000000-0005-0000-0000-000069010000}"/>
    <cellStyle name="20% - Ênfase1 2 2 2 2 2 16" xfId="20083" xr:uid="{00000000-0005-0000-0000-00006A010000}"/>
    <cellStyle name="20% - Ênfase1 2 2 2 2 2 2" xfId="3330" xr:uid="{00000000-0005-0000-0000-00006B010000}"/>
    <cellStyle name="20% - Ênfase1 2 2 2 2 2 3" xfId="3331" xr:uid="{00000000-0005-0000-0000-00006C010000}"/>
    <cellStyle name="20% - Ênfase1 2 2 2 2 2 4" xfId="3332" xr:uid="{00000000-0005-0000-0000-00006D010000}"/>
    <cellStyle name="20% - Ênfase1 2 2 2 2 2 5" xfId="3333" xr:uid="{00000000-0005-0000-0000-00006E010000}"/>
    <cellStyle name="20% - Ênfase1 2 2 2 2 2 6" xfId="3334" xr:uid="{00000000-0005-0000-0000-00006F010000}"/>
    <cellStyle name="20% - Ênfase1 2 2 2 2 2 7" xfId="3335" xr:uid="{00000000-0005-0000-0000-000070010000}"/>
    <cellStyle name="20% - Ênfase1 2 2 2 2 2 8" xfId="3336" xr:uid="{00000000-0005-0000-0000-000071010000}"/>
    <cellStyle name="20% - Ênfase1 2 2 2 2 2 9" xfId="3337" xr:uid="{00000000-0005-0000-0000-000072010000}"/>
    <cellStyle name="20% - Ênfase1 2 2 2 2 3" xfId="3338" xr:uid="{00000000-0005-0000-0000-000073010000}"/>
    <cellStyle name="20% - Ênfase1 2 2 2 2 3 10" xfId="3339" xr:uid="{00000000-0005-0000-0000-000074010000}"/>
    <cellStyle name="20% - Ênfase1 2 2 2 2 3 11" xfId="3340" xr:uid="{00000000-0005-0000-0000-000075010000}"/>
    <cellStyle name="20% - Ênfase1 2 2 2 2 3 12" xfId="3341" xr:uid="{00000000-0005-0000-0000-000076010000}"/>
    <cellStyle name="20% - Ênfase1 2 2 2 2 3 13" xfId="20084" xr:uid="{00000000-0005-0000-0000-000077010000}"/>
    <cellStyle name="20% - Ênfase1 2 2 2 2 3 2" xfId="3342" xr:uid="{00000000-0005-0000-0000-000078010000}"/>
    <cellStyle name="20% - Ênfase1 2 2 2 2 3 3" xfId="3343" xr:uid="{00000000-0005-0000-0000-000079010000}"/>
    <cellStyle name="20% - Ênfase1 2 2 2 2 3 4" xfId="3344" xr:uid="{00000000-0005-0000-0000-00007A010000}"/>
    <cellStyle name="20% - Ênfase1 2 2 2 2 3 5" xfId="3345" xr:uid="{00000000-0005-0000-0000-00007B010000}"/>
    <cellStyle name="20% - Ênfase1 2 2 2 2 3 6" xfId="3346" xr:uid="{00000000-0005-0000-0000-00007C010000}"/>
    <cellStyle name="20% - Ênfase1 2 2 2 2 3 7" xfId="3347" xr:uid="{00000000-0005-0000-0000-00007D010000}"/>
    <cellStyle name="20% - Ênfase1 2 2 2 2 3 8" xfId="3348" xr:uid="{00000000-0005-0000-0000-00007E010000}"/>
    <cellStyle name="20% - Ênfase1 2 2 2 2 3 9" xfId="3349" xr:uid="{00000000-0005-0000-0000-00007F010000}"/>
    <cellStyle name="20% - Ênfase1 2 2 2 2 4" xfId="3350" xr:uid="{00000000-0005-0000-0000-000080010000}"/>
    <cellStyle name="20% - Ênfase1 2 2 2 2 4 2" xfId="3351" xr:uid="{00000000-0005-0000-0000-000081010000}"/>
    <cellStyle name="20% - Ênfase1 2 2 2 2 4 3" xfId="3352" xr:uid="{00000000-0005-0000-0000-000082010000}"/>
    <cellStyle name="20% - Ênfase1 2 2 2 2 4 4" xfId="3353" xr:uid="{00000000-0005-0000-0000-000083010000}"/>
    <cellStyle name="20% - Ênfase1 2 2 2 2 4 5" xfId="3354" xr:uid="{00000000-0005-0000-0000-000084010000}"/>
    <cellStyle name="20% - Ênfase1 2 2 2 2 4 6" xfId="3355" xr:uid="{00000000-0005-0000-0000-000085010000}"/>
    <cellStyle name="20% - Ênfase1 2 2 2 2 4 7" xfId="3356" xr:uid="{00000000-0005-0000-0000-000086010000}"/>
    <cellStyle name="20% - Ênfase1 2 2 2 2 4 8" xfId="3357" xr:uid="{00000000-0005-0000-0000-000087010000}"/>
    <cellStyle name="20% - Ênfase1 2 2 2 2 4 9" xfId="20085" xr:uid="{00000000-0005-0000-0000-000088010000}"/>
    <cellStyle name="20% - Ênfase1 2 2 2 2 5" xfId="3358" xr:uid="{00000000-0005-0000-0000-000089010000}"/>
    <cellStyle name="20% - Ênfase1 2 2 2 2 5 2" xfId="3359" xr:uid="{00000000-0005-0000-0000-00008A010000}"/>
    <cellStyle name="20% - Ênfase1 2 2 2 2 5 3" xfId="3360" xr:uid="{00000000-0005-0000-0000-00008B010000}"/>
    <cellStyle name="20% - Ênfase1 2 2 2 2 5 4" xfId="3361" xr:uid="{00000000-0005-0000-0000-00008C010000}"/>
    <cellStyle name="20% - Ênfase1 2 2 2 2 5 5" xfId="3362" xr:uid="{00000000-0005-0000-0000-00008D010000}"/>
    <cellStyle name="20% - Ênfase1 2 2 2 2 5 6" xfId="3363" xr:uid="{00000000-0005-0000-0000-00008E010000}"/>
    <cellStyle name="20% - Ênfase1 2 2 2 2 5 7" xfId="3364" xr:uid="{00000000-0005-0000-0000-00008F010000}"/>
    <cellStyle name="20% - Ênfase1 2 2 2 2 5 8" xfId="3365" xr:uid="{00000000-0005-0000-0000-000090010000}"/>
    <cellStyle name="20% - Ênfase1 2 2 2 2 5 9" xfId="20086" xr:uid="{00000000-0005-0000-0000-000091010000}"/>
    <cellStyle name="20% - Ênfase1 2 2 2 2 6" xfId="3366" xr:uid="{00000000-0005-0000-0000-000092010000}"/>
    <cellStyle name="20% - Ênfase1 2 2 2 2 6 2" xfId="3367" xr:uid="{00000000-0005-0000-0000-000093010000}"/>
    <cellStyle name="20% - Ênfase1 2 2 2 2 6 3" xfId="3368" xr:uid="{00000000-0005-0000-0000-000094010000}"/>
    <cellStyle name="20% - Ênfase1 2 2 2 2 6 4" xfId="3369" xr:uid="{00000000-0005-0000-0000-000095010000}"/>
    <cellStyle name="20% - Ênfase1 2 2 2 2 6 5" xfId="3370" xr:uid="{00000000-0005-0000-0000-000096010000}"/>
    <cellStyle name="20% - Ênfase1 2 2 2 2 6 6" xfId="3371" xr:uid="{00000000-0005-0000-0000-000097010000}"/>
    <cellStyle name="20% - Ênfase1 2 2 2 2 6 7" xfId="20087" xr:uid="{00000000-0005-0000-0000-000098010000}"/>
    <cellStyle name="20% - Ênfase1 2 2 2 2 7" xfId="3372" xr:uid="{00000000-0005-0000-0000-000099010000}"/>
    <cellStyle name="20% - Ênfase1 2 2 2 2 7 2" xfId="3373" xr:uid="{00000000-0005-0000-0000-00009A010000}"/>
    <cellStyle name="20% - Ênfase1 2 2 2 2 7 3" xfId="3374" xr:uid="{00000000-0005-0000-0000-00009B010000}"/>
    <cellStyle name="20% - Ênfase1 2 2 2 2 7 4" xfId="3375" xr:uid="{00000000-0005-0000-0000-00009C010000}"/>
    <cellStyle name="20% - Ênfase1 2 2 2 2 7 5" xfId="20088" xr:uid="{00000000-0005-0000-0000-00009D010000}"/>
    <cellStyle name="20% - Ênfase1 2 2 2 2 8" xfId="3376" xr:uid="{00000000-0005-0000-0000-00009E010000}"/>
    <cellStyle name="20% - Ênfase1 2 2 2 2 8 2" xfId="3377" xr:uid="{00000000-0005-0000-0000-00009F010000}"/>
    <cellStyle name="20% - Ênfase1 2 2 2 2 8 3" xfId="3378" xr:uid="{00000000-0005-0000-0000-0000A0010000}"/>
    <cellStyle name="20% - Ênfase1 2 2 2 2 8 4" xfId="3379" xr:uid="{00000000-0005-0000-0000-0000A1010000}"/>
    <cellStyle name="20% - Ênfase1 2 2 2 2 8 5" xfId="20089" xr:uid="{00000000-0005-0000-0000-0000A2010000}"/>
    <cellStyle name="20% - Ênfase1 2 2 2 2 9" xfId="3380" xr:uid="{00000000-0005-0000-0000-0000A3010000}"/>
    <cellStyle name="20% - Ênfase1 2 2 2 2 9 2" xfId="3381" xr:uid="{00000000-0005-0000-0000-0000A4010000}"/>
    <cellStyle name="20% - Ênfase1 2 2 2 2 9 3" xfId="3382" xr:uid="{00000000-0005-0000-0000-0000A5010000}"/>
    <cellStyle name="20% - Ênfase1 2 2 2 2 9 4" xfId="3383" xr:uid="{00000000-0005-0000-0000-0000A6010000}"/>
    <cellStyle name="20% - Ênfase1 2 2 2 2 9 5" xfId="20090" xr:uid="{00000000-0005-0000-0000-0000A7010000}"/>
    <cellStyle name="20% - Ênfase1 2 2 2 20" xfId="20068" xr:uid="{00000000-0005-0000-0000-0000A8010000}"/>
    <cellStyle name="20% - Ênfase1 2 2 2 3" xfId="3384" xr:uid="{00000000-0005-0000-0000-0000A9010000}"/>
    <cellStyle name="20% - Ênfase1 2 2 2 3 10" xfId="3385" xr:uid="{00000000-0005-0000-0000-0000AA010000}"/>
    <cellStyle name="20% - Ênfase1 2 2 2 3 11" xfId="3386" xr:uid="{00000000-0005-0000-0000-0000AB010000}"/>
    <cellStyle name="20% - Ênfase1 2 2 2 3 12" xfId="3387" xr:uid="{00000000-0005-0000-0000-0000AC010000}"/>
    <cellStyle name="20% - Ênfase1 2 2 2 3 13" xfId="3388" xr:uid="{00000000-0005-0000-0000-0000AD010000}"/>
    <cellStyle name="20% - Ênfase1 2 2 2 3 14" xfId="3389" xr:uid="{00000000-0005-0000-0000-0000AE010000}"/>
    <cellStyle name="20% - Ênfase1 2 2 2 3 15" xfId="3390" xr:uid="{00000000-0005-0000-0000-0000AF010000}"/>
    <cellStyle name="20% - Ênfase1 2 2 2 3 16" xfId="3391" xr:uid="{00000000-0005-0000-0000-0000B0010000}"/>
    <cellStyle name="20% - Ênfase1 2 2 2 3 17" xfId="3392" xr:uid="{00000000-0005-0000-0000-0000B1010000}"/>
    <cellStyle name="20% - Ênfase1 2 2 2 3 2" xfId="3393" xr:uid="{00000000-0005-0000-0000-0000B2010000}"/>
    <cellStyle name="20% - Ênfase1 2 2 2 3 3" xfId="3394" xr:uid="{00000000-0005-0000-0000-0000B3010000}"/>
    <cellStyle name="20% - Ênfase1 2 2 2 3 4" xfId="3395" xr:uid="{00000000-0005-0000-0000-0000B4010000}"/>
    <cellStyle name="20% - Ênfase1 2 2 2 3 5" xfId="3396" xr:uid="{00000000-0005-0000-0000-0000B5010000}"/>
    <cellStyle name="20% - Ênfase1 2 2 2 3 6" xfId="3397" xr:uid="{00000000-0005-0000-0000-0000B6010000}"/>
    <cellStyle name="20% - Ênfase1 2 2 2 3 7" xfId="3398" xr:uid="{00000000-0005-0000-0000-0000B7010000}"/>
    <cellStyle name="20% - Ênfase1 2 2 2 3 8" xfId="3399" xr:uid="{00000000-0005-0000-0000-0000B8010000}"/>
    <cellStyle name="20% - Ênfase1 2 2 2 3 9" xfId="3400" xr:uid="{00000000-0005-0000-0000-0000B9010000}"/>
    <cellStyle name="20% - Ênfase1 2 2 2 4" xfId="3401" xr:uid="{00000000-0005-0000-0000-0000BA010000}"/>
    <cellStyle name="20% - Ênfase1 2 2 2 4 10" xfId="3402" xr:uid="{00000000-0005-0000-0000-0000BB010000}"/>
    <cellStyle name="20% - Ênfase1 2 2 2 4 10 2" xfId="20091" xr:uid="{00000000-0005-0000-0000-0000BC010000}"/>
    <cellStyle name="20% - Ênfase1 2 2 2 4 11" xfId="3403" xr:uid="{00000000-0005-0000-0000-0000BD010000}"/>
    <cellStyle name="20% - Ênfase1 2 2 2 4 11 2" xfId="20092" xr:uid="{00000000-0005-0000-0000-0000BE010000}"/>
    <cellStyle name="20% - Ênfase1 2 2 2 4 12" xfId="3404" xr:uid="{00000000-0005-0000-0000-0000BF010000}"/>
    <cellStyle name="20% - Ênfase1 2 2 2 4 12 2" xfId="20093" xr:uid="{00000000-0005-0000-0000-0000C0010000}"/>
    <cellStyle name="20% - Ênfase1 2 2 2 4 2" xfId="3405" xr:uid="{00000000-0005-0000-0000-0000C1010000}"/>
    <cellStyle name="20% - Ênfase1 2 2 2 4 2 2" xfId="20094" xr:uid="{00000000-0005-0000-0000-0000C2010000}"/>
    <cellStyle name="20% - Ênfase1 2 2 2 4 3" xfId="3406" xr:uid="{00000000-0005-0000-0000-0000C3010000}"/>
    <cellStyle name="20% - Ênfase1 2 2 2 4 3 2" xfId="20095" xr:uid="{00000000-0005-0000-0000-0000C4010000}"/>
    <cellStyle name="20% - Ênfase1 2 2 2 4 4" xfId="3407" xr:uid="{00000000-0005-0000-0000-0000C5010000}"/>
    <cellStyle name="20% - Ênfase1 2 2 2 4 4 2" xfId="20096" xr:uid="{00000000-0005-0000-0000-0000C6010000}"/>
    <cellStyle name="20% - Ênfase1 2 2 2 4 5" xfId="3408" xr:uid="{00000000-0005-0000-0000-0000C7010000}"/>
    <cellStyle name="20% - Ênfase1 2 2 2 4 5 2" xfId="20097" xr:uid="{00000000-0005-0000-0000-0000C8010000}"/>
    <cellStyle name="20% - Ênfase1 2 2 2 4 6" xfId="3409" xr:uid="{00000000-0005-0000-0000-0000C9010000}"/>
    <cellStyle name="20% - Ênfase1 2 2 2 4 6 2" xfId="20098" xr:uid="{00000000-0005-0000-0000-0000CA010000}"/>
    <cellStyle name="20% - Ênfase1 2 2 2 4 7" xfId="3410" xr:uid="{00000000-0005-0000-0000-0000CB010000}"/>
    <cellStyle name="20% - Ênfase1 2 2 2 4 7 2" xfId="20099" xr:uid="{00000000-0005-0000-0000-0000CC010000}"/>
    <cellStyle name="20% - Ênfase1 2 2 2 4 8" xfId="3411" xr:uid="{00000000-0005-0000-0000-0000CD010000}"/>
    <cellStyle name="20% - Ênfase1 2 2 2 4 8 2" xfId="20100" xr:uid="{00000000-0005-0000-0000-0000CE010000}"/>
    <cellStyle name="20% - Ênfase1 2 2 2 4 9" xfId="3412" xr:uid="{00000000-0005-0000-0000-0000CF010000}"/>
    <cellStyle name="20% - Ênfase1 2 2 2 4 9 2" xfId="20101" xr:uid="{00000000-0005-0000-0000-0000D0010000}"/>
    <cellStyle name="20% - Ênfase1 2 2 2 5" xfId="3413" xr:uid="{00000000-0005-0000-0000-0000D1010000}"/>
    <cellStyle name="20% - Ênfase1 2 2 2 5 2" xfId="3414" xr:uid="{00000000-0005-0000-0000-0000D2010000}"/>
    <cellStyle name="20% - Ênfase1 2 2 2 5 2 2" xfId="20102" xr:uid="{00000000-0005-0000-0000-0000D3010000}"/>
    <cellStyle name="20% - Ênfase1 2 2 2 5 3" xfId="3415" xr:uid="{00000000-0005-0000-0000-0000D4010000}"/>
    <cellStyle name="20% - Ênfase1 2 2 2 5 3 2" xfId="20103" xr:uid="{00000000-0005-0000-0000-0000D5010000}"/>
    <cellStyle name="20% - Ênfase1 2 2 2 5 4" xfId="3416" xr:uid="{00000000-0005-0000-0000-0000D6010000}"/>
    <cellStyle name="20% - Ênfase1 2 2 2 5 4 2" xfId="20104" xr:uid="{00000000-0005-0000-0000-0000D7010000}"/>
    <cellStyle name="20% - Ênfase1 2 2 2 5 5" xfId="3417" xr:uid="{00000000-0005-0000-0000-0000D8010000}"/>
    <cellStyle name="20% - Ênfase1 2 2 2 5 5 2" xfId="20105" xr:uid="{00000000-0005-0000-0000-0000D9010000}"/>
    <cellStyle name="20% - Ênfase1 2 2 2 5 6" xfId="3418" xr:uid="{00000000-0005-0000-0000-0000DA010000}"/>
    <cellStyle name="20% - Ênfase1 2 2 2 5 6 2" xfId="20106" xr:uid="{00000000-0005-0000-0000-0000DB010000}"/>
    <cellStyle name="20% - Ênfase1 2 2 2 5 7" xfId="3419" xr:uid="{00000000-0005-0000-0000-0000DC010000}"/>
    <cellStyle name="20% - Ênfase1 2 2 2 5 7 2" xfId="20107" xr:uid="{00000000-0005-0000-0000-0000DD010000}"/>
    <cellStyle name="20% - Ênfase1 2 2 2 5 8" xfId="3420" xr:uid="{00000000-0005-0000-0000-0000DE010000}"/>
    <cellStyle name="20% - Ênfase1 2 2 2 5 8 2" xfId="20108" xr:uid="{00000000-0005-0000-0000-0000DF010000}"/>
    <cellStyle name="20% - Ênfase1 2 2 2 6" xfId="3421" xr:uid="{00000000-0005-0000-0000-0000E0010000}"/>
    <cellStyle name="20% - Ênfase1 2 2 2 6 2" xfId="3422" xr:uid="{00000000-0005-0000-0000-0000E1010000}"/>
    <cellStyle name="20% - Ênfase1 2 2 2 6 2 2" xfId="20109" xr:uid="{00000000-0005-0000-0000-0000E2010000}"/>
    <cellStyle name="20% - Ênfase1 2 2 2 6 3" xfId="3423" xr:uid="{00000000-0005-0000-0000-0000E3010000}"/>
    <cellStyle name="20% - Ênfase1 2 2 2 6 3 2" xfId="20110" xr:uid="{00000000-0005-0000-0000-0000E4010000}"/>
    <cellStyle name="20% - Ênfase1 2 2 2 6 4" xfId="3424" xr:uid="{00000000-0005-0000-0000-0000E5010000}"/>
    <cellStyle name="20% - Ênfase1 2 2 2 6 4 2" xfId="20111" xr:uid="{00000000-0005-0000-0000-0000E6010000}"/>
    <cellStyle name="20% - Ênfase1 2 2 2 6 5" xfId="3425" xr:uid="{00000000-0005-0000-0000-0000E7010000}"/>
    <cellStyle name="20% - Ênfase1 2 2 2 6 5 2" xfId="20112" xr:uid="{00000000-0005-0000-0000-0000E8010000}"/>
    <cellStyle name="20% - Ênfase1 2 2 2 6 6" xfId="3426" xr:uid="{00000000-0005-0000-0000-0000E9010000}"/>
    <cellStyle name="20% - Ênfase1 2 2 2 6 6 2" xfId="20113" xr:uid="{00000000-0005-0000-0000-0000EA010000}"/>
    <cellStyle name="20% - Ênfase1 2 2 2 6 7" xfId="3427" xr:uid="{00000000-0005-0000-0000-0000EB010000}"/>
    <cellStyle name="20% - Ênfase1 2 2 2 6 7 2" xfId="20114" xr:uid="{00000000-0005-0000-0000-0000EC010000}"/>
    <cellStyle name="20% - Ênfase1 2 2 2 6 8" xfId="3428" xr:uid="{00000000-0005-0000-0000-0000ED010000}"/>
    <cellStyle name="20% - Ênfase1 2 2 2 6 8 2" xfId="20115" xr:uid="{00000000-0005-0000-0000-0000EE010000}"/>
    <cellStyle name="20% - Ênfase1 2 2 2 7" xfId="3429" xr:uid="{00000000-0005-0000-0000-0000EF010000}"/>
    <cellStyle name="20% - Ênfase1 2 2 2 7 2" xfId="3430" xr:uid="{00000000-0005-0000-0000-0000F0010000}"/>
    <cellStyle name="20% - Ênfase1 2 2 2 7 2 2" xfId="20116" xr:uid="{00000000-0005-0000-0000-0000F1010000}"/>
    <cellStyle name="20% - Ênfase1 2 2 2 7 3" xfId="3431" xr:uid="{00000000-0005-0000-0000-0000F2010000}"/>
    <cellStyle name="20% - Ênfase1 2 2 2 7 3 2" xfId="20117" xr:uid="{00000000-0005-0000-0000-0000F3010000}"/>
    <cellStyle name="20% - Ênfase1 2 2 2 7 4" xfId="3432" xr:uid="{00000000-0005-0000-0000-0000F4010000}"/>
    <cellStyle name="20% - Ênfase1 2 2 2 7 4 2" xfId="20118" xr:uid="{00000000-0005-0000-0000-0000F5010000}"/>
    <cellStyle name="20% - Ênfase1 2 2 2 7 5" xfId="3433" xr:uid="{00000000-0005-0000-0000-0000F6010000}"/>
    <cellStyle name="20% - Ênfase1 2 2 2 7 5 2" xfId="20119" xr:uid="{00000000-0005-0000-0000-0000F7010000}"/>
    <cellStyle name="20% - Ênfase1 2 2 2 7 6" xfId="3434" xr:uid="{00000000-0005-0000-0000-0000F8010000}"/>
    <cellStyle name="20% - Ênfase1 2 2 2 7 6 2" xfId="20120" xr:uid="{00000000-0005-0000-0000-0000F9010000}"/>
    <cellStyle name="20% - Ênfase1 2 2 2 8" xfId="3435" xr:uid="{00000000-0005-0000-0000-0000FA010000}"/>
    <cellStyle name="20% - Ênfase1 2 2 2 8 2" xfId="3436" xr:uid="{00000000-0005-0000-0000-0000FB010000}"/>
    <cellStyle name="20% - Ênfase1 2 2 2 8 2 2" xfId="20121" xr:uid="{00000000-0005-0000-0000-0000FC010000}"/>
    <cellStyle name="20% - Ênfase1 2 2 2 8 3" xfId="3437" xr:uid="{00000000-0005-0000-0000-0000FD010000}"/>
    <cellStyle name="20% - Ênfase1 2 2 2 8 3 2" xfId="20122" xr:uid="{00000000-0005-0000-0000-0000FE010000}"/>
    <cellStyle name="20% - Ênfase1 2 2 2 8 4" xfId="3438" xr:uid="{00000000-0005-0000-0000-0000FF010000}"/>
    <cellStyle name="20% - Ênfase1 2 2 2 8 4 2" xfId="20123" xr:uid="{00000000-0005-0000-0000-000000020000}"/>
    <cellStyle name="20% - Ênfase1 2 2 2 9" xfId="3439" xr:uid="{00000000-0005-0000-0000-000001020000}"/>
    <cellStyle name="20% - Ênfase1 2 2 2 9 2" xfId="3440" xr:uid="{00000000-0005-0000-0000-000002020000}"/>
    <cellStyle name="20% - Ênfase1 2 2 2 9 2 2" xfId="20124" xr:uid="{00000000-0005-0000-0000-000003020000}"/>
    <cellStyle name="20% - Ênfase1 2 2 2 9 3" xfId="3441" xr:uid="{00000000-0005-0000-0000-000004020000}"/>
    <cellStyle name="20% - Ênfase1 2 2 2 9 3 2" xfId="20125" xr:uid="{00000000-0005-0000-0000-000005020000}"/>
    <cellStyle name="20% - Ênfase1 2 2 2 9 4" xfId="3442" xr:uid="{00000000-0005-0000-0000-000006020000}"/>
    <cellStyle name="20% - Ênfase1 2 2 2 9 4 2" xfId="20126" xr:uid="{00000000-0005-0000-0000-000007020000}"/>
    <cellStyle name="20% - Ênfase1 2 2 2_GUSA" xfId="3443" xr:uid="{00000000-0005-0000-0000-000008020000}"/>
    <cellStyle name="20% - Ênfase1 2 2 20" xfId="3444" xr:uid="{00000000-0005-0000-0000-000009020000}"/>
    <cellStyle name="20% - Ênfase1 2 2 21" xfId="20058" xr:uid="{00000000-0005-0000-0000-00000A020000}"/>
    <cellStyle name="20% - Ênfase1 2 2 3" xfId="3445" xr:uid="{00000000-0005-0000-0000-00000B020000}"/>
    <cellStyle name="20% - Ênfase1 2 2 3 10" xfId="3446" xr:uid="{00000000-0005-0000-0000-00000C020000}"/>
    <cellStyle name="20% - Ênfase1 2 2 3 11" xfId="3447" xr:uid="{00000000-0005-0000-0000-00000D020000}"/>
    <cellStyle name="20% - Ênfase1 2 2 3 12" xfId="3448" xr:uid="{00000000-0005-0000-0000-00000E020000}"/>
    <cellStyle name="20% - Ênfase1 2 2 3 13" xfId="3449" xr:uid="{00000000-0005-0000-0000-00000F020000}"/>
    <cellStyle name="20% - Ênfase1 2 2 3 14" xfId="3450" xr:uid="{00000000-0005-0000-0000-000010020000}"/>
    <cellStyle name="20% - Ênfase1 2 2 3 15" xfId="3451" xr:uid="{00000000-0005-0000-0000-000011020000}"/>
    <cellStyle name="20% - Ênfase1 2 2 3 16" xfId="3452" xr:uid="{00000000-0005-0000-0000-000012020000}"/>
    <cellStyle name="20% - Ênfase1 2 2 3 17" xfId="3453" xr:uid="{00000000-0005-0000-0000-000013020000}"/>
    <cellStyle name="20% - Ênfase1 2 2 3 2" xfId="3454" xr:uid="{00000000-0005-0000-0000-000014020000}"/>
    <cellStyle name="20% - Ênfase1 2 2 3 3" xfId="3455" xr:uid="{00000000-0005-0000-0000-000015020000}"/>
    <cellStyle name="20% - Ênfase1 2 2 3 4" xfId="3456" xr:uid="{00000000-0005-0000-0000-000016020000}"/>
    <cellStyle name="20% - Ênfase1 2 2 3 5" xfId="3457" xr:uid="{00000000-0005-0000-0000-000017020000}"/>
    <cellStyle name="20% - Ênfase1 2 2 3 6" xfId="3458" xr:uid="{00000000-0005-0000-0000-000018020000}"/>
    <cellStyle name="20% - Ênfase1 2 2 3 7" xfId="3459" xr:uid="{00000000-0005-0000-0000-000019020000}"/>
    <cellStyle name="20% - Ênfase1 2 2 3 8" xfId="3460" xr:uid="{00000000-0005-0000-0000-00001A020000}"/>
    <cellStyle name="20% - Ênfase1 2 2 3 9" xfId="3461" xr:uid="{00000000-0005-0000-0000-00001B020000}"/>
    <cellStyle name="20% - Ênfase1 2 2 4" xfId="3462" xr:uid="{00000000-0005-0000-0000-00001C020000}"/>
    <cellStyle name="20% - Ênfase1 2 2 4 2" xfId="3463" xr:uid="{00000000-0005-0000-0000-00001D020000}"/>
    <cellStyle name="20% - Ênfase1 2 2 4 2 2" xfId="20128" xr:uid="{00000000-0005-0000-0000-00001E020000}"/>
    <cellStyle name="20% - Ênfase1 2 2 4 3" xfId="3464" xr:uid="{00000000-0005-0000-0000-00001F020000}"/>
    <cellStyle name="20% - Ênfase1 2 2 4 3 2" xfId="20129" xr:uid="{00000000-0005-0000-0000-000020020000}"/>
    <cellStyle name="20% - Ênfase1 2 2 4 4" xfId="20127" xr:uid="{00000000-0005-0000-0000-000021020000}"/>
    <cellStyle name="20% - Ênfase1 2 2 5" xfId="3465" xr:uid="{00000000-0005-0000-0000-000022020000}"/>
    <cellStyle name="20% - Ênfase1 2 2 5 10" xfId="3466" xr:uid="{00000000-0005-0000-0000-000023020000}"/>
    <cellStyle name="20% - Ênfase1 2 2 5 11" xfId="3467" xr:uid="{00000000-0005-0000-0000-000024020000}"/>
    <cellStyle name="20% - Ênfase1 2 2 5 12" xfId="3468" xr:uid="{00000000-0005-0000-0000-000025020000}"/>
    <cellStyle name="20% - Ênfase1 2 2 5 13" xfId="20130" xr:uid="{00000000-0005-0000-0000-000026020000}"/>
    <cellStyle name="20% - Ênfase1 2 2 5 2" xfId="3469" xr:uid="{00000000-0005-0000-0000-000027020000}"/>
    <cellStyle name="20% - Ênfase1 2 2 5 3" xfId="3470" xr:uid="{00000000-0005-0000-0000-000028020000}"/>
    <cellStyle name="20% - Ênfase1 2 2 5 4" xfId="3471" xr:uid="{00000000-0005-0000-0000-000029020000}"/>
    <cellStyle name="20% - Ênfase1 2 2 5 5" xfId="3472" xr:uid="{00000000-0005-0000-0000-00002A020000}"/>
    <cellStyle name="20% - Ênfase1 2 2 5 6" xfId="3473" xr:uid="{00000000-0005-0000-0000-00002B020000}"/>
    <cellStyle name="20% - Ênfase1 2 2 5 7" xfId="3474" xr:uid="{00000000-0005-0000-0000-00002C020000}"/>
    <cellStyle name="20% - Ênfase1 2 2 5 8" xfId="3475" xr:uid="{00000000-0005-0000-0000-00002D020000}"/>
    <cellStyle name="20% - Ênfase1 2 2 5 9" xfId="3476" xr:uid="{00000000-0005-0000-0000-00002E020000}"/>
    <cellStyle name="20% - Ênfase1 2 2 6" xfId="3477" xr:uid="{00000000-0005-0000-0000-00002F020000}"/>
    <cellStyle name="20% - Ênfase1 2 2 6 2" xfId="3478" xr:uid="{00000000-0005-0000-0000-000030020000}"/>
    <cellStyle name="20% - Ênfase1 2 2 6 3" xfId="3479" xr:uid="{00000000-0005-0000-0000-000031020000}"/>
    <cellStyle name="20% - Ênfase1 2 2 6 4" xfId="3480" xr:uid="{00000000-0005-0000-0000-000032020000}"/>
    <cellStyle name="20% - Ênfase1 2 2 6 5" xfId="3481" xr:uid="{00000000-0005-0000-0000-000033020000}"/>
    <cellStyle name="20% - Ênfase1 2 2 6 6" xfId="3482" xr:uid="{00000000-0005-0000-0000-000034020000}"/>
    <cellStyle name="20% - Ênfase1 2 2 6 7" xfId="3483" xr:uid="{00000000-0005-0000-0000-000035020000}"/>
    <cellStyle name="20% - Ênfase1 2 2 6 8" xfId="3484" xr:uid="{00000000-0005-0000-0000-000036020000}"/>
    <cellStyle name="20% - Ênfase1 2 2 6 9" xfId="20131" xr:uid="{00000000-0005-0000-0000-000037020000}"/>
    <cellStyle name="20% - Ênfase1 2 2 7" xfId="3485" xr:uid="{00000000-0005-0000-0000-000038020000}"/>
    <cellStyle name="20% - Ênfase1 2 2 7 2" xfId="3486" xr:uid="{00000000-0005-0000-0000-000039020000}"/>
    <cellStyle name="20% - Ênfase1 2 2 7 3" xfId="3487" xr:uid="{00000000-0005-0000-0000-00003A020000}"/>
    <cellStyle name="20% - Ênfase1 2 2 7 4" xfId="3488" xr:uid="{00000000-0005-0000-0000-00003B020000}"/>
    <cellStyle name="20% - Ênfase1 2 2 7 5" xfId="3489" xr:uid="{00000000-0005-0000-0000-00003C020000}"/>
    <cellStyle name="20% - Ênfase1 2 2 7 6" xfId="3490" xr:uid="{00000000-0005-0000-0000-00003D020000}"/>
    <cellStyle name="20% - Ênfase1 2 2 7 7" xfId="3491" xr:uid="{00000000-0005-0000-0000-00003E020000}"/>
    <cellStyle name="20% - Ênfase1 2 2 7 8" xfId="3492" xr:uid="{00000000-0005-0000-0000-00003F020000}"/>
    <cellStyle name="20% - Ênfase1 2 2 7 9" xfId="20132" xr:uid="{00000000-0005-0000-0000-000040020000}"/>
    <cellStyle name="20% - Ênfase1 2 2 8" xfId="3493" xr:uid="{00000000-0005-0000-0000-000041020000}"/>
    <cellStyle name="20% - Ênfase1 2 2 8 2" xfId="3494" xr:uid="{00000000-0005-0000-0000-000042020000}"/>
    <cellStyle name="20% - Ênfase1 2 2 8 3" xfId="3495" xr:uid="{00000000-0005-0000-0000-000043020000}"/>
    <cellStyle name="20% - Ênfase1 2 2 8 4" xfId="3496" xr:uid="{00000000-0005-0000-0000-000044020000}"/>
    <cellStyle name="20% - Ênfase1 2 2 8 5" xfId="3497" xr:uid="{00000000-0005-0000-0000-000045020000}"/>
    <cellStyle name="20% - Ênfase1 2 2 8 6" xfId="3498" xr:uid="{00000000-0005-0000-0000-000046020000}"/>
    <cellStyle name="20% - Ênfase1 2 2 8 7" xfId="20133" xr:uid="{00000000-0005-0000-0000-000047020000}"/>
    <cellStyle name="20% - Ênfase1 2 2 9" xfId="3499" xr:uid="{00000000-0005-0000-0000-000048020000}"/>
    <cellStyle name="20% - Ênfase1 2 2 9 2" xfId="3500" xr:uid="{00000000-0005-0000-0000-000049020000}"/>
    <cellStyle name="20% - Ênfase1 2 2 9 3" xfId="3501" xr:uid="{00000000-0005-0000-0000-00004A020000}"/>
    <cellStyle name="20% - Ênfase1 2 2 9 4" xfId="3502" xr:uid="{00000000-0005-0000-0000-00004B020000}"/>
    <cellStyle name="20% - Ênfase1 2 2 9 5" xfId="20134" xr:uid="{00000000-0005-0000-0000-00004C020000}"/>
    <cellStyle name="20% - Ênfase1 2 20" xfId="3503" xr:uid="{00000000-0005-0000-0000-00004D020000}"/>
    <cellStyle name="20% - Ênfase1 2 20 2" xfId="20135" xr:uid="{00000000-0005-0000-0000-00004E020000}"/>
    <cellStyle name="20% - Ênfase1 2 21" xfId="3504" xr:uid="{00000000-0005-0000-0000-00004F020000}"/>
    <cellStyle name="20% - Ênfase1 2 21 2" xfId="20136" xr:uid="{00000000-0005-0000-0000-000050020000}"/>
    <cellStyle name="20% - Ênfase1 2 22" xfId="44653" xr:uid="{6011523E-E0A7-425E-85FD-523CDE338145}"/>
    <cellStyle name="20% - Ênfase1 2 3" xfId="3505" xr:uid="{00000000-0005-0000-0000-000051020000}"/>
    <cellStyle name="20% - Ênfase1 2 3 2" xfId="3506" xr:uid="{00000000-0005-0000-0000-000052020000}"/>
    <cellStyle name="20% - Ênfase1 2 3 2 2" xfId="20138" xr:uid="{00000000-0005-0000-0000-000053020000}"/>
    <cellStyle name="20% - Ênfase1 2 3 3" xfId="3507" xr:uid="{00000000-0005-0000-0000-000054020000}"/>
    <cellStyle name="20% - Ênfase1 2 3 3 2" xfId="20139" xr:uid="{00000000-0005-0000-0000-000055020000}"/>
    <cellStyle name="20% - Ênfase1 2 3 4" xfId="20137" xr:uid="{00000000-0005-0000-0000-000056020000}"/>
    <cellStyle name="20% - Ênfase1 2 3 5" xfId="37348" xr:uid="{00000000-0005-0000-0000-000057020000}"/>
    <cellStyle name="20% - Ênfase1 2 4" xfId="3508" xr:uid="{00000000-0005-0000-0000-000058020000}"/>
    <cellStyle name="20% - Ênfase1 2 4 10" xfId="3509" xr:uid="{00000000-0005-0000-0000-000059020000}"/>
    <cellStyle name="20% - Ênfase1 2 4 11" xfId="3510" xr:uid="{00000000-0005-0000-0000-00005A020000}"/>
    <cellStyle name="20% - Ênfase1 2 4 12" xfId="3511" xr:uid="{00000000-0005-0000-0000-00005B020000}"/>
    <cellStyle name="20% - Ênfase1 2 4 13" xfId="3512" xr:uid="{00000000-0005-0000-0000-00005C020000}"/>
    <cellStyle name="20% - Ênfase1 2 4 14" xfId="3513" xr:uid="{00000000-0005-0000-0000-00005D020000}"/>
    <cellStyle name="20% - Ênfase1 2 4 15" xfId="3514" xr:uid="{00000000-0005-0000-0000-00005E020000}"/>
    <cellStyle name="20% - Ênfase1 2 4 16" xfId="3515" xr:uid="{00000000-0005-0000-0000-00005F020000}"/>
    <cellStyle name="20% - Ênfase1 2 4 17" xfId="3516" xr:uid="{00000000-0005-0000-0000-000060020000}"/>
    <cellStyle name="20% - Ênfase1 2 4 18" xfId="3517" xr:uid="{00000000-0005-0000-0000-000061020000}"/>
    <cellStyle name="20% - Ênfase1 2 4 19" xfId="3518" xr:uid="{00000000-0005-0000-0000-000062020000}"/>
    <cellStyle name="20% - Ênfase1 2 4 2" xfId="3519" xr:uid="{00000000-0005-0000-0000-000063020000}"/>
    <cellStyle name="20% - Ênfase1 2 4 2 2" xfId="3520" xr:uid="{00000000-0005-0000-0000-000064020000}"/>
    <cellStyle name="20% - Ênfase1 2 4 2 2 2" xfId="20141" xr:uid="{00000000-0005-0000-0000-000065020000}"/>
    <cellStyle name="20% - Ênfase1 2 4 2 3" xfId="3521" xr:uid="{00000000-0005-0000-0000-000066020000}"/>
    <cellStyle name="20% - Ênfase1 2 4 2 3 2" xfId="20142" xr:uid="{00000000-0005-0000-0000-000067020000}"/>
    <cellStyle name="20% - Ênfase1 2 4 2 4" xfId="20140" xr:uid="{00000000-0005-0000-0000-000068020000}"/>
    <cellStyle name="20% - Ênfase1 2 4 3" xfId="3522" xr:uid="{00000000-0005-0000-0000-000069020000}"/>
    <cellStyle name="20% - Ênfase1 2 4 3 2" xfId="3523" xr:uid="{00000000-0005-0000-0000-00006A020000}"/>
    <cellStyle name="20% - Ênfase1 2 4 3 2 2" xfId="20144" xr:uid="{00000000-0005-0000-0000-00006B020000}"/>
    <cellStyle name="20% - Ênfase1 2 4 3 3" xfId="3524" xr:uid="{00000000-0005-0000-0000-00006C020000}"/>
    <cellStyle name="20% - Ênfase1 2 4 3 3 2" xfId="20145" xr:uid="{00000000-0005-0000-0000-00006D020000}"/>
    <cellStyle name="20% - Ênfase1 2 4 3 4" xfId="20143" xr:uid="{00000000-0005-0000-0000-00006E020000}"/>
    <cellStyle name="20% - Ênfase1 2 4 4" xfId="3525" xr:uid="{00000000-0005-0000-0000-00006F020000}"/>
    <cellStyle name="20% - Ênfase1 2 4 5" xfId="3526" xr:uid="{00000000-0005-0000-0000-000070020000}"/>
    <cellStyle name="20% - Ênfase1 2 4 6" xfId="3527" xr:uid="{00000000-0005-0000-0000-000071020000}"/>
    <cellStyle name="20% - Ênfase1 2 4 7" xfId="3528" xr:uid="{00000000-0005-0000-0000-000072020000}"/>
    <cellStyle name="20% - Ênfase1 2 4 8" xfId="3529" xr:uid="{00000000-0005-0000-0000-000073020000}"/>
    <cellStyle name="20% - Ênfase1 2 4 9" xfId="3530" xr:uid="{00000000-0005-0000-0000-000074020000}"/>
    <cellStyle name="20% - Ênfase1 2 5" xfId="3531" xr:uid="{00000000-0005-0000-0000-000075020000}"/>
    <cellStyle name="20% - Ênfase1 2 5 10" xfId="3532" xr:uid="{00000000-0005-0000-0000-000076020000}"/>
    <cellStyle name="20% - Ênfase1 2 5 11" xfId="3533" xr:uid="{00000000-0005-0000-0000-000077020000}"/>
    <cellStyle name="20% - Ênfase1 2 5 12" xfId="3534" xr:uid="{00000000-0005-0000-0000-000078020000}"/>
    <cellStyle name="20% - Ênfase1 2 5 13" xfId="3535" xr:uid="{00000000-0005-0000-0000-000079020000}"/>
    <cellStyle name="20% - Ênfase1 2 5 14" xfId="3536" xr:uid="{00000000-0005-0000-0000-00007A020000}"/>
    <cellStyle name="20% - Ênfase1 2 5 15" xfId="3537" xr:uid="{00000000-0005-0000-0000-00007B020000}"/>
    <cellStyle name="20% - Ênfase1 2 5 16" xfId="3538" xr:uid="{00000000-0005-0000-0000-00007C020000}"/>
    <cellStyle name="20% - Ênfase1 2 5 17" xfId="3539" xr:uid="{00000000-0005-0000-0000-00007D020000}"/>
    <cellStyle name="20% - Ênfase1 2 5 2" xfId="3540" xr:uid="{00000000-0005-0000-0000-00007E020000}"/>
    <cellStyle name="20% - Ênfase1 2 5 3" xfId="3541" xr:uid="{00000000-0005-0000-0000-00007F020000}"/>
    <cellStyle name="20% - Ênfase1 2 5 4" xfId="3542" xr:uid="{00000000-0005-0000-0000-000080020000}"/>
    <cellStyle name="20% - Ênfase1 2 5 5" xfId="3543" xr:uid="{00000000-0005-0000-0000-000081020000}"/>
    <cellStyle name="20% - Ênfase1 2 5 6" xfId="3544" xr:uid="{00000000-0005-0000-0000-000082020000}"/>
    <cellStyle name="20% - Ênfase1 2 5 7" xfId="3545" xr:uid="{00000000-0005-0000-0000-000083020000}"/>
    <cellStyle name="20% - Ênfase1 2 5 8" xfId="3546" xr:uid="{00000000-0005-0000-0000-000084020000}"/>
    <cellStyle name="20% - Ênfase1 2 5 9" xfId="3547" xr:uid="{00000000-0005-0000-0000-000085020000}"/>
    <cellStyle name="20% - Ênfase1 2 6" xfId="3548" xr:uid="{00000000-0005-0000-0000-000086020000}"/>
    <cellStyle name="20% - Ênfase1 2 6 10" xfId="3549" xr:uid="{00000000-0005-0000-0000-000087020000}"/>
    <cellStyle name="20% - Ênfase1 2 6 10 2" xfId="20146" xr:uid="{00000000-0005-0000-0000-000088020000}"/>
    <cellStyle name="20% - Ênfase1 2 6 11" xfId="3550" xr:uid="{00000000-0005-0000-0000-000089020000}"/>
    <cellStyle name="20% - Ênfase1 2 6 11 2" xfId="20147" xr:uid="{00000000-0005-0000-0000-00008A020000}"/>
    <cellStyle name="20% - Ênfase1 2 6 12" xfId="3551" xr:uid="{00000000-0005-0000-0000-00008B020000}"/>
    <cellStyle name="20% - Ênfase1 2 6 12 2" xfId="20148" xr:uid="{00000000-0005-0000-0000-00008C020000}"/>
    <cellStyle name="20% - Ênfase1 2 6 2" xfId="3552" xr:uid="{00000000-0005-0000-0000-00008D020000}"/>
    <cellStyle name="20% - Ênfase1 2 6 2 2" xfId="20149" xr:uid="{00000000-0005-0000-0000-00008E020000}"/>
    <cellStyle name="20% - Ênfase1 2 6 3" xfId="3553" xr:uid="{00000000-0005-0000-0000-00008F020000}"/>
    <cellStyle name="20% - Ênfase1 2 6 3 2" xfId="20150" xr:uid="{00000000-0005-0000-0000-000090020000}"/>
    <cellStyle name="20% - Ênfase1 2 6 4" xfId="3554" xr:uid="{00000000-0005-0000-0000-000091020000}"/>
    <cellStyle name="20% - Ênfase1 2 6 4 2" xfId="20151" xr:uid="{00000000-0005-0000-0000-000092020000}"/>
    <cellStyle name="20% - Ênfase1 2 6 5" xfId="3555" xr:uid="{00000000-0005-0000-0000-000093020000}"/>
    <cellStyle name="20% - Ênfase1 2 6 5 2" xfId="20152" xr:uid="{00000000-0005-0000-0000-000094020000}"/>
    <cellStyle name="20% - Ênfase1 2 6 6" xfId="3556" xr:uid="{00000000-0005-0000-0000-000095020000}"/>
    <cellStyle name="20% - Ênfase1 2 6 6 2" xfId="20153" xr:uid="{00000000-0005-0000-0000-000096020000}"/>
    <cellStyle name="20% - Ênfase1 2 6 7" xfId="3557" xr:uid="{00000000-0005-0000-0000-000097020000}"/>
    <cellStyle name="20% - Ênfase1 2 6 7 2" xfId="20154" xr:uid="{00000000-0005-0000-0000-000098020000}"/>
    <cellStyle name="20% - Ênfase1 2 6 8" xfId="3558" xr:uid="{00000000-0005-0000-0000-000099020000}"/>
    <cellStyle name="20% - Ênfase1 2 6 8 2" xfId="20155" xr:uid="{00000000-0005-0000-0000-00009A020000}"/>
    <cellStyle name="20% - Ênfase1 2 6 9" xfId="3559" xr:uid="{00000000-0005-0000-0000-00009B020000}"/>
    <cellStyle name="20% - Ênfase1 2 6 9 2" xfId="20156" xr:uid="{00000000-0005-0000-0000-00009C020000}"/>
    <cellStyle name="20% - Ênfase1 2 7" xfId="3560" xr:uid="{00000000-0005-0000-0000-00009D020000}"/>
    <cellStyle name="20% - Ênfase1 2 7 2" xfId="3561" xr:uid="{00000000-0005-0000-0000-00009E020000}"/>
    <cellStyle name="20% - Ênfase1 2 7 2 2" xfId="20157" xr:uid="{00000000-0005-0000-0000-00009F020000}"/>
    <cellStyle name="20% - Ênfase1 2 7 3" xfId="3562" xr:uid="{00000000-0005-0000-0000-0000A0020000}"/>
    <cellStyle name="20% - Ênfase1 2 7 3 2" xfId="20158" xr:uid="{00000000-0005-0000-0000-0000A1020000}"/>
    <cellStyle name="20% - Ênfase1 2 7 4" xfId="3563" xr:uid="{00000000-0005-0000-0000-0000A2020000}"/>
    <cellStyle name="20% - Ênfase1 2 7 4 2" xfId="20159" xr:uid="{00000000-0005-0000-0000-0000A3020000}"/>
    <cellStyle name="20% - Ênfase1 2 7 5" xfId="3564" xr:uid="{00000000-0005-0000-0000-0000A4020000}"/>
    <cellStyle name="20% - Ênfase1 2 7 5 2" xfId="20160" xr:uid="{00000000-0005-0000-0000-0000A5020000}"/>
    <cellStyle name="20% - Ênfase1 2 7 6" xfId="3565" xr:uid="{00000000-0005-0000-0000-0000A6020000}"/>
    <cellStyle name="20% - Ênfase1 2 7 6 2" xfId="20161" xr:uid="{00000000-0005-0000-0000-0000A7020000}"/>
    <cellStyle name="20% - Ênfase1 2 7 7" xfId="3566" xr:uid="{00000000-0005-0000-0000-0000A8020000}"/>
    <cellStyle name="20% - Ênfase1 2 7 7 2" xfId="20162" xr:uid="{00000000-0005-0000-0000-0000A9020000}"/>
    <cellStyle name="20% - Ênfase1 2 7 8" xfId="3567" xr:uid="{00000000-0005-0000-0000-0000AA020000}"/>
    <cellStyle name="20% - Ênfase1 2 7 8 2" xfId="20163" xr:uid="{00000000-0005-0000-0000-0000AB020000}"/>
    <cellStyle name="20% - Ênfase1 2 8" xfId="3568" xr:uid="{00000000-0005-0000-0000-0000AC020000}"/>
    <cellStyle name="20% - Ênfase1 2 8 2" xfId="3569" xr:uid="{00000000-0005-0000-0000-0000AD020000}"/>
    <cellStyle name="20% - Ênfase1 2 8 2 2" xfId="20164" xr:uid="{00000000-0005-0000-0000-0000AE020000}"/>
    <cellStyle name="20% - Ênfase1 2 8 3" xfId="3570" xr:uid="{00000000-0005-0000-0000-0000AF020000}"/>
    <cellStyle name="20% - Ênfase1 2 8 3 2" xfId="20165" xr:uid="{00000000-0005-0000-0000-0000B0020000}"/>
    <cellStyle name="20% - Ênfase1 2 8 4" xfId="3571" xr:uid="{00000000-0005-0000-0000-0000B1020000}"/>
    <cellStyle name="20% - Ênfase1 2 8 4 2" xfId="20166" xr:uid="{00000000-0005-0000-0000-0000B2020000}"/>
    <cellStyle name="20% - Ênfase1 2 8 5" xfId="3572" xr:uid="{00000000-0005-0000-0000-0000B3020000}"/>
    <cellStyle name="20% - Ênfase1 2 8 5 2" xfId="20167" xr:uid="{00000000-0005-0000-0000-0000B4020000}"/>
    <cellStyle name="20% - Ênfase1 2 8 6" xfId="3573" xr:uid="{00000000-0005-0000-0000-0000B5020000}"/>
    <cellStyle name="20% - Ênfase1 2 8 6 2" xfId="20168" xr:uid="{00000000-0005-0000-0000-0000B6020000}"/>
    <cellStyle name="20% - Ênfase1 2 8 7" xfId="3574" xr:uid="{00000000-0005-0000-0000-0000B7020000}"/>
    <cellStyle name="20% - Ênfase1 2 8 7 2" xfId="20169" xr:uid="{00000000-0005-0000-0000-0000B8020000}"/>
    <cellStyle name="20% - Ênfase1 2 8 8" xfId="3575" xr:uid="{00000000-0005-0000-0000-0000B9020000}"/>
    <cellStyle name="20% - Ênfase1 2 8 8 2" xfId="20170" xr:uid="{00000000-0005-0000-0000-0000BA020000}"/>
    <cellStyle name="20% - Ênfase1 2 9" xfId="3576" xr:uid="{00000000-0005-0000-0000-0000BB020000}"/>
    <cellStyle name="20% - Ênfase1 2 9 2" xfId="3577" xr:uid="{00000000-0005-0000-0000-0000BC020000}"/>
    <cellStyle name="20% - Ênfase1 2 9 2 2" xfId="20171" xr:uid="{00000000-0005-0000-0000-0000BD020000}"/>
    <cellStyle name="20% - Ênfase1 2 9 3" xfId="3578" xr:uid="{00000000-0005-0000-0000-0000BE020000}"/>
    <cellStyle name="20% - Ênfase1 2 9 3 2" xfId="20172" xr:uid="{00000000-0005-0000-0000-0000BF020000}"/>
    <cellStyle name="20% - Ênfase1 2 9 4" xfId="3579" xr:uid="{00000000-0005-0000-0000-0000C0020000}"/>
    <cellStyle name="20% - Ênfase1 2 9 4 2" xfId="20173" xr:uid="{00000000-0005-0000-0000-0000C1020000}"/>
    <cellStyle name="20% - Ênfase1 2 9 5" xfId="3580" xr:uid="{00000000-0005-0000-0000-0000C2020000}"/>
    <cellStyle name="20% - Ênfase1 2 9 5 2" xfId="20174" xr:uid="{00000000-0005-0000-0000-0000C3020000}"/>
    <cellStyle name="20% - Ênfase1 2 9 6" xfId="3581" xr:uid="{00000000-0005-0000-0000-0000C4020000}"/>
    <cellStyle name="20% - Ênfase1 2 9 6 2" xfId="20175" xr:uid="{00000000-0005-0000-0000-0000C5020000}"/>
    <cellStyle name="20% - Ênfase1 2_GUSA" xfId="3582" xr:uid="{00000000-0005-0000-0000-0000C6020000}"/>
    <cellStyle name="20% - Ênfase1 20" xfId="3583" xr:uid="{00000000-0005-0000-0000-0000C7020000}"/>
    <cellStyle name="20% - Ênfase1 20 2" xfId="20176" xr:uid="{00000000-0005-0000-0000-0000C8020000}"/>
    <cellStyle name="20% - Ênfase1 21" xfId="3584" xr:uid="{00000000-0005-0000-0000-0000C9020000}"/>
    <cellStyle name="20% - Ênfase1 21 2" xfId="20177" xr:uid="{00000000-0005-0000-0000-0000CA020000}"/>
    <cellStyle name="20% - Ênfase1 22" xfId="3585" xr:uid="{00000000-0005-0000-0000-0000CB020000}"/>
    <cellStyle name="20% - Ênfase1 22 2" xfId="20178" xr:uid="{00000000-0005-0000-0000-0000CC020000}"/>
    <cellStyle name="20% - Ênfase1 23" xfId="3586" xr:uid="{00000000-0005-0000-0000-0000CD020000}"/>
    <cellStyle name="20% - Ênfase1 23 2" xfId="20179" xr:uid="{00000000-0005-0000-0000-0000CE020000}"/>
    <cellStyle name="20% - Ênfase1 24" xfId="3587" xr:uid="{00000000-0005-0000-0000-0000CF020000}"/>
    <cellStyle name="20% - Ênfase1 24 2" xfId="20180" xr:uid="{00000000-0005-0000-0000-0000D0020000}"/>
    <cellStyle name="20% - Ênfase1 25" xfId="3588" xr:uid="{00000000-0005-0000-0000-0000D1020000}"/>
    <cellStyle name="20% - Ênfase1 25 2" xfId="20181" xr:uid="{00000000-0005-0000-0000-0000D2020000}"/>
    <cellStyle name="20% - Ênfase1 26" xfId="3589" xr:uid="{00000000-0005-0000-0000-0000D3020000}"/>
    <cellStyle name="20% - Ênfase1 26 2" xfId="20182" xr:uid="{00000000-0005-0000-0000-0000D4020000}"/>
    <cellStyle name="20% - Ênfase1 27" xfId="3590" xr:uid="{00000000-0005-0000-0000-0000D5020000}"/>
    <cellStyle name="20% - Ênfase1 27 2" xfId="20183" xr:uid="{00000000-0005-0000-0000-0000D6020000}"/>
    <cellStyle name="20% - Ênfase1 28" xfId="3591" xr:uid="{00000000-0005-0000-0000-0000D7020000}"/>
    <cellStyle name="20% - Ênfase1 28 2" xfId="20184" xr:uid="{00000000-0005-0000-0000-0000D8020000}"/>
    <cellStyle name="20% - Ênfase1 29" xfId="3592" xr:uid="{00000000-0005-0000-0000-0000D9020000}"/>
    <cellStyle name="20% - Ênfase1 29 2" xfId="20185" xr:uid="{00000000-0005-0000-0000-0000DA020000}"/>
    <cellStyle name="20% - Ênfase1 3" xfId="3044" xr:uid="{00000000-0005-0000-0000-0000DB020000}"/>
    <cellStyle name="20% - Ênfase1 3 2" xfId="3593" xr:uid="{00000000-0005-0000-0000-0000DC020000}"/>
    <cellStyle name="20% - Ênfase1 3 2 2" xfId="3594" xr:uid="{00000000-0005-0000-0000-0000DD020000}"/>
    <cellStyle name="20% - Ênfase1 3 2 2 2" xfId="20187" xr:uid="{00000000-0005-0000-0000-0000DE020000}"/>
    <cellStyle name="20% - Ênfase1 3 2 3" xfId="3595" xr:uid="{00000000-0005-0000-0000-0000DF020000}"/>
    <cellStyle name="20% - Ênfase1 3 2 3 2" xfId="20188" xr:uid="{00000000-0005-0000-0000-0000E0020000}"/>
    <cellStyle name="20% - Ênfase1 3 2 4" xfId="20186" xr:uid="{00000000-0005-0000-0000-0000E1020000}"/>
    <cellStyle name="20% - Ênfase1 3 3" xfId="3596" xr:uid="{00000000-0005-0000-0000-0000E2020000}"/>
    <cellStyle name="20% - Ênfase1 3 3 2" xfId="3597" xr:uid="{00000000-0005-0000-0000-0000E3020000}"/>
    <cellStyle name="20% - Ênfase1 3 3 2 2" xfId="20190" xr:uid="{00000000-0005-0000-0000-0000E4020000}"/>
    <cellStyle name="20% - Ênfase1 3 3 3" xfId="3598" xr:uid="{00000000-0005-0000-0000-0000E5020000}"/>
    <cellStyle name="20% - Ênfase1 3 3 3 2" xfId="20191" xr:uid="{00000000-0005-0000-0000-0000E6020000}"/>
    <cellStyle name="20% - Ênfase1 3 3 4" xfId="20189" xr:uid="{00000000-0005-0000-0000-0000E7020000}"/>
    <cellStyle name="20% - Ênfase1 3 4" xfId="3599" xr:uid="{00000000-0005-0000-0000-0000E8020000}"/>
    <cellStyle name="20% - Ênfase1 3 4 2" xfId="20192" xr:uid="{00000000-0005-0000-0000-0000E9020000}"/>
    <cellStyle name="20% - Ênfase1 3 5" xfId="3600" xr:uid="{00000000-0005-0000-0000-0000EA020000}"/>
    <cellStyle name="20% - Ênfase1 3 5 2" xfId="20193" xr:uid="{00000000-0005-0000-0000-0000EB020000}"/>
    <cellStyle name="20% - Ênfase1 3 6" xfId="35207" xr:uid="{00000000-0005-0000-0000-0000EC020000}"/>
    <cellStyle name="20% - Ênfase1 3 7" xfId="37349" xr:uid="{00000000-0005-0000-0000-0000ED020000}"/>
    <cellStyle name="20% - Ênfase1 3_GUSA" xfId="3601" xr:uid="{00000000-0005-0000-0000-0000EE020000}"/>
    <cellStyle name="20% - Ênfase1 30" xfId="3602" xr:uid="{00000000-0005-0000-0000-0000EF020000}"/>
    <cellStyle name="20% - Ênfase1 30 2" xfId="20194" xr:uid="{00000000-0005-0000-0000-0000F0020000}"/>
    <cellStyle name="20% - Ênfase1 31" xfId="3603" xr:uid="{00000000-0005-0000-0000-0000F1020000}"/>
    <cellStyle name="20% - Ênfase1 31 2" xfId="20195" xr:uid="{00000000-0005-0000-0000-0000F2020000}"/>
    <cellStyle name="20% - Ênfase1 32" xfId="3604" xr:uid="{00000000-0005-0000-0000-0000F3020000}"/>
    <cellStyle name="20% - Ênfase1 32 2" xfId="20196" xr:uid="{00000000-0005-0000-0000-0000F4020000}"/>
    <cellStyle name="20% - Ênfase1 33" xfId="19889" xr:uid="{00000000-0005-0000-0000-0000F5020000}"/>
    <cellStyle name="20% - Ênfase1 34" xfId="19906" xr:uid="{00000000-0005-0000-0000-0000F6020000}"/>
    <cellStyle name="20% - Ênfase1 35" xfId="19903" xr:uid="{00000000-0005-0000-0000-0000F7020000}"/>
    <cellStyle name="20% - Ênfase1 36" xfId="19933" xr:uid="{00000000-0005-0000-0000-0000F8020000}"/>
    <cellStyle name="20% - Ênfase1 37" xfId="19930" xr:uid="{00000000-0005-0000-0000-0000F9020000}"/>
    <cellStyle name="20% - Ênfase1 38" xfId="19957" xr:uid="{00000000-0005-0000-0000-0000FA020000}"/>
    <cellStyle name="20% - Ênfase1 39" xfId="19973" xr:uid="{00000000-0005-0000-0000-0000FB020000}"/>
    <cellStyle name="20% - Ênfase1 4" xfId="3198" xr:uid="{00000000-0005-0000-0000-0000FC020000}"/>
    <cellStyle name="20% - Ênfase1 4 2" xfId="3605" xr:uid="{00000000-0005-0000-0000-0000FD020000}"/>
    <cellStyle name="20% - Ênfase1 4 2 2" xfId="3606" xr:uid="{00000000-0005-0000-0000-0000FE020000}"/>
    <cellStyle name="20% - Ênfase1 4 2 2 2" xfId="20198" xr:uid="{00000000-0005-0000-0000-0000FF020000}"/>
    <cellStyle name="20% - Ênfase1 4 2 3" xfId="3607" xr:uid="{00000000-0005-0000-0000-000000030000}"/>
    <cellStyle name="20% - Ênfase1 4 2 3 2" xfId="20199" xr:uid="{00000000-0005-0000-0000-000001030000}"/>
    <cellStyle name="20% - Ênfase1 4 2 4" xfId="20197" xr:uid="{00000000-0005-0000-0000-000002030000}"/>
    <cellStyle name="20% - Ênfase1 4 3" xfId="3608" xr:uid="{00000000-0005-0000-0000-000003030000}"/>
    <cellStyle name="20% - Ênfase1 4 3 2" xfId="3609" xr:uid="{00000000-0005-0000-0000-000004030000}"/>
    <cellStyle name="20% - Ênfase1 4 3 2 2" xfId="20201" xr:uid="{00000000-0005-0000-0000-000005030000}"/>
    <cellStyle name="20% - Ênfase1 4 3 3" xfId="3610" xr:uid="{00000000-0005-0000-0000-000006030000}"/>
    <cellStyle name="20% - Ênfase1 4 3 3 2" xfId="20202" xr:uid="{00000000-0005-0000-0000-000007030000}"/>
    <cellStyle name="20% - Ênfase1 4 3 4" xfId="20200" xr:uid="{00000000-0005-0000-0000-000008030000}"/>
    <cellStyle name="20% - Ênfase1 4 4" xfId="3611" xr:uid="{00000000-0005-0000-0000-000009030000}"/>
    <cellStyle name="20% - Ênfase1 4 4 2" xfId="20203" xr:uid="{00000000-0005-0000-0000-00000A030000}"/>
    <cellStyle name="20% - Ênfase1 4 5" xfId="3612" xr:uid="{00000000-0005-0000-0000-00000B030000}"/>
    <cellStyle name="20% - Ênfase1 4 5 2" xfId="20204" xr:uid="{00000000-0005-0000-0000-00000C030000}"/>
    <cellStyle name="20% - Ênfase1 4 6" xfId="35208" xr:uid="{00000000-0005-0000-0000-00000D030000}"/>
    <cellStyle name="20% - Ênfase1 4_GUSA" xfId="3613" xr:uid="{00000000-0005-0000-0000-00000E030000}"/>
    <cellStyle name="20% - Ênfase1 40" xfId="36007" xr:uid="{00000000-0005-0000-0000-00000F030000}"/>
    <cellStyle name="20% - Ênfase1 41" xfId="36107" xr:uid="{00000000-0005-0000-0000-000010030000}"/>
    <cellStyle name="20% - Ênfase1 42" xfId="36121" xr:uid="{00000000-0005-0000-0000-000011030000}"/>
    <cellStyle name="20% - Ênfase1 43" xfId="36135" xr:uid="{00000000-0005-0000-0000-000012030000}"/>
    <cellStyle name="20% - Ênfase1 44" xfId="36119" xr:uid="{00000000-0005-0000-0000-000013030000}"/>
    <cellStyle name="20% - Ênfase1 45" xfId="36248" xr:uid="{00000000-0005-0000-0000-000014030000}"/>
    <cellStyle name="20% - Ênfase1 46" xfId="43615" xr:uid="{9DF50C66-5560-4193-B3F9-A975B9754557}"/>
    <cellStyle name="20% - Ênfase1 5" xfId="3040" xr:uid="{00000000-0005-0000-0000-000015030000}"/>
    <cellStyle name="20% - Ênfase1 5 2" xfId="3614" xr:uid="{00000000-0005-0000-0000-000016030000}"/>
    <cellStyle name="20% - Ênfase1 5 2 10" xfId="3615" xr:uid="{00000000-0005-0000-0000-000017030000}"/>
    <cellStyle name="20% - Ênfase1 5 2 11" xfId="3616" xr:uid="{00000000-0005-0000-0000-000018030000}"/>
    <cellStyle name="20% - Ênfase1 5 2 12" xfId="3617" xr:uid="{00000000-0005-0000-0000-000019030000}"/>
    <cellStyle name="20% - Ênfase1 5 2 13" xfId="3618" xr:uid="{00000000-0005-0000-0000-00001A030000}"/>
    <cellStyle name="20% - Ênfase1 5 2 14" xfId="3619" xr:uid="{00000000-0005-0000-0000-00001B030000}"/>
    <cellStyle name="20% - Ênfase1 5 2 15" xfId="3620" xr:uid="{00000000-0005-0000-0000-00001C030000}"/>
    <cellStyle name="20% - Ênfase1 5 2 16" xfId="3621" xr:uid="{00000000-0005-0000-0000-00001D030000}"/>
    <cellStyle name="20% - Ênfase1 5 2 17" xfId="3622" xr:uid="{00000000-0005-0000-0000-00001E030000}"/>
    <cellStyle name="20% - Ênfase1 5 2 2" xfId="3623" xr:uid="{00000000-0005-0000-0000-00001F030000}"/>
    <cellStyle name="20% - Ênfase1 5 2 3" xfId="3624" xr:uid="{00000000-0005-0000-0000-000020030000}"/>
    <cellStyle name="20% - Ênfase1 5 2 4" xfId="3625" xr:uid="{00000000-0005-0000-0000-000021030000}"/>
    <cellStyle name="20% - Ênfase1 5 2 5" xfId="3626" xr:uid="{00000000-0005-0000-0000-000022030000}"/>
    <cellStyle name="20% - Ênfase1 5 2 6" xfId="3627" xr:uid="{00000000-0005-0000-0000-000023030000}"/>
    <cellStyle name="20% - Ênfase1 5 2 7" xfId="3628" xr:uid="{00000000-0005-0000-0000-000024030000}"/>
    <cellStyle name="20% - Ênfase1 5 2 8" xfId="3629" xr:uid="{00000000-0005-0000-0000-000025030000}"/>
    <cellStyle name="20% - Ênfase1 5 2 9" xfId="3630" xr:uid="{00000000-0005-0000-0000-000026030000}"/>
    <cellStyle name="20% - Ênfase1 5 3" xfId="3631" xr:uid="{00000000-0005-0000-0000-000027030000}"/>
    <cellStyle name="20% - Ênfase1 5 3 10" xfId="3632" xr:uid="{00000000-0005-0000-0000-000028030000}"/>
    <cellStyle name="20% - Ênfase1 5 3 11" xfId="3633" xr:uid="{00000000-0005-0000-0000-000029030000}"/>
    <cellStyle name="20% - Ênfase1 5 3 12" xfId="3634" xr:uid="{00000000-0005-0000-0000-00002A030000}"/>
    <cellStyle name="20% - Ênfase1 5 3 13" xfId="3635" xr:uid="{00000000-0005-0000-0000-00002B030000}"/>
    <cellStyle name="20% - Ênfase1 5 3 14" xfId="3636" xr:uid="{00000000-0005-0000-0000-00002C030000}"/>
    <cellStyle name="20% - Ênfase1 5 3 15" xfId="3637" xr:uid="{00000000-0005-0000-0000-00002D030000}"/>
    <cellStyle name="20% - Ênfase1 5 3 16" xfId="3638" xr:uid="{00000000-0005-0000-0000-00002E030000}"/>
    <cellStyle name="20% - Ênfase1 5 3 17" xfId="3639" xr:uid="{00000000-0005-0000-0000-00002F030000}"/>
    <cellStyle name="20% - Ênfase1 5 3 2" xfId="3640" xr:uid="{00000000-0005-0000-0000-000030030000}"/>
    <cellStyle name="20% - Ênfase1 5 3 3" xfId="3641" xr:uid="{00000000-0005-0000-0000-000031030000}"/>
    <cellStyle name="20% - Ênfase1 5 3 4" xfId="3642" xr:uid="{00000000-0005-0000-0000-000032030000}"/>
    <cellStyle name="20% - Ênfase1 5 3 5" xfId="3643" xr:uid="{00000000-0005-0000-0000-000033030000}"/>
    <cellStyle name="20% - Ênfase1 5 3 6" xfId="3644" xr:uid="{00000000-0005-0000-0000-000034030000}"/>
    <cellStyle name="20% - Ênfase1 5 3 7" xfId="3645" xr:uid="{00000000-0005-0000-0000-000035030000}"/>
    <cellStyle name="20% - Ênfase1 5 3 8" xfId="3646" xr:uid="{00000000-0005-0000-0000-000036030000}"/>
    <cellStyle name="20% - Ênfase1 5 3 9" xfId="3647" xr:uid="{00000000-0005-0000-0000-000037030000}"/>
    <cellStyle name="20% - Ênfase1 5 4" xfId="3648" xr:uid="{00000000-0005-0000-0000-000038030000}"/>
    <cellStyle name="20% - Ênfase1 5 4 2" xfId="20206" xr:uid="{00000000-0005-0000-0000-000039030000}"/>
    <cellStyle name="20% - Ênfase1 5 5" xfId="3649" xr:uid="{00000000-0005-0000-0000-00003A030000}"/>
    <cellStyle name="20% - Ênfase1 5 5 2" xfId="20207" xr:uid="{00000000-0005-0000-0000-00003B030000}"/>
    <cellStyle name="20% - Ênfase1 5 6" xfId="20205" xr:uid="{00000000-0005-0000-0000-00003C030000}"/>
    <cellStyle name="20% - Ênfase1 5_GUSA" xfId="3650" xr:uid="{00000000-0005-0000-0000-00003D030000}"/>
    <cellStyle name="20% - Ênfase1 6" xfId="3651" xr:uid="{00000000-0005-0000-0000-00003E030000}"/>
    <cellStyle name="20% - Ênfase1 6 2" xfId="3652" xr:uid="{00000000-0005-0000-0000-00003F030000}"/>
    <cellStyle name="20% - Ênfase1 6 2 2" xfId="35209" xr:uid="{00000000-0005-0000-0000-000040030000}"/>
    <cellStyle name="20% - Ênfase1 6 2 3" xfId="35210" xr:uid="{00000000-0005-0000-0000-000041030000}"/>
    <cellStyle name="20% - Ênfase1 6 2 4" xfId="20209" xr:uid="{00000000-0005-0000-0000-000042030000}"/>
    <cellStyle name="20% - Ênfase1 6 3" xfId="3653" xr:uid="{00000000-0005-0000-0000-000043030000}"/>
    <cellStyle name="20% - Ênfase1 6 3 2" xfId="20210" xr:uid="{00000000-0005-0000-0000-000044030000}"/>
    <cellStyle name="20% - Ênfase1 6 4" xfId="35211" xr:uid="{00000000-0005-0000-0000-000045030000}"/>
    <cellStyle name="20% - Ênfase1 6 5" xfId="35212" xr:uid="{00000000-0005-0000-0000-000046030000}"/>
    <cellStyle name="20% - Ênfase1 6 6" xfId="20208" xr:uid="{00000000-0005-0000-0000-000047030000}"/>
    <cellStyle name="20% - Ênfase1 7" xfId="3654" xr:uid="{00000000-0005-0000-0000-000048030000}"/>
    <cellStyle name="20% - Ênfase1 7 2" xfId="3655" xr:uid="{00000000-0005-0000-0000-000049030000}"/>
    <cellStyle name="20% - Ênfase1 7 2 2" xfId="35213" xr:uid="{00000000-0005-0000-0000-00004A030000}"/>
    <cellStyle name="20% - Ênfase1 7 2 3" xfId="35214" xr:uid="{00000000-0005-0000-0000-00004B030000}"/>
    <cellStyle name="20% - Ênfase1 7 2 4" xfId="20212" xr:uid="{00000000-0005-0000-0000-00004C030000}"/>
    <cellStyle name="20% - Ênfase1 7 3" xfId="3656" xr:uid="{00000000-0005-0000-0000-00004D030000}"/>
    <cellStyle name="20% - Ênfase1 7 3 2" xfId="20213" xr:uid="{00000000-0005-0000-0000-00004E030000}"/>
    <cellStyle name="20% - Ênfase1 7 4" xfId="35215" xr:uid="{00000000-0005-0000-0000-00004F030000}"/>
    <cellStyle name="20% - Ênfase1 7 5" xfId="35216" xr:uid="{00000000-0005-0000-0000-000050030000}"/>
    <cellStyle name="20% - Ênfase1 7 6" xfId="20211" xr:uid="{00000000-0005-0000-0000-000051030000}"/>
    <cellStyle name="20% - Ênfase1 8" xfId="3657" xr:uid="{00000000-0005-0000-0000-000052030000}"/>
    <cellStyle name="20% - Ênfase1 8 2" xfId="3658" xr:uid="{00000000-0005-0000-0000-000053030000}"/>
    <cellStyle name="20% - Ênfase1 8 2 2" xfId="20215" xr:uid="{00000000-0005-0000-0000-000054030000}"/>
    <cellStyle name="20% - Ênfase1 8 3" xfId="3659" xr:uid="{00000000-0005-0000-0000-000055030000}"/>
    <cellStyle name="20% - Ênfase1 8 3 2" xfId="20216" xr:uid="{00000000-0005-0000-0000-000056030000}"/>
    <cellStyle name="20% - Ênfase1 8 4" xfId="20214" xr:uid="{00000000-0005-0000-0000-000057030000}"/>
    <cellStyle name="20% - Ênfase1 9" xfId="3660" xr:uid="{00000000-0005-0000-0000-000058030000}"/>
    <cellStyle name="20% - Ênfase1 9 2" xfId="3661" xr:uid="{00000000-0005-0000-0000-000059030000}"/>
    <cellStyle name="20% - Ênfase1 9 2 2" xfId="3662" xr:uid="{00000000-0005-0000-0000-00005A030000}"/>
    <cellStyle name="20% - Ênfase1 9 2 2 2" xfId="20218" xr:uid="{00000000-0005-0000-0000-00005B030000}"/>
    <cellStyle name="20% - Ênfase1 9 3" xfId="3663" xr:uid="{00000000-0005-0000-0000-00005C030000}"/>
    <cellStyle name="20% - Ênfase1 9 3 2" xfId="20219" xr:uid="{00000000-0005-0000-0000-00005D030000}"/>
    <cellStyle name="20% - Ênfase1 9 4" xfId="20217" xr:uid="{00000000-0005-0000-0000-00005E030000}"/>
    <cellStyle name="20% - Ênfase2 10" xfId="3664" xr:uid="{00000000-0005-0000-0000-00005F030000}"/>
    <cellStyle name="20% - Ênfase2 10 2" xfId="3665" xr:uid="{00000000-0005-0000-0000-000060030000}"/>
    <cellStyle name="20% - Ênfase2 10 2 2" xfId="20221" xr:uid="{00000000-0005-0000-0000-000061030000}"/>
    <cellStyle name="20% - Ênfase2 10 3" xfId="3666" xr:uid="{00000000-0005-0000-0000-000062030000}"/>
    <cellStyle name="20% - Ênfase2 10 3 2" xfId="20222" xr:uid="{00000000-0005-0000-0000-000063030000}"/>
    <cellStyle name="20% - Ênfase2 10 4" xfId="20220" xr:uid="{00000000-0005-0000-0000-000064030000}"/>
    <cellStyle name="20% - Ênfase2 11" xfId="3667" xr:uid="{00000000-0005-0000-0000-000065030000}"/>
    <cellStyle name="20% - Ênfase2 11 2" xfId="3668" xr:uid="{00000000-0005-0000-0000-000066030000}"/>
    <cellStyle name="20% - Ênfase2 11 2 2" xfId="20224" xr:uid="{00000000-0005-0000-0000-000067030000}"/>
    <cellStyle name="20% - Ênfase2 11 3" xfId="3669" xr:uid="{00000000-0005-0000-0000-000068030000}"/>
    <cellStyle name="20% - Ênfase2 11 3 2" xfId="20225" xr:uid="{00000000-0005-0000-0000-000069030000}"/>
    <cellStyle name="20% - Ênfase2 11 4" xfId="20223" xr:uid="{00000000-0005-0000-0000-00006A030000}"/>
    <cellStyle name="20% - Ênfase2 12" xfId="3670" xr:uid="{00000000-0005-0000-0000-00006B030000}"/>
    <cellStyle name="20% - Ênfase2 12 2" xfId="3671" xr:uid="{00000000-0005-0000-0000-00006C030000}"/>
    <cellStyle name="20% - Ênfase2 12 2 2" xfId="20227" xr:uid="{00000000-0005-0000-0000-00006D030000}"/>
    <cellStyle name="20% - Ênfase2 12 3" xfId="3672" xr:uid="{00000000-0005-0000-0000-00006E030000}"/>
    <cellStyle name="20% - Ênfase2 12 3 2" xfId="20228" xr:uid="{00000000-0005-0000-0000-00006F030000}"/>
    <cellStyle name="20% - Ênfase2 12 4" xfId="20226" xr:uid="{00000000-0005-0000-0000-000070030000}"/>
    <cellStyle name="20% - Ênfase2 13" xfId="3673" xr:uid="{00000000-0005-0000-0000-000071030000}"/>
    <cellStyle name="20% - Ênfase2 14" xfId="3674" xr:uid="{00000000-0005-0000-0000-000072030000}"/>
    <cellStyle name="20% - Ênfase2 15" xfId="3675" xr:uid="{00000000-0005-0000-0000-000073030000}"/>
    <cellStyle name="20% - Ênfase2 16" xfId="3676" xr:uid="{00000000-0005-0000-0000-000074030000}"/>
    <cellStyle name="20% - Ênfase2 17" xfId="3677" xr:uid="{00000000-0005-0000-0000-000075030000}"/>
    <cellStyle name="20% - Ênfase2 18" xfId="3678" xr:uid="{00000000-0005-0000-0000-000076030000}"/>
    <cellStyle name="20% - Ênfase2 19" xfId="3679" xr:uid="{00000000-0005-0000-0000-000077030000}"/>
    <cellStyle name="20% - Ênfase2 2" xfId="3045" xr:uid="{00000000-0005-0000-0000-000078030000}"/>
    <cellStyle name="20% - Ênfase2 2 10" xfId="3680" xr:uid="{00000000-0005-0000-0000-000079030000}"/>
    <cellStyle name="20% - Ênfase2 2 10 2" xfId="3681" xr:uid="{00000000-0005-0000-0000-00007A030000}"/>
    <cellStyle name="20% - Ênfase2 2 10 2 2" xfId="20229" xr:uid="{00000000-0005-0000-0000-00007B030000}"/>
    <cellStyle name="20% - Ênfase2 2 10 3" xfId="3682" xr:uid="{00000000-0005-0000-0000-00007C030000}"/>
    <cellStyle name="20% - Ênfase2 2 10 3 2" xfId="20230" xr:uid="{00000000-0005-0000-0000-00007D030000}"/>
    <cellStyle name="20% - Ênfase2 2 10 4" xfId="3683" xr:uid="{00000000-0005-0000-0000-00007E030000}"/>
    <cellStyle name="20% - Ênfase2 2 10 4 2" xfId="20231" xr:uid="{00000000-0005-0000-0000-00007F030000}"/>
    <cellStyle name="20% - Ênfase2 2 11" xfId="3684" xr:uid="{00000000-0005-0000-0000-000080030000}"/>
    <cellStyle name="20% - Ênfase2 2 11 2" xfId="3685" xr:uid="{00000000-0005-0000-0000-000081030000}"/>
    <cellStyle name="20% - Ênfase2 2 11 2 2" xfId="20232" xr:uid="{00000000-0005-0000-0000-000082030000}"/>
    <cellStyle name="20% - Ênfase2 2 11 3" xfId="3686" xr:uid="{00000000-0005-0000-0000-000083030000}"/>
    <cellStyle name="20% - Ênfase2 2 11 3 2" xfId="20233" xr:uid="{00000000-0005-0000-0000-000084030000}"/>
    <cellStyle name="20% - Ênfase2 2 11 4" xfId="3687" xr:uid="{00000000-0005-0000-0000-000085030000}"/>
    <cellStyle name="20% - Ênfase2 2 11 4 2" xfId="20234" xr:uid="{00000000-0005-0000-0000-000086030000}"/>
    <cellStyle name="20% - Ênfase2 2 12" xfId="3688" xr:uid="{00000000-0005-0000-0000-000087030000}"/>
    <cellStyle name="20% - Ênfase2 2 12 2" xfId="3689" xr:uid="{00000000-0005-0000-0000-000088030000}"/>
    <cellStyle name="20% - Ênfase2 2 12 2 2" xfId="20235" xr:uid="{00000000-0005-0000-0000-000089030000}"/>
    <cellStyle name="20% - Ênfase2 2 12 3" xfId="3690" xr:uid="{00000000-0005-0000-0000-00008A030000}"/>
    <cellStyle name="20% - Ênfase2 2 12 3 2" xfId="20236" xr:uid="{00000000-0005-0000-0000-00008B030000}"/>
    <cellStyle name="20% - Ênfase2 2 12 4" xfId="3691" xr:uid="{00000000-0005-0000-0000-00008C030000}"/>
    <cellStyle name="20% - Ênfase2 2 12 4 2" xfId="20237" xr:uid="{00000000-0005-0000-0000-00008D030000}"/>
    <cellStyle name="20% - Ênfase2 2 13" xfId="3692" xr:uid="{00000000-0005-0000-0000-00008E030000}"/>
    <cellStyle name="20% - Ênfase2 2 13 2" xfId="3693" xr:uid="{00000000-0005-0000-0000-00008F030000}"/>
    <cellStyle name="20% - Ênfase2 2 13 2 2" xfId="20238" xr:uid="{00000000-0005-0000-0000-000090030000}"/>
    <cellStyle name="20% - Ênfase2 2 13 3" xfId="3694" xr:uid="{00000000-0005-0000-0000-000091030000}"/>
    <cellStyle name="20% - Ênfase2 2 13 3 2" xfId="20239" xr:uid="{00000000-0005-0000-0000-000092030000}"/>
    <cellStyle name="20% - Ênfase2 2 14" xfId="3695" xr:uid="{00000000-0005-0000-0000-000093030000}"/>
    <cellStyle name="20% - Ênfase2 2 14 2" xfId="3696" xr:uid="{00000000-0005-0000-0000-000094030000}"/>
    <cellStyle name="20% - Ênfase2 2 14 2 2" xfId="20240" xr:uid="{00000000-0005-0000-0000-000095030000}"/>
    <cellStyle name="20% - Ênfase2 2 15" xfId="3697" xr:uid="{00000000-0005-0000-0000-000096030000}"/>
    <cellStyle name="20% - Ênfase2 2 16" xfId="3698" xr:uid="{00000000-0005-0000-0000-000097030000}"/>
    <cellStyle name="20% - Ênfase2 2 17" xfId="3699" xr:uid="{00000000-0005-0000-0000-000098030000}"/>
    <cellStyle name="20% - Ênfase2 2 18" xfId="3700" xr:uid="{00000000-0005-0000-0000-000099030000}"/>
    <cellStyle name="20% - Ênfase2 2 19" xfId="3701" xr:uid="{00000000-0005-0000-0000-00009A030000}"/>
    <cellStyle name="20% - Ênfase2 2 2" xfId="3702" xr:uid="{00000000-0005-0000-0000-00009B030000}"/>
    <cellStyle name="20% - Ênfase2 2 2 10" xfId="3703" xr:uid="{00000000-0005-0000-0000-00009C030000}"/>
    <cellStyle name="20% - Ênfase2 2 2 10 2" xfId="3704" xr:uid="{00000000-0005-0000-0000-00009D030000}"/>
    <cellStyle name="20% - Ênfase2 2 2 10 3" xfId="3705" xr:uid="{00000000-0005-0000-0000-00009E030000}"/>
    <cellStyle name="20% - Ênfase2 2 2 10 4" xfId="3706" xr:uid="{00000000-0005-0000-0000-00009F030000}"/>
    <cellStyle name="20% - Ênfase2 2 2 10 5" xfId="20242" xr:uid="{00000000-0005-0000-0000-0000A0030000}"/>
    <cellStyle name="20% - Ênfase2 2 2 11" xfId="3707" xr:uid="{00000000-0005-0000-0000-0000A1030000}"/>
    <cellStyle name="20% - Ênfase2 2 2 11 2" xfId="3708" xr:uid="{00000000-0005-0000-0000-0000A2030000}"/>
    <cellStyle name="20% - Ênfase2 2 2 11 3" xfId="3709" xr:uid="{00000000-0005-0000-0000-0000A3030000}"/>
    <cellStyle name="20% - Ênfase2 2 2 11 4" xfId="3710" xr:uid="{00000000-0005-0000-0000-0000A4030000}"/>
    <cellStyle name="20% - Ênfase2 2 2 11 5" xfId="20243" xr:uid="{00000000-0005-0000-0000-0000A5030000}"/>
    <cellStyle name="20% - Ênfase2 2 2 12" xfId="3711" xr:uid="{00000000-0005-0000-0000-0000A6030000}"/>
    <cellStyle name="20% - Ênfase2 2 2 12 2" xfId="3712" xr:uid="{00000000-0005-0000-0000-0000A7030000}"/>
    <cellStyle name="20% - Ênfase2 2 2 12 3" xfId="3713" xr:uid="{00000000-0005-0000-0000-0000A8030000}"/>
    <cellStyle name="20% - Ênfase2 2 2 12 4" xfId="20244" xr:uid="{00000000-0005-0000-0000-0000A9030000}"/>
    <cellStyle name="20% - Ênfase2 2 2 13" xfId="3714" xr:uid="{00000000-0005-0000-0000-0000AA030000}"/>
    <cellStyle name="20% - Ênfase2 2 2 13 2" xfId="3715" xr:uid="{00000000-0005-0000-0000-0000AB030000}"/>
    <cellStyle name="20% - Ênfase2 2 2 13 3" xfId="20245" xr:uid="{00000000-0005-0000-0000-0000AC030000}"/>
    <cellStyle name="20% - Ênfase2 2 2 14" xfId="3716" xr:uid="{00000000-0005-0000-0000-0000AD030000}"/>
    <cellStyle name="20% - Ênfase2 2 2 14 2" xfId="20246" xr:uid="{00000000-0005-0000-0000-0000AE030000}"/>
    <cellStyle name="20% - Ênfase2 2 2 15" xfId="3717" xr:uid="{00000000-0005-0000-0000-0000AF030000}"/>
    <cellStyle name="20% - Ênfase2 2 2 15 2" xfId="20247" xr:uid="{00000000-0005-0000-0000-0000B0030000}"/>
    <cellStyle name="20% - Ênfase2 2 2 16" xfId="3718" xr:uid="{00000000-0005-0000-0000-0000B1030000}"/>
    <cellStyle name="20% - Ênfase2 2 2 16 2" xfId="20248" xr:uid="{00000000-0005-0000-0000-0000B2030000}"/>
    <cellStyle name="20% - Ênfase2 2 2 17" xfId="3719" xr:uid="{00000000-0005-0000-0000-0000B3030000}"/>
    <cellStyle name="20% - Ênfase2 2 2 17 2" xfId="20249" xr:uid="{00000000-0005-0000-0000-0000B4030000}"/>
    <cellStyle name="20% - Ênfase2 2 2 18" xfId="3720" xr:uid="{00000000-0005-0000-0000-0000B5030000}"/>
    <cellStyle name="20% - Ênfase2 2 2 18 2" xfId="20250" xr:uid="{00000000-0005-0000-0000-0000B6030000}"/>
    <cellStyle name="20% - Ênfase2 2 2 19" xfId="3721" xr:uid="{00000000-0005-0000-0000-0000B7030000}"/>
    <cellStyle name="20% - Ênfase2 2 2 2" xfId="3722" xr:uid="{00000000-0005-0000-0000-0000B8030000}"/>
    <cellStyle name="20% - Ênfase2 2 2 2 10" xfId="3723" xr:uid="{00000000-0005-0000-0000-0000B9030000}"/>
    <cellStyle name="20% - Ênfase2 2 2 2 10 2" xfId="3724" xr:uid="{00000000-0005-0000-0000-0000BA030000}"/>
    <cellStyle name="20% - Ênfase2 2 2 2 10 2 2" xfId="20252" xr:uid="{00000000-0005-0000-0000-0000BB030000}"/>
    <cellStyle name="20% - Ênfase2 2 2 2 10 3" xfId="3725" xr:uid="{00000000-0005-0000-0000-0000BC030000}"/>
    <cellStyle name="20% - Ênfase2 2 2 2 10 3 2" xfId="20253" xr:uid="{00000000-0005-0000-0000-0000BD030000}"/>
    <cellStyle name="20% - Ênfase2 2 2 2 10 4" xfId="3726" xr:uid="{00000000-0005-0000-0000-0000BE030000}"/>
    <cellStyle name="20% - Ênfase2 2 2 2 10 4 2" xfId="20254" xr:uid="{00000000-0005-0000-0000-0000BF030000}"/>
    <cellStyle name="20% - Ênfase2 2 2 2 11" xfId="3727" xr:uid="{00000000-0005-0000-0000-0000C0030000}"/>
    <cellStyle name="20% - Ênfase2 2 2 2 11 2" xfId="3728" xr:uid="{00000000-0005-0000-0000-0000C1030000}"/>
    <cellStyle name="20% - Ênfase2 2 2 2 11 2 2" xfId="20255" xr:uid="{00000000-0005-0000-0000-0000C2030000}"/>
    <cellStyle name="20% - Ênfase2 2 2 2 11 3" xfId="3729" xr:uid="{00000000-0005-0000-0000-0000C3030000}"/>
    <cellStyle name="20% - Ênfase2 2 2 2 11 3 2" xfId="20256" xr:uid="{00000000-0005-0000-0000-0000C4030000}"/>
    <cellStyle name="20% - Ênfase2 2 2 2 12" xfId="3730" xr:uid="{00000000-0005-0000-0000-0000C5030000}"/>
    <cellStyle name="20% - Ênfase2 2 2 2 12 2" xfId="3731" xr:uid="{00000000-0005-0000-0000-0000C6030000}"/>
    <cellStyle name="20% - Ênfase2 2 2 2 12 2 2" xfId="20257" xr:uid="{00000000-0005-0000-0000-0000C7030000}"/>
    <cellStyle name="20% - Ênfase2 2 2 2 13" xfId="3732" xr:uid="{00000000-0005-0000-0000-0000C8030000}"/>
    <cellStyle name="20% - Ênfase2 2 2 2 14" xfId="3733" xr:uid="{00000000-0005-0000-0000-0000C9030000}"/>
    <cellStyle name="20% - Ênfase2 2 2 2 15" xfId="3734" xr:uid="{00000000-0005-0000-0000-0000CA030000}"/>
    <cellStyle name="20% - Ênfase2 2 2 2 16" xfId="3735" xr:uid="{00000000-0005-0000-0000-0000CB030000}"/>
    <cellStyle name="20% - Ênfase2 2 2 2 17" xfId="3736" xr:uid="{00000000-0005-0000-0000-0000CC030000}"/>
    <cellStyle name="20% - Ênfase2 2 2 2 18" xfId="3737" xr:uid="{00000000-0005-0000-0000-0000CD030000}"/>
    <cellStyle name="20% - Ênfase2 2 2 2 18 2" xfId="20258" xr:uid="{00000000-0005-0000-0000-0000CE030000}"/>
    <cellStyle name="20% - Ênfase2 2 2 2 19" xfId="3738" xr:uid="{00000000-0005-0000-0000-0000CF030000}"/>
    <cellStyle name="20% - Ênfase2 2 2 2 19 2" xfId="20259" xr:uid="{00000000-0005-0000-0000-0000D0030000}"/>
    <cellStyle name="20% - Ênfase2 2 2 2 2" xfId="3739" xr:uid="{00000000-0005-0000-0000-0000D1030000}"/>
    <cellStyle name="20% - Ênfase2 2 2 2 2 10" xfId="3740" xr:uid="{00000000-0005-0000-0000-0000D2030000}"/>
    <cellStyle name="20% - Ênfase2 2 2 2 2 10 2" xfId="3741" xr:uid="{00000000-0005-0000-0000-0000D3030000}"/>
    <cellStyle name="20% - Ênfase2 2 2 2 2 10 3" xfId="3742" xr:uid="{00000000-0005-0000-0000-0000D4030000}"/>
    <cellStyle name="20% - Ênfase2 2 2 2 2 10 4" xfId="20260" xr:uid="{00000000-0005-0000-0000-0000D5030000}"/>
    <cellStyle name="20% - Ênfase2 2 2 2 2 11" xfId="3743" xr:uid="{00000000-0005-0000-0000-0000D6030000}"/>
    <cellStyle name="20% - Ênfase2 2 2 2 2 11 2" xfId="3744" xr:uid="{00000000-0005-0000-0000-0000D7030000}"/>
    <cellStyle name="20% - Ênfase2 2 2 2 2 11 3" xfId="20261" xr:uid="{00000000-0005-0000-0000-0000D8030000}"/>
    <cellStyle name="20% - Ênfase2 2 2 2 2 12" xfId="3745" xr:uid="{00000000-0005-0000-0000-0000D9030000}"/>
    <cellStyle name="20% - Ênfase2 2 2 2 2 12 2" xfId="20262" xr:uid="{00000000-0005-0000-0000-0000DA030000}"/>
    <cellStyle name="20% - Ênfase2 2 2 2 2 13" xfId="3746" xr:uid="{00000000-0005-0000-0000-0000DB030000}"/>
    <cellStyle name="20% - Ênfase2 2 2 2 2 13 2" xfId="20263" xr:uid="{00000000-0005-0000-0000-0000DC030000}"/>
    <cellStyle name="20% - Ênfase2 2 2 2 2 14" xfId="3747" xr:uid="{00000000-0005-0000-0000-0000DD030000}"/>
    <cellStyle name="20% - Ênfase2 2 2 2 2 14 2" xfId="20264" xr:uid="{00000000-0005-0000-0000-0000DE030000}"/>
    <cellStyle name="20% - Ênfase2 2 2 2 2 15" xfId="3748" xr:uid="{00000000-0005-0000-0000-0000DF030000}"/>
    <cellStyle name="20% - Ênfase2 2 2 2 2 15 2" xfId="20265" xr:uid="{00000000-0005-0000-0000-0000E0030000}"/>
    <cellStyle name="20% - Ênfase2 2 2 2 2 16" xfId="3749" xr:uid="{00000000-0005-0000-0000-0000E1030000}"/>
    <cellStyle name="20% - Ênfase2 2 2 2 2 17" xfId="3750" xr:uid="{00000000-0005-0000-0000-0000E2030000}"/>
    <cellStyle name="20% - Ênfase2 2 2 2 2 2" xfId="3751" xr:uid="{00000000-0005-0000-0000-0000E3030000}"/>
    <cellStyle name="20% - Ênfase2 2 2 2 2 2 10" xfId="3752" xr:uid="{00000000-0005-0000-0000-0000E4030000}"/>
    <cellStyle name="20% - Ênfase2 2 2 2 2 2 11" xfId="3753" xr:uid="{00000000-0005-0000-0000-0000E5030000}"/>
    <cellStyle name="20% - Ênfase2 2 2 2 2 2 12" xfId="3754" xr:uid="{00000000-0005-0000-0000-0000E6030000}"/>
    <cellStyle name="20% - Ênfase2 2 2 2 2 2 13" xfId="3755" xr:uid="{00000000-0005-0000-0000-0000E7030000}"/>
    <cellStyle name="20% - Ênfase2 2 2 2 2 2 14" xfId="3756" xr:uid="{00000000-0005-0000-0000-0000E8030000}"/>
    <cellStyle name="20% - Ênfase2 2 2 2 2 2 15" xfId="3757" xr:uid="{00000000-0005-0000-0000-0000E9030000}"/>
    <cellStyle name="20% - Ênfase2 2 2 2 2 2 16" xfId="20266" xr:uid="{00000000-0005-0000-0000-0000EA030000}"/>
    <cellStyle name="20% - Ênfase2 2 2 2 2 2 2" xfId="3758" xr:uid="{00000000-0005-0000-0000-0000EB030000}"/>
    <cellStyle name="20% - Ênfase2 2 2 2 2 2 3" xfId="3759" xr:uid="{00000000-0005-0000-0000-0000EC030000}"/>
    <cellStyle name="20% - Ênfase2 2 2 2 2 2 4" xfId="3760" xr:uid="{00000000-0005-0000-0000-0000ED030000}"/>
    <cellStyle name="20% - Ênfase2 2 2 2 2 2 5" xfId="3761" xr:uid="{00000000-0005-0000-0000-0000EE030000}"/>
    <cellStyle name="20% - Ênfase2 2 2 2 2 2 6" xfId="3762" xr:uid="{00000000-0005-0000-0000-0000EF030000}"/>
    <cellStyle name="20% - Ênfase2 2 2 2 2 2 7" xfId="3763" xr:uid="{00000000-0005-0000-0000-0000F0030000}"/>
    <cellStyle name="20% - Ênfase2 2 2 2 2 2 8" xfId="3764" xr:uid="{00000000-0005-0000-0000-0000F1030000}"/>
    <cellStyle name="20% - Ênfase2 2 2 2 2 2 9" xfId="3765" xr:uid="{00000000-0005-0000-0000-0000F2030000}"/>
    <cellStyle name="20% - Ênfase2 2 2 2 2 3" xfId="3766" xr:uid="{00000000-0005-0000-0000-0000F3030000}"/>
    <cellStyle name="20% - Ênfase2 2 2 2 2 3 10" xfId="3767" xr:uid="{00000000-0005-0000-0000-0000F4030000}"/>
    <cellStyle name="20% - Ênfase2 2 2 2 2 3 11" xfId="3768" xr:uid="{00000000-0005-0000-0000-0000F5030000}"/>
    <cellStyle name="20% - Ênfase2 2 2 2 2 3 12" xfId="3769" xr:uid="{00000000-0005-0000-0000-0000F6030000}"/>
    <cellStyle name="20% - Ênfase2 2 2 2 2 3 13" xfId="20267" xr:uid="{00000000-0005-0000-0000-0000F7030000}"/>
    <cellStyle name="20% - Ênfase2 2 2 2 2 3 2" xfId="3770" xr:uid="{00000000-0005-0000-0000-0000F8030000}"/>
    <cellStyle name="20% - Ênfase2 2 2 2 2 3 3" xfId="3771" xr:uid="{00000000-0005-0000-0000-0000F9030000}"/>
    <cellStyle name="20% - Ênfase2 2 2 2 2 3 4" xfId="3772" xr:uid="{00000000-0005-0000-0000-0000FA030000}"/>
    <cellStyle name="20% - Ênfase2 2 2 2 2 3 5" xfId="3773" xr:uid="{00000000-0005-0000-0000-0000FB030000}"/>
    <cellStyle name="20% - Ênfase2 2 2 2 2 3 6" xfId="3774" xr:uid="{00000000-0005-0000-0000-0000FC030000}"/>
    <cellStyle name="20% - Ênfase2 2 2 2 2 3 7" xfId="3775" xr:uid="{00000000-0005-0000-0000-0000FD030000}"/>
    <cellStyle name="20% - Ênfase2 2 2 2 2 3 8" xfId="3776" xr:uid="{00000000-0005-0000-0000-0000FE030000}"/>
    <cellStyle name="20% - Ênfase2 2 2 2 2 3 9" xfId="3777" xr:uid="{00000000-0005-0000-0000-0000FF030000}"/>
    <cellStyle name="20% - Ênfase2 2 2 2 2 4" xfId="3778" xr:uid="{00000000-0005-0000-0000-000000040000}"/>
    <cellStyle name="20% - Ênfase2 2 2 2 2 4 2" xfId="3779" xr:uid="{00000000-0005-0000-0000-000001040000}"/>
    <cellStyle name="20% - Ênfase2 2 2 2 2 4 3" xfId="3780" xr:uid="{00000000-0005-0000-0000-000002040000}"/>
    <cellStyle name="20% - Ênfase2 2 2 2 2 4 4" xfId="3781" xr:uid="{00000000-0005-0000-0000-000003040000}"/>
    <cellStyle name="20% - Ênfase2 2 2 2 2 4 5" xfId="3782" xr:uid="{00000000-0005-0000-0000-000004040000}"/>
    <cellStyle name="20% - Ênfase2 2 2 2 2 4 6" xfId="3783" xr:uid="{00000000-0005-0000-0000-000005040000}"/>
    <cellStyle name="20% - Ênfase2 2 2 2 2 4 7" xfId="3784" xr:uid="{00000000-0005-0000-0000-000006040000}"/>
    <cellStyle name="20% - Ênfase2 2 2 2 2 4 8" xfId="3785" xr:uid="{00000000-0005-0000-0000-000007040000}"/>
    <cellStyle name="20% - Ênfase2 2 2 2 2 4 9" xfId="20268" xr:uid="{00000000-0005-0000-0000-000008040000}"/>
    <cellStyle name="20% - Ênfase2 2 2 2 2 5" xfId="3786" xr:uid="{00000000-0005-0000-0000-000009040000}"/>
    <cellStyle name="20% - Ênfase2 2 2 2 2 5 2" xfId="3787" xr:uid="{00000000-0005-0000-0000-00000A040000}"/>
    <cellStyle name="20% - Ênfase2 2 2 2 2 5 3" xfId="3788" xr:uid="{00000000-0005-0000-0000-00000B040000}"/>
    <cellStyle name="20% - Ênfase2 2 2 2 2 5 4" xfId="3789" xr:uid="{00000000-0005-0000-0000-00000C040000}"/>
    <cellStyle name="20% - Ênfase2 2 2 2 2 5 5" xfId="3790" xr:uid="{00000000-0005-0000-0000-00000D040000}"/>
    <cellStyle name="20% - Ênfase2 2 2 2 2 5 6" xfId="3791" xr:uid="{00000000-0005-0000-0000-00000E040000}"/>
    <cellStyle name="20% - Ênfase2 2 2 2 2 5 7" xfId="3792" xr:uid="{00000000-0005-0000-0000-00000F040000}"/>
    <cellStyle name="20% - Ênfase2 2 2 2 2 5 8" xfId="3793" xr:uid="{00000000-0005-0000-0000-000010040000}"/>
    <cellStyle name="20% - Ênfase2 2 2 2 2 5 9" xfId="20269" xr:uid="{00000000-0005-0000-0000-000011040000}"/>
    <cellStyle name="20% - Ênfase2 2 2 2 2 6" xfId="3794" xr:uid="{00000000-0005-0000-0000-000012040000}"/>
    <cellStyle name="20% - Ênfase2 2 2 2 2 6 2" xfId="3795" xr:uid="{00000000-0005-0000-0000-000013040000}"/>
    <cellStyle name="20% - Ênfase2 2 2 2 2 6 3" xfId="3796" xr:uid="{00000000-0005-0000-0000-000014040000}"/>
    <cellStyle name="20% - Ênfase2 2 2 2 2 6 4" xfId="3797" xr:uid="{00000000-0005-0000-0000-000015040000}"/>
    <cellStyle name="20% - Ênfase2 2 2 2 2 6 5" xfId="3798" xr:uid="{00000000-0005-0000-0000-000016040000}"/>
    <cellStyle name="20% - Ênfase2 2 2 2 2 6 6" xfId="3799" xr:uid="{00000000-0005-0000-0000-000017040000}"/>
    <cellStyle name="20% - Ênfase2 2 2 2 2 6 7" xfId="20270" xr:uid="{00000000-0005-0000-0000-000018040000}"/>
    <cellStyle name="20% - Ênfase2 2 2 2 2 7" xfId="3800" xr:uid="{00000000-0005-0000-0000-000019040000}"/>
    <cellStyle name="20% - Ênfase2 2 2 2 2 7 2" xfId="3801" xr:uid="{00000000-0005-0000-0000-00001A040000}"/>
    <cellStyle name="20% - Ênfase2 2 2 2 2 7 3" xfId="3802" xr:uid="{00000000-0005-0000-0000-00001B040000}"/>
    <cellStyle name="20% - Ênfase2 2 2 2 2 7 4" xfId="3803" xr:uid="{00000000-0005-0000-0000-00001C040000}"/>
    <cellStyle name="20% - Ênfase2 2 2 2 2 7 5" xfId="20271" xr:uid="{00000000-0005-0000-0000-00001D040000}"/>
    <cellStyle name="20% - Ênfase2 2 2 2 2 8" xfId="3804" xr:uid="{00000000-0005-0000-0000-00001E040000}"/>
    <cellStyle name="20% - Ênfase2 2 2 2 2 8 2" xfId="3805" xr:uid="{00000000-0005-0000-0000-00001F040000}"/>
    <cellStyle name="20% - Ênfase2 2 2 2 2 8 3" xfId="3806" xr:uid="{00000000-0005-0000-0000-000020040000}"/>
    <cellStyle name="20% - Ênfase2 2 2 2 2 8 4" xfId="3807" xr:uid="{00000000-0005-0000-0000-000021040000}"/>
    <cellStyle name="20% - Ênfase2 2 2 2 2 8 5" xfId="20272" xr:uid="{00000000-0005-0000-0000-000022040000}"/>
    <cellStyle name="20% - Ênfase2 2 2 2 2 9" xfId="3808" xr:uid="{00000000-0005-0000-0000-000023040000}"/>
    <cellStyle name="20% - Ênfase2 2 2 2 2 9 2" xfId="3809" xr:uid="{00000000-0005-0000-0000-000024040000}"/>
    <cellStyle name="20% - Ênfase2 2 2 2 2 9 3" xfId="3810" xr:uid="{00000000-0005-0000-0000-000025040000}"/>
    <cellStyle name="20% - Ênfase2 2 2 2 2 9 4" xfId="3811" xr:uid="{00000000-0005-0000-0000-000026040000}"/>
    <cellStyle name="20% - Ênfase2 2 2 2 2 9 5" xfId="20273" xr:uid="{00000000-0005-0000-0000-000027040000}"/>
    <cellStyle name="20% - Ênfase2 2 2 2 20" xfId="20251" xr:uid="{00000000-0005-0000-0000-000028040000}"/>
    <cellStyle name="20% - Ênfase2 2 2 2 3" xfId="3812" xr:uid="{00000000-0005-0000-0000-000029040000}"/>
    <cellStyle name="20% - Ênfase2 2 2 2 3 10" xfId="3813" xr:uid="{00000000-0005-0000-0000-00002A040000}"/>
    <cellStyle name="20% - Ênfase2 2 2 2 3 11" xfId="3814" xr:uid="{00000000-0005-0000-0000-00002B040000}"/>
    <cellStyle name="20% - Ênfase2 2 2 2 3 12" xfId="3815" xr:uid="{00000000-0005-0000-0000-00002C040000}"/>
    <cellStyle name="20% - Ênfase2 2 2 2 3 13" xfId="3816" xr:uid="{00000000-0005-0000-0000-00002D040000}"/>
    <cellStyle name="20% - Ênfase2 2 2 2 3 14" xfId="3817" xr:uid="{00000000-0005-0000-0000-00002E040000}"/>
    <cellStyle name="20% - Ênfase2 2 2 2 3 15" xfId="3818" xr:uid="{00000000-0005-0000-0000-00002F040000}"/>
    <cellStyle name="20% - Ênfase2 2 2 2 3 16" xfId="3819" xr:uid="{00000000-0005-0000-0000-000030040000}"/>
    <cellStyle name="20% - Ênfase2 2 2 2 3 17" xfId="3820" xr:uid="{00000000-0005-0000-0000-000031040000}"/>
    <cellStyle name="20% - Ênfase2 2 2 2 3 2" xfId="3821" xr:uid="{00000000-0005-0000-0000-000032040000}"/>
    <cellStyle name="20% - Ênfase2 2 2 2 3 3" xfId="3822" xr:uid="{00000000-0005-0000-0000-000033040000}"/>
    <cellStyle name="20% - Ênfase2 2 2 2 3 4" xfId="3823" xr:uid="{00000000-0005-0000-0000-000034040000}"/>
    <cellStyle name="20% - Ênfase2 2 2 2 3 5" xfId="3824" xr:uid="{00000000-0005-0000-0000-000035040000}"/>
    <cellStyle name="20% - Ênfase2 2 2 2 3 6" xfId="3825" xr:uid="{00000000-0005-0000-0000-000036040000}"/>
    <cellStyle name="20% - Ênfase2 2 2 2 3 7" xfId="3826" xr:uid="{00000000-0005-0000-0000-000037040000}"/>
    <cellStyle name="20% - Ênfase2 2 2 2 3 8" xfId="3827" xr:uid="{00000000-0005-0000-0000-000038040000}"/>
    <cellStyle name="20% - Ênfase2 2 2 2 3 9" xfId="3828" xr:uid="{00000000-0005-0000-0000-000039040000}"/>
    <cellStyle name="20% - Ênfase2 2 2 2 4" xfId="3829" xr:uid="{00000000-0005-0000-0000-00003A040000}"/>
    <cellStyle name="20% - Ênfase2 2 2 2 4 10" xfId="3830" xr:uid="{00000000-0005-0000-0000-00003B040000}"/>
    <cellStyle name="20% - Ênfase2 2 2 2 4 10 2" xfId="20274" xr:uid="{00000000-0005-0000-0000-00003C040000}"/>
    <cellStyle name="20% - Ênfase2 2 2 2 4 11" xfId="3831" xr:uid="{00000000-0005-0000-0000-00003D040000}"/>
    <cellStyle name="20% - Ênfase2 2 2 2 4 11 2" xfId="20275" xr:uid="{00000000-0005-0000-0000-00003E040000}"/>
    <cellStyle name="20% - Ênfase2 2 2 2 4 12" xfId="3832" xr:uid="{00000000-0005-0000-0000-00003F040000}"/>
    <cellStyle name="20% - Ênfase2 2 2 2 4 12 2" xfId="20276" xr:uid="{00000000-0005-0000-0000-000040040000}"/>
    <cellStyle name="20% - Ênfase2 2 2 2 4 2" xfId="3833" xr:uid="{00000000-0005-0000-0000-000041040000}"/>
    <cellStyle name="20% - Ênfase2 2 2 2 4 2 2" xfId="20277" xr:uid="{00000000-0005-0000-0000-000042040000}"/>
    <cellStyle name="20% - Ênfase2 2 2 2 4 3" xfId="3834" xr:uid="{00000000-0005-0000-0000-000043040000}"/>
    <cellStyle name="20% - Ênfase2 2 2 2 4 3 2" xfId="20278" xr:uid="{00000000-0005-0000-0000-000044040000}"/>
    <cellStyle name="20% - Ênfase2 2 2 2 4 4" xfId="3835" xr:uid="{00000000-0005-0000-0000-000045040000}"/>
    <cellStyle name="20% - Ênfase2 2 2 2 4 4 2" xfId="20279" xr:uid="{00000000-0005-0000-0000-000046040000}"/>
    <cellStyle name="20% - Ênfase2 2 2 2 4 5" xfId="3836" xr:uid="{00000000-0005-0000-0000-000047040000}"/>
    <cellStyle name="20% - Ênfase2 2 2 2 4 5 2" xfId="20280" xr:uid="{00000000-0005-0000-0000-000048040000}"/>
    <cellStyle name="20% - Ênfase2 2 2 2 4 6" xfId="3837" xr:uid="{00000000-0005-0000-0000-000049040000}"/>
    <cellStyle name="20% - Ênfase2 2 2 2 4 6 2" xfId="20281" xr:uid="{00000000-0005-0000-0000-00004A040000}"/>
    <cellStyle name="20% - Ênfase2 2 2 2 4 7" xfId="3838" xr:uid="{00000000-0005-0000-0000-00004B040000}"/>
    <cellStyle name="20% - Ênfase2 2 2 2 4 7 2" xfId="20282" xr:uid="{00000000-0005-0000-0000-00004C040000}"/>
    <cellStyle name="20% - Ênfase2 2 2 2 4 8" xfId="3839" xr:uid="{00000000-0005-0000-0000-00004D040000}"/>
    <cellStyle name="20% - Ênfase2 2 2 2 4 8 2" xfId="20283" xr:uid="{00000000-0005-0000-0000-00004E040000}"/>
    <cellStyle name="20% - Ênfase2 2 2 2 4 9" xfId="3840" xr:uid="{00000000-0005-0000-0000-00004F040000}"/>
    <cellStyle name="20% - Ênfase2 2 2 2 4 9 2" xfId="20284" xr:uid="{00000000-0005-0000-0000-000050040000}"/>
    <cellStyle name="20% - Ênfase2 2 2 2 5" xfId="3841" xr:uid="{00000000-0005-0000-0000-000051040000}"/>
    <cellStyle name="20% - Ênfase2 2 2 2 5 2" xfId="3842" xr:uid="{00000000-0005-0000-0000-000052040000}"/>
    <cellStyle name="20% - Ênfase2 2 2 2 5 2 2" xfId="20285" xr:uid="{00000000-0005-0000-0000-000053040000}"/>
    <cellStyle name="20% - Ênfase2 2 2 2 5 3" xfId="3843" xr:uid="{00000000-0005-0000-0000-000054040000}"/>
    <cellStyle name="20% - Ênfase2 2 2 2 5 3 2" xfId="20286" xr:uid="{00000000-0005-0000-0000-000055040000}"/>
    <cellStyle name="20% - Ênfase2 2 2 2 5 4" xfId="3844" xr:uid="{00000000-0005-0000-0000-000056040000}"/>
    <cellStyle name="20% - Ênfase2 2 2 2 5 4 2" xfId="20287" xr:uid="{00000000-0005-0000-0000-000057040000}"/>
    <cellStyle name="20% - Ênfase2 2 2 2 5 5" xfId="3845" xr:uid="{00000000-0005-0000-0000-000058040000}"/>
    <cellStyle name="20% - Ênfase2 2 2 2 5 5 2" xfId="20288" xr:uid="{00000000-0005-0000-0000-000059040000}"/>
    <cellStyle name="20% - Ênfase2 2 2 2 5 6" xfId="3846" xr:uid="{00000000-0005-0000-0000-00005A040000}"/>
    <cellStyle name="20% - Ênfase2 2 2 2 5 6 2" xfId="20289" xr:uid="{00000000-0005-0000-0000-00005B040000}"/>
    <cellStyle name="20% - Ênfase2 2 2 2 5 7" xfId="3847" xr:uid="{00000000-0005-0000-0000-00005C040000}"/>
    <cellStyle name="20% - Ênfase2 2 2 2 5 7 2" xfId="20290" xr:uid="{00000000-0005-0000-0000-00005D040000}"/>
    <cellStyle name="20% - Ênfase2 2 2 2 5 8" xfId="3848" xr:uid="{00000000-0005-0000-0000-00005E040000}"/>
    <cellStyle name="20% - Ênfase2 2 2 2 5 8 2" xfId="20291" xr:uid="{00000000-0005-0000-0000-00005F040000}"/>
    <cellStyle name="20% - Ênfase2 2 2 2 6" xfId="3849" xr:uid="{00000000-0005-0000-0000-000060040000}"/>
    <cellStyle name="20% - Ênfase2 2 2 2 6 2" xfId="3850" xr:uid="{00000000-0005-0000-0000-000061040000}"/>
    <cellStyle name="20% - Ênfase2 2 2 2 6 2 2" xfId="20292" xr:uid="{00000000-0005-0000-0000-000062040000}"/>
    <cellStyle name="20% - Ênfase2 2 2 2 6 3" xfId="3851" xr:uid="{00000000-0005-0000-0000-000063040000}"/>
    <cellStyle name="20% - Ênfase2 2 2 2 6 3 2" xfId="20293" xr:uid="{00000000-0005-0000-0000-000064040000}"/>
    <cellStyle name="20% - Ênfase2 2 2 2 6 4" xfId="3852" xr:uid="{00000000-0005-0000-0000-000065040000}"/>
    <cellStyle name="20% - Ênfase2 2 2 2 6 4 2" xfId="20294" xr:uid="{00000000-0005-0000-0000-000066040000}"/>
    <cellStyle name="20% - Ênfase2 2 2 2 6 5" xfId="3853" xr:uid="{00000000-0005-0000-0000-000067040000}"/>
    <cellStyle name="20% - Ênfase2 2 2 2 6 5 2" xfId="20295" xr:uid="{00000000-0005-0000-0000-000068040000}"/>
    <cellStyle name="20% - Ênfase2 2 2 2 6 6" xfId="3854" xr:uid="{00000000-0005-0000-0000-000069040000}"/>
    <cellStyle name="20% - Ênfase2 2 2 2 6 6 2" xfId="20296" xr:uid="{00000000-0005-0000-0000-00006A040000}"/>
    <cellStyle name="20% - Ênfase2 2 2 2 6 7" xfId="3855" xr:uid="{00000000-0005-0000-0000-00006B040000}"/>
    <cellStyle name="20% - Ênfase2 2 2 2 6 7 2" xfId="20297" xr:uid="{00000000-0005-0000-0000-00006C040000}"/>
    <cellStyle name="20% - Ênfase2 2 2 2 6 8" xfId="3856" xr:uid="{00000000-0005-0000-0000-00006D040000}"/>
    <cellStyle name="20% - Ênfase2 2 2 2 6 8 2" xfId="20298" xr:uid="{00000000-0005-0000-0000-00006E040000}"/>
    <cellStyle name="20% - Ênfase2 2 2 2 7" xfId="3857" xr:uid="{00000000-0005-0000-0000-00006F040000}"/>
    <cellStyle name="20% - Ênfase2 2 2 2 7 2" xfId="3858" xr:uid="{00000000-0005-0000-0000-000070040000}"/>
    <cellStyle name="20% - Ênfase2 2 2 2 7 2 2" xfId="20299" xr:uid="{00000000-0005-0000-0000-000071040000}"/>
    <cellStyle name="20% - Ênfase2 2 2 2 7 3" xfId="3859" xr:uid="{00000000-0005-0000-0000-000072040000}"/>
    <cellStyle name="20% - Ênfase2 2 2 2 7 3 2" xfId="20300" xr:uid="{00000000-0005-0000-0000-000073040000}"/>
    <cellStyle name="20% - Ênfase2 2 2 2 7 4" xfId="3860" xr:uid="{00000000-0005-0000-0000-000074040000}"/>
    <cellStyle name="20% - Ênfase2 2 2 2 7 4 2" xfId="20301" xr:uid="{00000000-0005-0000-0000-000075040000}"/>
    <cellStyle name="20% - Ênfase2 2 2 2 7 5" xfId="3861" xr:uid="{00000000-0005-0000-0000-000076040000}"/>
    <cellStyle name="20% - Ênfase2 2 2 2 7 5 2" xfId="20302" xr:uid="{00000000-0005-0000-0000-000077040000}"/>
    <cellStyle name="20% - Ênfase2 2 2 2 7 6" xfId="3862" xr:uid="{00000000-0005-0000-0000-000078040000}"/>
    <cellStyle name="20% - Ênfase2 2 2 2 7 6 2" xfId="20303" xr:uid="{00000000-0005-0000-0000-000079040000}"/>
    <cellStyle name="20% - Ênfase2 2 2 2 8" xfId="3863" xr:uid="{00000000-0005-0000-0000-00007A040000}"/>
    <cellStyle name="20% - Ênfase2 2 2 2 8 2" xfId="3864" xr:uid="{00000000-0005-0000-0000-00007B040000}"/>
    <cellStyle name="20% - Ênfase2 2 2 2 8 2 2" xfId="20304" xr:uid="{00000000-0005-0000-0000-00007C040000}"/>
    <cellStyle name="20% - Ênfase2 2 2 2 8 3" xfId="3865" xr:uid="{00000000-0005-0000-0000-00007D040000}"/>
    <cellStyle name="20% - Ênfase2 2 2 2 8 3 2" xfId="20305" xr:uid="{00000000-0005-0000-0000-00007E040000}"/>
    <cellStyle name="20% - Ênfase2 2 2 2 8 4" xfId="3866" xr:uid="{00000000-0005-0000-0000-00007F040000}"/>
    <cellStyle name="20% - Ênfase2 2 2 2 8 4 2" xfId="20306" xr:uid="{00000000-0005-0000-0000-000080040000}"/>
    <cellStyle name="20% - Ênfase2 2 2 2 9" xfId="3867" xr:uid="{00000000-0005-0000-0000-000081040000}"/>
    <cellStyle name="20% - Ênfase2 2 2 2 9 2" xfId="3868" xr:uid="{00000000-0005-0000-0000-000082040000}"/>
    <cellStyle name="20% - Ênfase2 2 2 2 9 2 2" xfId="20307" xr:uid="{00000000-0005-0000-0000-000083040000}"/>
    <cellStyle name="20% - Ênfase2 2 2 2 9 3" xfId="3869" xr:uid="{00000000-0005-0000-0000-000084040000}"/>
    <cellStyle name="20% - Ênfase2 2 2 2 9 3 2" xfId="20308" xr:uid="{00000000-0005-0000-0000-000085040000}"/>
    <cellStyle name="20% - Ênfase2 2 2 2 9 4" xfId="3870" xr:uid="{00000000-0005-0000-0000-000086040000}"/>
    <cellStyle name="20% - Ênfase2 2 2 2 9 4 2" xfId="20309" xr:uid="{00000000-0005-0000-0000-000087040000}"/>
    <cellStyle name="20% - Ênfase2 2 2 2_GUSA" xfId="3871" xr:uid="{00000000-0005-0000-0000-000088040000}"/>
    <cellStyle name="20% - Ênfase2 2 2 20" xfId="3872" xr:uid="{00000000-0005-0000-0000-000089040000}"/>
    <cellStyle name="20% - Ênfase2 2 2 21" xfId="20241" xr:uid="{00000000-0005-0000-0000-00008A040000}"/>
    <cellStyle name="20% - Ênfase2 2 2 3" xfId="3873" xr:uid="{00000000-0005-0000-0000-00008B040000}"/>
    <cellStyle name="20% - Ênfase2 2 2 3 10" xfId="3874" xr:uid="{00000000-0005-0000-0000-00008C040000}"/>
    <cellStyle name="20% - Ênfase2 2 2 3 11" xfId="3875" xr:uid="{00000000-0005-0000-0000-00008D040000}"/>
    <cellStyle name="20% - Ênfase2 2 2 3 12" xfId="3876" xr:uid="{00000000-0005-0000-0000-00008E040000}"/>
    <cellStyle name="20% - Ênfase2 2 2 3 13" xfId="3877" xr:uid="{00000000-0005-0000-0000-00008F040000}"/>
    <cellStyle name="20% - Ênfase2 2 2 3 14" xfId="3878" xr:uid="{00000000-0005-0000-0000-000090040000}"/>
    <cellStyle name="20% - Ênfase2 2 2 3 15" xfId="3879" xr:uid="{00000000-0005-0000-0000-000091040000}"/>
    <cellStyle name="20% - Ênfase2 2 2 3 16" xfId="3880" xr:uid="{00000000-0005-0000-0000-000092040000}"/>
    <cellStyle name="20% - Ênfase2 2 2 3 17" xfId="3881" xr:uid="{00000000-0005-0000-0000-000093040000}"/>
    <cellStyle name="20% - Ênfase2 2 2 3 2" xfId="3882" xr:uid="{00000000-0005-0000-0000-000094040000}"/>
    <cellStyle name="20% - Ênfase2 2 2 3 3" xfId="3883" xr:uid="{00000000-0005-0000-0000-000095040000}"/>
    <cellStyle name="20% - Ênfase2 2 2 3 4" xfId="3884" xr:uid="{00000000-0005-0000-0000-000096040000}"/>
    <cellStyle name="20% - Ênfase2 2 2 3 5" xfId="3885" xr:uid="{00000000-0005-0000-0000-000097040000}"/>
    <cellStyle name="20% - Ênfase2 2 2 3 6" xfId="3886" xr:uid="{00000000-0005-0000-0000-000098040000}"/>
    <cellStyle name="20% - Ênfase2 2 2 3 7" xfId="3887" xr:uid="{00000000-0005-0000-0000-000099040000}"/>
    <cellStyle name="20% - Ênfase2 2 2 3 8" xfId="3888" xr:uid="{00000000-0005-0000-0000-00009A040000}"/>
    <cellStyle name="20% - Ênfase2 2 2 3 9" xfId="3889" xr:uid="{00000000-0005-0000-0000-00009B040000}"/>
    <cellStyle name="20% - Ênfase2 2 2 4" xfId="3890" xr:uid="{00000000-0005-0000-0000-00009C040000}"/>
    <cellStyle name="20% - Ênfase2 2 2 4 2" xfId="3891" xr:uid="{00000000-0005-0000-0000-00009D040000}"/>
    <cellStyle name="20% - Ênfase2 2 2 4 2 2" xfId="20311" xr:uid="{00000000-0005-0000-0000-00009E040000}"/>
    <cellStyle name="20% - Ênfase2 2 2 4 3" xfId="3892" xr:uid="{00000000-0005-0000-0000-00009F040000}"/>
    <cellStyle name="20% - Ênfase2 2 2 4 3 2" xfId="20312" xr:uid="{00000000-0005-0000-0000-0000A0040000}"/>
    <cellStyle name="20% - Ênfase2 2 2 4 4" xfId="20310" xr:uid="{00000000-0005-0000-0000-0000A1040000}"/>
    <cellStyle name="20% - Ênfase2 2 2 5" xfId="3893" xr:uid="{00000000-0005-0000-0000-0000A2040000}"/>
    <cellStyle name="20% - Ênfase2 2 2 5 10" xfId="3894" xr:uid="{00000000-0005-0000-0000-0000A3040000}"/>
    <cellStyle name="20% - Ênfase2 2 2 5 11" xfId="3895" xr:uid="{00000000-0005-0000-0000-0000A4040000}"/>
    <cellStyle name="20% - Ênfase2 2 2 5 12" xfId="3896" xr:uid="{00000000-0005-0000-0000-0000A5040000}"/>
    <cellStyle name="20% - Ênfase2 2 2 5 13" xfId="20313" xr:uid="{00000000-0005-0000-0000-0000A6040000}"/>
    <cellStyle name="20% - Ênfase2 2 2 5 2" xfId="3897" xr:uid="{00000000-0005-0000-0000-0000A7040000}"/>
    <cellStyle name="20% - Ênfase2 2 2 5 3" xfId="3898" xr:uid="{00000000-0005-0000-0000-0000A8040000}"/>
    <cellStyle name="20% - Ênfase2 2 2 5 4" xfId="3899" xr:uid="{00000000-0005-0000-0000-0000A9040000}"/>
    <cellStyle name="20% - Ênfase2 2 2 5 5" xfId="3900" xr:uid="{00000000-0005-0000-0000-0000AA040000}"/>
    <cellStyle name="20% - Ênfase2 2 2 5 6" xfId="3901" xr:uid="{00000000-0005-0000-0000-0000AB040000}"/>
    <cellStyle name="20% - Ênfase2 2 2 5 7" xfId="3902" xr:uid="{00000000-0005-0000-0000-0000AC040000}"/>
    <cellStyle name="20% - Ênfase2 2 2 5 8" xfId="3903" xr:uid="{00000000-0005-0000-0000-0000AD040000}"/>
    <cellStyle name="20% - Ênfase2 2 2 5 9" xfId="3904" xr:uid="{00000000-0005-0000-0000-0000AE040000}"/>
    <cellStyle name="20% - Ênfase2 2 2 6" xfId="3905" xr:uid="{00000000-0005-0000-0000-0000AF040000}"/>
    <cellStyle name="20% - Ênfase2 2 2 6 2" xfId="3906" xr:uid="{00000000-0005-0000-0000-0000B0040000}"/>
    <cellStyle name="20% - Ênfase2 2 2 6 3" xfId="3907" xr:uid="{00000000-0005-0000-0000-0000B1040000}"/>
    <cellStyle name="20% - Ênfase2 2 2 6 4" xfId="3908" xr:uid="{00000000-0005-0000-0000-0000B2040000}"/>
    <cellStyle name="20% - Ênfase2 2 2 6 5" xfId="3909" xr:uid="{00000000-0005-0000-0000-0000B3040000}"/>
    <cellStyle name="20% - Ênfase2 2 2 6 6" xfId="3910" xr:uid="{00000000-0005-0000-0000-0000B4040000}"/>
    <cellStyle name="20% - Ênfase2 2 2 6 7" xfId="3911" xr:uid="{00000000-0005-0000-0000-0000B5040000}"/>
    <cellStyle name="20% - Ênfase2 2 2 6 8" xfId="3912" xr:uid="{00000000-0005-0000-0000-0000B6040000}"/>
    <cellStyle name="20% - Ênfase2 2 2 6 9" xfId="20314" xr:uid="{00000000-0005-0000-0000-0000B7040000}"/>
    <cellStyle name="20% - Ênfase2 2 2 7" xfId="3913" xr:uid="{00000000-0005-0000-0000-0000B8040000}"/>
    <cellStyle name="20% - Ênfase2 2 2 7 2" xfId="3914" xr:uid="{00000000-0005-0000-0000-0000B9040000}"/>
    <cellStyle name="20% - Ênfase2 2 2 7 3" xfId="3915" xr:uid="{00000000-0005-0000-0000-0000BA040000}"/>
    <cellStyle name="20% - Ênfase2 2 2 7 4" xfId="3916" xr:uid="{00000000-0005-0000-0000-0000BB040000}"/>
    <cellStyle name="20% - Ênfase2 2 2 7 5" xfId="3917" xr:uid="{00000000-0005-0000-0000-0000BC040000}"/>
    <cellStyle name="20% - Ênfase2 2 2 7 6" xfId="3918" xr:uid="{00000000-0005-0000-0000-0000BD040000}"/>
    <cellStyle name="20% - Ênfase2 2 2 7 7" xfId="3919" xr:uid="{00000000-0005-0000-0000-0000BE040000}"/>
    <cellStyle name="20% - Ênfase2 2 2 7 8" xfId="3920" xr:uid="{00000000-0005-0000-0000-0000BF040000}"/>
    <cellStyle name="20% - Ênfase2 2 2 7 9" xfId="20315" xr:uid="{00000000-0005-0000-0000-0000C0040000}"/>
    <cellStyle name="20% - Ênfase2 2 2 8" xfId="3921" xr:uid="{00000000-0005-0000-0000-0000C1040000}"/>
    <cellStyle name="20% - Ênfase2 2 2 8 2" xfId="3922" xr:uid="{00000000-0005-0000-0000-0000C2040000}"/>
    <cellStyle name="20% - Ênfase2 2 2 8 3" xfId="3923" xr:uid="{00000000-0005-0000-0000-0000C3040000}"/>
    <cellStyle name="20% - Ênfase2 2 2 8 4" xfId="3924" xr:uid="{00000000-0005-0000-0000-0000C4040000}"/>
    <cellStyle name="20% - Ênfase2 2 2 8 5" xfId="3925" xr:uid="{00000000-0005-0000-0000-0000C5040000}"/>
    <cellStyle name="20% - Ênfase2 2 2 8 6" xfId="3926" xr:uid="{00000000-0005-0000-0000-0000C6040000}"/>
    <cellStyle name="20% - Ênfase2 2 2 8 7" xfId="20316" xr:uid="{00000000-0005-0000-0000-0000C7040000}"/>
    <cellStyle name="20% - Ênfase2 2 2 9" xfId="3927" xr:uid="{00000000-0005-0000-0000-0000C8040000}"/>
    <cellStyle name="20% - Ênfase2 2 2 9 2" xfId="3928" xr:uid="{00000000-0005-0000-0000-0000C9040000}"/>
    <cellStyle name="20% - Ênfase2 2 2 9 3" xfId="3929" xr:uid="{00000000-0005-0000-0000-0000CA040000}"/>
    <cellStyle name="20% - Ênfase2 2 2 9 4" xfId="3930" xr:uid="{00000000-0005-0000-0000-0000CB040000}"/>
    <cellStyle name="20% - Ênfase2 2 2 9 5" xfId="20317" xr:uid="{00000000-0005-0000-0000-0000CC040000}"/>
    <cellStyle name="20% - Ênfase2 2 20" xfId="3931" xr:uid="{00000000-0005-0000-0000-0000CD040000}"/>
    <cellStyle name="20% - Ênfase2 2 20 2" xfId="20318" xr:uid="{00000000-0005-0000-0000-0000CE040000}"/>
    <cellStyle name="20% - Ênfase2 2 21" xfId="3932" xr:uid="{00000000-0005-0000-0000-0000CF040000}"/>
    <cellStyle name="20% - Ênfase2 2 21 2" xfId="20319" xr:uid="{00000000-0005-0000-0000-0000D0040000}"/>
    <cellStyle name="20% - Ênfase2 2 22" xfId="44654" xr:uid="{7EDDEA07-4EE1-4B28-91A7-D7D1EC1ED2A4}"/>
    <cellStyle name="20% - Ênfase2 2 3" xfId="3933" xr:uid="{00000000-0005-0000-0000-0000D1040000}"/>
    <cellStyle name="20% - Ênfase2 2 3 2" xfId="3934" xr:uid="{00000000-0005-0000-0000-0000D2040000}"/>
    <cellStyle name="20% - Ênfase2 2 3 2 2" xfId="20321" xr:uid="{00000000-0005-0000-0000-0000D3040000}"/>
    <cellStyle name="20% - Ênfase2 2 3 3" xfId="3935" xr:uid="{00000000-0005-0000-0000-0000D4040000}"/>
    <cellStyle name="20% - Ênfase2 2 3 3 2" xfId="20322" xr:uid="{00000000-0005-0000-0000-0000D5040000}"/>
    <cellStyle name="20% - Ênfase2 2 3 4" xfId="20320" xr:uid="{00000000-0005-0000-0000-0000D6040000}"/>
    <cellStyle name="20% - Ênfase2 2 3 5" xfId="37350" xr:uid="{00000000-0005-0000-0000-0000D7040000}"/>
    <cellStyle name="20% - Ênfase2 2 4" xfId="3936" xr:uid="{00000000-0005-0000-0000-0000D8040000}"/>
    <cellStyle name="20% - Ênfase2 2 4 10" xfId="3937" xr:uid="{00000000-0005-0000-0000-0000D9040000}"/>
    <cellStyle name="20% - Ênfase2 2 4 11" xfId="3938" xr:uid="{00000000-0005-0000-0000-0000DA040000}"/>
    <cellStyle name="20% - Ênfase2 2 4 12" xfId="3939" xr:uid="{00000000-0005-0000-0000-0000DB040000}"/>
    <cellStyle name="20% - Ênfase2 2 4 13" xfId="3940" xr:uid="{00000000-0005-0000-0000-0000DC040000}"/>
    <cellStyle name="20% - Ênfase2 2 4 14" xfId="3941" xr:uid="{00000000-0005-0000-0000-0000DD040000}"/>
    <cellStyle name="20% - Ênfase2 2 4 15" xfId="3942" xr:uid="{00000000-0005-0000-0000-0000DE040000}"/>
    <cellStyle name="20% - Ênfase2 2 4 16" xfId="3943" xr:uid="{00000000-0005-0000-0000-0000DF040000}"/>
    <cellStyle name="20% - Ênfase2 2 4 17" xfId="3944" xr:uid="{00000000-0005-0000-0000-0000E0040000}"/>
    <cellStyle name="20% - Ênfase2 2 4 18" xfId="3945" xr:uid="{00000000-0005-0000-0000-0000E1040000}"/>
    <cellStyle name="20% - Ênfase2 2 4 19" xfId="3946" xr:uid="{00000000-0005-0000-0000-0000E2040000}"/>
    <cellStyle name="20% - Ênfase2 2 4 2" xfId="3947" xr:uid="{00000000-0005-0000-0000-0000E3040000}"/>
    <cellStyle name="20% - Ênfase2 2 4 2 2" xfId="3948" xr:uid="{00000000-0005-0000-0000-0000E4040000}"/>
    <cellStyle name="20% - Ênfase2 2 4 2 2 2" xfId="20324" xr:uid="{00000000-0005-0000-0000-0000E5040000}"/>
    <cellStyle name="20% - Ênfase2 2 4 2 3" xfId="3949" xr:uid="{00000000-0005-0000-0000-0000E6040000}"/>
    <cellStyle name="20% - Ênfase2 2 4 2 3 2" xfId="20325" xr:uid="{00000000-0005-0000-0000-0000E7040000}"/>
    <cellStyle name="20% - Ênfase2 2 4 2 4" xfId="20323" xr:uid="{00000000-0005-0000-0000-0000E8040000}"/>
    <cellStyle name="20% - Ênfase2 2 4 3" xfId="3950" xr:uid="{00000000-0005-0000-0000-0000E9040000}"/>
    <cellStyle name="20% - Ênfase2 2 4 3 2" xfId="3951" xr:uid="{00000000-0005-0000-0000-0000EA040000}"/>
    <cellStyle name="20% - Ênfase2 2 4 3 2 2" xfId="20327" xr:uid="{00000000-0005-0000-0000-0000EB040000}"/>
    <cellStyle name="20% - Ênfase2 2 4 3 3" xfId="3952" xr:uid="{00000000-0005-0000-0000-0000EC040000}"/>
    <cellStyle name="20% - Ênfase2 2 4 3 3 2" xfId="20328" xr:uid="{00000000-0005-0000-0000-0000ED040000}"/>
    <cellStyle name="20% - Ênfase2 2 4 3 4" xfId="20326" xr:uid="{00000000-0005-0000-0000-0000EE040000}"/>
    <cellStyle name="20% - Ênfase2 2 4 4" xfId="3953" xr:uid="{00000000-0005-0000-0000-0000EF040000}"/>
    <cellStyle name="20% - Ênfase2 2 4 5" xfId="3954" xr:uid="{00000000-0005-0000-0000-0000F0040000}"/>
    <cellStyle name="20% - Ênfase2 2 4 6" xfId="3955" xr:uid="{00000000-0005-0000-0000-0000F1040000}"/>
    <cellStyle name="20% - Ênfase2 2 4 7" xfId="3956" xr:uid="{00000000-0005-0000-0000-0000F2040000}"/>
    <cellStyle name="20% - Ênfase2 2 4 8" xfId="3957" xr:uid="{00000000-0005-0000-0000-0000F3040000}"/>
    <cellStyle name="20% - Ênfase2 2 4 9" xfId="3958" xr:uid="{00000000-0005-0000-0000-0000F4040000}"/>
    <cellStyle name="20% - Ênfase2 2 5" xfId="3959" xr:uid="{00000000-0005-0000-0000-0000F5040000}"/>
    <cellStyle name="20% - Ênfase2 2 5 10" xfId="3960" xr:uid="{00000000-0005-0000-0000-0000F6040000}"/>
    <cellStyle name="20% - Ênfase2 2 5 11" xfId="3961" xr:uid="{00000000-0005-0000-0000-0000F7040000}"/>
    <cellStyle name="20% - Ênfase2 2 5 12" xfId="3962" xr:uid="{00000000-0005-0000-0000-0000F8040000}"/>
    <cellStyle name="20% - Ênfase2 2 5 13" xfId="3963" xr:uid="{00000000-0005-0000-0000-0000F9040000}"/>
    <cellStyle name="20% - Ênfase2 2 5 14" xfId="3964" xr:uid="{00000000-0005-0000-0000-0000FA040000}"/>
    <cellStyle name="20% - Ênfase2 2 5 15" xfId="3965" xr:uid="{00000000-0005-0000-0000-0000FB040000}"/>
    <cellStyle name="20% - Ênfase2 2 5 16" xfId="3966" xr:uid="{00000000-0005-0000-0000-0000FC040000}"/>
    <cellStyle name="20% - Ênfase2 2 5 17" xfId="3967" xr:uid="{00000000-0005-0000-0000-0000FD040000}"/>
    <cellStyle name="20% - Ênfase2 2 5 2" xfId="3968" xr:uid="{00000000-0005-0000-0000-0000FE040000}"/>
    <cellStyle name="20% - Ênfase2 2 5 3" xfId="3969" xr:uid="{00000000-0005-0000-0000-0000FF040000}"/>
    <cellStyle name="20% - Ênfase2 2 5 4" xfId="3970" xr:uid="{00000000-0005-0000-0000-000000050000}"/>
    <cellStyle name="20% - Ênfase2 2 5 5" xfId="3971" xr:uid="{00000000-0005-0000-0000-000001050000}"/>
    <cellStyle name="20% - Ênfase2 2 5 6" xfId="3972" xr:uid="{00000000-0005-0000-0000-000002050000}"/>
    <cellStyle name="20% - Ênfase2 2 5 7" xfId="3973" xr:uid="{00000000-0005-0000-0000-000003050000}"/>
    <cellStyle name="20% - Ênfase2 2 5 8" xfId="3974" xr:uid="{00000000-0005-0000-0000-000004050000}"/>
    <cellStyle name="20% - Ênfase2 2 5 9" xfId="3975" xr:uid="{00000000-0005-0000-0000-000005050000}"/>
    <cellStyle name="20% - Ênfase2 2 6" xfId="3976" xr:uid="{00000000-0005-0000-0000-000006050000}"/>
    <cellStyle name="20% - Ênfase2 2 6 10" xfId="3977" xr:uid="{00000000-0005-0000-0000-000007050000}"/>
    <cellStyle name="20% - Ênfase2 2 6 10 2" xfId="20329" xr:uid="{00000000-0005-0000-0000-000008050000}"/>
    <cellStyle name="20% - Ênfase2 2 6 11" xfId="3978" xr:uid="{00000000-0005-0000-0000-000009050000}"/>
    <cellStyle name="20% - Ênfase2 2 6 11 2" xfId="20330" xr:uid="{00000000-0005-0000-0000-00000A050000}"/>
    <cellStyle name="20% - Ênfase2 2 6 12" xfId="3979" xr:uid="{00000000-0005-0000-0000-00000B050000}"/>
    <cellStyle name="20% - Ênfase2 2 6 12 2" xfId="20331" xr:uid="{00000000-0005-0000-0000-00000C050000}"/>
    <cellStyle name="20% - Ênfase2 2 6 2" xfId="3980" xr:uid="{00000000-0005-0000-0000-00000D050000}"/>
    <cellStyle name="20% - Ênfase2 2 6 2 2" xfId="20332" xr:uid="{00000000-0005-0000-0000-00000E050000}"/>
    <cellStyle name="20% - Ênfase2 2 6 3" xfId="3981" xr:uid="{00000000-0005-0000-0000-00000F050000}"/>
    <cellStyle name="20% - Ênfase2 2 6 3 2" xfId="20333" xr:uid="{00000000-0005-0000-0000-000010050000}"/>
    <cellStyle name="20% - Ênfase2 2 6 4" xfId="3982" xr:uid="{00000000-0005-0000-0000-000011050000}"/>
    <cellStyle name="20% - Ênfase2 2 6 4 2" xfId="20334" xr:uid="{00000000-0005-0000-0000-000012050000}"/>
    <cellStyle name="20% - Ênfase2 2 6 5" xfId="3983" xr:uid="{00000000-0005-0000-0000-000013050000}"/>
    <cellStyle name="20% - Ênfase2 2 6 5 2" xfId="20335" xr:uid="{00000000-0005-0000-0000-000014050000}"/>
    <cellStyle name="20% - Ênfase2 2 6 6" xfId="3984" xr:uid="{00000000-0005-0000-0000-000015050000}"/>
    <cellStyle name="20% - Ênfase2 2 6 6 2" xfId="20336" xr:uid="{00000000-0005-0000-0000-000016050000}"/>
    <cellStyle name="20% - Ênfase2 2 6 7" xfId="3985" xr:uid="{00000000-0005-0000-0000-000017050000}"/>
    <cellStyle name="20% - Ênfase2 2 6 7 2" xfId="20337" xr:uid="{00000000-0005-0000-0000-000018050000}"/>
    <cellStyle name="20% - Ênfase2 2 6 8" xfId="3986" xr:uid="{00000000-0005-0000-0000-000019050000}"/>
    <cellStyle name="20% - Ênfase2 2 6 8 2" xfId="20338" xr:uid="{00000000-0005-0000-0000-00001A050000}"/>
    <cellStyle name="20% - Ênfase2 2 6 9" xfId="3987" xr:uid="{00000000-0005-0000-0000-00001B050000}"/>
    <cellStyle name="20% - Ênfase2 2 6 9 2" xfId="20339" xr:uid="{00000000-0005-0000-0000-00001C050000}"/>
    <cellStyle name="20% - Ênfase2 2 7" xfId="3988" xr:uid="{00000000-0005-0000-0000-00001D050000}"/>
    <cellStyle name="20% - Ênfase2 2 7 2" xfId="3989" xr:uid="{00000000-0005-0000-0000-00001E050000}"/>
    <cellStyle name="20% - Ênfase2 2 7 2 2" xfId="20340" xr:uid="{00000000-0005-0000-0000-00001F050000}"/>
    <cellStyle name="20% - Ênfase2 2 7 3" xfId="3990" xr:uid="{00000000-0005-0000-0000-000020050000}"/>
    <cellStyle name="20% - Ênfase2 2 7 3 2" xfId="20341" xr:uid="{00000000-0005-0000-0000-000021050000}"/>
    <cellStyle name="20% - Ênfase2 2 7 4" xfId="3991" xr:uid="{00000000-0005-0000-0000-000022050000}"/>
    <cellStyle name="20% - Ênfase2 2 7 4 2" xfId="20342" xr:uid="{00000000-0005-0000-0000-000023050000}"/>
    <cellStyle name="20% - Ênfase2 2 7 5" xfId="3992" xr:uid="{00000000-0005-0000-0000-000024050000}"/>
    <cellStyle name="20% - Ênfase2 2 7 5 2" xfId="20343" xr:uid="{00000000-0005-0000-0000-000025050000}"/>
    <cellStyle name="20% - Ênfase2 2 7 6" xfId="3993" xr:uid="{00000000-0005-0000-0000-000026050000}"/>
    <cellStyle name="20% - Ênfase2 2 7 6 2" xfId="20344" xr:uid="{00000000-0005-0000-0000-000027050000}"/>
    <cellStyle name="20% - Ênfase2 2 7 7" xfId="3994" xr:uid="{00000000-0005-0000-0000-000028050000}"/>
    <cellStyle name="20% - Ênfase2 2 7 7 2" xfId="20345" xr:uid="{00000000-0005-0000-0000-000029050000}"/>
    <cellStyle name="20% - Ênfase2 2 7 8" xfId="3995" xr:uid="{00000000-0005-0000-0000-00002A050000}"/>
    <cellStyle name="20% - Ênfase2 2 7 8 2" xfId="20346" xr:uid="{00000000-0005-0000-0000-00002B050000}"/>
    <cellStyle name="20% - Ênfase2 2 8" xfId="3996" xr:uid="{00000000-0005-0000-0000-00002C050000}"/>
    <cellStyle name="20% - Ênfase2 2 8 2" xfId="3997" xr:uid="{00000000-0005-0000-0000-00002D050000}"/>
    <cellStyle name="20% - Ênfase2 2 8 2 2" xfId="20347" xr:uid="{00000000-0005-0000-0000-00002E050000}"/>
    <cellStyle name="20% - Ênfase2 2 8 3" xfId="3998" xr:uid="{00000000-0005-0000-0000-00002F050000}"/>
    <cellStyle name="20% - Ênfase2 2 8 3 2" xfId="20348" xr:uid="{00000000-0005-0000-0000-000030050000}"/>
    <cellStyle name="20% - Ênfase2 2 8 4" xfId="3999" xr:uid="{00000000-0005-0000-0000-000031050000}"/>
    <cellStyle name="20% - Ênfase2 2 8 4 2" xfId="20349" xr:uid="{00000000-0005-0000-0000-000032050000}"/>
    <cellStyle name="20% - Ênfase2 2 8 5" xfId="4000" xr:uid="{00000000-0005-0000-0000-000033050000}"/>
    <cellStyle name="20% - Ênfase2 2 8 5 2" xfId="20350" xr:uid="{00000000-0005-0000-0000-000034050000}"/>
    <cellStyle name="20% - Ênfase2 2 8 6" xfId="4001" xr:uid="{00000000-0005-0000-0000-000035050000}"/>
    <cellStyle name="20% - Ênfase2 2 8 6 2" xfId="20351" xr:uid="{00000000-0005-0000-0000-000036050000}"/>
    <cellStyle name="20% - Ênfase2 2 8 7" xfId="4002" xr:uid="{00000000-0005-0000-0000-000037050000}"/>
    <cellStyle name="20% - Ênfase2 2 8 7 2" xfId="20352" xr:uid="{00000000-0005-0000-0000-000038050000}"/>
    <cellStyle name="20% - Ênfase2 2 8 8" xfId="4003" xr:uid="{00000000-0005-0000-0000-000039050000}"/>
    <cellStyle name="20% - Ênfase2 2 8 8 2" xfId="20353" xr:uid="{00000000-0005-0000-0000-00003A050000}"/>
    <cellStyle name="20% - Ênfase2 2 9" xfId="4004" xr:uid="{00000000-0005-0000-0000-00003B050000}"/>
    <cellStyle name="20% - Ênfase2 2 9 2" xfId="4005" xr:uid="{00000000-0005-0000-0000-00003C050000}"/>
    <cellStyle name="20% - Ênfase2 2 9 2 2" xfId="20354" xr:uid="{00000000-0005-0000-0000-00003D050000}"/>
    <cellStyle name="20% - Ênfase2 2 9 3" xfId="4006" xr:uid="{00000000-0005-0000-0000-00003E050000}"/>
    <cellStyle name="20% - Ênfase2 2 9 3 2" xfId="20355" xr:uid="{00000000-0005-0000-0000-00003F050000}"/>
    <cellStyle name="20% - Ênfase2 2 9 4" xfId="4007" xr:uid="{00000000-0005-0000-0000-000040050000}"/>
    <cellStyle name="20% - Ênfase2 2 9 4 2" xfId="20356" xr:uid="{00000000-0005-0000-0000-000041050000}"/>
    <cellStyle name="20% - Ênfase2 2 9 5" xfId="4008" xr:uid="{00000000-0005-0000-0000-000042050000}"/>
    <cellStyle name="20% - Ênfase2 2 9 5 2" xfId="20357" xr:uid="{00000000-0005-0000-0000-000043050000}"/>
    <cellStyle name="20% - Ênfase2 2 9 6" xfId="4009" xr:uid="{00000000-0005-0000-0000-000044050000}"/>
    <cellStyle name="20% - Ênfase2 2 9 6 2" xfId="20358" xr:uid="{00000000-0005-0000-0000-000045050000}"/>
    <cellStyle name="20% - Ênfase2 2_GUSA" xfId="4010" xr:uid="{00000000-0005-0000-0000-000046050000}"/>
    <cellStyle name="20% - Ênfase2 20" xfId="4011" xr:uid="{00000000-0005-0000-0000-000047050000}"/>
    <cellStyle name="20% - Ênfase2 20 2" xfId="20359" xr:uid="{00000000-0005-0000-0000-000048050000}"/>
    <cellStyle name="20% - Ênfase2 21" xfId="4012" xr:uid="{00000000-0005-0000-0000-000049050000}"/>
    <cellStyle name="20% - Ênfase2 21 2" xfId="20360" xr:uid="{00000000-0005-0000-0000-00004A050000}"/>
    <cellStyle name="20% - Ênfase2 22" xfId="4013" xr:uid="{00000000-0005-0000-0000-00004B050000}"/>
    <cellStyle name="20% - Ênfase2 22 2" xfId="20361" xr:uid="{00000000-0005-0000-0000-00004C050000}"/>
    <cellStyle name="20% - Ênfase2 23" xfId="4014" xr:uid="{00000000-0005-0000-0000-00004D050000}"/>
    <cellStyle name="20% - Ênfase2 23 2" xfId="20362" xr:uid="{00000000-0005-0000-0000-00004E050000}"/>
    <cellStyle name="20% - Ênfase2 24" xfId="4015" xr:uid="{00000000-0005-0000-0000-00004F050000}"/>
    <cellStyle name="20% - Ênfase2 24 2" xfId="20363" xr:uid="{00000000-0005-0000-0000-000050050000}"/>
    <cellStyle name="20% - Ênfase2 25" xfId="4016" xr:uid="{00000000-0005-0000-0000-000051050000}"/>
    <cellStyle name="20% - Ênfase2 25 2" xfId="20364" xr:uid="{00000000-0005-0000-0000-000052050000}"/>
    <cellStyle name="20% - Ênfase2 26" xfId="4017" xr:uid="{00000000-0005-0000-0000-000053050000}"/>
    <cellStyle name="20% - Ênfase2 26 2" xfId="20365" xr:uid="{00000000-0005-0000-0000-000054050000}"/>
    <cellStyle name="20% - Ênfase2 27" xfId="4018" xr:uid="{00000000-0005-0000-0000-000055050000}"/>
    <cellStyle name="20% - Ênfase2 27 2" xfId="20366" xr:uid="{00000000-0005-0000-0000-000056050000}"/>
    <cellStyle name="20% - Ênfase2 28" xfId="4019" xr:uid="{00000000-0005-0000-0000-000057050000}"/>
    <cellStyle name="20% - Ênfase2 28 2" xfId="20367" xr:uid="{00000000-0005-0000-0000-000058050000}"/>
    <cellStyle name="20% - Ênfase2 29" xfId="4020" xr:uid="{00000000-0005-0000-0000-000059050000}"/>
    <cellStyle name="20% - Ênfase2 29 2" xfId="20368" xr:uid="{00000000-0005-0000-0000-00005A050000}"/>
    <cellStyle name="20% - Ênfase2 3" xfId="3046" xr:uid="{00000000-0005-0000-0000-00005B050000}"/>
    <cellStyle name="20% - Ênfase2 3 2" xfId="4021" xr:uid="{00000000-0005-0000-0000-00005C050000}"/>
    <cellStyle name="20% - Ênfase2 3 2 2" xfId="4022" xr:uid="{00000000-0005-0000-0000-00005D050000}"/>
    <cellStyle name="20% - Ênfase2 3 2 2 2" xfId="20370" xr:uid="{00000000-0005-0000-0000-00005E050000}"/>
    <cellStyle name="20% - Ênfase2 3 2 3" xfId="4023" xr:uid="{00000000-0005-0000-0000-00005F050000}"/>
    <cellStyle name="20% - Ênfase2 3 2 3 2" xfId="20371" xr:uid="{00000000-0005-0000-0000-000060050000}"/>
    <cellStyle name="20% - Ênfase2 3 2 4" xfId="20369" xr:uid="{00000000-0005-0000-0000-000061050000}"/>
    <cellStyle name="20% - Ênfase2 3 3" xfId="4024" xr:uid="{00000000-0005-0000-0000-000062050000}"/>
    <cellStyle name="20% - Ênfase2 3 3 2" xfId="4025" xr:uid="{00000000-0005-0000-0000-000063050000}"/>
    <cellStyle name="20% - Ênfase2 3 3 2 2" xfId="20373" xr:uid="{00000000-0005-0000-0000-000064050000}"/>
    <cellStyle name="20% - Ênfase2 3 3 3" xfId="4026" xr:uid="{00000000-0005-0000-0000-000065050000}"/>
    <cellStyle name="20% - Ênfase2 3 3 3 2" xfId="20374" xr:uid="{00000000-0005-0000-0000-000066050000}"/>
    <cellStyle name="20% - Ênfase2 3 3 4" xfId="20372" xr:uid="{00000000-0005-0000-0000-000067050000}"/>
    <cellStyle name="20% - Ênfase2 3 4" xfId="4027" xr:uid="{00000000-0005-0000-0000-000068050000}"/>
    <cellStyle name="20% - Ênfase2 3 4 2" xfId="20375" xr:uid="{00000000-0005-0000-0000-000069050000}"/>
    <cellStyle name="20% - Ênfase2 3 5" xfId="4028" xr:uid="{00000000-0005-0000-0000-00006A050000}"/>
    <cellStyle name="20% - Ênfase2 3 5 2" xfId="20376" xr:uid="{00000000-0005-0000-0000-00006B050000}"/>
    <cellStyle name="20% - Ênfase2 3 6" xfId="35217" xr:uid="{00000000-0005-0000-0000-00006C050000}"/>
    <cellStyle name="20% - Ênfase2 3 7" xfId="37351" xr:uid="{00000000-0005-0000-0000-00006D050000}"/>
    <cellStyle name="20% - Ênfase2 3_GUSA" xfId="4029" xr:uid="{00000000-0005-0000-0000-00006E050000}"/>
    <cellStyle name="20% - Ênfase2 30" xfId="4030" xr:uid="{00000000-0005-0000-0000-00006F050000}"/>
    <cellStyle name="20% - Ênfase2 30 2" xfId="20377" xr:uid="{00000000-0005-0000-0000-000070050000}"/>
    <cellStyle name="20% - Ênfase2 31" xfId="4031" xr:uid="{00000000-0005-0000-0000-000071050000}"/>
    <cellStyle name="20% - Ênfase2 31 2" xfId="20378" xr:uid="{00000000-0005-0000-0000-000072050000}"/>
    <cellStyle name="20% - Ênfase2 32" xfId="4032" xr:uid="{00000000-0005-0000-0000-000073050000}"/>
    <cellStyle name="20% - Ênfase2 32 2" xfId="20379" xr:uid="{00000000-0005-0000-0000-000074050000}"/>
    <cellStyle name="20% - Ênfase2 33" xfId="19891" xr:uid="{00000000-0005-0000-0000-000075050000}"/>
    <cellStyle name="20% - Ênfase2 34" xfId="19909" xr:uid="{00000000-0005-0000-0000-000076050000}"/>
    <cellStyle name="20% - Ênfase2 35" xfId="19918" xr:uid="{00000000-0005-0000-0000-000077050000}"/>
    <cellStyle name="20% - Ênfase2 36" xfId="19936" xr:uid="{00000000-0005-0000-0000-000078050000}"/>
    <cellStyle name="20% - Ênfase2 37" xfId="19945" xr:uid="{00000000-0005-0000-0000-000079050000}"/>
    <cellStyle name="20% - Ênfase2 38" xfId="19959" xr:uid="{00000000-0005-0000-0000-00007A050000}"/>
    <cellStyle name="20% - Ênfase2 39" xfId="19975" xr:uid="{00000000-0005-0000-0000-00007B050000}"/>
    <cellStyle name="20% - Ênfase2 4" xfId="3202" xr:uid="{00000000-0005-0000-0000-00007C050000}"/>
    <cellStyle name="20% - Ênfase2 4 2" xfId="4033" xr:uid="{00000000-0005-0000-0000-00007D050000}"/>
    <cellStyle name="20% - Ênfase2 4 2 2" xfId="4034" xr:uid="{00000000-0005-0000-0000-00007E050000}"/>
    <cellStyle name="20% - Ênfase2 4 2 2 2" xfId="20381" xr:uid="{00000000-0005-0000-0000-00007F050000}"/>
    <cellStyle name="20% - Ênfase2 4 2 3" xfId="4035" xr:uid="{00000000-0005-0000-0000-000080050000}"/>
    <cellStyle name="20% - Ênfase2 4 2 3 2" xfId="20382" xr:uid="{00000000-0005-0000-0000-000081050000}"/>
    <cellStyle name="20% - Ênfase2 4 2 4" xfId="20380" xr:uid="{00000000-0005-0000-0000-000082050000}"/>
    <cellStyle name="20% - Ênfase2 4 3" xfId="4036" xr:uid="{00000000-0005-0000-0000-000083050000}"/>
    <cellStyle name="20% - Ênfase2 4 3 2" xfId="4037" xr:uid="{00000000-0005-0000-0000-000084050000}"/>
    <cellStyle name="20% - Ênfase2 4 3 2 2" xfId="20384" xr:uid="{00000000-0005-0000-0000-000085050000}"/>
    <cellStyle name="20% - Ênfase2 4 3 3" xfId="4038" xr:uid="{00000000-0005-0000-0000-000086050000}"/>
    <cellStyle name="20% - Ênfase2 4 3 3 2" xfId="20385" xr:uid="{00000000-0005-0000-0000-000087050000}"/>
    <cellStyle name="20% - Ênfase2 4 3 4" xfId="20383" xr:uid="{00000000-0005-0000-0000-000088050000}"/>
    <cellStyle name="20% - Ênfase2 4 4" xfId="4039" xr:uid="{00000000-0005-0000-0000-000089050000}"/>
    <cellStyle name="20% - Ênfase2 4 4 2" xfId="20386" xr:uid="{00000000-0005-0000-0000-00008A050000}"/>
    <cellStyle name="20% - Ênfase2 4 5" xfId="4040" xr:uid="{00000000-0005-0000-0000-00008B050000}"/>
    <cellStyle name="20% - Ênfase2 4 5 2" xfId="20387" xr:uid="{00000000-0005-0000-0000-00008C050000}"/>
    <cellStyle name="20% - Ênfase2 4 6" xfId="35218" xr:uid="{00000000-0005-0000-0000-00008D050000}"/>
    <cellStyle name="20% - Ênfase2 4_GUSA" xfId="4041" xr:uid="{00000000-0005-0000-0000-00008E050000}"/>
    <cellStyle name="20% - Ênfase2 40" xfId="36009" xr:uid="{00000000-0005-0000-0000-00008F050000}"/>
    <cellStyle name="20% - Ênfase2 41" xfId="36109" xr:uid="{00000000-0005-0000-0000-000090050000}"/>
    <cellStyle name="20% - Ênfase2 42" xfId="36123" xr:uid="{00000000-0005-0000-0000-000091050000}"/>
    <cellStyle name="20% - Ênfase2 43" xfId="36137" xr:uid="{00000000-0005-0000-0000-000092050000}"/>
    <cellStyle name="20% - Ênfase2 44" xfId="36142" xr:uid="{00000000-0005-0000-0000-000093050000}"/>
    <cellStyle name="20% - Ênfase2 45" xfId="36249" xr:uid="{00000000-0005-0000-0000-000094050000}"/>
    <cellStyle name="20% - Ênfase2 46" xfId="43616" xr:uid="{D62809F7-3F88-46DC-8453-0F981B8919D1}"/>
    <cellStyle name="20% - Ênfase2 5" xfId="3048" xr:uid="{00000000-0005-0000-0000-000095050000}"/>
    <cellStyle name="20% - Ênfase2 5 2" xfId="4042" xr:uid="{00000000-0005-0000-0000-000096050000}"/>
    <cellStyle name="20% - Ênfase2 5 2 10" xfId="4043" xr:uid="{00000000-0005-0000-0000-000097050000}"/>
    <cellStyle name="20% - Ênfase2 5 2 11" xfId="4044" xr:uid="{00000000-0005-0000-0000-000098050000}"/>
    <cellStyle name="20% - Ênfase2 5 2 12" xfId="4045" xr:uid="{00000000-0005-0000-0000-000099050000}"/>
    <cellStyle name="20% - Ênfase2 5 2 13" xfId="4046" xr:uid="{00000000-0005-0000-0000-00009A050000}"/>
    <cellStyle name="20% - Ênfase2 5 2 14" xfId="4047" xr:uid="{00000000-0005-0000-0000-00009B050000}"/>
    <cellStyle name="20% - Ênfase2 5 2 15" xfId="4048" xr:uid="{00000000-0005-0000-0000-00009C050000}"/>
    <cellStyle name="20% - Ênfase2 5 2 16" xfId="4049" xr:uid="{00000000-0005-0000-0000-00009D050000}"/>
    <cellStyle name="20% - Ênfase2 5 2 17" xfId="4050" xr:uid="{00000000-0005-0000-0000-00009E050000}"/>
    <cellStyle name="20% - Ênfase2 5 2 2" xfId="4051" xr:uid="{00000000-0005-0000-0000-00009F050000}"/>
    <cellStyle name="20% - Ênfase2 5 2 3" xfId="4052" xr:uid="{00000000-0005-0000-0000-0000A0050000}"/>
    <cellStyle name="20% - Ênfase2 5 2 4" xfId="4053" xr:uid="{00000000-0005-0000-0000-0000A1050000}"/>
    <cellStyle name="20% - Ênfase2 5 2 5" xfId="4054" xr:uid="{00000000-0005-0000-0000-0000A2050000}"/>
    <cellStyle name="20% - Ênfase2 5 2 6" xfId="4055" xr:uid="{00000000-0005-0000-0000-0000A3050000}"/>
    <cellStyle name="20% - Ênfase2 5 2 7" xfId="4056" xr:uid="{00000000-0005-0000-0000-0000A4050000}"/>
    <cellStyle name="20% - Ênfase2 5 2 8" xfId="4057" xr:uid="{00000000-0005-0000-0000-0000A5050000}"/>
    <cellStyle name="20% - Ênfase2 5 2 9" xfId="4058" xr:uid="{00000000-0005-0000-0000-0000A6050000}"/>
    <cellStyle name="20% - Ênfase2 5 3" xfId="4059" xr:uid="{00000000-0005-0000-0000-0000A7050000}"/>
    <cellStyle name="20% - Ênfase2 5 3 10" xfId="4060" xr:uid="{00000000-0005-0000-0000-0000A8050000}"/>
    <cellStyle name="20% - Ênfase2 5 3 11" xfId="4061" xr:uid="{00000000-0005-0000-0000-0000A9050000}"/>
    <cellStyle name="20% - Ênfase2 5 3 12" xfId="4062" xr:uid="{00000000-0005-0000-0000-0000AA050000}"/>
    <cellStyle name="20% - Ênfase2 5 3 13" xfId="4063" xr:uid="{00000000-0005-0000-0000-0000AB050000}"/>
    <cellStyle name="20% - Ênfase2 5 3 14" xfId="4064" xr:uid="{00000000-0005-0000-0000-0000AC050000}"/>
    <cellStyle name="20% - Ênfase2 5 3 15" xfId="4065" xr:uid="{00000000-0005-0000-0000-0000AD050000}"/>
    <cellStyle name="20% - Ênfase2 5 3 16" xfId="4066" xr:uid="{00000000-0005-0000-0000-0000AE050000}"/>
    <cellStyle name="20% - Ênfase2 5 3 17" xfId="4067" xr:uid="{00000000-0005-0000-0000-0000AF050000}"/>
    <cellStyle name="20% - Ênfase2 5 3 2" xfId="4068" xr:uid="{00000000-0005-0000-0000-0000B0050000}"/>
    <cellStyle name="20% - Ênfase2 5 3 3" xfId="4069" xr:uid="{00000000-0005-0000-0000-0000B1050000}"/>
    <cellStyle name="20% - Ênfase2 5 3 4" xfId="4070" xr:uid="{00000000-0005-0000-0000-0000B2050000}"/>
    <cellStyle name="20% - Ênfase2 5 3 5" xfId="4071" xr:uid="{00000000-0005-0000-0000-0000B3050000}"/>
    <cellStyle name="20% - Ênfase2 5 3 6" xfId="4072" xr:uid="{00000000-0005-0000-0000-0000B4050000}"/>
    <cellStyle name="20% - Ênfase2 5 3 7" xfId="4073" xr:uid="{00000000-0005-0000-0000-0000B5050000}"/>
    <cellStyle name="20% - Ênfase2 5 3 8" xfId="4074" xr:uid="{00000000-0005-0000-0000-0000B6050000}"/>
    <cellStyle name="20% - Ênfase2 5 3 9" xfId="4075" xr:uid="{00000000-0005-0000-0000-0000B7050000}"/>
    <cellStyle name="20% - Ênfase2 5 4" xfId="4076" xr:uid="{00000000-0005-0000-0000-0000B8050000}"/>
    <cellStyle name="20% - Ênfase2 5 4 2" xfId="20389" xr:uid="{00000000-0005-0000-0000-0000B9050000}"/>
    <cellStyle name="20% - Ênfase2 5 5" xfId="4077" xr:uid="{00000000-0005-0000-0000-0000BA050000}"/>
    <cellStyle name="20% - Ênfase2 5 5 2" xfId="20390" xr:uid="{00000000-0005-0000-0000-0000BB050000}"/>
    <cellStyle name="20% - Ênfase2 5 6" xfId="20388" xr:uid="{00000000-0005-0000-0000-0000BC050000}"/>
    <cellStyle name="20% - Ênfase2 5_GUSA" xfId="4078" xr:uid="{00000000-0005-0000-0000-0000BD050000}"/>
    <cellStyle name="20% - Ênfase2 6" xfId="4079" xr:uid="{00000000-0005-0000-0000-0000BE050000}"/>
    <cellStyle name="20% - Ênfase2 6 2" xfId="4080" xr:uid="{00000000-0005-0000-0000-0000BF050000}"/>
    <cellStyle name="20% - Ênfase2 6 2 2" xfId="35219" xr:uid="{00000000-0005-0000-0000-0000C0050000}"/>
    <cellStyle name="20% - Ênfase2 6 2 3" xfId="35220" xr:uid="{00000000-0005-0000-0000-0000C1050000}"/>
    <cellStyle name="20% - Ênfase2 6 2 4" xfId="20392" xr:uid="{00000000-0005-0000-0000-0000C2050000}"/>
    <cellStyle name="20% - Ênfase2 6 3" xfId="4081" xr:uid="{00000000-0005-0000-0000-0000C3050000}"/>
    <cellStyle name="20% - Ênfase2 6 3 2" xfId="20393" xr:uid="{00000000-0005-0000-0000-0000C4050000}"/>
    <cellStyle name="20% - Ênfase2 6 4" xfId="35221" xr:uid="{00000000-0005-0000-0000-0000C5050000}"/>
    <cellStyle name="20% - Ênfase2 6 5" xfId="35222" xr:uid="{00000000-0005-0000-0000-0000C6050000}"/>
    <cellStyle name="20% - Ênfase2 6 6" xfId="20391" xr:uid="{00000000-0005-0000-0000-0000C7050000}"/>
    <cellStyle name="20% - Ênfase2 7" xfId="4082" xr:uid="{00000000-0005-0000-0000-0000C8050000}"/>
    <cellStyle name="20% - Ênfase2 7 2" xfId="4083" xr:uid="{00000000-0005-0000-0000-0000C9050000}"/>
    <cellStyle name="20% - Ênfase2 7 2 2" xfId="35223" xr:uid="{00000000-0005-0000-0000-0000CA050000}"/>
    <cellStyle name="20% - Ênfase2 7 2 3" xfId="35224" xr:uid="{00000000-0005-0000-0000-0000CB050000}"/>
    <cellStyle name="20% - Ênfase2 7 2 4" xfId="20395" xr:uid="{00000000-0005-0000-0000-0000CC050000}"/>
    <cellStyle name="20% - Ênfase2 7 3" xfId="4084" xr:uid="{00000000-0005-0000-0000-0000CD050000}"/>
    <cellStyle name="20% - Ênfase2 7 3 2" xfId="20396" xr:uid="{00000000-0005-0000-0000-0000CE050000}"/>
    <cellStyle name="20% - Ênfase2 7 4" xfId="35225" xr:uid="{00000000-0005-0000-0000-0000CF050000}"/>
    <cellStyle name="20% - Ênfase2 7 5" xfId="35226" xr:uid="{00000000-0005-0000-0000-0000D0050000}"/>
    <cellStyle name="20% - Ênfase2 7 6" xfId="20394" xr:uid="{00000000-0005-0000-0000-0000D1050000}"/>
    <cellStyle name="20% - Ênfase2 8" xfId="4085" xr:uid="{00000000-0005-0000-0000-0000D2050000}"/>
    <cellStyle name="20% - Ênfase2 8 2" xfId="4086" xr:uid="{00000000-0005-0000-0000-0000D3050000}"/>
    <cellStyle name="20% - Ênfase2 8 2 2" xfId="20398" xr:uid="{00000000-0005-0000-0000-0000D4050000}"/>
    <cellStyle name="20% - Ênfase2 8 3" xfId="4087" xr:uid="{00000000-0005-0000-0000-0000D5050000}"/>
    <cellStyle name="20% - Ênfase2 8 3 2" xfId="20399" xr:uid="{00000000-0005-0000-0000-0000D6050000}"/>
    <cellStyle name="20% - Ênfase2 8 4" xfId="20397" xr:uid="{00000000-0005-0000-0000-0000D7050000}"/>
    <cellStyle name="20% - Ênfase2 9" xfId="4088" xr:uid="{00000000-0005-0000-0000-0000D8050000}"/>
    <cellStyle name="20% - Ênfase2 9 2" xfId="4089" xr:uid="{00000000-0005-0000-0000-0000D9050000}"/>
    <cellStyle name="20% - Ênfase2 9 2 2" xfId="4090" xr:uid="{00000000-0005-0000-0000-0000DA050000}"/>
    <cellStyle name="20% - Ênfase2 9 2 2 2" xfId="20401" xr:uid="{00000000-0005-0000-0000-0000DB050000}"/>
    <cellStyle name="20% - Ênfase2 9 3" xfId="4091" xr:uid="{00000000-0005-0000-0000-0000DC050000}"/>
    <cellStyle name="20% - Ênfase2 9 3 2" xfId="20402" xr:uid="{00000000-0005-0000-0000-0000DD050000}"/>
    <cellStyle name="20% - Ênfase2 9 4" xfId="20400" xr:uid="{00000000-0005-0000-0000-0000DE050000}"/>
    <cellStyle name="20% - Ênfase3 10" xfId="4092" xr:uid="{00000000-0005-0000-0000-0000DF050000}"/>
    <cellStyle name="20% - Ênfase3 10 2" xfId="4093" xr:uid="{00000000-0005-0000-0000-0000E0050000}"/>
    <cellStyle name="20% - Ênfase3 10 2 2" xfId="20404" xr:uid="{00000000-0005-0000-0000-0000E1050000}"/>
    <cellStyle name="20% - Ênfase3 10 3" xfId="4094" xr:uid="{00000000-0005-0000-0000-0000E2050000}"/>
    <cellStyle name="20% - Ênfase3 10 3 2" xfId="20405" xr:uid="{00000000-0005-0000-0000-0000E3050000}"/>
    <cellStyle name="20% - Ênfase3 10 4" xfId="20403" xr:uid="{00000000-0005-0000-0000-0000E4050000}"/>
    <cellStyle name="20% - Ênfase3 11" xfId="4095" xr:uid="{00000000-0005-0000-0000-0000E5050000}"/>
    <cellStyle name="20% - Ênfase3 11 2" xfId="4096" xr:uid="{00000000-0005-0000-0000-0000E6050000}"/>
    <cellStyle name="20% - Ênfase3 11 2 2" xfId="20407" xr:uid="{00000000-0005-0000-0000-0000E7050000}"/>
    <cellStyle name="20% - Ênfase3 11 3" xfId="4097" xr:uid="{00000000-0005-0000-0000-0000E8050000}"/>
    <cellStyle name="20% - Ênfase3 11 3 2" xfId="20408" xr:uid="{00000000-0005-0000-0000-0000E9050000}"/>
    <cellStyle name="20% - Ênfase3 11 4" xfId="20406" xr:uid="{00000000-0005-0000-0000-0000EA050000}"/>
    <cellStyle name="20% - Ênfase3 12" xfId="4098" xr:uid="{00000000-0005-0000-0000-0000EB050000}"/>
    <cellStyle name="20% - Ênfase3 12 2" xfId="4099" xr:uid="{00000000-0005-0000-0000-0000EC050000}"/>
    <cellStyle name="20% - Ênfase3 12 2 2" xfId="20410" xr:uid="{00000000-0005-0000-0000-0000ED050000}"/>
    <cellStyle name="20% - Ênfase3 12 3" xfId="4100" xr:uid="{00000000-0005-0000-0000-0000EE050000}"/>
    <cellStyle name="20% - Ênfase3 12 3 2" xfId="20411" xr:uid="{00000000-0005-0000-0000-0000EF050000}"/>
    <cellStyle name="20% - Ênfase3 12 4" xfId="20409" xr:uid="{00000000-0005-0000-0000-0000F0050000}"/>
    <cellStyle name="20% - Ênfase3 13" xfId="4101" xr:uid="{00000000-0005-0000-0000-0000F1050000}"/>
    <cellStyle name="20% - Ênfase3 14" xfId="4102" xr:uid="{00000000-0005-0000-0000-0000F2050000}"/>
    <cellStyle name="20% - Ênfase3 15" xfId="4103" xr:uid="{00000000-0005-0000-0000-0000F3050000}"/>
    <cellStyle name="20% - Ênfase3 16" xfId="4104" xr:uid="{00000000-0005-0000-0000-0000F4050000}"/>
    <cellStyle name="20% - Ênfase3 17" xfId="4105" xr:uid="{00000000-0005-0000-0000-0000F5050000}"/>
    <cellStyle name="20% - Ênfase3 18" xfId="4106" xr:uid="{00000000-0005-0000-0000-0000F6050000}"/>
    <cellStyle name="20% - Ênfase3 19" xfId="4107" xr:uid="{00000000-0005-0000-0000-0000F7050000}"/>
    <cellStyle name="20% - Ênfase3 2" xfId="3047" xr:uid="{00000000-0005-0000-0000-0000F8050000}"/>
    <cellStyle name="20% - Ênfase3 2 10" xfId="4108" xr:uid="{00000000-0005-0000-0000-0000F9050000}"/>
    <cellStyle name="20% - Ênfase3 2 10 2" xfId="4109" xr:uid="{00000000-0005-0000-0000-0000FA050000}"/>
    <cellStyle name="20% - Ênfase3 2 10 2 2" xfId="20412" xr:uid="{00000000-0005-0000-0000-0000FB050000}"/>
    <cellStyle name="20% - Ênfase3 2 10 3" xfId="4110" xr:uid="{00000000-0005-0000-0000-0000FC050000}"/>
    <cellStyle name="20% - Ênfase3 2 10 3 2" xfId="20413" xr:uid="{00000000-0005-0000-0000-0000FD050000}"/>
    <cellStyle name="20% - Ênfase3 2 10 4" xfId="4111" xr:uid="{00000000-0005-0000-0000-0000FE050000}"/>
    <cellStyle name="20% - Ênfase3 2 10 4 2" xfId="20414" xr:uid="{00000000-0005-0000-0000-0000FF050000}"/>
    <cellStyle name="20% - Ênfase3 2 11" xfId="4112" xr:uid="{00000000-0005-0000-0000-000000060000}"/>
    <cellStyle name="20% - Ênfase3 2 11 2" xfId="4113" xr:uid="{00000000-0005-0000-0000-000001060000}"/>
    <cellStyle name="20% - Ênfase3 2 11 2 2" xfId="20415" xr:uid="{00000000-0005-0000-0000-000002060000}"/>
    <cellStyle name="20% - Ênfase3 2 11 3" xfId="4114" xr:uid="{00000000-0005-0000-0000-000003060000}"/>
    <cellStyle name="20% - Ênfase3 2 11 3 2" xfId="20416" xr:uid="{00000000-0005-0000-0000-000004060000}"/>
    <cellStyle name="20% - Ênfase3 2 11 4" xfId="4115" xr:uid="{00000000-0005-0000-0000-000005060000}"/>
    <cellStyle name="20% - Ênfase3 2 11 4 2" xfId="20417" xr:uid="{00000000-0005-0000-0000-000006060000}"/>
    <cellStyle name="20% - Ênfase3 2 12" xfId="4116" xr:uid="{00000000-0005-0000-0000-000007060000}"/>
    <cellStyle name="20% - Ênfase3 2 12 2" xfId="4117" xr:uid="{00000000-0005-0000-0000-000008060000}"/>
    <cellStyle name="20% - Ênfase3 2 12 2 2" xfId="20418" xr:uid="{00000000-0005-0000-0000-000009060000}"/>
    <cellStyle name="20% - Ênfase3 2 12 3" xfId="4118" xr:uid="{00000000-0005-0000-0000-00000A060000}"/>
    <cellStyle name="20% - Ênfase3 2 12 3 2" xfId="20419" xr:uid="{00000000-0005-0000-0000-00000B060000}"/>
    <cellStyle name="20% - Ênfase3 2 12 4" xfId="4119" xr:uid="{00000000-0005-0000-0000-00000C060000}"/>
    <cellStyle name="20% - Ênfase3 2 12 4 2" xfId="20420" xr:uid="{00000000-0005-0000-0000-00000D060000}"/>
    <cellStyle name="20% - Ênfase3 2 13" xfId="4120" xr:uid="{00000000-0005-0000-0000-00000E060000}"/>
    <cellStyle name="20% - Ênfase3 2 13 2" xfId="4121" xr:uid="{00000000-0005-0000-0000-00000F060000}"/>
    <cellStyle name="20% - Ênfase3 2 13 2 2" xfId="20421" xr:uid="{00000000-0005-0000-0000-000010060000}"/>
    <cellStyle name="20% - Ênfase3 2 13 3" xfId="4122" xr:uid="{00000000-0005-0000-0000-000011060000}"/>
    <cellStyle name="20% - Ênfase3 2 13 3 2" xfId="20422" xr:uid="{00000000-0005-0000-0000-000012060000}"/>
    <cellStyle name="20% - Ênfase3 2 14" xfId="4123" xr:uid="{00000000-0005-0000-0000-000013060000}"/>
    <cellStyle name="20% - Ênfase3 2 14 2" xfId="4124" xr:uid="{00000000-0005-0000-0000-000014060000}"/>
    <cellStyle name="20% - Ênfase3 2 14 2 2" xfId="20423" xr:uid="{00000000-0005-0000-0000-000015060000}"/>
    <cellStyle name="20% - Ênfase3 2 15" xfId="4125" xr:uid="{00000000-0005-0000-0000-000016060000}"/>
    <cellStyle name="20% - Ênfase3 2 16" xfId="4126" xr:uid="{00000000-0005-0000-0000-000017060000}"/>
    <cellStyle name="20% - Ênfase3 2 17" xfId="4127" xr:uid="{00000000-0005-0000-0000-000018060000}"/>
    <cellStyle name="20% - Ênfase3 2 18" xfId="4128" xr:uid="{00000000-0005-0000-0000-000019060000}"/>
    <cellStyle name="20% - Ênfase3 2 19" xfId="4129" xr:uid="{00000000-0005-0000-0000-00001A060000}"/>
    <cellStyle name="20% - Ênfase3 2 2" xfId="4130" xr:uid="{00000000-0005-0000-0000-00001B060000}"/>
    <cellStyle name="20% - Ênfase3 2 2 10" xfId="4131" xr:uid="{00000000-0005-0000-0000-00001C060000}"/>
    <cellStyle name="20% - Ênfase3 2 2 10 2" xfId="4132" xr:uid="{00000000-0005-0000-0000-00001D060000}"/>
    <cellStyle name="20% - Ênfase3 2 2 10 3" xfId="4133" xr:uid="{00000000-0005-0000-0000-00001E060000}"/>
    <cellStyle name="20% - Ênfase3 2 2 10 4" xfId="4134" xr:uid="{00000000-0005-0000-0000-00001F060000}"/>
    <cellStyle name="20% - Ênfase3 2 2 10 5" xfId="20425" xr:uid="{00000000-0005-0000-0000-000020060000}"/>
    <cellStyle name="20% - Ênfase3 2 2 11" xfId="4135" xr:uid="{00000000-0005-0000-0000-000021060000}"/>
    <cellStyle name="20% - Ênfase3 2 2 11 2" xfId="4136" xr:uid="{00000000-0005-0000-0000-000022060000}"/>
    <cellStyle name="20% - Ênfase3 2 2 11 3" xfId="4137" xr:uid="{00000000-0005-0000-0000-000023060000}"/>
    <cellStyle name="20% - Ênfase3 2 2 11 4" xfId="4138" xr:uid="{00000000-0005-0000-0000-000024060000}"/>
    <cellStyle name="20% - Ênfase3 2 2 11 5" xfId="20426" xr:uid="{00000000-0005-0000-0000-000025060000}"/>
    <cellStyle name="20% - Ênfase3 2 2 12" xfId="4139" xr:uid="{00000000-0005-0000-0000-000026060000}"/>
    <cellStyle name="20% - Ênfase3 2 2 12 2" xfId="4140" xr:uid="{00000000-0005-0000-0000-000027060000}"/>
    <cellStyle name="20% - Ênfase3 2 2 12 3" xfId="4141" xr:uid="{00000000-0005-0000-0000-000028060000}"/>
    <cellStyle name="20% - Ênfase3 2 2 12 4" xfId="20427" xr:uid="{00000000-0005-0000-0000-000029060000}"/>
    <cellStyle name="20% - Ênfase3 2 2 13" xfId="4142" xr:uid="{00000000-0005-0000-0000-00002A060000}"/>
    <cellStyle name="20% - Ênfase3 2 2 13 2" xfId="4143" xr:uid="{00000000-0005-0000-0000-00002B060000}"/>
    <cellStyle name="20% - Ênfase3 2 2 13 3" xfId="20428" xr:uid="{00000000-0005-0000-0000-00002C060000}"/>
    <cellStyle name="20% - Ênfase3 2 2 14" xfId="4144" xr:uid="{00000000-0005-0000-0000-00002D060000}"/>
    <cellStyle name="20% - Ênfase3 2 2 14 2" xfId="20429" xr:uid="{00000000-0005-0000-0000-00002E060000}"/>
    <cellStyle name="20% - Ênfase3 2 2 15" xfId="4145" xr:uid="{00000000-0005-0000-0000-00002F060000}"/>
    <cellStyle name="20% - Ênfase3 2 2 15 2" xfId="20430" xr:uid="{00000000-0005-0000-0000-000030060000}"/>
    <cellStyle name="20% - Ênfase3 2 2 16" xfId="4146" xr:uid="{00000000-0005-0000-0000-000031060000}"/>
    <cellStyle name="20% - Ênfase3 2 2 16 2" xfId="20431" xr:uid="{00000000-0005-0000-0000-000032060000}"/>
    <cellStyle name="20% - Ênfase3 2 2 17" xfId="4147" xr:uid="{00000000-0005-0000-0000-000033060000}"/>
    <cellStyle name="20% - Ênfase3 2 2 17 2" xfId="20432" xr:uid="{00000000-0005-0000-0000-000034060000}"/>
    <cellStyle name="20% - Ênfase3 2 2 18" xfId="4148" xr:uid="{00000000-0005-0000-0000-000035060000}"/>
    <cellStyle name="20% - Ênfase3 2 2 18 2" xfId="20433" xr:uid="{00000000-0005-0000-0000-000036060000}"/>
    <cellStyle name="20% - Ênfase3 2 2 19" xfId="4149" xr:uid="{00000000-0005-0000-0000-000037060000}"/>
    <cellStyle name="20% - Ênfase3 2 2 2" xfId="4150" xr:uid="{00000000-0005-0000-0000-000038060000}"/>
    <cellStyle name="20% - Ênfase3 2 2 2 10" xfId="4151" xr:uid="{00000000-0005-0000-0000-000039060000}"/>
    <cellStyle name="20% - Ênfase3 2 2 2 10 2" xfId="4152" xr:uid="{00000000-0005-0000-0000-00003A060000}"/>
    <cellStyle name="20% - Ênfase3 2 2 2 10 2 2" xfId="20435" xr:uid="{00000000-0005-0000-0000-00003B060000}"/>
    <cellStyle name="20% - Ênfase3 2 2 2 10 3" xfId="4153" xr:uid="{00000000-0005-0000-0000-00003C060000}"/>
    <cellStyle name="20% - Ênfase3 2 2 2 10 3 2" xfId="20436" xr:uid="{00000000-0005-0000-0000-00003D060000}"/>
    <cellStyle name="20% - Ênfase3 2 2 2 10 4" xfId="4154" xr:uid="{00000000-0005-0000-0000-00003E060000}"/>
    <cellStyle name="20% - Ênfase3 2 2 2 10 4 2" xfId="20437" xr:uid="{00000000-0005-0000-0000-00003F060000}"/>
    <cellStyle name="20% - Ênfase3 2 2 2 11" xfId="4155" xr:uid="{00000000-0005-0000-0000-000040060000}"/>
    <cellStyle name="20% - Ênfase3 2 2 2 11 2" xfId="4156" xr:uid="{00000000-0005-0000-0000-000041060000}"/>
    <cellStyle name="20% - Ênfase3 2 2 2 11 2 2" xfId="20438" xr:uid="{00000000-0005-0000-0000-000042060000}"/>
    <cellStyle name="20% - Ênfase3 2 2 2 11 3" xfId="4157" xr:uid="{00000000-0005-0000-0000-000043060000}"/>
    <cellStyle name="20% - Ênfase3 2 2 2 11 3 2" xfId="20439" xr:uid="{00000000-0005-0000-0000-000044060000}"/>
    <cellStyle name="20% - Ênfase3 2 2 2 12" xfId="4158" xr:uid="{00000000-0005-0000-0000-000045060000}"/>
    <cellStyle name="20% - Ênfase3 2 2 2 12 2" xfId="4159" xr:uid="{00000000-0005-0000-0000-000046060000}"/>
    <cellStyle name="20% - Ênfase3 2 2 2 12 2 2" xfId="20440" xr:uid="{00000000-0005-0000-0000-000047060000}"/>
    <cellStyle name="20% - Ênfase3 2 2 2 13" xfId="4160" xr:uid="{00000000-0005-0000-0000-000048060000}"/>
    <cellStyle name="20% - Ênfase3 2 2 2 14" xfId="4161" xr:uid="{00000000-0005-0000-0000-000049060000}"/>
    <cellStyle name="20% - Ênfase3 2 2 2 15" xfId="4162" xr:uid="{00000000-0005-0000-0000-00004A060000}"/>
    <cellStyle name="20% - Ênfase3 2 2 2 16" xfId="4163" xr:uid="{00000000-0005-0000-0000-00004B060000}"/>
    <cellStyle name="20% - Ênfase3 2 2 2 17" xfId="4164" xr:uid="{00000000-0005-0000-0000-00004C060000}"/>
    <cellStyle name="20% - Ênfase3 2 2 2 18" xfId="4165" xr:uid="{00000000-0005-0000-0000-00004D060000}"/>
    <cellStyle name="20% - Ênfase3 2 2 2 18 2" xfId="20441" xr:uid="{00000000-0005-0000-0000-00004E060000}"/>
    <cellStyle name="20% - Ênfase3 2 2 2 19" xfId="4166" xr:uid="{00000000-0005-0000-0000-00004F060000}"/>
    <cellStyle name="20% - Ênfase3 2 2 2 19 2" xfId="20442" xr:uid="{00000000-0005-0000-0000-000050060000}"/>
    <cellStyle name="20% - Ênfase3 2 2 2 2" xfId="4167" xr:uid="{00000000-0005-0000-0000-000051060000}"/>
    <cellStyle name="20% - Ênfase3 2 2 2 2 10" xfId="4168" xr:uid="{00000000-0005-0000-0000-000052060000}"/>
    <cellStyle name="20% - Ênfase3 2 2 2 2 10 2" xfId="4169" xr:uid="{00000000-0005-0000-0000-000053060000}"/>
    <cellStyle name="20% - Ênfase3 2 2 2 2 10 3" xfId="4170" xr:uid="{00000000-0005-0000-0000-000054060000}"/>
    <cellStyle name="20% - Ênfase3 2 2 2 2 10 4" xfId="20443" xr:uid="{00000000-0005-0000-0000-000055060000}"/>
    <cellStyle name="20% - Ênfase3 2 2 2 2 11" xfId="4171" xr:uid="{00000000-0005-0000-0000-000056060000}"/>
    <cellStyle name="20% - Ênfase3 2 2 2 2 11 2" xfId="4172" xr:uid="{00000000-0005-0000-0000-000057060000}"/>
    <cellStyle name="20% - Ênfase3 2 2 2 2 11 3" xfId="20444" xr:uid="{00000000-0005-0000-0000-000058060000}"/>
    <cellStyle name="20% - Ênfase3 2 2 2 2 12" xfId="4173" xr:uid="{00000000-0005-0000-0000-000059060000}"/>
    <cellStyle name="20% - Ênfase3 2 2 2 2 12 2" xfId="20445" xr:uid="{00000000-0005-0000-0000-00005A060000}"/>
    <cellStyle name="20% - Ênfase3 2 2 2 2 13" xfId="4174" xr:uid="{00000000-0005-0000-0000-00005B060000}"/>
    <cellStyle name="20% - Ênfase3 2 2 2 2 13 2" xfId="20446" xr:uid="{00000000-0005-0000-0000-00005C060000}"/>
    <cellStyle name="20% - Ênfase3 2 2 2 2 14" xfId="4175" xr:uid="{00000000-0005-0000-0000-00005D060000}"/>
    <cellStyle name="20% - Ênfase3 2 2 2 2 14 2" xfId="20447" xr:uid="{00000000-0005-0000-0000-00005E060000}"/>
    <cellStyle name="20% - Ênfase3 2 2 2 2 15" xfId="4176" xr:uid="{00000000-0005-0000-0000-00005F060000}"/>
    <cellStyle name="20% - Ênfase3 2 2 2 2 15 2" xfId="20448" xr:uid="{00000000-0005-0000-0000-000060060000}"/>
    <cellStyle name="20% - Ênfase3 2 2 2 2 16" xfId="4177" xr:uid="{00000000-0005-0000-0000-000061060000}"/>
    <cellStyle name="20% - Ênfase3 2 2 2 2 17" xfId="4178" xr:uid="{00000000-0005-0000-0000-000062060000}"/>
    <cellStyle name="20% - Ênfase3 2 2 2 2 2" xfId="4179" xr:uid="{00000000-0005-0000-0000-000063060000}"/>
    <cellStyle name="20% - Ênfase3 2 2 2 2 2 10" xfId="4180" xr:uid="{00000000-0005-0000-0000-000064060000}"/>
    <cellStyle name="20% - Ênfase3 2 2 2 2 2 11" xfId="4181" xr:uid="{00000000-0005-0000-0000-000065060000}"/>
    <cellStyle name="20% - Ênfase3 2 2 2 2 2 12" xfId="4182" xr:uid="{00000000-0005-0000-0000-000066060000}"/>
    <cellStyle name="20% - Ênfase3 2 2 2 2 2 13" xfId="4183" xr:uid="{00000000-0005-0000-0000-000067060000}"/>
    <cellStyle name="20% - Ênfase3 2 2 2 2 2 14" xfId="4184" xr:uid="{00000000-0005-0000-0000-000068060000}"/>
    <cellStyle name="20% - Ênfase3 2 2 2 2 2 15" xfId="4185" xr:uid="{00000000-0005-0000-0000-000069060000}"/>
    <cellStyle name="20% - Ênfase3 2 2 2 2 2 16" xfId="20449" xr:uid="{00000000-0005-0000-0000-00006A060000}"/>
    <cellStyle name="20% - Ênfase3 2 2 2 2 2 2" xfId="4186" xr:uid="{00000000-0005-0000-0000-00006B060000}"/>
    <cellStyle name="20% - Ênfase3 2 2 2 2 2 3" xfId="4187" xr:uid="{00000000-0005-0000-0000-00006C060000}"/>
    <cellStyle name="20% - Ênfase3 2 2 2 2 2 4" xfId="4188" xr:uid="{00000000-0005-0000-0000-00006D060000}"/>
    <cellStyle name="20% - Ênfase3 2 2 2 2 2 5" xfId="4189" xr:uid="{00000000-0005-0000-0000-00006E060000}"/>
    <cellStyle name="20% - Ênfase3 2 2 2 2 2 6" xfId="4190" xr:uid="{00000000-0005-0000-0000-00006F060000}"/>
    <cellStyle name="20% - Ênfase3 2 2 2 2 2 7" xfId="4191" xr:uid="{00000000-0005-0000-0000-000070060000}"/>
    <cellStyle name="20% - Ênfase3 2 2 2 2 2 8" xfId="4192" xr:uid="{00000000-0005-0000-0000-000071060000}"/>
    <cellStyle name="20% - Ênfase3 2 2 2 2 2 9" xfId="4193" xr:uid="{00000000-0005-0000-0000-000072060000}"/>
    <cellStyle name="20% - Ênfase3 2 2 2 2 3" xfId="4194" xr:uid="{00000000-0005-0000-0000-000073060000}"/>
    <cellStyle name="20% - Ênfase3 2 2 2 2 3 10" xfId="4195" xr:uid="{00000000-0005-0000-0000-000074060000}"/>
    <cellStyle name="20% - Ênfase3 2 2 2 2 3 11" xfId="4196" xr:uid="{00000000-0005-0000-0000-000075060000}"/>
    <cellStyle name="20% - Ênfase3 2 2 2 2 3 12" xfId="4197" xr:uid="{00000000-0005-0000-0000-000076060000}"/>
    <cellStyle name="20% - Ênfase3 2 2 2 2 3 13" xfId="20450" xr:uid="{00000000-0005-0000-0000-000077060000}"/>
    <cellStyle name="20% - Ênfase3 2 2 2 2 3 2" xfId="4198" xr:uid="{00000000-0005-0000-0000-000078060000}"/>
    <cellStyle name="20% - Ênfase3 2 2 2 2 3 3" xfId="4199" xr:uid="{00000000-0005-0000-0000-000079060000}"/>
    <cellStyle name="20% - Ênfase3 2 2 2 2 3 4" xfId="4200" xr:uid="{00000000-0005-0000-0000-00007A060000}"/>
    <cellStyle name="20% - Ênfase3 2 2 2 2 3 5" xfId="4201" xr:uid="{00000000-0005-0000-0000-00007B060000}"/>
    <cellStyle name="20% - Ênfase3 2 2 2 2 3 6" xfId="4202" xr:uid="{00000000-0005-0000-0000-00007C060000}"/>
    <cellStyle name="20% - Ênfase3 2 2 2 2 3 7" xfId="4203" xr:uid="{00000000-0005-0000-0000-00007D060000}"/>
    <cellStyle name="20% - Ênfase3 2 2 2 2 3 8" xfId="4204" xr:uid="{00000000-0005-0000-0000-00007E060000}"/>
    <cellStyle name="20% - Ênfase3 2 2 2 2 3 9" xfId="4205" xr:uid="{00000000-0005-0000-0000-00007F060000}"/>
    <cellStyle name="20% - Ênfase3 2 2 2 2 4" xfId="4206" xr:uid="{00000000-0005-0000-0000-000080060000}"/>
    <cellStyle name="20% - Ênfase3 2 2 2 2 4 2" xfId="4207" xr:uid="{00000000-0005-0000-0000-000081060000}"/>
    <cellStyle name="20% - Ênfase3 2 2 2 2 4 3" xfId="4208" xr:uid="{00000000-0005-0000-0000-000082060000}"/>
    <cellStyle name="20% - Ênfase3 2 2 2 2 4 4" xfId="4209" xr:uid="{00000000-0005-0000-0000-000083060000}"/>
    <cellStyle name="20% - Ênfase3 2 2 2 2 4 5" xfId="4210" xr:uid="{00000000-0005-0000-0000-000084060000}"/>
    <cellStyle name="20% - Ênfase3 2 2 2 2 4 6" xfId="4211" xr:uid="{00000000-0005-0000-0000-000085060000}"/>
    <cellStyle name="20% - Ênfase3 2 2 2 2 4 7" xfId="4212" xr:uid="{00000000-0005-0000-0000-000086060000}"/>
    <cellStyle name="20% - Ênfase3 2 2 2 2 4 8" xfId="4213" xr:uid="{00000000-0005-0000-0000-000087060000}"/>
    <cellStyle name="20% - Ênfase3 2 2 2 2 4 9" xfId="20451" xr:uid="{00000000-0005-0000-0000-000088060000}"/>
    <cellStyle name="20% - Ênfase3 2 2 2 2 5" xfId="4214" xr:uid="{00000000-0005-0000-0000-000089060000}"/>
    <cellStyle name="20% - Ênfase3 2 2 2 2 5 2" xfId="4215" xr:uid="{00000000-0005-0000-0000-00008A060000}"/>
    <cellStyle name="20% - Ênfase3 2 2 2 2 5 3" xfId="4216" xr:uid="{00000000-0005-0000-0000-00008B060000}"/>
    <cellStyle name="20% - Ênfase3 2 2 2 2 5 4" xfId="4217" xr:uid="{00000000-0005-0000-0000-00008C060000}"/>
    <cellStyle name="20% - Ênfase3 2 2 2 2 5 5" xfId="4218" xr:uid="{00000000-0005-0000-0000-00008D060000}"/>
    <cellStyle name="20% - Ênfase3 2 2 2 2 5 6" xfId="4219" xr:uid="{00000000-0005-0000-0000-00008E060000}"/>
    <cellStyle name="20% - Ênfase3 2 2 2 2 5 7" xfId="4220" xr:uid="{00000000-0005-0000-0000-00008F060000}"/>
    <cellStyle name="20% - Ênfase3 2 2 2 2 5 8" xfId="4221" xr:uid="{00000000-0005-0000-0000-000090060000}"/>
    <cellStyle name="20% - Ênfase3 2 2 2 2 5 9" xfId="20452" xr:uid="{00000000-0005-0000-0000-000091060000}"/>
    <cellStyle name="20% - Ênfase3 2 2 2 2 6" xfId="4222" xr:uid="{00000000-0005-0000-0000-000092060000}"/>
    <cellStyle name="20% - Ênfase3 2 2 2 2 6 2" xfId="4223" xr:uid="{00000000-0005-0000-0000-000093060000}"/>
    <cellStyle name="20% - Ênfase3 2 2 2 2 6 3" xfId="4224" xr:uid="{00000000-0005-0000-0000-000094060000}"/>
    <cellStyle name="20% - Ênfase3 2 2 2 2 6 4" xfId="4225" xr:uid="{00000000-0005-0000-0000-000095060000}"/>
    <cellStyle name="20% - Ênfase3 2 2 2 2 6 5" xfId="4226" xr:uid="{00000000-0005-0000-0000-000096060000}"/>
    <cellStyle name="20% - Ênfase3 2 2 2 2 6 6" xfId="4227" xr:uid="{00000000-0005-0000-0000-000097060000}"/>
    <cellStyle name="20% - Ênfase3 2 2 2 2 6 7" xfId="20453" xr:uid="{00000000-0005-0000-0000-000098060000}"/>
    <cellStyle name="20% - Ênfase3 2 2 2 2 7" xfId="4228" xr:uid="{00000000-0005-0000-0000-000099060000}"/>
    <cellStyle name="20% - Ênfase3 2 2 2 2 7 2" xfId="4229" xr:uid="{00000000-0005-0000-0000-00009A060000}"/>
    <cellStyle name="20% - Ênfase3 2 2 2 2 7 3" xfId="4230" xr:uid="{00000000-0005-0000-0000-00009B060000}"/>
    <cellStyle name="20% - Ênfase3 2 2 2 2 7 4" xfId="4231" xr:uid="{00000000-0005-0000-0000-00009C060000}"/>
    <cellStyle name="20% - Ênfase3 2 2 2 2 7 5" xfId="20454" xr:uid="{00000000-0005-0000-0000-00009D060000}"/>
    <cellStyle name="20% - Ênfase3 2 2 2 2 8" xfId="4232" xr:uid="{00000000-0005-0000-0000-00009E060000}"/>
    <cellStyle name="20% - Ênfase3 2 2 2 2 8 2" xfId="4233" xr:uid="{00000000-0005-0000-0000-00009F060000}"/>
    <cellStyle name="20% - Ênfase3 2 2 2 2 8 3" xfId="4234" xr:uid="{00000000-0005-0000-0000-0000A0060000}"/>
    <cellStyle name="20% - Ênfase3 2 2 2 2 8 4" xfId="4235" xr:uid="{00000000-0005-0000-0000-0000A1060000}"/>
    <cellStyle name="20% - Ênfase3 2 2 2 2 8 5" xfId="20455" xr:uid="{00000000-0005-0000-0000-0000A2060000}"/>
    <cellStyle name="20% - Ênfase3 2 2 2 2 9" xfId="4236" xr:uid="{00000000-0005-0000-0000-0000A3060000}"/>
    <cellStyle name="20% - Ênfase3 2 2 2 2 9 2" xfId="4237" xr:uid="{00000000-0005-0000-0000-0000A4060000}"/>
    <cellStyle name="20% - Ênfase3 2 2 2 2 9 3" xfId="4238" xr:uid="{00000000-0005-0000-0000-0000A5060000}"/>
    <cellStyle name="20% - Ênfase3 2 2 2 2 9 4" xfId="4239" xr:uid="{00000000-0005-0000-0000-0000A6060000}"/>
    <cellStyle name="20% - Ênfase3 2 2 2 2 9 5" xfId="20456" xr:uid="{00000000-0005-0000-0000-0000A7060000}"/>
    <cellStyle name="20% - Ênfase3 2 2 2 20" xfId="20434" xr:uid="{00000000-0005-0000-0000-0000A8060000}"/>
    <cellStyle name="20% - Ênfase3 2 2 2 3" xfId="4240" xr:uid="{00000000-0005-0000-0000-0000A9060000}"/>
    <cellStyle name="20% - Ênfase3 2 2 2 3 10" xfId="4241" xr:uid="{00000000-0005-0000-0000-0000AA060000}"/>
    <cellStyle name="20% - Ênfase3 2 2 2 3 11" xfId="4242" xr:uid="{00000000-0005-0000-0000-0000AB060000}"/>
    <cellStyle name="20% - Ênfase3 2 2 2 3 12" xfId="4243" xr:uid="{00000000-0005-0000-0000-0000AC060000}"/>
    <cellStyle name="20% - Ênfase3 2 2 2 3 13" xfId="4244" xr:uid="{00000000-0005-0000-0000-0000AD060000}"/>
    <cellStyle name="20% - Ênfase3 2 2 2 3 14" xfId="4245" xr:uid="{00000000-0005-0000-0000-0000AE060000}"/>
    <cellStyle name="20% - Ênfase3 2 2 2 3 15" xfId="4246" xr:uid="{00000000-0005-0000-0000-0000AF060000}"/>
    <cellStyle name="20% - Ênfase3 2 2 2 3 16" xfId="4247" xr:uid="{00000000-0005-0000-0000-0000B0060000}"/>
    <cellStyle name="20% - Ênfase3 2 2 2 3 17" xfId="4248" xr:uid="{00000000-0005-0000-0000-0000B1060000}"/>
    <cellStyle name="20% - Ênfase3 2 2 2 3 2" xfId="4249" xr:uid="{00000000-0005-0000-0000-0000B2060000}"/>
    <cellStyle name="20% - Ênfase3 2 2 2 3 3" xfId="4250" xr:uid="{00000000-0005-0000-0000-0000B3060000}"/>
    <cellStyle name="20% - Ênfase3 2 2 2 3 4" xfId="4251" xr:uid="{00000000-0005-0000-0000-0000B4060000}"/>
    <cellStyle name="20% - Ênfase3 2 2 2 3 5" xfId="4252" xr:uid="{00000000-0005-0000-0000-0000B5060000}"/>
    <cellStyle name="20% - Ênfase3 2 2 2 3 6" xfId="4253" xr:uid="{00000000-0005-0000-0000-0000B6060000}"/>
    <cellStyle name="20% - Ênfase3 2 2 2 3 7" xfId="4254" xr:uid="{00000000-0005-0000-0000-0000B7060000}"/>
    <cellStyle name="20% - Ênfase3 2 2 2 3 8" xfId="4255" xr:uid="{00000000-0005-0000-0000-0000B8060000}"/>
    <cellStyle name="20% - Ênfase3 2 2 2 3 9" xfId="4256" xr:uid="{00000000-0005-0000-0000-0000B9060000}"/>
    <cellStyle name="20% - Ênfase3 2 2 2 4" xfId="4257" xr:uid="{00000000-0005-0000-0000-0000BA060000}"/>
    <cellStyle name="20% - Ênfase3 2 2 2 4 10" xfId="4258" xr:uid="{00000000-0005-0000-0000-0000BB060000}"/>
    <cellStyle name="20% - Ênfase3 2 2 2 4 10 2" xfId="20457" xr:uid="{00000000-0005-0000-0000-0000BC060000}"/>
    <cellStyle name="20% - Ênfase3 2 2 2 4 11" xfId="4259" xr:uid="{00000000-0005-0000-0000-0000BD060000}"/>
    <cellStyle name="20% - Ênfase3 2 2 2 4 11 2" xfId="20458" xr:uid="{00000000-0005-0000-0000-0000BE060000}"/>
    <cellStyle name="20% - Ênfase3 2 2 2 4 12" xfId="4260" xr:uid="{00000000-0005-0000-0000-0000BF060000}"/>
    <cellStyle name="20% - Ênfase3 2 2 2 4 12 2" xfId="20459" xr:uid="{00000000-0005-0000-0000-0000C0060000}"/>
    <cellStyle name="20% - Ênfase3 2 2 2 4 2" xfId="4261" xr:uid="{00000000-0005-0000-0000-0000C1060000}"/>
    <cellStyle name="20% - Ênfase3 2 2 2 4 2 2" xfId="20460" xr:uid="{00000000-0005-0000-0000-0000C2060000}"/>
    <cellStyle name="20% - Ênfase3 2 2 2 4 3" xfId="4262" xr:uid="{00000000-0005-0000-0000-0000C3060000}"/>
    <cellStyle name="20% - Ênfase3 2 2 2 4 3 2" xfId="20461" xr:uid="{00000000-0005-0000-0000-0000C4060000}"/>
    <cellStyle name="20% - Ênfase3 2 2 2 4 4" xfId="4263" xr:uid="{00000000-0005-0000-0000-0000C5060000}"/>
    <cellStyle name="20% - Ênfase3 2 2 2 4 4 2" xfId="20462" xr:uid="{00000000-0005-0000-0000-0000C6060000}"/>
    <cellStyle name="20% - Ênfase3 2 2 2 4 5" xfId="4264" xr:uid="{00000000-0005-0000-0000-0000C7060000}"/>
    <cellStyle name="20% - Ênfase3 2 2 2 4 5 2" xfId="20463" xr:uid="{00000000-0005-0000-0000-0000C8060000}"/>
    <cellStyle name="20% - Ênfase3 2 2 2 4 6" xfId="4265" xr:uid="{00000000-0005-0000-0000-0000C9060000}"/>
    <cellStyle name="20% - Ênfase3 2 2 2 4 6 2" xfId="20464" xr:uid="{00000000-0005-0000-0000-0000CA060000}"/>
    <cellStyle name="20% - Ênfase3 2 2 2 4 7" xfId="4266" xr:uid="{00000000-0005-0000-0000-0000CB060000}"/>
    <cellStyle name="20% - Ênfase3 2 2 2 4 7 2" xfId="20465" xr:uid="{00000000-0005-0000-0000-0000CC060000}"/>
    <cellStyle name="20% - Ênfase3 2 2 2 4 8" xfId="4267" xr:uid="{00000000-0005-0000-0000-0000CD060000}"/>
    <cellStyle name="20% - Ênfase3 2 2 2 4 8 2" xfId="20466" xr:uid="{00000000-0005-0000-0000-0000CE060000}"/>
    <cellStyle name="20% - Ênfase3 2 2 2 4 9" xfId="4268" xr:uid="{00000000-0005-0000-0000-0000CF060000}"/>
    <cellStyle name="20% - Ênfase3 2 2 2 4 9 2" xfId="20467" xr:uid="{00000000-0005-0000-0000-0000D0060000}"/>
    <cellStyle name="20% - Ênfase3 2 2 2 5" xfId="4269" xr:uid="{00000000-0005-0000-0000-0000D1060000}"/>
    <cellStyle name="20% - Ênfase3 2 2 2 5 2" xfId="4270" xr:uid="{00000000-0005-0000-0000-0000D2060000}"/>
    <cellStyle name="20% - Ênfase3 2 2 2 5 2 2" xfId="20468" xr:uid="{00000000-0005-0000-0000-0000D3060000}"/>
    <cellStyle name="20% - Ênfase3 2 2 2 5 3" xfId="4271" xr:uid="{00000000-0005-0000-0000-0000D4060000}"/>
    <cellStyle name="20% - Ênfase3 2 2 2 5 3 2" xfId="20469" xr:uid="{00000000-0005-0000-0000-0000D5060000}"/>
    <cellStyle name="20% - Ênfase3 2 2 2 5 4" xfId="4272" xr:uid="{00000000-0005-0000-0000-0000D6060000}"/>
    <cellStyle name="20% - Ênfase3 2 2 2 5 4 2" xfId="20470" xr:uid="{00000000-0005-0000-0000-0000D7060000}"/>
    <cellStyle name="20% - Ênfase3 2 2 2 5 5" xfId="4273" xr:uid="{00000000-0005-0000-0000-0000D8060000}"/>
    <cellStyle name="20% - Ênfase3 2 2 2 5 5 2" xfId="20471" xr:uid="{00000000-0005-0000-0000-0000D9060000}"/>
    <cellStyle name="20% - Ênfase3 2 2 2 5 6" xfId="4274" xr:uid="{00000000-0005-0000-0000-0000DA060000}"/>
    <cellStyle name="20% - Ênfase3 2 2 2 5 6 2" xfId="20472" xr:uid="{00000000-0005-0000-0000-0000DB060000}"/>
    <cellStyle name="20% - Ênfase3 2 2 2 5 7" xfId="4275" xr:uid="{00000000-0005-0000-0000-0000DC060000}"/>
    <cellStyle name="20% - Ênfase3 2 2 2 5 7 2" xfId="20473" xr:uid="{00000000-0005-0000-0000-0000DD060000}"/>
    <cellStyle name="20% - Ênfase3 2 2 2 5 8" xfId="4276" xr:uid="{00000000-0005-0000-0000-0000DE060000}"/>
    <cellStyle name="20% - Ênfase3 2 2 2 5 8 2" xfId="20474" xr:uid="{00000000-0005-0000-0000-0000DF060000}"/>
    <cellStyle name="20% - Ênfase3 2 2 2 6" xfId="4277" xr:uid="{00000000-0005-0000-0000-0000E0060000}"/>
    <cellStyle name="20% - Ênfase3 2 2 2 6 2" xfId="4278" xr:uid="{00000000-0005-0000-0000-0000E1060000}"/>
    <cellStyle name="20% - Ênfase3 2 2 2 6 2 2" xfId="20475" xr:uid="{00000000-0005-0000-0000-0000E2060000}"/>
    <cellStyle name="20% - Ênfase3 2 2 2 6 3" xfId="4279" xr:uid="{00000000-0005-0000-0000-0000E3060000}"/>
    <cellStyle name="20% - Ênfase3 2 2 2 6 3 2" xfId="20476" xr:uid="{00000000-0005-0000-0000-0000E4060000}"/>
    <cellStyle name="20% - Ênfase3 2 2 2 6 4" xfId="4280" xr:uid="{00000000-0005-0000-0000-0000E5060000}"/>
    <cellStyle name="20% - Ênfase3 2 2 2 6 4 2" xfId="20477" xr:uid="{00000000-0005-0000-0000-0000E6060000}"/>
    <cellStyle name="20% - Ênfase3 2 2 2 6 5" xfId="4281" xr:uid="{00000000-0005-0000-0000-0000E7060000}"/>
    <cellStyle name="20% - Ênfase3 2 2 2 6 5 2" xfId="20478" xr:uid="{00000000-0005-0000-0000-0000E8060000}"/>
    <cellStyle name="20% - Ênfase3 2 2 2 6 6" xfId="4282" xr:uid="{00000000-0005-0000-0000-0000E9060000}"/>
    <cellStyle name="20% - Ênfase3 2 2 2 6 6 2" xfId="20479" xr:uid="{00000000-0005-0000-0000-0000EA060000}"/>
    <cellStyle name="20% - Ênfase3 2 2 2 6 7" xfId="4283" xr:uid="{00000000-0005-0000-0000-0000EB060000}"/>
    <cellStyle name="20% - Ênfase3 2 2 2 6 7 2" xfId="20480" xr:uid="{00000000-0005-0000-0000-0000EC060000}"/>
    <cellStyle name="20% - Ênfase3 2 2 2 6 8" xfId="4284" xr:uid="{00000000-0005-0000-0000-0000ED060000}"/>
    <cellStyle name="20% - Ênfase3 2 2 2 6 8 2" xfId="20481" xr:uid="{00000000-0005-0000-0000-0000EE060000}"/>
    <cellStyle name="20% - Ênfase3 2 2 2 7" xfId="4285" xr:uid="{00000000-0005-0000-0000-0000EF060000}"/>
    <cellStyle name="20% - Ênfase3 2 2 2 7 2" xfId="4286" xr:uid="{00000000-0005-0000-0000-0000F0060000}"/>
    <cellStyle name="20% - Ênfase3 2 2 2 7 2 2" xfId="20482" xr:uid="{00000000-0005-0000-0000-0000F1060000}"/>
    <cellStyle name="20% - Ênfase3 2 2 2 7 3" xfId="4287" xr:uid="{00000000-0005-0000-0000-0000F2060000}"/>
    <cellStyle name="20% - Ênfase3 2 2 2 7 3 2" xfId="20483" xr:uid="{00000000-0005-0000-0000-0000F3060000}"/>
    <cellStyle name="20% - Ênfase3 2 2 2 7 4" xfId="4288" xr:uid="{00000000-0005-0000-0000-0000F4060000}"/>
    <cellStyle name="20% - Ênfase3 2 2 2 7 4 2" xfId="20484" xr:uid="{00000000-0005-0000-0000-0000F5060000}"/>
    <cellStyle name="20% - Ênfase3 2 2 2 7 5" xfId="4289" xr:uid="{00000000-0005-0000-0000-0000F6060000}"/>
    <cellStyle name="20% - Ênfase3 2 2 2 7 5 2" xfId="20485" xr:uid="{00000000-0005-0000-0000-0000F7060000}"/>
    <cellStyle name="20% - Ênfase3 2 2 2 7 6" xfId="4290" xr:uid="{00000000-0005-0000-0000-0000F8060000}"/>
    <cellStyle name="20% - Ênfase3 2 2 2 7 6 2" xfId="20486" xr:uid="{00000000-0005-0000-0000-0000F9060000}"/>
    <cellStyle name="20% - Ênfase3 2 2 2 8" xfId="4291" xr:uid="{00000000-0005-0000-0000-0000FA060000}"/>
    <cellStyle name="20% - Ênfase3 2 2 2 8 2" xfId="4292" xr:uid="{00000000-0005-0000-0000-0000FB060000}"/>
    <cellStyle name="20% - Ênfase3 2 2 2 8 2 2" xfId="20487" xr:uid="{00000000-0005-0000-0000-0000FC060000}"/>
    <cellStyle name="20% - Ênfase3 2 2 2 8 3" xfId="4293" xr:uid="{00000000-0005-0000-0000-0000FD060000}"/>
    <cellStyle name="20% - Ênfase3 2 2 2 8 3 2" xfId="20488" xr:uid="{00000000-0005-0000-0000-0000FE060000}"/>
    <cellStyle name="20% - Ênfase3 2 2 2 8 4" xfId="4294" xr:uid="{00000000-0005-0000-0000-0000FF060000}"/>
    <cellStyle name="20% - Ênfase3 2 2 2 8 4 2" xfId="20489" xr:uid="{00000000-0005-0000-0000-000000070000}"/>
    <cellStyle name="20% - Ênfase3 2 2 2 9" xfId="4295" xr:uid="{00000000-0005-0000-0000-000001070000}"/>
    <cellStyle name="20% - Ênfase3 2 2 2 9 2" xfId="4296" xr:uid="{00000000-0005-0000-0000-000002070000}"/>
    <cellStyle name="20% - Ênfase3 2 2 2 9 2 2" xfId="20490" xr:uid="{00000000-0005-0000-0000-000003070000}"/>
    <cellStyle name="20% - Ênfase3 2 2 2 9 3" xfId="4297" xr:uid="{00000000-0005-0000-0000-000004070000}"/>
    <cellStyle name="20% - Ênfase3 2 2 2 9 3 2" xfId="20491" xr:uid="{00000000-0005-0000-0000-000005070000}"/>
    <cellStyle name="20% - Ênfase3 2 2 2 9 4" xfId="4298" xr:uid="{00000000-0005-0000-0000-000006070000}"/>
    <cellStyle name="20% - Ênfase3 2 2 2 9 4 2" xfId="20492" xr:uid="{00000000-0005-0000-0000-000007070000}"/>
    <cellStyle name="20% - Ênfase3 2 2 2_GUSA" xfId="4299" xr:uid="{00000000-0005-0000-0000-000008070000}"/>
    <cellStyle name="20% - Ênfase3 2 2 20" xfId="4300" xr:uid="{00000000-0005-0000-0000-000009070000}"/>
    <cellStyle name="20% - Ênfase3 2 2 21" xfId="20424" xr:uid="{00000000-0005-0000-0000-00000A070000}"/>
    <cellStyle name="20% - Ênfase3 2 2 3" xfId="4301" xr:uid="{00000000-0005-0000-0000-00000B070000}"/>
    <cellStyle name="20% - Ênfase3 2 2 3 10" xfId="4302" xr:uid="{00000000-0005-0000-0000-00000C070000}"/>
    <cellStyle name="20% - Ênfase3 2 2 3 11" xfId="4303" xr:uid="{00000000-0005-0000-0000-00000D070000}"/>
    <cellStyle name="20% - Ênfase3 2 2 3 12" xfId="4304" xr:uid="{00000000-0005-0000-0000-00000E070000}"/>
    <cellStyle name="20% - Ênfase3 2 2 3 13" xfId="4305" xr:uid="{00000000-0005-0000-0000-00000F070000}"/>
    <cellStyle name="20% - Ênfase3 2 2 3 14" xfId="4306" xr:uid="{00000000-0005-0000-0000-000010070000}"/>
    <cellStyle name="20% - Ênfase3 2 2 3 15" xfId="4307" xr:uid="{00000000-0005-0000-0000-000011070000}"/>
    <cellStyle name="20% - Ênfase3 2 2 3 16" xfId="4308" xr:uid="{00000000-0005-0000-0000-000012070000}"/>
    <cellStyle name="20% - Ênfase3 2 2 3 17" xfId="4309" xr:uid="{00000000-0005-0000-0000-000013070000}"/>
    <cellStyle name="20% - Ênfase3 2 2 3 2" xfId="4310" xr:uid="{00000000-0005-0000-0000-000014070000}"/>
    <cellStyle name="20% - Ênfase3 2 2 3 3" xfId="4311" xr:uid="{00000000-0005-0000-0000-000015070000}"/>
    <cellStyle name="20% - Ênfase3 2 2 3 4" xfId="4312" xr:uid="{00000000-0005-0000-0000-000016070000}"/>
    <cellStyle name="20% - Ênfase3 2 2 3 5" xfId="4313" xr:uid="{00000000-0005-0000-0000-000017070000}"/>
    <cellStyle name="20% - Ênfase3 2 2 3 6" xfId="4314" xr:uid="{00000000-0005-0000-0000-000018070000}"/>
    <cellStyle name="20% - Ênfase3 2 2 3 7" xfId="4315" xr:uid="{00000000-0005-0000-0000-000019070000}"/>
    <cellStyle name="20% - Ênfase3 2 2 3 8" xfId="4316" xr:uid="{00000000-0005-0000-0000-00001A070000}"/>
    <cellStyle name="20% - Ênfase3 2 2 3 9" xfId="4317" xr:uid="{00000000-0005-0000-0000-00001B070000}"/>
    <cellStyle name="20% - Ênfase3 2 2 4" xfId="4318" xr:uid="{00000000-0005-0000-0000-00001C070000}"/>
    <cellStyle name="20% - Ênfase3 2 2 4 2" xfId="4319" xr:uid="{00000000-0005-0000-0000-00001D070000}"/>
    <cellStyle name="20% - Ênfase3 2 2 4 2 2" xfId="20494" xr:uid="{00000000-0005-0000-0000-00001E070000}"/>
    <cellStyle name="20% - Ênfase3 2 2 4 3" xfId="4320" xr:uid="{00000000-0005-0000-0000-00001F070000}"/>
    <cellStyle name="20% - Ênfase3 2 2 4 3 2" xfId="20495" xr:uid="{00000000-0005-0000-0000-000020070000}"/>
    <cellStyle name="20% - Ênfase3 2 2 4 4" xfId="20493" xr:uid="{00000000-0005-0000-0000-000021070000}"/>
    <cellStyle name="20% - Ênfase3 2 2 5" xfId="4321" xr:uid="{00000000-0005-0000-0000-000022070000}"/>
    <cellStyle name="20% - Ênfase3 2 2 5 10" xfId="4322" xr:uid="{00000000-0005-0000-0000-000023070000}"/>
    <cellStyle name="20% - Ênfase3 2 2 5 11" xfId="4323" xr:uid="{00000000-0005-0000-0000-000024070000}"/>
    <cellStyle name="20% - Ênfase3 2 2 5 12" xfId="4324" xr:uid="{00000000-0005-0000-0000-000025070000}"/>
    <cellStyle name="20% - Ênfase3 2 2 5 13" xfId="20496" xr:uid="{00000000-0005-0000-0000-000026070000}"/>
    <cellStyle name="20% - Ênfase3 2 2 5 2" xfId="4325" xr:uid="{00000000-0005-0000-0000-000027070000}"/>
    <cellStyle name="20% - Ênfase3 2 2 5 3" xfId="4326" xr:uid="{00000000-0005-0000-0000-000028070000}"/>
    <cellStyle name="20% - Ênfase3 2 2 5 4" xfId="4327" xr:uid="{00000000-0005-0000-0000-000029070000}"/>
    <cellStyle name="20% - Ênfase3 2 2 5 5" xfId="4328" xr:uid="{00000000-0005-0000-0000-00002A070000}"/>
    <cellStyle name="20% - Ênfase3 2 2 5 6" xfId="4329" xr:uid="{00000000-0005-0000-0000-00002B070000}"/>
    <cellStyle name="20% - Ênfase3 2 2 5 7" xfId="4330" xr:uid="{00000000-0005-0000-0000-00002C070000}"/>
    <cellStyle name="20% - Ênfase3 2 2 5 8" xfId="4331" xr:uid="{00000000-0005-0000-0000-00002D070000}"/>
    <cellStyle name="20% - Ênfase3 2 2 5 9" xfId="4332" xr:uid="{00000000-0005-0000-0000-00002E070000}"/>
    <cellStyle name="20% - Ênfase3 2 2 6" xfId="4333" xr:uid="{00000000-0005-0000-0000-00002F070000}"/>
    <cellStyle name="20% - Ênfase3 2 2 6 2" xfId="4334" xr:uid="{00000000-0005-0000-0000-000030070000}"/>
    <cellStyle name="20% - Ênfase3 2 2 6 3" xfId="4335" xr:uid="{00000000-0005-0000-0000-000031070000}"/>
    <cellStyle name="20% - Ênfase3 2 2 6 4" xfId="4336" xr:uid="{00000000-0005-0000-0000-000032070000}"/>
    <cellStyle name="20% - Ênfase3 2 2 6 5" xfId="4337" xr:uid="{00000000-0005-0000-0000-000033070000}"/>
    <cellStyle name="20% - Ênfase3 2 2 6 6" xfId="4338" xr:uid="{00000000-0005-0000-0000-000034070000}"/>
    <cellStyle name="20% - Ênfase3 2 2 6 7" xfId="4339" xr:uid="{00000000-0005-0000-0000-000035070000}"/>
    <cellStyle name="20% - Ênfase3 2 2 6 8" xfId="4340" xr:uid="{00000000-0005-0000-0000-000036070000}"/>
    <cellStyle name="20% - Ênfase3 2 2 6 9" xfId="20497" xr:uid="{00000000-0005-0000-0000-000037070000}"/>
    <cellStyle name="20% - Ênfase3 2 2 7" xfId="4341" xr:uid="{00000000-0005-0000-0000-000038070000}"/>
    <cellStyle name="20% - Ênfase3 2 2 7 2" xfId="4342" xr:uid="{00000000-0005-0000-0000-000039070000}"/>
    <cellStyle name="20% - Ênfase3 2 2 7 3" xfId="4343" xr:uid="{00000000-0005-0000-0000-00003A070000}"/>
    <cellStyle name="20% - Ênfase3 2 2 7 4" xfId="4344" xr:uid="{00000000-0005-0000-0000-00003B070000}"/>
    <cellStyle name="20% - Ênfase3 2 2 7 5" xfId="4345" xr:uid="{00000000-0005-0000-0000-00003C070000}"/>
    <cellStyle name="20% - Ênfase3 2 2 7 6" xfId="4346" xr:uid="{00000000-0005-0000-0000-00003D070000}"/>
    <cellStyle name="20% - Ênfase3 2 2 7 7" xfId="4347" xr:uid="{00000000-0005-0000-0000-00003E070000}"/>
    <cellStyle name="20% - Ênfase3 2 2 7 8" xfId="4348" xr:uid="{00000000-0005-0000-0000-00003F070000}"/>
    <cellStyle name="20% - Ênfase3 2 2 7 9" xfId="20498" xr:uid="{00000000-0005-0000-0000-000040070000}"/>
    <cellStyle name="20% - Ênfase3 2 2 8" xfId="4349" xr:uid="{00000000-0005-0000-0000-000041070000}"/>
    <cellStyle name="20% - Ênfase3 2 2 8 2" xfId="4350" xr:uid="{00000000-0005-0000-0000-000042070000}"/>
    <cellStyle name="20% - Ênfase3 2 2 8 3" xfId="4351" xr:uid="{00000000-0005-0000-0000-000043070000}"/>
    <cellStyle name="20% - Ênfase3 2 2 8 4" xfId="4352" xr:uid="{00000000-0005-0000-0000-000044070000}"/>
    <cellStyle name="20% - Ênfase3 2 2 8 5" xfId="4353" xr:uid="{00000000-0005-0000-0000-000045070000}"/>
    <cellStyle name="20% - Ênfase3 2 2 8 6" xfId="4354" xr:uid="{00000000-0005-0000-0000-000046070000}"/>
    <cellStyle name="20% - Ênfase3 2 2 8 7" xfId="20499" xr:uid="{00000000-0005-0000-0000-000047070000}"/>
    <cellStyle name="20% - Ênfase3 2 2 9" xfId="4355" xr:uid="{00000000-0005-0000-0000-000048070000}"/>
    <cellStyle name="20% - Ênfase3 2 2 9 2" xfId="4356" xr:uid="{00000000-0005-0000-0000-000049070000}"/>
    <cellStyle name="20% - Ênfase3 2 2 9 3" xfId="4357" xr:uid="{00000000-0005-0000-0000-00004A070000}"/>
    <cellStyle name="20% - Ênfase3 2 2 9 4" xfId="4358" xr:uid="{00000000-0005-0000-0000-00004B070000}"/>
    <cellStyle name="20% - Ênfase3 2 2 9 5" xfId="20500" xr:uid="{00000000-0005-0000-0000-00004C070000}"/>
    <cellStyle name="20% - Ênfase3 2 20" xfId="4359" xr:uid="{00000000-0005-0000-0000-00004D070000}"/>
    <cellStyle name="20% - Ênfase3 2 20 2" xfId="20501" xr:uid="{00000000-0005-0000-0000-00004E070000}"/>
    <cellStyle name="20% - Ênfase3 2 21" xfId="4360" xr:uid="{00000000-0005-0000-0000-00004F070000}"/>
    <cellStyle name="20% - Ênfase3 2 21 2" xfId="20502" xr:uid="{00000000-0005-0000-0000-000050070000}"/>
    <cellStyle name="20% - Ênfase3 2 22" xfId="44655" xr:uid="{30703827-C038-4F0D-AB08-BEDB2F4C1238}"/>
    <cellStyle name="20% - Ênfase3 2 3" xfId="4361" xr:uid="{00000000-0005-0000-0000-000051070000}"/>
    <cellStyle name="20% - Ênfase3 2 3 2" xfId="4362" xr:uid="{00000000-0005-0000-0000-000052070000}"/>
    <cellStyle name="20% - Ênfase3 2 3 2 2" xfId="20504" xr:uid="{00000000-0005-0000-0000-000053070000}"/>
    <cellStyle name="20% - Ênfase3 2 3 3" xfId="4363" xr:uid="{00000000-0005-0000-0000-000054070000}"/>
    <cellStyle name="20% - Ênfase3 2 3 3 2" xfId="20505" xr:uid="{00000000-0005-0000-0000-000055070000}"/>
    <cellStyle name="20% - Ênfase3 2 3 4" xfId="20503" xr:uid="{00000000-0005-0000-0000-000056070000}"/>
    <cellStyle name="20% - Ênfase3 2 3 5" xfId="37352" xr:uid="{00000000-0005-0000-0000-000057070000}"/>
    <cellStyle name="20% - Ênfase3 2 4" xfId="4364" xr:uid="{00000000-0005-0000-0000-000058070000}"/>
    <cellStyle name="20% - Ênfase3 2 4 10" xfId="4365" xr:uid="{00000000-0005-0000-0000-000059070000}"/>
    <cellStyle name="20% - Ênfase3 2 4 11" xfId="4366" xr:uid="{00000000-0005-0000-0000-00005A070000}"/>
    <cellStyle name="20% - Ênfase3 2 4 12" xfId="4367" xr:uid="{00000000-0005-0000-0000-00005B070000}"/>
    <cellStyle name="20% - Ênfase3 2 4 13" xfId="4368" xr:uid="{00000000-0005-0000-0000-00005C070000}"/>
    <cellStyle name="20% - Ênfase3 2 4 14" xfId="4369" xr:uid="{00000000-0005-0000-0000-00005D070000}"/>
    <cellStyle name="20% - Ênfase3 2 4 15" xfId="4370" xr:uid="{00000000-0005-0000-0000-00005E070000}"/>
    <cellStyle name="20% - Ênfase3 2 4 16" xfId="4371" xr:uid="{00000000-0005-0000-0000-00005F070000}"/>
    <cellStyle name="20% - Ênfase3 2 4 17" xfId="4372" xr:uid="{00000000-0005-0000-0000-000060070000}"/>
    <cellStyle name="20% - Ênfase3 2 4 18" xfId="4373" xr:uid="{00000000-0005-0000-0000-000061070000}"/>
    <cellStyle name="20% - Ênfase3 2 4 19" xfId="4374" xr:uid="{00000000-0005-0000-0000-000062070000}"/>
    <cellStyle name="20% - Ênfase3 2 4 2" xfId="4375" xr:uid="{00000000-0005-0000-0000-000063070000}"/>
    <cellStyle name="20% - Ênfase3 2 4 2 2" xfId="4376" xr:uid="{00000000-0005-0000-0000-000064070000}"/>
    <cellStyle name="20% - Ênfase3 2 4 2 2 2" xfId="20507" xr:uid="{00000000-0005-0000-0000-000065070000}"/>
    <cellStyle name="20% - Ênfase3 2 4 2 3" xfId="4377" xr:uid="{00000000-0005-0000-0000-000066070000}"/>
    <cellStyle name="20% - Ênfase3 2 4 2 3 2" xfId="20508" xr:uid="{00000000-0005-0000-0000-000067070000}"/>
    <cellStyle name="20% - Ênfase3 2 4 2 4" xfId="20506" xr:uid="{00000000-0005-0000-0000-000068070000}"/>
    <cellStyle name="20% - Ênfase3 2 4 3" xfId="4378" xr:uid="{00000000-0005-0000-0000-000069070000}"/>
    <cellStyle name="20% - Ênfase3 2 4 3 2" xfId="4379" xr:uid="{00000000-0005-0000-0000-00006A070000}"/>
    <cellStyle name="20% - Ênfase3 2 4 3 2 2" xfId="20510" xr:uid="{00000000-0005-0000-0000-00006B070000}"/>
    <cellStyle name="20% - Ênfase3 2 4 3 3" xfId="4380" xr:uid="{00000000-0005-0000-0000-00006C070000}"/>
    <cellStyle name="20% - Ênfase3 2 4 3 3 2" xfId="20511" xr:uid="{00000000-0005-0000-0000-00006D070000}"/>
    <cellStyle name="20% - Ênfase3 2 4 3 4" xfId="20509" xr:uid="{00000000-0005-0000-0000-00006E070000}"/>
    <cellStyle name="20% - Ênfase3 2 4 4" xfId="4381" xr:uid="{00000000-0005-0000-0000-00006F070000}"/>
    <cellStyle name="20% - Ênfase3 2 4 5" xfId="4382" xr:uid="{00000000-0005-0000-0000-000070070000}"/>
    <cellStyle name="20% - Ênfase3 2 4 6" xfId="4383" xr:uid="{00000000-0005-0000-0000-000071070000}"/>
    <cellStyle name="20% - Ênfase3 2 4 7" xfId="4384" xr:uid="{00000000-0005-0000-0000-000072070000}"/>
    <cellStyle name="20% - Ênfase3 2 4 8" xfId="4385" xr:uid="{00000000-0005-0000-0000-000073070000}"/>
    <cellStyle name="20% - Ênfase3 2 4 9" xfId="4386" xr:uid="{00000000-0005-0000-0000-000074070000}"/>
    <cellStyle name="20% - Ênfase3 2 5" xfId="4387" xr:uid="{00000000-0005-0000-0000-000075070000}"/>
    <cellStyle name="20% - Ênfase3 2 5 10" xfId="4388" xr:uid="{00000000-0005-0000-0000-000076070000}"/>
    <cellStyle name="20% - Ênfase3 2 5 11" xfId="4389" xr:uid="{00000000-0005-0000-0000-000077070000}"/>
    <cellStyle name="20% - Ênfase3 2 5 12" xfId="4390" xr:uid="{00000000-0005-0000-0000-000078070000}"/>
    <cellStyle name="20% - Ênfase3 2 5 13" xfId="4391" xr:uid="{00000000-0005-0000-0000-000079070000}"/>
    <cellStyle name="20% - Ênfase3 2 5 14" xfId="4392" xr:uid="{00000000-0005-0000-0000-00007A070000}"/>
    <cellStyle name="20% - Ênfase3 2 5 15" xfId="4393" xr:uid="{00000000-0005-0000-0000-00007B070000}"/>
    <cellStyle name="20% - Ênfase3 2 5 16" xfId="4394" xr:uid="{00000000-0005-0000-0000-00007C070000}"/>
    <cellStyle name="20% - Ênfase3 2 5 17" xfId="4395" xr:uid="{00000000-0005-0000-0000-00007D070000}"/>
    <cellStyle name="20% - Ênfase3 2 5 2" xfId="4396" xr:uid="{00000000-0005-0000-0000-00007E070000}"/>
    <cellStyle name="20% - Ênfase3 2 5 3" xfId="4397" xr:uid="{00000000-0005-0000-0000-00007F070000}"/>
    <cellStyle name="20% - Ênfase3 2 5 4" xfId="4398" xr:uid="{00000000-0005-0000-0000-000080070000}"/>
    <cellStyle name="20% - Ênfase3 2 5 5" xfId="4399" xr:uid="{00000000-0005-0000-0000-000081070000}"/>
    <cellStyle name="20% - Ênfase3 2 5 6" xfId="4400" xr:uid="{00000000-0005-0000-0000-000082070000}"/>
    <cellStyle name="20% - Ênfase3 2 5 7" xfId="4401" xr:uid="{00000000-0005-0000-0000-000083070000}"/>
    <cellStyle name="20% - Ênfase3 2 5 8" xfId="4402" xr:uid="{00000000-0005-0000-0000-000084070000}"/>
    <cellStyle name="20% - Ênfase3 2 5 9" xfId="4403" xr:uid="{00000000-0005-0000-0000-000085070000}"/>
    <cellStyle name="20% - Ênfase3 2 6" xfId="4404" xr:uid="{00000000-0005-0000-0000-000086070000}"/>
    <cellStyle name="20% - Ênfase3 2 6 10" xfId="4405" xr:uid="{00000000-0005-0000-0000-000087070000}"/>
    <cellStyle name="20% - Ênfase3 2 6 10 2" xfId="20512" xr:uid="{00000000-0005-0000-0000-000088070000}"/>
    <cellStyle name="20% - Ênfase3 2 6 11" xfId="4406" xr:uid="{00000000-0005-0000-0000-000089070000}"/>
    <cellStyle name="20% - Ênfase3 2 6 11 2" xfId="20513" xr:uid="{00000000-0005-0000-0000-00008A070000}"/>
    <cellStyle name="20% - Ênfase3 2 6 12" xfId="4407" xr:uid="{00000000-0005-0000-0000-00008B070000}"/>
    <cellStyle name="20% - Ênfase3 2 6 12 2" xfId="20514" xr:uid="{00000000-0005-0000-0000-00008C070000}"/>
    <cellStyle name="20% - Ênfase3 2 6 2" xfId="4408" xr:uid="{00000000-0005-0000-0000-00008D070000}"/>
    <cellStyle name="20% - Ênfase3 2 6 2 2" xfId="20515" xr:uid="{00000000-0005-0000-0000-00008E070000}"/>
    <cellStyle name="20% - Ênfase3 2 6 3" xfId="4409" xr:uid="{00000000-0005-0000-0000-00008F070000}"/>
    <cellStyle name="20% - Ênfase3 2 6 3 2" xfId="20516" xr:uid="{00000000-0005-0000-0000-000090070000}"/>
    <cellStyle name="20% - Ênfase3 2 6 4" xfId="4410" xr:uid="{00000000-0005-0000-0000-000091070000}"/>
    <cellStyle name="20% - Ênfase3 2 6 4 2" xfId="20517" xr:uid="{00000000-0005-0000-0000-000092070000}"/>
    <cellStyle name="20% - Ênfase3 2 6 5" xfId="4411" xr:uid="{00000000-0005-0000-0000-000093070000}"/>
    <cellStyle name="20% - Ênfase3 2 6 5 2" xfId="20518" xr:uid="{00000000-0005-0000-0000-000094070000}"/>
    <cellStyle name="20% - Ênfase3 2 6 6" xfId="4412" xr:uid="{00000000-0005-0000-0000-000095070000}"/>
    <cellStyle name="20% - Ênfase3 2 6 6 2" xfId="20519" xr:uid="{00000000-0005-0000-0000-000096070000}"/>
    <cellStyle name="20% - Ênfase3 2 6 7" xfId="4413" xr:uid="{00000000-0005-0000-0000-000097070000}"/>
    <cellStyle name="20% - Ênfase3 2 6 7 2" xfId="20520" xr:uid="{00000000-0005-0000-0000-000098070000}"/>
    <cellStyle name="20% - Ênfase3 2 6 8" xfId="4414" xr:uid="{00000000-0005-0000-0000-000099070000}"/>
    <cellStyle name="20% - Ênfase3 2 6 8 2" xfId="20521" xr:uid="{00000000-0005-0000-0000-00009A070000}"/>
    <cellStyle name="20% - Ênfase3 2 6 9" xfId="4415" xr:uid="{00000000-0005-0000-0000-00009B070000}"/>
    <cellStyle name="20% - Ênfase3 2 6 9 2" xfId="20522" xr:uid="{00000000-0005-0000-0000-00009C070000}"/>
    <cellStyle name="20% - Ênfase3 2 7" xfId="4416" xr:uid="{00000000-0005-0000-0000-00009D070000}"/>
    <cellStyle name="20% - Ênfase3 2 7 2" xfId="4417" xr:uid="{00000000-0005-0000-0000-00009E070000}"/>
    <cellStyle name="20% - Ênfase3 2 7 2 2" xfId="20523" xr:uid="{00000000-0005-0000-0000-00009F070000}"/>
    <cellStyle name="20% - Ênfase3 2 7 3" xfId="4418" xr:uid="{00000000-0005-0000-0000-0000A0070000}"/>
    <cellStyle name="20% - Ênfase3 2 7 3 2" xfId="20524" xr:uid="{00000000-0005-0000-0000-0000A1070000}"/>
    <cellStyle name="20% - Ênfase3 2 7 4" xfId="4419" xr:uid="{00000000-0005-0000-0000-0000A2070000}"/>
    <cellStyle name="20% - Ênfase3 2 7 4 2" xfId="20525" xr:uid="{00000000-0005-0000-0000-0000A3070000}"/>
    <cellStyle name="20% - Ênfase3 2 7 5" xfId="4420" xr:uid="{00000000-0005-0000-0000-0000A4070000}"/>
    <cellStyle name="20% - Ênfase3 2 7 5 2" xfId="20526" xr:uid="{00000000-0005-0000-0000-0000A5070000}"/>
    <cellStyle name="20% - Ênfase3 2 7 6" xfId="4421" xr:uid="{00000000-0005-0000-0000-0000A6070000}"/>
    <cellStyle name="20% - Ênfase3 2 7 6 2" xfId="20527" xr:uid="{00000000-0005-0000-0000-0000A7070000}"/>
    <cellStyle name="20% - Ênfase3 2 7 7" xfId="4422" xr:uid="{00000000-0005-0000-0000-0000A8070000}"/>
    <cellStyle name="20% - Ênfase3 2 7 7 2" xfId="20528" xr:uid="{00000000-0005-0000-0000-0000A9070000}"/>
    <cellStyle name="20% - Ênfase3 2 7 8" xfId="4423" xr:uid="{00000000-0005-0000-0000-0000AA070000}"/>
    <cellStyle name="20% - Ênfase3 2 7 8 2" xfId="20529" xr:uid="{00000000-0005-0000-0000-0000AB070000}"/>
    <cellStyle name="20% - Ênfase3 2 8" xfId="4424" xr:uid="{00000000-0005-0000-0000-0000AC070000}"/>
    <cellStyle name="20% - Ênfase3 2 8 2" xfId="4425" xr:uid="{00000000-0005-0000-0000-0000AD070000}"/>
    <cellStyle name="20% - Ênfase3 2 8 2 2" xfId="20530" xr:uid="{00000000-0005-0000-0000-0000AE070000}"/>
    <cellStyle name="20% - Ênfase3 2 8 3" xfId="4426" xr:uid="{00000000-0005-0000-0000-0000AF070000}"/>
    <cellStyle name="20% - Ênfase3 2 8 3 2" xfId="20531" xr:uid="{00000000-0005-0000-0000-0000B0070000}"/>
    <cellStyle name="20% - Ênfase3 2 8 4" xfId="4427" xr:uid="{00000000-0005-0000-0000-0000B1070000}"/>
    <cellStyle name="20% - Ênfase3 2 8 4 2" xfId="20532" xr:uid="{00000000-0005-0000-0000-0000B2070000}"/>
    <cellStyle name="20% - Ênfase3 2 8 5" xfId="4428" xr:uid="{00000000-0005-0000-0000-0000B3070000}"/>
    <cellStyle name="20% - Ênfase3 2 8 5 2" xfId="20533" xr:uid="{00000000-0005-0000-0000-0000B4070000}"/>
    <cellStyle name="20% - Ênfase3 2 8 6" xfId="4429" xr:uid="{00000000-0005-0000-0000-0000B5070000}"/>
    <cellStyle name="20% - Ênfase3 2 8 6 2" xfId="20534" xr:uid="{00000000-0005-0000-0000-0000B6070000}"/>
    <cellStyle name="20% - Ênfase3 2 8 7" xfId="4430" xr:uid="{00000000-0005-0000-0000-0000B7070000}"/>
    <cellStyle name="20% - Ênfase3 2 8 7 2" xfId="20535" xr:uid="{00000000-0005-0000-0000-0000B8070000}"/>
    <cellStyle name="20% - Ênfase3 2 8 8" xfId="4431" xr:uid="{00000000-0005-0000-0000-0000B9070000}"/>
    <cellStyle name="20% - Ênfase3 2 8 8 2" xfId="20536" xr:uid="{00000000-0005-0000-0000-0000BA070000}"/>
    <cellStyle name="20% - Ênfase3 2 9" xfId="4432" xr:uid="{00000000-0005-0000-0000-0000BB070000}"/>
    <cellStyle name="20% - Ênfase3 2 9 2" xfId="4433" xr:uid="{00000000-0005-0000-0000-0000BC070000}"/>
    <cellStyle name="20% - Ênfase3 2 9 2 2" xfId="20537" xr:uid="{00000000-0005-0000-0000-0000BD070000}"/>
    <cellStyle name="20% - Ênfase3 2 9 3" xfId="4434" xr:uid="{00000000-0005-0000-0000-0000BE070000}"/>
    <cellStyle name="20% - Ênfase3 2 9 3 2" xfId="20538" xr:uid="{00000000-0005-0000-0000-0000BF070000}"/>
    <cellStyle name="20% - Ênfase3 2 9 4" xfId="4435" xr:uid="{00000000-0005-0000-0000-0000C0070000}"/>
    <cellStyle name="20% - Ênfase3 2 9 4 2" xfId="20539" xr:uid="{00000000-0005-0000-0000-0000C1070000}"/>
    <cellStyle name="20% - Ênfase3 2 9 5" xfId="4436" xr:uid="{00000000-0005-0000-0000-0000C2070000}"/>
    <cellStyle name="20% - Ênfase3 2 9 5 2" xfId="20540" xr:uid="{00000000-0005-0000-0000-0000C3070000}"/>
    <cellStyle name="20% - Ênfase3 2 9 6" xfId="4437" xr:uid="{00000000-0005-0000-0000-0000C4070000}"/>
    <cellStyle name="20% - Ênfase3 2 9 6 2" xfId="20541" xr:uid="{00000000-0005-0000-0000-0000C5070000}"/>
    <cellStyle name="20% - Ênfase3 2_GUSA" xfId="4438" xr:uid="{00000000-0005-0000-0000-0000C6070000}"/>
    <cellStyle name="20% - Ênfase3 20" xfId="4439" xr:uid="{00000000-0005-0000-0000-0000C7070000}"/>
    <cellStyle name="20% - Ênfase3 20 2" xfId="20542" xr:uid="{00000000-0005-0000-0000-0000C8070000}"/>
    <cellStyle name="20% - Ênfase3 21" xfId="4440" xr:uid="{00000000-0005-0000-0000-0000C9070000}"/>
    <cellStyle name="20% - Ênfase3 21 2" xfId="20543" xr:uid="{00000000-0005-0000-0000-0000CA070000}"/>
    <cellStyle name="20% - Ênfase3 22" xfId="4441" xr:uid="{00000000-0005-0000-0000-0000CB070000}"/>
    <cellStyle name="20% - Ênfase3 22 2" xfId="20544" xr:uid="{00000000-0005-0000-0000-0000CC070000}"/>
    <cellStyle name="20% - Ênfase3 23" xfId="4442" xr:uid="{00000000-0005-0000-0000-0000CD070000}"/>
    <cellStyle name="20% - Ênfase3 23 2" xfId="20545" xr:uid="{00000000-0005-0000-0000-0000CE070000}"/>
    <cellStyle name="20% - Ênfase3 24" xfId="4443" xr:uid="{00000000-0005-0000-0000-0000CF070000}"/>
    <cellStyle name="20% - Ênfase3 24 2" xfId="20546" xr:uid="{00000000-0005-0000-0000-0000D0070000}"/>
    <cellStyle name="20% - Ênfase3 25" xfId="4444" xr:uid="{00000000-0005-0000-0000-0000D1070000}"/>
    <cellStyle name="20% - Ênfase3 25 2" xfId="20547" xr:uid="{00000000-0005-0000-0000-0000D2070000}"/>
    <cellStyle name="20% - Ênfase3 26" xfId="4445" xr:uid="{00000000-0005-0000-0000-0000D3070000}"/>
    <cellStyle name="20% - Ênfase3 26 2" xfId="20548" xr:uid="{00000000-0005-0000-0000-0000D4070000}"/>
    <cellStyle name="20% - Ênfase3 27" xfId="4446" xr:uid="{00000000-0005-0000-0000-0000D5070000}"/>
    <cellStyle name="20% - Ênfase3 27 2" xfId="20549" xr:uid="{00000000-0005-0000-0000-0000D6070000}"/>
    <cellStyle name="20% - Ênfase3 28" xfId="4447" xr:uid="{00000000-0005-0000-0000-0000D7070000}"/>
    <cellStyle name="20% - Ênfase3 28 2" xfId="20550" xr:uid="{00000000-0005-0000-0000-0000D8070000}"/>
    <cellStyle name="20% - Ênfase3 29" xfId="4448" xr:uid="{00000000-0005-0000-0000-0000D9070000}"/>
    <cellStyle name="20% - Ênfase3 29 2" xfId="20551" xr:uid="{00000000-0005-0000-0000-0000DA070000}"/>
    <cellStyle name="20% - Ênfase3 3" xfId="3041" xr:uid="{00000000-0005-0000-0000-0000DB070000}"/>
    <cellStyle name="20% - Ênfase3 3 2" xfId="4449" xr:uid="{00000000-0005-0000-0000-0000DC070000}"/>
    <cellStyle name="20% - Ênfase3 3 2 2" xfId="4450" xr:uid="{00000000-0005-0000-0000-0000DD070000}"/>
    <cellStyle name="20% - Ênfase3 3 2 2 2" xfId="20553" xr:uid="{00000000-0005-0000-0000-0000DE070000}"/>
    <cellStyle name="20% - Ênfase3 3 2 3" xfId="4451" xr:uid="{00000000-0005-0000-0000-0000DF070000}"/>
    <cellStyle name="20% - Ênfase3 3 2 3 2" xfId="20554" xr:uid="{00000000-0005-0000-0000-0000E0070000}"/>
    <cellStyle name="20% - Ênfase3 3 2 4" xfId="20552" xr:uid="{00000000-0005-0000-0000-0000E1070000}"/>
    <cellStyle name="20% - Ênfase3 3 3" xfId="4452" xr:uid="{00000000-0005-0000-0000-0000E2070000}"/>
    <cellStyle name="20% - Ênfase3 3 3 2" xfId="4453" xr:uid="{00000000-0005-0000-0000-0000E3070000}"/>
    <cellStyle name="20% - Ênfase3 3 3 2 2" xfId="20556" xr:uid="{00000000-0005-0000-0000-0000E4070000}"/>
    <cellStyle name="20% - Ênfase3 3 3 3" xfId="4454" xr:uid="{00000000-0005-0000-0000-0000E5070000}"/>
    <cellStyle name="20% - Ênfase3 3 3 3 2" xfId="20557" xr:uid="{00000000-0005-0000-0000-0000E6070000}"/>
    <cellStyle name="20% - Ênfase3 3 3 4" xfId="20555" xr:uid="{00000000-0005-0000-0000-0000E7070000}"/>
    <cellStyle name="20% - Ênfase3 3 4" xfId="4455" xr:uid="{00000000-0005-0000-0000-0000E8070000}"/>
    <cellStyle name="20% - Ênfase3 3 4 2" xfId="20558" xr:uid="{00000000-0005-0000-0000-0000E9070000}"/>
    <cellStyle name="20% - Ênfase3 3 5" xfId="4456" xr:uid="{00000000-0005-0000-0000-0000EA070000}"/>
    <cellStyle name="20% - Ênfase3 3 5 2" xfId="20559" xr:uid="{00000000-0005-0000-0000-0000EB070000}"/>
    <cellStyle name="20% - Ênfase3 3 6" xfId="35227" xr:uid="{00000000-0005-0000-0000-0000EC070000}"/>
    <cellStyle name="20% - Ênfase3 3 7" xfId="37353" xr:uid="{00000000-0005-0000-0000-0000ED070000}"/>
    <cellStyle name="20% - Ênfase3 3_GUSA" xfId="4457" xr:uid="{00000000-0005-0000-0000-0000EE070000}"/>
    <cellStyle name="20% - Ênfase3 30" xfId="4458" xr:uid="{00000000-0005-0000-0000-0000EF070000}"/>
    <cellStyle name="20% - Ênfase3 30 2" xfId="20560" xr:uid="{00000000-0005-0000-0000-0000F0070000}"/>
    <cellStyle name="20% - Ênfase3 31" xfId="4459" xr:uid="{00000000-0005-0000-0000-0000F1070000}"/>
    <cellStyle name="20% - Ênfase3 31 2" xfId="20561" xr:uid="{00000000-0005-0000-0000-0000F2070000}"/>
    <cellStyle name="20% - Ênfase3 32" xfId="4460" xr:uid="{00000000-0005-0000-0000-0000F3070000}"/>
    <cellStyle name="20% - Ênfase3 32 2" xfId="20562" xr:uid="{00000000-0005-0000-0000-0000F4070000}"/>
    <cellStyle name="20% - Ênfase3 33" xfId="19893" xr:uid="{00000000-0005-0000-0000-0000F5070000}"/>
    <cellStyle name="20% - Ênfase3 34" xfId="19911" xr:uid="{00000000-0005-0000-0000-0000F6070000}"/>
    <cellStyle name="20% - Ênfase3 35" xfId="19908" xr:uid="{00000000-0005-0000-0000-0000F7070000}"/>
    <cellStyle name="20% - Ênfase3 36" xfId="19938" xr:uid="{00000000-0005-0000-0000-0000F8070000}"/>
    <cellStyle name="20% - Ênfase3 37" xfId="19935" xr:uid="{00000000-0005-0000-0000-0000F9070000}"/>
    <cellStyle name="20% - Ênfase3 38" xfId="19961" xr:uid="{00000000-0005-0000-0000-0000FA070000}"/>
    <cellStyle name="20% - Ênfase3 39" xfId="19977" xr:uid="{00000000-0005-0000-0000-0000FB070000}"/>
    <cellStyle name="20% - Ênfase3 4" xfId="3206" xr:uid="{00000000-0005-0000-0000-0000FC070000}"/>
    <cellStyle name="20% - Ênfase3 4 2" xfId="4461" xr:uid="{00000000-0005-0000-0000-0000FD070000}"/>
    <cellStyle name="20% - Ênfase3 4 2 2" xfId="4462" xr:uid="{00000000-0005-0000-0000-0000FE070000}"/>
    <cellStyle name="20% - Ênfase3 4 2 2 2" xfId="20564" xr:uid="{00000000-0005-0000-0000-0000FF070000}"/>
    <cellStyle name="20% - Ênfase3 4 2 3" xfId="4463" xr:uid="{00000000-0005-0000-0000-000000080000}"/>
    <cellStyle name="20% - Ênfase3 4 2 3 2" xfId="20565" xr:uid="{00000000-0005-0000-0000-000001080000}"/>
    <cellStyle name="20% - Ênfase3 4 2 4" xfId="20563" xr:uid="{00000000-0005-0000-0000-000002080000}"/>
    <cellStyle name="20% - Ênfase3 4 3" xfId="4464" xr:uid="{00000000-0005-0000-0000-000003080000}"/>
    <cellStyle name="20% - Ênfase3 4 3 2" xfId="4465" xr:uid="{00000000-0005-0000-0000-000004080000}"/>
    <cellStyle name="20% - Ênfase3 4 3 2 2" xfId="20567" xr:uid="{00000000-0005-0000-0000-000005080000}"/>
    <cellStyle name="20% - Ênfase3 4 3 3" xfId="4466" xr:uid="{00000000-0005-0000-0000-000006080000}"/>
    <cellStyle name="20% - Ênfase3 4 3 3 2" xfId="20568" xr:uid="{00000000-0005-0000-0000-000007080000}"/>
    <cellStyle name="20% - Ênfase3 4 3 4" xfId="20566" xr:uid="{00000000-0005-0000-0000-000008080000}"/>
    <cellStyle name="20% - Ênfase3 4 4" xfId="4467" xr:uid="{00000000-0005-0000-0000-000009080000}"/>
    <cellStyle name="20% - Ênfase3 4 4 2" xfId="20569" xr:uid="{00000000-0005-0000-0000-00000A080000}"/>
    <cellStyle name="20% - Ênfase3 4 5" xfId="4468" xr:uid="{00000000-0005-0000-0000-00000B080000}"/>
    <cellStyle name="20% - Ênfase3 4 5 2" xfId="20570" xr:uid="{00000000-0005-0000-0000-00000C080000}"/>
    <cellStyle name="20% - Ênfase3 4 6" xfId="35228" xr:uid="{00000000-0005-0000-0000-00000D080000}"/>
    <cellStyle name="20% - Ênfase3 4_GUSA" xfId="4469" xr:uid="{00000000-0005-0000-0000-00000E080000}"/>
    <cellStyle name="20% - Ênfase3 40" xfId="36011" xr:uid="{00000000-0005-0000-0000-00000F080000}"/>
    <cellStyle name="20% - Ênfase3 41" xfId="36111" xr:uid="{00000000-0005-0000-0000-000010080000}"/>
    <cellStyle name="20% - Ênfase3 42" xfId="36126" xr:uid="{00000000-0005-0000-0000-000011080000}"/>
    <cellStyle name="20% - Ênfase3 43" xfId="36140" xr:uid="{00000000-0005-0000-0000-000012080000}"/>
    <cellStyle name="20% - Ênfase3 44" xfId="36150" xr:uid="{00000000-0005-0000-0000-000013080000}"/>
    <cellStyle name="20% - Ênfase3 45" xfId="36250" xr:uid="{00000000-0005-0000-0000-000014080000}"/>
    <cellStyle name="20% - Ênfase3 46" xfId="43617" xr:uid="{D2DA88ED-92C4-4E71-B8DD-D9D5714F73EC}"/>
    <cellStyle name="20% - Ênfase3 5" xfId="3062" xr:uid="{00000000-0005-0000-0000-000015080000}"/>
    <cellStyle name="20% - Ênfase3 5 2" xfId="4470" xr:uid="{00000000-0005-0000-0000-000016080000}"/>
    <cellStyle name="20% - Ênfase3 5 2 10" xfId="4471" xr:uid="{00000000-0005-0000-0000-000017080000}"/>
    <cellStyle name="20% - Ênfase3 5 2 11" xfId="4472" xr:uid="{00000000-0005-0000-0000-000018080000}"/>
    <cellStyle name="20% - Ênfase3 5 2 12" xfId="4473" xr:uid="{00000000-0005-0000-0000-000019080000}"/>
    <cellStyle name="20% - Ênfase3 5 2 13" xfId="4474" xr:uid="{00000000-0005-0000-0000-00001A080000}"/>
    <cellStyle name="20% - Ênfase3 5 2 14" xfId="4475" xr:uid="{00000000-0005-0000-0000-00001B080000}"/>
    <cellStyle name="20% - Ênfase3 5 2 15" xfId="4476" xr:uid="{00000000-0005-0000-0000-00001C080000}"/>
    <cellStyle name="20% - Ênfase3 5 2 16" xfId="4477" xr:uid="{00000000-0005-0000-0000-00001D080000}"/>
    <cellStyle name="20% - Ênfase3 5 2 17" xfId="4478" xr:uid="{00000000-0005-0000-0000-00001E080000}"/>
    <cellStyle name="20% - Ênfase3 5 2 2" xfId="4479" xr:uid="{00000000-0005-0000-0000-00001F080000}"/>
    <cellStyle name="20% - Ênfase3 5 2 3" xfId="4480" xr:uid="{00000000-0005-0000-0000-000020080000}"/>
    <cellStyle name="20% - Ênfase3 5 2 4" xfId="4481" xr:uid="{00000000-0005-0000-0000-000021080000}"/>
    <cellStyle name="20% - Ênfase3 5 2 5" xfId="4482" xr:uid="{00000000-0005-0000-0000-000022080000}"/>
    <cellStyle name="20% - Ênfase3 5 2 6" xfId="4483" xr:uid="{00000000-0005-0000-0000-000023080000}"/>
    <cellStyle name="20% - Ênfase3 5 2 7" xfId="4484" xr:uid="{00000000-0005-0000-0000-000024080000}"/>
    <cellStyle name="20% - Ênfase3 5 2 8" xfId="4485" xr:uid="{00000000-0005-0000-0000-000025080000}"/>
    <cellStyle name="20% - Ênfase3 5 2 9" xfId="4486" xr:uid="{00000000-0005-0000-0000-000026080000}"/>
    <cellStyle name="20% - Ênfase3 5 3" xfId="4487" xr:uid="{00000000-0005-0000-0000-000027080000}"/>
    <cellStyle name="20% - Ênfase3 5 3 10" xfId="4488" xr:uid="{00000000-0005-0000-0000-000028080000}"/>
    <cellStyle name="20% - Ênfase3 5 3 11" xfId="4489" xr:uid="{00000000-0005-0000-0000-000029080000}"/>
    <cellStyle name="20% - Ênfase3 5 3 12" xfId="4490" xr:uid="{00000000-0005-0000-0000-00002A080000}"/>
    <cellStyle name="20% - Ênfase3 5 3 13" xfId="4491" xr:uid="{00000000-0005-0000-0000-00002B080000}"/>
    <cellStyle name="20% - Ênfase3 5 3 14" xfId="4492" xr:uid="{00000000-0005-0000-0000-00002C080000}"/>
    <cellStyle name="20% - Ênfase3 5 3 15" xfId="4493" xr:uid="{00000000-0005-0000-0000-00002D080000}"/>
    <cellStyle name="20% - Ênfase3 5 3 16" xfId="4494" xr:uid="{00000000-0005-0000-0000-00002E080000}"/>
    <cellStyle name="20% - Ênfase3 5 3 17" xfId="4495" xr:uid="{00000000-0005-0000-0000-00002F080000}"/>
    <cellStyle name="20% - Ênfase3 5 3 2" xfId="4496" xr:uid="{00000000-0005-0000-0000-000030080000}"/>
    <cellStyle name="20% - Ênfase3 5 3 3" xfId="4497" xr:uid="{00000000-0005-0000-0000-000031080000}"/>
    <cellStyle name="20% - Ênfase3 5 3 4" xfId="4498" xr:uid="{00000000-0005-0000-0000-000032080000}"/>
    <cellStyle name="20% - Ênfase3 5 3 5" xfId="4499" xr:uid="{00000000-0005-0000-0000-000033080000}"/>
    <cellStyle name="20% - Ênfase3 5 3 6" xfId="4500" xr:uid="{00000000-0005-0000-0000-000034080000}"/>
    <cellStyle name="20% - Ênfase3 5 3 7" xfId="4501" xr:uid="{00000000-0005-0000-0000-000035080000}"/>
    <cellStyle name="20% - Ênfase3 5 3 8" xfId="4502" xr:uid="{00000000-0005-0000-0000-000036080000}"/>
    <cellStyle name="20% - Ênfase3 5 3 9" xfId="4503" xr:uid="{00000000-0005-0000-0000-000037080000}"/>
    <cellStyle name="20% - Ênfase3 5 4" xfId="4504" xr:uid="{00000000-0005-0000-0000-000038080000}"/>
    <cellStyle name="20% - Ênfase3 5 4 2" xfId="20572" xr:uid="{00000000-0005-0000-0000-000039080000}"/>
    <cellStyle name="20% - Ênfase3 5 5" xfId="4505" xr:uid="{00000000-0005-0000-0000-00003A080000}"/>
    <cellStyle name="20% - Ênfase3 5 5 2" xfId="20573" xr:uid="{00000000-0005-0000-0000-00003B080000}"/>
    <cellStyle name="20% - Ênfase3 5 6" xfId="20571" xr:uid="{00000000-0005-0000-0000-00003C080000}"/>
    <cellStyle name="20% - Ênfase3 5_GUSA" xfId="4506" xr:uid="{00000000-0005-0000-0000-00003D080000}"/>
    <cellStyle name="20% - Ênfase3 6" xfId="4507" xr:uid="{00000000-0005-0000-0000-00003E080000}"/>
    <cellStyle name="20% - Ênfase3 6 2" xfId="4508" xr:uid="{00000000-0005-0000-0000-00003F080000}"/>
    <cellStyle name="20% - Ênfase3 6 2 2" xfId="35229" xr:uid="{00000000-0005-0000-0000-000040080000}"/>
    <cellStyle name="20% - Ênfase3 6 2 3" xfId="35230" xr:uid="{00000000-0005-0000-0000-000041080000}"/>
    <cellStyle name="20% - Ênfase3 6 2 4" xfId="20575" xr:uid="{00000000-0005-0000-0000-000042080000}"/>
    <cellStyle name="20% - Ênfase3 6 3" xfId="4509" xr:uid="{00000000-0005-0000-0000-000043080000}"/>
    <cellStyle name="20% - Ênfase3 6 3 2" xfId="20576" xr:uid="{00000000-0005-0000-0000-000044080000}"/>
    <cellStyle name="20% - Ênfase3 6 4" xfId="35231" xr:uid="{00000000-0005-0000-0000-000045080000}"/>
    <cellStyle name="20% - Ênfase3 6 5" xfId="35232" xr:uid="{00000000-0005-0000-0000-000046080000}"/>
    <cellStyle name="20% - Ênfase3 6 6" xfId="20574" xr:uid="{00000000-0005-0000-0000-000047080000}"/>
    <cellStyle name="20% - Ênfase3 7" xfId="4510" xr:uid="{00000000-0005-0000-0000-000048080000}"/>
    <cellStyle name="20% - Ênfase3 7 2" xfId="4511" xr:uid="{00000000-0005-0000-0000-000049080000}"/>
    <cellStyle name="20% - Ênfase3 7 2 2" xfId="35233" xr:uid="{00000000-0005-0000-0000-00004A080000}"/>
    <cellStyle name="20% - Ênfase3 7 2 3" xfId="35234" xr:uid="{00000000-0005-0000-0000-00004B080000}"/>
    <cellStyle name="20% - Ênfase3 7 2 4" xfId="20578" xr:uid="{00000000-0005-0000-0000-00004C080000}"/>
    <cellStyle name="20% - Ênfase3 7 3" xfId="4512" xr:uid="{00000000-0005-0000-0000-00004D080000}"/>
    <cellStyle name="20% - Ênfase3 7 3 2" xfId="20579" xr:uid="{00000000-0005-0000-0000-00004E080000}"/>
    <cellStyle name="20% - Ênfase3 7 4" xfId="35235" xr:uid="{00000000-0005-0000-0000-00004F080000}"/>
    <cellStyle name="20% - Ênfase3 7 5" xfId="35236" xr:uid="{00000000-0005-0000-0000-000050080000}"/>
    <cellStyle name="20% - Ênfase3 7 6" xfId="20577" xr:uid="{00000000-0005-0000-0000-000051080000}"/>
    <cellStyle name="20% - Ênfase3 8" xfId="4513" xr:uid="{00000000-0005-0000-0000-000052080000}"/>
    <cellStyle name="20% - Ênfase3 8 2" xfId="4514" xr:uid="{00000000-0005-0000-0000-000053080000}"/>
    <cellStyle name="20% - Ênfase3 8 2 2" xfId="20581" xr:uid="{00000000-0005-0000-0000-000054080000}"/>
    <cellStyle name="20% - Ênfase3 8 3" xfId="4515" xr:uid="{00000000-0005-0000-0000-000055080000}"/>
    <cellStyle name="20% - Ênfase3 8 3 2" xfId="20582" xr:uid="{00000000-0005-0000-0000-000056080000}"/>
    <cellStyle name="20% - Ênfase3 8 4" xfId="20580" xr:uid="{00000000-0005-0000-0000-000057080000}"/>
    <cellStyle name="20% - Ênfase3 9" xfId="4516" xr:uid="{00000000-0005-0000-0000-000058080000}"/>
    <cellStyle name="20% - Ênfase3 9 2" xfId="4517" xr:uid="{00000000-0005-0000-0000-000059080000}"/>
    <cellStyle name="20% - Ênfase3 9 2 2" xfId="4518" xr:uid="{00000000-0005-0000-0000-00005A080000}"/>
    <cellStyle name="20% - Ênfase3 9 2 2 2" xfId="20584" xr:uid="{00000000-0005-0000-0000-00005B080000}"/>
    <cellStyle name="20% - Ênfase3 9 3" xfId="4519" xr:uid="{00000000-0005-0000-0000-00005C080000}"/>
    <cellStyle name="20% - Ênfase3 9 3 2" xfId="20585" xr:uid="{00000000-0005-0000-0000-00005D080000}"/>
    <cellStyle name="20% - Ênfase3 9 4" xfId="20583" xr:uid="{00000000-0005-0000-0000-00005E080000}"/>
    <cellStyle name="20% - Ênfase4 10" xfId="4520" xr:uid="{00000000-0005-0000-0000-00005F080000}"/>
    <cellStyle name="20% - Ênfase4 10 2" xfId="4521" xr:uid="{00000000-0005-0000-0000-000060080000}"/>
    <cellStyle name="20% - Ênfase4 10 2 2" xfId="20587" xr:uid="{00000000-0005-0000-0000-000061080000}"/>
    <cellStyle name="20% - Ênfase4 10 3" xfId="4522" xr:uid="{00000000-0005-0000-0000-000062080000}"/>
    <cellStyle name="20% - Ênfase4 10 3 2" xfId="20588" xr:uid="{00000000-0005-0000-0000-000063080000}"/>
    <cellStyle name="20% - Ênfase4 10 4" xfId="20586" xr:uid="{00000000-0005-0000-0000-000064080000}"/>
    <cellStyle name="20% - Ênfase4 11" xfId="4523" xr:uid="{00000000-0005-0000-0000-000065080000}"/>
    <cellStyle name="20% - Ênfase4 11 2" xfId="4524" xr:uid="{00000000-0005-0000-0000-000066080000}"/>
    <cellStyle name="20% - Ênfase4 11 2 2" xfId="20590" xr:uid="{00000000-0005-0000-0000-000067080000}"/>
    <cellStyle name="20% - Ênfase4 11 3" xfId="4525" xr:uid="{00000000-0005-0000-0000-000068080000}"/>
    <cellStyle name="20% - Ênfase4 11 3 2" xfId="20591" xr:uid="{00000000-0005-0000-0000-000069080000}"/>
    <cellStyle name="20% - Ênfase4 11 4" xfId="20589" xr:uid="{00000000-0005-0000-0000-00006A080000}"/>
    <cellStyle name="20% - Ênfase4 12" xfId="4526" xr:uid="{00000000-0005-0000-0000-00006B080000}"/>
    <cellStyle name="20% - Ênfase4 12 2" xfId="4527" xr:uid="{00000000-0005-0000-0000-00006C080000}"/>
    <cellStyle name="20% - Ênfase4 12 2 2" xfId="20593" xr:uid="{00000000-0005-0000-0000-00006D080000}"/>
    <cellStyle name="20% - Ênfase4 12 3" xfId="4528" xr:uid="{00000000-0005-0000-0000-00006E080000}"/>
    <cellStyle name="20% - Ênfase4 12 3 2" xfId="20594" xr:uid="{00000000-0005-0000-0000-00006F080000}"/>
    <cellStyle name="20% - Ênfase4 12 4" xfId="20592" xr:uid="{00000000-0005-0000-0000-000070080000}"/>
    <cellStyle name="20% - Ênfase4 13" xfId="4529" xr:uid="{00000000-0005-0000-0000-000071080000}"/>
    <cellStyle name="20% - Ênfase4 14" xfId="4530" xr:uid="{00000000-0005-0000-0000-000072080000}"/>
    <cellStyle name="20% - Ênfase4 15" xfId="4531" xr:uid="{00000000-0005-0000-0000-000073080000}"/>
    <cellStyle name="20% - Ênfase4 16" xfId="4532" xr:uid="{00000000-0005-0000-0000-000074080000}"/>
    <cellStyle name="20% - Ênfase4 17" xfId="4533" xr:uid="{00000000-0005-0000-0000-000075080000}"/>
    <cellStyle name="20% - Ênfase4 18" xfId="4534" xr:uid="{00000000-0005-0000-0000-000076080000}"/>
    <cellStyle name="20% - Ênfase4 19" xfId="4535" xr:uid="{00000000-0005-0000-0000-000077080000}"/>
    <cellStyle name="20% - Ênfase4 2" xfId="3043" xr:uid="{00000000-0005-0000-0000-000078080000}"/>
    <cellStyle name="20% - Ênfase4 2 10" xfId="4536" xr:uid="{00000000-0005-0000-0000-000079080000}"/>
    <cellStyle name="20% - Ênfase4 2 10 2" xfId="4537" xr:uid="{00000000-0005-0000-0000-00007A080000}"/>
    <cellStyle name="20% - Ênfase4 2 10 2 2" xfId="20595" xr:uid="{00000000-0005-0000-0000-00007B080000}"/>
    <cellStyle name="20% - Ênfase4 2 10 3" xfId="4538" xr:uid="{00000000-0005-0000-0000-00007C080000}"/>
    <cellStyle name="20% - Ênfase4 2 10 3 2" xfId="20596" xr:uid="{00000000-0005-0000-0000-00007D080000}"/>
    <cellStyle name="20% - Ênfase4 2 10 4" xfId="4539" xr:uid="{00000000-0005-0000-0000-00007E080000}"/>
    <cellStyle name="20% - Ênfase4 2 10 4 2" xfId="20597" xr:uid="{00000000-0005-0000-0000-00007F080000}"/>
    <cellStyle name="20% - Ênfase4 2 11" xfId="4540" xr:uid="{00000000-0005-0000-0000-000080080000}"/>
    <cellStyle name="20% - Ênfase4 2 11 2" xfId="4541" xr:uid="{00000000-0005-0000-0000-000081080000}"/>
    <cellStyle name="20% - Ênfase4 2 11 2 2" xfId="20598" xr:uid="{00000000-0005-0000-0000-000082080000}"/>
    <cellStyle name="20% - Ênfase4 2 11 3" xfId="4542" xr:uid="{00000000-0005-0000-0000-000083080000}"/>
    <cellStyle name="20% - Ênfase4 2 11 3 2" xfId="20599" xr:uid="{00000000-0005-0000-0000-000084080000}"/>
    <cellStyle name="20% - Ênfase4 2 11 4" xfId="4543" xr:uid="{00000000-0005-0000-0000-000085080000}"/>
    <cellStyle name="20% - Ênfase4 2 11 4 2" xfId="20600" xr:uid="{00000000-0005-0000-0000-000086080000}"/>
    <cellStyle name="20% - Ênfase4 2 12" xfId="4544" xr:uid="{00000000-0005-0000-0000-000087080000}"/>
    <cellStyle name="20% - Ênfase4 2 12 2" xfId="4545" xr:uid="{00000000-0005-0000-0000-000088080000}"/>
    <cellStyle name="20% - Ênfase4 2 12 2 2" xfId="20601" xr:uid="{00000000-0005-0000-0000-000089080000}"/>
    <cellStyle name="20% - Ênfase4 2 12 3" xfId="4546" xr:uid="{00000000-0005-0000-0000-00008A080000}"/>
    <cellStyle name="20% - Ênfase4 2 12 3 2" xfId="20602" xr:uid="{00000000-0005-0000-0000-00008B080000}"/>
    <cellStyle name="20% - Ênfase4 2 12 4" xfId="4547" xr:uid="{00000000-0005-0000-0000-00008C080000}"/>
    <cellStyle name="20% - Ênfase4 2 12 4 2" xfId="20603" xr:uid="{00000000-0005-0000-0000-00008D080000}"/>
    <cellStyle name="20% - Ênfase4 2 13" xfId="4548" xr:uid="{00000000-0005-0000-0000-00008E080000}"/>
    <cellStyle name="20% - Ênfase4 2 13 2" xfId="4549" xr:uid="{00000000-0005-0000-0000-00008F080000}"/>
    <cellStyle name="20% - Ênfase4 2 13 2 2" xfId="20604" xr:uid="{00000000-0005-0000-0000-000090080000}"/>
    <cellStyle name="20% - Ênfase4 2 13 3" xfId="4550" xr:uid="{00000000-0005-0000-0000-000091080000}"/>
    <cellStyle name="20% - Ênfase4 2 13 3 2" xfId="20605" xr:uid="{00000000-0005-0000-0000-000092080000}"/>
    <cellStyle name="20% - Ênfase4 2 14" xfId="4551" xr:uid="{00000000-0005-0000-0000-000093080000}"/>
    <cellStyle name="20% - Ênfase4 2 14 2" xfId="4552" xr:uid="{00000000-0005-0000-0000-000094080000}"/>
    <cellStyle name="20% - Ênfase4 2 14 2 2" xfId="20606" xr:uid="{00000000-0005-0000-0000-000095080000}"/>
    <cellStyle name="20% - Ênfase4 2 15" xfId="4553" xr:uid="{00000000-0005-0000-0000-000096080000}"/>
    <cellStyle name="20% - Ênfase4 2 16" xfId="4554" xr:uid="{00000000-0005-0000-0000-000097080000}"/>
    <cellStyle name="20% - Ênfase4 2 17" xfId="4555" xr:uid="{00000000-0005-0000-0000-000098080000}"/>
    <cellStyle name="20% - Ênfase4 2 18" xfId="4556" xr:uid="{00000000-0005-0000-0000-000099080000}"/>
    <cellStyle name="20% - Ênfase4 2 19" xfId="4557" xr:uid="{00000000-0005-0000-0000-00009A080000}"/>
    <cellStyle name="20% - Ênfase4 2 2" xfId="4558" xr:uid="{00000000-0005-0000-0000-00009B080000}"/>
    <cellStyle name="20% - Ênfase4 2 2 10" xfId="4559" xr:uid="{00000000-0005-0000-0000-00009C080000}"/>
    <cellStyle name="20% - Ênfase4 2 2 10 2" xfId="4560" xr:uid="{00000000-0005-0000-0000-00009D080000}"/>
    <cellStyle name="20% - Ênfase4 2 2 10 3" xfId="4561" xr:uid="{00000000-0005-0000-0000-00009E080000}"/>
    <cellStyle name="20% - Ênfase4 2 2 10 4" xfId="4562" xr:uid="{00000000-0005-0000-0000-00009F080000}"/>
    <cellStyle name="20% - Ênfase4 2 2 10 5" xfId="20608" xr:uid="{00000000-0005-0000-0000-0000A0080000}"/>
    <cellStyle name="20% - Ênfase4 2 2 11" xfId="4563" xr:uid="{00000000-0005-0000-0000-0000A1080000}"/>
    <cellStyle name="20% - Ênfase4 2 2 11 2" xfId="4564" xr:uid="{00000000-0005-0000-0000-0000A2080000}"/>
    <cellStyle name="20% - Ênfase4 2 2 11 3" xfId="4565" xr:uid="{00000000-0005-0000-0000-0000A3080000}"/>
    <cellStyle name="20% - Ênfase4 2 2 11 4" xfId="4566" xr:uid="{00000000-0005-0000-0000-0000A4080000}"/>
    <cellStyle name="20% - Ênfase4 2 2 11 5" xfId="20609" xr:uid="{00000000-0005-0000-0000-0000A5080000}"/>
    <cellStyle name="20% - Ênfase4 2 2 12" xfId="4567" xr:uid="{00000000-0005-0000-0000-0000A6080000}"/>
    <cellStyle name="20% - Ênfase4 2 2 12 2" xfId="4568" xr:uid="{00000000-0005-0000-0000-0000A7080000}"/>
    <cellStyle name="20% - Ênfase4 2 2 12 3" xfId="4569" xr:uid="{00000000-0005-0000-0000-0000A8080000}"/>
    <cellStyle name="20% - Ênfase4 2 2 12 4" xfId="20610" xr:uid="{00000000-0005-0000-0000-0000A9080000}"/>
    <cellStyle name="20% - Ênfase4 2 2 13" xfId="4570" xr:uid="{00000000-0005-0000-0000-0000AA080000}"/>
    <cellStyle name="20% - Ênfase4 2 2 13 2" xfId="4571" xr:uid="{00000000-0005-0000-0000-0000AB080000}"/>
    <cellStyle name="20% - Ênfase4 2 2 13 3" xfId="20611" xr:uid="{00000000-0005-0000-0000-0000AC080000}"/>
    <cellStyle name="20% - Ênfase4 2 2 14" xfId="4572" xr:uid="{00000000-0005-0000-0000-0000AD080000}"/>
    <cellStyle name="20% - Ênfase4 2 2 14 2" xfId="20612" xr:uid="{00000000-0005-0000-0000-0000AE080000}"/>
    <cellStyle name="20% - Ênfase4 2 2 15" xfId="4573" xr:uid="{00000000-0005-0000-0000-0000AF080000}"/>
    <cellStyle name="20% - Ênfase4 2 2 15 2" xfId="20613" xr:uid="{00000000-0005-0000-0000-0000B0080000}"/>
    <cellStyle name="20% - Ênfase4 2 2 16" xfId="4574" xr:uid="{00000000-0005-0000-0000-0000B1080000}"/>
    <cellStyle name="20% - Ênfase4 2 2 16 2" xfId="20614" xr:uid="{00000000-0005-0000-0000-0000B2080000}"/>
    <cellStyle name="20% - Ênfase4 2 2 17" xfId="4575" xr:uid="{00000000-0005-0000-0000-0000B3080000}"/>
    <cellStyle name="20% - Ênfase4 2 2 17 2" xfId="20615" xr:uid="{00000000-0005-0000-0000-0000B4080000}"/>
    <cellStyle name="20% - Ênfase4 2 2 18" xfId="4576" xr:uid="{00000000-0005-0000-0000-0000B5080000}"/>
    <cellStyle name="20% - Ênfase4 2 2 18 2" xfId="20616" xr:uid="{00000000-0005-0000-0000-0000B6080000}"/>
    <cellStyle name="20% - Ênfase4 2 2 19" xfId="4577" xr:uid="{00000000-0005-0000-0000-0000B7080000}"/>
    <cellStyle name="20% - Ênfase4 2 2 2" xfId="4578" xr:uid="{00000000-0005-0000-0000-0000B8080000}"/>
    <cellStyle name="20% - Ênfase4 2 2 2 10" xfId="4579" xr:uid="{00000000-0005-0000-0000-0000B9080000}"/>
    <cellStyle name="20% - Ênfase4 2 2 2 10 2" xfId="4580" xr:uid="{00000000-0005-0000-0000-0000BA080000}"/>
    <cellStyle name="20% - Ênfase4 2 2 2 10 2 2" xfId="20618" xr:uid="{00000000-0005-0000-0000-0000BB080000}"/>
    <cellStyle name="20% - Ênfase4 2 2 2 10 3" xfId="4581" xr:uid="{00000000-0005-0000-0000-0000BC080000}"/>
    <cellStyle name="20% - Ênfase4 2 2 2 10 3 2" xfId="20619" xr:uid="{00000000-0005-0000-0000-0000BD080000}"/>
    <cellStyle name="20% - Ênfase4 2 2 2 10 4" xfId="4582" xr:uid="{00000000-0005-0000-0000-0000BE080000}"/>
    <cellStyle name="20% - Ênfase4 2 2 2 10 4 2" xfId="20620" xr:uid="{00000000-0005-0000-0000-0000BF080000}"/>
    <cellStyle name="20% - Ênfase4 2 2 2 11" xfId="4583" xr:uid="{00000000-0005-0000-0000-0000C0080000}"/>
    <cellStyle name="20% - Ênfase4 2 2 2 11 2" xfId="4584" xr:uid="{00000000-0005-0000-0000-0000C1080000}"/>
    <cellStyle name="20% - Ênfase4 2 2 2 11 2 2" xfId="20621" xr:uid="{00000000-0005-0000-0000-0000C2080000}"/>
    <cellStyle name="20% - Ênfase4 2 2 2 11 3" xfId="4585" xr:uid="{00000000-0005-0000-0000-0000C3080000}"/>
    <cellStyle name="20% - Ênfase4 2 2 2 11 3 2" xfId="20622" xr:uid="{00000000-0005-0000-0000-0000C4080000}"/>
    <cellStyle name="20% - Ênfase4 2 2 2 12" xfId="4586" xr:uid="{00000000-0005-0000-0000-0000C5080000}"/>
    <cellStyle name="20% - Ênfase4 2 2 2 12 2" xfId="4587" xr:uid="{00000000-0005-0000-0000-0000C6080000}"/>
    <cellStyle name="20% - Ênfase4 2 2 2 12 2 2" xfId="20623" xr:uid="{00000000-0005-0000-0000-0000C7080000}"/>
    <cellStyle name="20% - Ênfase4 2 2 2 13" xfId="4588" xr:uid="{00000000-0005-0000-0000-0000C8080000}"/>
    <cellStyle name="20% - Ênfase4 2 2 2 14" xfId="4589" xr:uid="{00000000-0005-0000-0000-0000C9080000}"/>
    <cellStyle name="20% - Ênfase4 2 2 2 15" xfId="4590" xr:uid="{00000000-0005-0000-0000-0000CA080000}"/>
    <cellStyle name="20% - Ênfase4 2 2 2 16" xfId="4591" xr:uid="{00000000-0005-0000-0000-0000CB080000}"/>
    <cellStyle name="20% - Ênfase4 2 2 2 17" xfId="4592" xr:uid="{00000000-0005-0000-0000-0000CC080000}"/>
    <cellStyle name="20% - Ênfase4 2 2 2 18" xfId="4593" xr:uid="{00000000-0005-0000-0000-0000CD080000}"/>
    <cellStyle name="20% - Ênfase4 2 2 2 18 2" xfId="20624" xr:uid="{00000000-0005-0000-0000-0000CE080000}"/>
    <cellStyle name="20% - Ênfase4 2 2 2 19" xfId="4594" xr:uid="{00000000-0005-0000-0000-0000CF080000}"/>
    <cellStyle name="20% - Ênfase4 2 2 2 19 2" xfId="20625" xr:uid="{00000000-0005-0000-0000-0000D0080000}"/>
    <cellStyle name="20% - Ênfase4 2 2 2 2" xfId="4595" xr:uid="{00000000-0005-0000-0000-0000D1080000}"/>
    <cellStyle name="20% - Ênfase4 2 2 2 2 10" xfId="4596" xr:uid="{00000000-0005-0000-0000-0000D2080000}"/>
    <cellStyle name="20% - Ênfase4 2 2 2 2 10 2" xfId="4597" xr:uid="{00000000-0005-0000-0000-0000D3080000}"/>
    <cellStyle name="20% - Ênfase4 2 2 2 2 10 3" xfId="4598" xr:uid="{00000000-0005-0000-0000-0000D4080000}"/>
    <cellStyle name="20% - Ênfase4 2 2 2 2 10 4" xfId="20626" xr:uid="{00000000-0005-0000-0000-0000D5080000}"/>
    <cellStyle name="20% - Ênfase4 2 2 2 2 11" xfId="4599" xr:uid="{00000000-0005-0000-0000-0000D6080000}"/>
    <cellStyle name="20% - Ênfase4 2 2 2 2 11 2" xfId="4600" xr:uid="{00000000-0005-0000-0000-0000D7080000}"/>
    <cellStyle name="20% - Ênfase4 2 2 2 2 11 3" xfId="20627" xr:uid="{00000000-0005-0000-0000-0000D8080000}"/>
    <cellStyle name="20% - Ênfase4 2 2 2 2 12" xfId="4601" xr:uid="{00000000-0005-0000-0000-0000D9080000}"/>
    <cellStyle name="20% - Ênfase4 2 2 2 2 12 2" xfId="20628" xr:uid="{00000000-0005-0000-0000-0000DA080000}"/>
    <cellStyle name="20% - Ênfase4 2 2 2 2 13" xfId="4602" xr:uid="{00000000-0005-0000-0000-0000DB080000}"/>
    <cellStyle name="20% - Ênfase4 2 2 2 2 13 2" xfId="20629" xr:uid="{00000000-0005-0000-0000-0000DC080000}"/>
    <cellStyle name="20% - Ênfase4 2 2 2 2 14" xfId="4603" xr:uid="{00000000-0005-0000-0000-0000DD080000}"/>
    <cellStyle name="20% - Ênfase4 2 2 2 2 14 2" xfId="20630" xr:uid="{00000000-0005-0000-0000-0000DE080000}"/>
    <cellStyle name="20% - Ênfase4 2 2 2 2 15" xfId="4604" xr:uid="{00000000-0005-0000-0000-0000DF080000}"/>
    <cellStyle name="20% - Ênfase4 2 2 2 2 15 2" xfId="20631" xr:uid="{00000000-0005-0000-0000-0000E0080000}"/>
    <cellStyle name="20% - Ênfase4 2 2 2 2 16" xfId="4605" xr:uid="{00000000-0005-0000-0000-0000E1080000}"/>
    <cellStyle name="20% - Ênfase4 2 2 2 2 17" xfId="4606" xr:uid="{00000000-0005-0000-0000-0000E2080000}"/>
    <cellStyle name="20% - Ênfase4 2 2 2 2 2" xfId="4607" xr:uid="{00000000-0005-0000-0000-0000E3080000}"/>
    <cellStyle name="20% - Ênfase4 2 2 2 2 2 10" xfId="4608" xr:uid="{00000000-0005-0000-0000-0000E4080000}"/>
    <cellStyle name="20% - Ênfase4 2 2 2 2 2 11" xfId="4609" xr:uid="{00000000-0005-0000-0000-0000E5080000}"/>
    <cellStyle name="20% - Ênfase4 2 2 2 2 2 12" xfId="4610" xr:uid="{00000000-0005-0000-0000-0000E6080000}"/>
    <cellStyle name="20% - Ênfase4 2 2 2 2 2 13" xfId="4611" xr:uid="{00000000-0005-0000-0000-0000E7080000}"/>
    <cellStyle name="20% - Ênfase4 2 2 2 2 2 14" xfId="4612" xr:uid="{00000000-0005-0000-0000-0000E8080000}"/>
    <cellStyle name="20% - Ênfase4 2 2 2 2 2 15" xfId="4613" xr:uid="{00000000-0005-0000-0000-0000E9080000}"/>
    <cellStyle name="20% - Ênfase4 2 2 2 2 2 16" xfId="20632" xr:uid="{00000000-0005-0000-0000-0000EA080000}"/>
    <cellStyle name="20% - Ênfase4 2 2 2 2 2 2" xfId="4614" xr:uid="{00000000-0005-0000-0000-0000EB080000}"/>
    <cellStyle name="20% - Ênfase4 2 2 2 2 2 3" xfId="4615" xr:uid="{00000000-0005-0000-0000-0000EC080000}"/>
    <cellStyle name="20% - Ênfase4 2 2 2 2 2 4" xfId="4616" xr:uid="{00000000-0005-0000-0000-0000ED080000}"/>
    <cellStyle name="20% - Ênfase4 2 2 2 2 2 5" xfId="4617" xr:uid="{00000000-0005-0000-0000-0000EE080000}"/>
    <cellStyle name="20% - Ênfase4 2 2 2 2 2 6" xfId="4618" xr:uid="{00000000-0005-0000-0000-0000EF080000}"/>
    <cellStyle name="20% - Ênfase4 2 2 2 2 2 7" xfId="4619" xr:uid="{00000000-0005-0000-0000-0000F0080000}"/>
    <cellStyle name="20% - Ênfase4 2 2 2 2 2 8" xfId="4620" xr:uid="{00000000-0005-0000-0000-0000F1080000}"/>
    <cellStyle name="20% - Ênfase4 2 2 2 2 2 9" xfId="4621" xr:uid="{00000000-0005-0000-0000-0000F2080000}"/>
    <cellStyle name="20% - Ênfase4 2 2 2 2 3" xfId="4622" xr:uid="{00000000-0005-0000-0000-0000F3080000}"/>
    <cellStyle name="20% - Ênfase4 2 2 2 2 3 10" xfId="4623" xr:uid="{00000000-0005-0000-0000-0000F4080000}"/>
    <cellStyle name="20% - Ênfase4 2 2 2 2 3 11" xfId="4624" xr:uid="{00000000-0005-0000-0000-0000F5080000}"/>
    <cellStyle name="20% - Ênfase4 2 2 2 2 3 12" xfId="4625" xr:uid="{00000000-0005-0000-0000-0000F6080000}"/>
    <cellStyle name="20% - Ênfase4 2 2 2 2 3 13" xfId="20633" xr:uid="{00000000-0005-0000-0000-0000F7080000}"/>
    <cellStyle name="20% - Ênfase4 2 2 2 2 3 2" xfId="4626" xr:uid="{00000000-0005-0000-0000-0000F8080000}"/>
    <cellStyle name="20% - Ênfase4 2 2 2 2 3 3" xfId="4627" xr:uid="{00000000-0005-0000-0000-0000F9080000}"/>
    <cellStyle name="20% - Ênfase4 2 2 2 2 3 4" xfId="4628" xr:uid="{00000000-0005-0000-0000-0000FA080000}"/>
    <cellStyle name="20% - Ênfase4 2 2 2 2 3 5" xfId="4629" xr:uid="{00000000-0005-0000-0000-0000FB080000}"/>
    <cellStyle name="20% - Ênfase4 2 2 2 2 3 6" xfId="4630" xr:uid="{00000000-0005-0000-0000-0000FC080000}"/>
    <cellStyle name="20% - Ênfase4 2 2 2 2 3 7" xfId="4631" xr:uid="{00000000-0005-0000-0000-0000FD080000}"/>
    <cellStyle name="20% - Ênfase4 2 2 2 2 3 8" xfId="4632" xr:uid="{00000000-0005-0000-0000-0000FE080000}"/>
    <cellStyle name="20% - Ênfase4 2 2 2 2 3 9" xfId="4633" xr:uid="{00000000-0005-0000-0000-0000FF080000}"/>
    <cellStyle name="20% - Ênfase4 2 2 2 2 4" xfId="4634" xr:uid="{00000000-0005-0000-0000-000000090000}"/>
    <cellStyle name="20% - Ênfase4 2 2 2 2 4 2" xfId="4635" xr:uid="{00000000-0005-0000-0000-000001090000}"/>
    <cellStyle name="20% - Ênfase4 2 2 2 2 4 3" xfId="4636" xr:uid="{00000000-0005-0000-0000-000002090000}"/>
    <cellStyle name="20% - Ênfase4 2 2 2 2 4 4" xfId="4637" xr:uid="{00000000-0005-0000-0000-000003090000}"/>
    <cellStyle name="20% - Ênfase4 2 2 2 2 4 5" xfId="4638" xr:uid="{00000000-0005-0000-0000-000004090000}"/>
    <cellStyle name="20% - Ênfase4 2 2 2 2 4 6" xfId="4639" xr:uid="{00000000-0005-0000-0000-000005090000}"/>
    <cellStyle name="20% - Ênfase4 2 2 2 2 4 7" xfId="4640" xr:uid="{00000000-0005-0000-0000-000006090000}"/>
    <cellStyle name="20% - Ênfase4 2 2 2 2 4 8" xfId="4641" xr:uid="{00000000-0005-0000-0000-000007090000}"/>
    <cellStyle name="20% - Ênfase4 2 2 2 2 4 9" xfId="20634" xr:uid="{00000000-0005-0000-0000-000008090000}"/>
    <cellStyle name="20% - Ênfase4 2 2 2 2 5" xfId="4642" xr:uid="{00000000-0005-0000-0000-000009090000}"/>
    <cellStyle name="20% - Ênfase4 2 2 2 2 5 2" xfId="4643" xr:uid="{00000000-0005-0000-0000-00000A090000}"/>
    <cellStyle name="20% - Ênfase4 2 2 2 2 5 3" xfId="4644" xr:uid="{00000000-0005-0000-0000-00000B090000}"/>
    <cellStyle name="20% - Ênfase4 2 2 2 2 5 4" xfId="4645" xr:uid="{00000000-0005-0000-0000-00000C090000}"/>
    <cellStyle name="20% - Ênfase4 2 2 2 2 5 5" xfId="4646" xr:uid="{00000000-0005-0000-0000-00000D090000}"/>
    <cellStyle name="20% - Ênfase4 2 2 2 2 5 6" xfId="4647" xr:uid="{00000000-0005-0000-0000-00000E090000}"/>
    <cellStyle name="20% - Ênfase4 2 2 2 2 5 7" xfId="4648" xr:uid="{00000000-0005-0000-0000-00000F090000}"/>
    <cellStyle name="20% - Ênfase4 2 2 2 2 5 8" xfId="4649" xr:uid="{00000000-0005-0000-0000-000010090000}"/>
    <cellStyle name="20% - Ênfase4 2 2 2 2 5 9" xfId="20635" xr:uid="{00000000-0005-0000-0000-000011090000}"/>
    <cellStyle name="20% - Ênfase4 2 2 2 2 6" xfId="4650" xr:uid="{00000000-0005-0000-0000-000012090000}"/>
    <cellStyle name="20% - Ênfase4 2 2 2 2 6 2" xfId="4651" xr:uid="{00000000-0005-0000-0000-000013090000}"/>
    <cellStyle name="20% - Ênfase4 2 2 2 2 6 3" xfId="4652" xr:uid="{00000000-0005-0000-0000-000014090000}"/>
    <cellStyle name="20% - Ênfase4 2 2 2 2 6 4" xfId="4653" xr:uid="{00000000-0005-0000-0000-000015090000}"/>
    <cellStyle name="20% - Ênfase4 2 2 2 2 6 5" xfId="4654" xr:uid="{00000000-0005-0000-0000-000016090000}"/>
    <cellStyle name="20% - Ênfase4 2 2 2 2 6 6" xfId="4655" xr:uid="{00000000-0005-0000-0000-000017090000}"/>
    <cellStyle name="20% - Ênfase4 2 2 2 2 6 7" xfId="20636" xr:uid="{00000000-0005-0000-0000-000018090000}"/>
    <cellStyle name="20% - Ênfase4 2 2 2 2 7" xfId="4656" xr:uid="{00000000-0005-0000-0000-000019090000}"/>
    <cellStyle name="20% - Ênfase4 2 2 2 2 7 2" xfId="4657" xr:uid="{00000000-0005-0000-0000-00001A090000}"/>
    <cellStyle name="20% - Ênfase4 2 2 2 2 7 3" xfId="4658" xr:uid="{00000000-0005-0000-0000-00001B090000}"/>
    <cellStyle name="20% - Ênfase4 2 2 2 2 7 4" xfId="4659" xr:uid="{00000000-0005-0000-0000-00001C090000}"/>
    <cellStyle name="20% - Ênfase4 2 2 2 2 7 5" xfId="20637" xr:uid="{00000000-0005-0000-0000-00001D090000}"/>
    <cellStyle name="20% - Ênfase4 2 2 2 2 8" xfId="4660" xr:uid="{00000000-0005-0000-0000-00001E090000}"/>
    <cellStyle name="20% - Ênfase4 2 2 2 2 8 2" xfId="4661" xr:uid="{00000000-0005-0000-0000-00001F090000}"/>
    <cellStyle name="20% - Ênfase4 2 2 2 2 8 3" xfId="4662" xr:uid="{00000000-0005-0000-0000-000020090000}"/>
    <cellStyle name="20% - Ênfase4 2 2 2 2 8 4" xfId="4663" xr:uid="{00000000-0005-0000-0000-000021090000}"/>
    <cellStyle name="20% - Ênfase4 2 2 2 2 8 5" xfId="20638" xr:uid="{00000000-0005-0000-0000-000022090000}"/>
    <cellStyle name="20% - Ênfase4 2 2 2 2 9" xfId="4664" xr:uid="{00000000-0005-0000-0000-000023090000}"/>
    <cellStyle name="20% - Ênfase4 2 2 2 2 9 2" xfId="4665" xr:uid="{00000000-0005-0000-0000-000024090000}"/>
    <cellStyle name="20% - Ênfase4 2 2 2 2 9 3" xfId="4666" xr:uid="{00000000-0005-0000-0000-000025090000}"/>
    <cellStyle name="20% - Ênfase4 2 2 2 2 9 4" xfId="4667" xr:uid="{00000000-0005-0000-0000-000026090000}"/>
    <cellStyle name="20% - Ênfase4 2 2 2 2 9 5" xfId="20639" xr:uid="{00000000-0005-0000-0000-000027090000}"/>
    <cellStyle name="20% - Ênfase4 2 2 2 20" xfId="20617" xr:uid="{00000000-0005-0000-0000-000028090000}"/>
    <cellStyle name="20% - Ênfase4 2 2 2 3" xfId="4668" xr:uid="{00000000-0005-0000-0000-000029090000}"/>
    <cellStyle name="20% - Ênfase4 2 2 2 3 10" xfId="4669" xr:uid="{00000000-0005-0000-0000-00002A090000}"/>
    <cellStyle name="20% - Ênfase4 2 2 2 3 11" xfId="4670" xr:uid="{00000000-0005-0000-0000-00002B090000}"/>
    <cellStyle name="20% - Ênfase4 2 2 2 3 12" xfId="4671" xr:uid="{00000000-0005-0000-0000-00002C090000}"/>
    <cellStyle name="20% - Ênfase4 2 2 2 3 13" xfId="4672" xr:uid="{00000000-0005-0000-0000-00002D090000}"/>
    <cellStyle name="20% - Ênfase4 2 2 2 3 14" xfId="4673" xr:uid="{00000000-0005-0000-0000-00002E090000}"/>
    <cellStyle name="20% - Ênfase4 2 2 2 3 15" xfId="4674" xr:uid="{00000000-0005-0000-0000-00002F090000}"/>
    <cellStyle name="20% - Ênfase4 2 2 2 3 16" xfId="4675" xr:uid="{00000000-0005-0000-0000-000030090000}"/>
    <cellStyle name="20% - Ênfase4 2 2 2 3 17" xfId="4676" xr:uid="{00000000-0005-0000-0000-000031090000}"/>
    <cellStyle name="20% - Ênfase4 2 2 2 3 2" xfId="4677" xr:uid="{00000000-0005-0000-0000-000032090000}"/>
    <cellStyle name="20% - Ênfase4 2 2 2 3 3" xfId="4678" xr:uid="{00000000-0005-0000-0000-000033090000}"/>
    <cellStyle name="20% - Ênfase4 2 2 2 3 4" xfId="4679" xr:uid="{00000000-0005-0000-0000-000034090000}"/>
    <cellStyle name="20% - Ênfase4 2 2 2 3 5" xfId="4680" xr:uid="{00000000-0005-0000-0000-000035090000}"/>
    <cellStyle name="20% - Ênfase4 2 2 2 3 6" xfId="4681" xr:uid="{00000000-0005-0000-0000-000036090000}"/>
    <cellStyle name="20% - Ênfase4 2 2 2 3 7" xfId="4682" xr:uid="{00000000-0005-0000-0000-000037090000}"/>
    <cellStyle name="20% - Ênfase4 2 2 2 3 8" xfId="4683" xr:uid="{00000000-0005-0000-0000-000038090000}"/>
    <cellStyle name="20% - Ênfase4 2 2 2 3 9" xfId="4684" xr:uid="{00000000-0005-0000-0000-000039090000}"/>
    <cellStyle name="20% - Ênfase4 2 2 2 4" xfId="4685" xr:uid="{00000000-0005-0000-0000-00003A090000}"/>
    <cellStyle name="20% - Ênfase4 2 2 2 4 10" xfId="4686" xr:uid="{00000000-0005-0000-0000-00003B090000}"/>
    <cellStyle name="20% - Ênfase4 2 2 2 4 10 2" xfId="20640" xr:uid="{00000000-0005-0000-0000-00003C090000}"/>
    <cellStyle name="20% - Ênfase4 2 2 2 4 11" xfId="4687" xr:uid="{00000000-0005-0000-0000-00003D090000}"/>
    <cellStyle name="20% - Ênfase4 2 2 2 4 11 2" xfId="20641" xr:uid="{00000000-0005-0000-0000-00003E090000}"/>
    <cellStyle name="20% - Ênfase4 2 2 2 4 12" xfId="4688" xr:uid="{00000000-0005-0000-0000-00003F090000}"/>
    <cellStyle name="20% - Ênfase4 2 2 2 4 12 2" xfId="20642" xr:uid="{00000000-0005-0000-0000-000040090000}"/>
    <cellStyle name="20% - Ênfase4 2 2 2 4 2" xfId="4689" xr:uid="{00000000-0005-0000-0000-000041090000}"/>
    <cellStyle name="20% - Ênfase4 2 2 2 4 2 2" xfId="20643" xr:uid="{00000000-0005-0000-0000-000042090000}"/>
    <cellStyle name="20% - Ênfase4 2 2 2 4 3" xfId="4690" xr:uid="{00000000-0005-0000-0000-000043090000}"/>
    <cellStyle name="20% - Ênfase4 2 2 2 4 3 2" xfId="20644" xr:uid="{00000000-0005-0000-0000-000044090000}"/>
    <cellStyle name="20% - Ênfase4 2 2 2 4 4" xfId="4691" xr:uid="{00000000-0005-0000-0000-000045090000}"/>
    <cellStyle name="20% - Ênfase4 2 2 2 4 4 2" xfId="20645" xr:uid="{00000000-0005-0000-0000-000046090000}"/>
    <cellStyle name="20% - Ênfase4 2 2 2 4 5" xfId="4692" xr:uid="{00000000-0005-0000-0000-000047090000}"/>
    <cellStyle name="20% - Ênfase4 2 2 2 4 5 2" xfId="20646" xr:uid="{00000000-0005-0000-0000-000048090000}"/>
    <cellStyle name="20% - Ênfase4 2 2 2 4 6" xfId="4693" xr:uid="{00000000-0005-0000-0000-000049090000}"/>
    <cellStyle name="20% - Ênfase4 2 2 2 4 6 2" xfId="20647" xr:uid="{00000000-0005-0000-0000-00004A090000}"/>
    <cellStyle name="20% - Ênfase4 2 2 2 4 7" xfId="4694" xr:uid="{00000000-0005-0000-0000-00004B090000}"/>
    <cellStyle name="20% - Ênfase4 2 2 2 4 7 2" xfId="20648" xr:uid="{00000000-0005-0000-0000-00004C090000}"/>
    <cellStyle name="20% - Ênfase4 2 2 2 4 8" xfId="4695" xr:uid="{00000000-0005-0000-0000-00004D090000}"/>
    <cellStyle name="20% - Ênfase4 2 2 2 4 8 2" xfId="20649" xr:uid="{00000000-0005-0000-0000-00004E090000}"/>
    <cellStyle name="20% - Ênfase4 2 2 2 4 9" xfId="4696" xr:uid="{00000000-0005-0000-0000-00004F090000}"/>
    <cellStyle name="20% - Ênfase4 2 2 2 4 9 2" xfId="20650" xr:uid="{00000000-0005-0000-0000-000050090000}"/>
    <cellStyle name="20% - Ênfase4 2 2 2 5" xfId="4697" xr:uid="{00000000-0005-0000-0000-000051090000}"/>
    <cellStyle name="20% - Ênfase4 2 2 2 5 2" xfId="4698" xr:uid="{00000000-0005-0000-0000-000052090000}"/>
    <cellStyle name="20% - Ênfase4 2 2 2 5 2 2" xfId="20651" xr:uid="{00000000-0005-0000-0000-000053090000}"/>
    <cellStyle name="20% - Ênfase4 2 2 2 5 3" xfId="4699" xr:uid="{00000000-0005-0000-0000-000054090000}"/>
    <cellStyle name="20% - Ênfase4 2 2 2 5 3 2" xfId="20652" xr:uid="{00000000-0005-0000-0000-000055090000}"/>
    <cellStyle name="20% - Ênfase4 2 2 2 5 4" xfId="4700" xr:uid="{00000000-0005-0000-0000-000056090000}"/>
    <cellStyle name="20% - Ênfase4 2 2 2 5 4 2" xfId="20653" xr:uid="{00000000-0005-0000-0000-000057090000}"/>
    <cellStyle name="20% - Ênfase4 2 2 2 5 5" xfId="4701" xr:uid="{00000000-0005-0000-0000-000058090000}"/>
    <cellStyle name="20% - Ênfase4 2 2 2 5 5 2" xfId="20654" xr:uid="{00000000-0005-0000-0000-000059090000}"/>
    <cellStyle name="20% - Ênfase4 2 2 2 5 6" xfId="4702" xr:uid="{00000000-0005-0000-0000-00005A090000}"/>
    <cellStyle name="20% - Ênfase4 2 2 2 5 6 2" xfId="20655" xr:uid="{00000000-0005-0000-0000-00005B090000}"/>
    <cellStyle name="20% - Ênfase4 2 2 2 5 7" xfId="4703" xr:uid="{00000000-0005-0000-0000-00005C090000}"/>
    <cellStyle name="20% - Ênfase4 2 2 2 5 7 2" xfId="20656" xr:uid="{00000000-0005-0000-0000-00005D090000}"/>
    <cellStyle name="20% - Ênfase4 2 2 2 5 8" xfId="4704" xr:uid="{00000000-0005-0000-0000-00005E090000}"/>
    <cellStyle name="20% - Ênfase4 2 2 2 5 8 2" xfId="20657" xr:uid="{00000000-0005-0000-0000-00005F090000}"/>
    <cellStyle name="20% - Ênfase4 2 2 2 6" xfId="4705" xr:uid="{00000000-0005-0000-0000-000060090000}"/>
    <cellStyle name="20% - Ênfase4 2 2 2 6 2" xfId="4706" xr:uid="{00000000-0005-0000-0000-000061090000}"/>
    <cellStyle name="20% - Ênfase4 2 2 2 6 2 2" xfId="20658" xr:uid="{00000000-0005-0000-0000-000062090000}"/>
    <cellStyle name="20% - Ênfase4 2 2 2 6 3" xfId="4707" xr:uid="{00000000-0005-0000-0000-000063090000}"/>
    <cellStyle name="20% - Ênfase4 2 2 2 6 3 2" xfId="20659" xr:uid="{00000000-0005-0000-0000-000064090000}"/>
    <cellStyle name="20% - Ênfase4 2 2 2 6 4" xfId="4708" xr:uid="{00000000-0005-0000-0000-000065090000}"/>
    <cellStyle name="20% - Ênfase4 2 2 2 6 4 2" xfId="20660" xr:uid="{00000000-0005-0000-0000-000066090000}"/>
    <cellStyle name="20% - Ênfase4 2 2 2 6 5" xfId="4709" xr:uid="{00000000-0005-0000-0000-000067090000}"/>
    <cellStyle name="20% - Ênfase4 2 2 2 6 5 2" xfId="20661" xr:uid="{00000000-0005-0000-0000-000068090000}"/>
    <cellStyle name="20% - Ênfase4 2 2 2 6 6" xfId="4710" xr:uid="{00000000-0005-0000-0000-000069090000}"/>
    <cellStyle name="20% - Ênfase4 2 2 2 6 6 2" xfId="20662" xr:uid="{00000000-0005-0000-0000-00006A090000}"/>
    <cellStyle name="20% - Ênfase4 2 2 2 6 7" xfId="4711" xr:uid="{00000000-0005-0000-0000-00006B090000}"/>
    <cellStyle name="20% - Ênfase4 2 2 2 6 7 2" xfId="20663" xr:uid="{00000000-0005-0000-0000-00006C090000}"/>
    <cellStyle name="20% - Ênfase4 2 2 2 6 8" xfId="4712" xr:uid="{00000000-0005-0000-0000-00006D090000}"/>
    <cellStyle name="20% - Ênfase4 2 2 2 6 8 2" xfId="20664" xr:uid="{00000000-0005-0000-0000-00006E090000}"/>
    <cellStyle name="20% - Ênfase4 2 2 2 7" xfId="4713" xr:uid="{00000000-0005-0000-0000-00006F090000}"/>
    <cellStyle name="20% - Ênfase4 2 2 2 7 2" xfId="4714" xr:uid="{00000000-0005-0000-0000-000070090000}"/>
    <cellStyle name="20% - Ênfase4 2 2 2 7 2 2" xfId="20665" xr:uid="{00000000-0005-0000-0000-000071090000}"/>
    <cellStyle name="20% - Ênfase4 2 2 2 7 3" xfId="4715" xr:uid="{00000000-0005-0000-0000-000072090000}"/>
    <cellStyle name="20% - Ênfase4 2 2 2 7 3 2" xfId="20666" xr:uid="{00000000-0005-0000-0000-000073090000}"/>
    <cellStyle name="20% - Ênfase4 2 2 2 7 4" xfId="4716" xr:uid="{00000000-0005-0000-0000-000074090000}"/>
    <cellStyle name="20% - Ênfase4 2 2 2 7 4 2" xfId="20667" xr:uid="{00000000-0005-0000-0000-000075090000}"/>
    <cellStyle name="20% - Ênfase4 2 2 2 7 5" xfId="4717" xr:uid="{00000000-0005-0000-0000-000076090000}"/>
    <cellStyle name="20% - Ênfase4 2 2 2 7 5 2" xfId="20668" xr:uid="{00000000-0005-0000-0000-000077090000}"/>
    <cellStyle name="20% - Ênfase4 2 2 2 7 6" xfId="4718" xr:uid="{00000000-0005-0000-0000-000078090000}"/>
    <cellStyle name="20% - Ênfase4 2 2 2 7 6 2" xfId="20669" xr:uid="{00000000-0005-0000-0000-000079090000}"/>
    <cellStyle name="20% - Ênfase4 2 2 2 8" xfId="4719" xr:uid="{00000000-0005-0000-0000-00007A090000}"/>
    <cellStyle name="20% - Ênfase4 2 2 2 8 2" xfId="4720" xr:uid="{00000000-0005-0000-0000-00007B090000}"/>
    <cellStyle name="20% - Ênfase4 2 2 2 8 2 2" xfId="20670" xr:uid="{00000000-0005-0000-0000-00007C090000}"/>
    <cellStyle name="20% - Ênfase4 2 2 2 8 3" xfId="4721" xr:uid="{00000000-0005-0000-0000-00007D090000}"/>
    <cellStyle name="20% - Ênfase4 2 2 2 8 3 2" xfId="20671" xr:uid="{00000000-0005-0000-0000-00007E090000}"/>
    <cellStyle name="20% - Ênfase4 2 2 2 8 4" xfId="4722" xr:uid="{00000000-0005-0000-0000-00007F090000}"/>
    <cellStyle name="20% - Ênfase4 2 2 2 8 4 2" xfId="20672" xr:uid="{00000000-0005-0000-0000-000080090000}"/>
    <cellStyle name="20% - Ênfase4 2 2 2 9" xfId="4723" xr:uid="{00000000-0005-0000-0000-000081090000}"/>
    <cellStyle name="20% - Ênfase4 2 2 2 9 2" xfId="4724" xr:uid="{00000000-0005-0000-0000-000082090000}"/>
    <cellStyle name="20% - Ênfase4 2 2 2 9 2 2" xfId="20673" xr:uid="{00000000-0005-0000-0000-000083090000}"/>
    <cellStyle name="20% - Ênfase4 2 2 2 9 3" xfId="4725" xr:uid="{00000000-0005-0000-0000-000084090000}"/>
    <cellStyle name="20% - Ênfase4 2 2 2 9 3 2" xfId="20674" xr:uid="{00000000-0005-0000-0000-000085090000}"/>
    <cellStyle name="20% - Ênfase4 2 2 2 9 4" xfId="4726" xr:uid="{00000000-0005-0000-0000-000086090000}"/>
    <cellStyle name="20% - Ênfase4 2 2 2 9 4 2" xfId="20675" xr:uid="{00000000-0005-0000-0000-000087090000}"/>
    <cellStyle name="20% - Ênfase4 2 2 2_GUSA" xfId="4727" xr:uid="{00000000-0005-0000-0000-000088090000}"/>
    <cellStyle name="20% - Ênfase4 2 2 20" xfId="4728" xr:uid="{00000000-0005-0000-0000-000089090000}"/>
    <cellStyle name="20% - Ênfase4 2 2 21" xfId="20607" xr:uid="{00000000-0005-0000-0000-00008A090000}"/>
    <cellStyle name="20% - Ênfase4 2 2 3" xfId="4729" xr:uid="{00000000-0005-0000-0000-00008B090000}"/>
    <cellStyle name="20% - Ênfase4 2 2 3 10" xfId="4730" xr:uid="{00000000-0005-0000-0000-00008C090000}"/>
    <cellStyle name="20% - Ênfase4 2 2 3 11" xfId="4731" xr:uid="{00000000-0005-0000-0000-00008D090000}"/>
    <cellStyle name="20% - Ênfase4 2 2 3 12" xfId="4732" xr:uid="{00000000-0005-0000-0000-00008E090000}"/>
    <cellStyle name="20% - Ênfase4 2 2 3 13" xfId="4733" xr:uid="{00000000-0005-0000-0000-00008F090000}"/>
    <cellStyle name="20% - Ênfase4 2 2 3 14" xfId="4734" xr:uid="{00000000-0005-0000-0000-000090090000}"/>
    <cellStyle name="20% - Ênfase4 2 2 3 15" xfId="4735" xr:uid="{00000000-0005-0000-0000-000091090000}"/>
    <cellStyle name="20% - Ênfase4 2 2 3 16" xfId="4736" xr:uid="{00000000-0005-0000-0000-000092090000}"/>
    <cellStyle name="20% - Ênfase4 2 2 3 17" xfId="4737" xr:uid="{00000000-0005-0000-0000-000093090000}"/>
    <cellStyle name="20% - Ênfase4 2 2 3 2" xfId="4738" xr:uid="{00000000-0005-0000-0000-000094090000}"/>
    <cellStyle name="20% - Ênfase4 2 2 3 3" xfId="4739" xr:uid="{00000000-0005-0000-0000-000095090000}"/>
    <cellStyle name="20% - Ênfase4 2 2 3 4" xfId="4740" xr:uid="{00000000-0005-0000-0000-000096090000}"/>
    <cellStyle name="20% - Ênfase4 2 2 3 5" xfId="4741" xr:uid="{00000000-0005-0000-0000-000097090000}"/>
    <cellStyle name="20% - Ênfase4 2 2 3 6" xfId="4742" xr:uid="{00000000-0005-0000-0000-000098090000}"/>
    <cellStyle name="20% - Ênfase4 2 2 3 7" xfId="4743" xr:uid="{00000000-0005-0000-0000-000099090000}"/>
    <cellStyle name="20% - Ênfase4 2 2 3 8" xfId="4744" xr:uid="{00000000-0005-0000-0000-00009A090000}"/>
    <cellStyle name="20% - Ênfase4 2 2 3 9" xfId="4745" xr:uid="{00000000-0005-0000-0000-00009B090000}"/>
    <cellStyle name="20% - Ênfase4 2 2 4" xfId="4746" xr:uid="{00000000-0005-0000-0000-00009C090000}"/>
    <cellStyle name="20% - Ênfase4 2 2 4 2" xfId="4747" xr:uid="{00000000-0005-0000-0000-00009D090000}"/>
    <cellStyle name="20% - Ênfase4 2 2 4 2 2" xfId="20677" xr:uid="{00000000-0005-0000-0000-00009E090000}"/>
    <cellStyle name="20% - Ênfase4 2 2 4 3" xfId="4748" xr:uid="{00000000-0005-0000-0000-00009F090000}"/>
    <cellStyle name="20% - Ênfase4 2 2 4 3 2" xfId="20678" xr:uid="{00000000-0005-0000-0000-0000A0090000}"/>
    <cellStyle name="20% - Ênfase4 2 2 4 4" xfId="20676" xr:uid="{00000000-0005-0000-0000-0000A1090000}"/>
    <cellStyle name="20% - Ênfase4 2 2 5" xfId="4749" xr:uid="{00000000-0005-0000-0000-0000A2090000}"/>
    <cellStyle name="20% - Ênfase4 2 2 5 10" xfId="4750" xr:uid="{00000000-0005-0000-0000-0000A3090000}"/>
    <cellStyle name="20% - Ênfase4 2 2 5 11" xfId="4751" xr:uid="{00000000-0005-0000-0000-0000A4090000}"/>
    <cellStyle name="20% - Ênfase4 2 2 5 12" xfId="4752" xr:uid="{00000000-0005-0000-0000-0000A5090000}"/>
    <cellStyle name="20% - Ênfase4 2 2 5 13" xfId="20679" xr:uid="{00000000-0005-0000-0000-0000A6090000}"/>
    <cellStyle name="20% - Ênfase4 2 2 5 2" xfId="4753" xr:uid="{00000000-0005-0000-0000-0000A7090000}"/>
    <cellStyle name="20% - Ênfase4 2 2 5 3" xfId="4754" xr:uid="{00000000-0005-0000-0000-0000A8090000}"/>
    <cellStyle name="20% - Ênfase4 2 2 5 4" xfId="4755" xr:uid="{00000000-0005-0000-0000-0000A9090000}"/>
    <cellStyle name="20% - Ênfase4 2 2 5 5" xfId="4756" xr:uid="{00000000-0005-0000-0000-0000AA090000}"/>
    <cellStyle name="20% - Ênfase4 2 2 5 6" xfId="4757" xr:uid="{00000000-0005-0000-0000-0000AB090000}"/>
    <cellStyle name="20% - Ênfase4 2 2 5 7" xfId="4758" xr:uid="{00000000-0005-0000-0000-0000AC090000}"/>
    <cellStyle name="20% - Ênfase4 2 2 5 8" xfId="4759" xr:uid="{00000000-0005-0000-0000-0000AD090000}"/>
    <cellStyle name="20% - Ênfase4 2 2 5 9" xfId="4760" xr:uid="{00000000-0005-0000-0000-0000AE090000}"/>
    <cellStyle name="20% - Ênfase4 2 2 6" xfId="4761" xr:uid="{00000000-0005-0000-0000-0000AF090000}"/>
    <cellStyle name="20% - Ênfase4 2 2 6 2" xfId="4762" xr:uid="{00000000-0005-0000-0000-0000B0090000}"/>
    <cellStyle name="20% - Ênfase4 2 2 6 3" xfId="4763" xr:uid="{00000000-0005-0000-0000-0000B1090000}"/>
    <cellStyle name="20% - Ênfase4 2 2 6 4" xfId="4764" xr:uid="{00000000-0005-0000-0000-0000B2090000}"/>
    <cellStyle name="20% - Ênfase4 2 2 6 5" xfId="4765" xr:uid="{00000000-0005-0000-0000-0000B3090000}"/>
    <cellStyle name="20% - Ênfase4 2 2 6 6" xfId="4766" xr:uid="{00000000-0005-0000-0000-0000B4090000}"/>
    <cellStyle name="20% - Ênfase4 2 2 6 7" xfId="4767" xr:uid="{00000000-0005-0000-0000-0000B5090000}"/>
    <cellStyle name="20% - Ênfase4 2 2 6 8" xfId="4768" xr:uid="{00000000-0005-0000-0000-0000B6090000}"/>
    <cellStyle name="20% - Ênfase4 2 2 6 9" xfId="20680" xr:uid="{00000000-0005-0000-0000-0000B7090000}"/>
    <cellStyle name="20% - Ênfase4 2 2 7" xfId="4769" xr:uid="{00000000-0005-0000-0000-0000B8090000}"/>
    <cellStyle name="20% - Ênfase4 2 2 7 2" xfId="4770" xr:uid="{00000000-0005-0000-0000-0000B9090000}"/>
    <cellStyle name="20% - Ênfase4 2 2 7 3" xfId="4771" xr:uid="{00000000-0005-0000-0000-0000BA090000}"/>
    <cellStyle name="20% - Ênfase4 2 2 7 4" xfId="4772" xr:uid="{00000000-0005-0000-0000-0000BB090000}"/>
    <cellStyle name="20% - Ênfase4 2 2 7 5" xfId="4773" xr:uid="{00000000-0005-0000-0000-0000BC090000}"/>
    <cellStyle name="20% - Ênfase4 2 2 7 6" xfId="4774" xr:uid="{00000000-0005-0000-0000-0000BD090000}"/>
    <cellStyle name="20% - Ênfase4 2 2 7 7" xfId="4775" xr:uid="{00000000-0005-0000-0000-0000BE090000}"/>
    <cellStyle name="20% - Ênfase4 2 2 7 8" xfId="4776" xr:uid="{00000000-0005-0000-0000-0000BF090000}"/>
    <cellStyle name="20% - Ênfase4 2 2 7 9" xfId="20681" xr:uid="{00000000-0005-0000-0000-0000C0090000}"/>
    <cellStyle name="20% - Ênfase4 2 2 8" xfId="4777" xr:uid="{00000000-0005-0000-0000-0000C1090000}"/>
    <cellStyle name="20% - Ênfase4 2 2 8 2" xfId="4778" xr:uid="{00000000-0005-0000-0000-0000C2090000}"/>
    <cellStyle name="20% - Ênfase4 2 2 8 3" xfId="4779" xr:uid="{00000000-0005-0000-0000-0000C3090000}"/>
    <cellStyle name="20% - Ênfase4 2 2 8 4" xfId="4780" xr:uid="{00000000-0005-0000-0000-0000C4090000}"/>
    <cellStyle name="20% - Ênfase4 2 2 8 5" xfId="4781" xr:uid="{00000000-0005-0000-0000-0000C5090000}"/>
    <cellStyle name="20% - Ênfase4 2 2 8 6" xfId="4782" xr:uid="{00000000-0005-0000-0000-0000C6090000}"/>
    <cellStyle name="20% - Ênfase4 2 2 8 7" xfId="20682" xr:uid="{00000000-0005-0000-0000-0000C7090000}"/>
    <cellStyle name="20% - Ênfase4 2 2 9" xfId="4783" xr:uid="{00000000-0005-0000-0000-0000C8090000}"/>
    <cellStyle name="20% - Ênfase4 2 2 9 2" xfId="4784" xr:uid="{00000000-0005-0000-0000-0000C9090000}"/>
    <cellStyle name="20% - Ênfase4 2 2 9 3" xfId="4785" xr:uid="{00000000-0005-0000-0000-0000CA090000}"/>
    <cellStyle name="20% - Ênfase4 2 2 9 4" xfId="4786" xr:uid="{00000000-0005-0000-0000-0000CB090000}"/>
    <cellStyle name="20% - Ênfase4 2 2 9 5" xfId="20683" xr:uid="{00000000-0005-0000-0000-0000CC090000}"/>
    <cellStyle name="20% - Ênfase4 2 20" xfId="4787" xr:uid="{00000000-0005-0000-0000-0000CD090000}"/>
    <cellStyle name="20% - Ênfase4 2 20 2" xfId="20684" xr:uid="{00000000-0005-0000-0000-0000CE090000}"/>
    <cellStyle name="20% - Ênfase4 2 21" xfId="4788" xr:uid="{00000000-0005-0000-0000-0000CF090000}"/>
    <cellStyle name="20% - Ênfase4 2 21 2" xfId="20685" xr:uid="{00000000-0005-0000-0000-0000D0090000}"/>
    <cellStyle name="20% - Ênfase4 2 3" xfId="4789" xr:uid="{00000000-0005-0000-0000-0000D1090000}"/>
    <cellStyle name="20% - Ênfase4 2 3 2" xfId="4790" xr:uid="{00000000-0005-0000-0000-0000D2090000}"/>
    <cellStyle name="20% - Ênfase4 2 3 2 2" xfId="20687" xr:uid="{00000000-0005-0000-0000-0000D3090000}"/>
    <cellStyle name="20% - Ênfase4 2 3 3" xfId="4791" xr:uid="{00000000-0005-0000-0000-0000D4090000}"/>
    <cellStyle name="20% - Ênfase4 2 3 3 2" xfId="20688" xr:uid="{00000000-0005-0000-0000-0000D5090000}"/>
    <cellStyle name="20% - Ênfase4 2 3 4" xfId="20686" xr:uid="{00000000-0005-0000-0000-0000D6090000}"/>
    <cellStyle name="20% - Ênfase4 2 3 5" xfId="37354" xr:uid="{00000000-0005-0000-0000-0000D7090000}"/>
    <cellStyle name="20% - Ênfase4 2 4" xfId="4792" xr:uid="{00000000-0005-0000-0000-0000D8090000}"/>
    <cellStyle name="20% - Ênfase4 2 4 10" xfId="4793" xr:uid="{00000000-0005-0000-0000-0000D9090000}"/>
    <cellStyle name="20% - Ênfase4 2 4 11" xfId="4794" xr:uid="{00000000-0005-0000-0000-0000DA090000}"/>
    <cellStyle name="20% - Ênfase4 2 4 12" xfId="4795" xr:uid="{00000000-0005-0000-0000-0000DB090000}"/>
    <cellStyle name="20% - Ênfase4 2 4 13" xfId="4796" xr:uid="{00000000-0005-0000-0000-0000DC090000}"/>
    <cellStyle name="20% - Ênfase4 2 4 14" xfId="4797" xr:uid="{00000000-0005-0000-0000-0000DD090000}"/>
    <cellStyle name="20% - Ênfase4 2 4 15" xfId="4798" xr:uid="{00000000-0005-0000-0000-0000DE090000}"/>
    <cellStyle name="20% - Ênfase4 2 4 16" xfId="4799" xr:uid="{00000000-0005-0000-0000-0000DF090000}"/>
    <cellStyle name="20% - Ênfase4 2 4 17" xfId="4800" xr:uid="{00000000-0005-0000-0000-0000E0090000}"/>
    <cellStyle name="20% - Ênfase4 2 4 18" xfId="4801" xr:uid="{00000000-0005-0000-0000-0000E1090000}"/>
    <cellStyle name="20% - Ênfase4 2 4 19" xfId="4802" xr:uid="{00000000-0005-0000-0000-0000E2090000}"/>
    <cellStyle name="20% - Ênfase4 2 4 2" xfId="4803" xr:uid="{00000000-0005-0000-0000-0000E3090000}"/>
    <cellStyle name="20% - Ênfase4 2 4 2 2" xfId="4804" xr:uid="{00000000-0005-0000-0000-0000E4090000}"/>
    <cellStyle name="20% - Ênfase4 2 4 2 2 2" xfId="20690" xr:uid="{00000000-0005-0000-0000-0000E5090000}"/>
    <cellStyle name="20% - Ênfase4 2 4 2 3" xfId="4805" xr:uid="{00000000-0005-0000-0000-0000E6090000}"/>
    <cellStyle name="20% - Ênfase4 2 4 2 3 2" xfId="20691" xr:uid="{00000000-0005-0000-0000-0000E7090000}"/>
    <cellStyle name="20% - Ênfase4 2 4 2 4" xfId="20689" xr:uid="{00000000-0005-0000-0000-0000E8090000}"/>
    <cellStyle name="20% - Ênfase4 2 4 3" xfId="4806" xr:uid="{00000000-0005-0000-0000-0000E9090000}"/>
    <cellStyle name="20% - Ênfase4 2 4 3 2" xfId="4807" xr:uid="{00000000-0005-0000-0000-0000EA090000}"/>
    <cellStyle name="20% - Ênfase4 2 4 3 2 2" xfId="20693" xr:uid="{00000000-0005-0000-0000-0000EB090000}"/>
    <cellStyle name="20% - Ênfase4 2 4 3 3" xfId="4808" xr:uid="{00000000-0005-0000-0000-0000EC090000}"/>
    <cellStyle name="20% - Ênfase4 2 4 3 3 2" xfId="20694" xr:uid="{00000000-0005-0000-0000-0000ED090000}"/>
    <cellStyle name="20% - Ênfase4 2 4 3 4" xfId="20692" xr:uid="{00000000-0005-0000-0000-0000EE090000}"/>
    <cellStyle name="20% - Ênfase4 2 4 4" xfId="4809" xr:uid="{00000000-0005-0000-0000-0000EF090000}"/>
    <cellStyle name="20% - Ênfase4 2 4 5" xfId="4810" xr:uid="{00000000-0005-0000-0000-0000F0090000}"/>
    <cellStyle name="20% - Ênfase4 2 4 6" xfId="4811" xr:uid="{00000000-0005-0000-0000-0000F1090000}"/>
    <cellStyle name="20% - Ênfase4 2 4 7" xfId="4812" xr:uid="{00000000-0005-0000-0000-0000F2090000}"/>
    <cellStyle name="20% - Ênfase4 2 4 8" xfId="4813" xr:uid="{00000000-0005-0000-0000-0000F3090000}"/>
    <cellStyle name="20% - Ênfase4 2 4 9" xfId="4814" xr:uid="{00000000-0005-0000-0000-0000F4090000}"/>
    <cellStyle name="20% - Ênfase4 2 5" xfId="4815" xr:uid="{00000000-0005-0000-0000-0000F5090000}"/>
    <cellStyle name="20% - Ênfase4 2 5 10" xfId="4816" xr:uid="{00000000-0005-0000-0000-0000F6090000}"/>
    <cellStyle name="20% - Ênfase4 2 5 11" xfId="4817" xr:uid="{00000000-0005-0000-0000-0000F7090000}"/>
    <cellStyle name="20% - Ênfase4 2 5 12" xfId="4818" xr:uid="{00000000-0005-0000-0000-0000F8090000}"/>
    <cellStyle name="20% - Ênfase4 2 5 13" xfId="4819" xr:uid="{00000000-0005-0000-0000-0000F9090000}"/>
    <cellStyle name="20% - Ênfase4 2 5 14" xfId="4820" xr:uid="{00000000-0005-0000-0000-0000FA090000}"/>
    <cellStyle name="20% - Ênfase4 2 5 15" xfId="4821" xr:uid="{00000000-0005-0000-0000-0000FB090000}"/>
    <cellStyle name="20% - Ênfase4 2 5 16" xfId="4822" xr:uid="{00000000-0005-0000-0000-0000FC090000}"/>
    <cellStyle name="20% - Ênfase4 2 5 17" xfId="4823" xr:uid="{00000000-0005-0000-0000-0000FD090000}"/>
    <cellStyle name="20% - Ênfase4 2 5 2" xfId="4824" xr:uid="{00000000-0005-0000-0000-0000FE090000}"/>
    <cellStyle name="20% - Ênfase4 2 5 3" xfId="4825" xr:uid="{00000000-0005-0000-0000-0000FF090000}"/>
    <cellStyle name="20% - Ênfase4 2 5 4" xfId="4826" xr:uid="{00000000-0005-0000-0000-0000000A0000}"/>
    <cellStyle name="20% - Ênfase4 2 5 5" xfId="4827" xr:uid="{00000000-0005-0000-0000-0000010A0000}"/>
    <cellStyle name="20% - Ênfase4 2 5 6" xfId="4828" xr:uid="{00000000-0005-0000-0000-0000020A0000}"/>
    <cellStyle name="20% - Ênfase4 2 5 7" xfId="4829" xr:uid="{00000000-0005-0000-0000-0000030A0000}"/>
    <cellStyle name="20% - Ênfase4 2 5 8" xfId="4830" xr:uid="{00000000-0005-0000-0000-0000040A0000}"/>
    <cellStyle name="20% - Ênfase4 2 5 9" xfId="4831" xr:uid="{00000000-0005-0000-0000-0000050A0000}"/>
    <cellStyle name="20% - Ênfase4 2 6" xfId="4832" xr:uid="{00000000-0005-0000-0000-0000060A0000}"/>
    <cellStyle name="20% - Ênfase4 2 6 10" xfId="4833" xr:uid="{00000000-0005-0000-0000-0000070A0000}"/>
    <cellStyle name="20% - Ênfase4 2 6 10 2" xfId="20695" xr:uid="{00000000-0005-0000-0000-0000080A0000}"/>
    <cellStyle name="20% - Ênfase4 2 6 11" xfId="4834" xr:uid="{00000000-0005-0000-0000-0000090A0000}"/>
    <cellStyle name="20% - Ênfase4 2 6 11 2" xfId="20696" xr:uid="{00000000-0005-0000-0000-00000A0A0000}"/>
    <cellStyle name="20% - Ênfase4 2 6 12" xfId="4835" xr:uid="{00000000-0005-0000-0000-00000B0A0000}"/>
    <cellStyle name="20% - Ênfase4 2 6 12 2" xfId="20697" xr:uid="{00000000-0005-0000-0000-00000C0A0000}"/>
    <cellStyle name="20% - Ênfase4 2 6 2" xfId="4836" xr:uid="{00000000-0005-0000-0000-00000D0A0000}"/>
    <cellStyle name="20% - Ênfase4 2 6 2 2" xfId="20698" xr:uid="{00000000-0005-0000-0000-00000E0A0000}"/>
    <cellStyle name="20% - Ênfase4 2 6 3" xfId="4837" xr:uid="{00000000-0005-0000-0000-00000F0A0000}"/>
    <cellStyle name="20% - Ênfase4 2 6 3 2" xfId="20699" xr:uid="{00000000-0005-0000-0000-0000100A0000}"/>
    <cellStyle name="20% - Ênfase4 2 6 4" xfId="4838" xr:uid="{00000000-0005-0000-0000-0000110A0000}"/>
    <cellStyle name="20% - Ênfase4 2 6 4 2" xfId="20700" xr:uid="{00000000-0005-0000-0000-0000120A0000}"/>
    <cellStyle name="20% - Ênfase4 2 6 5" xfId="4839" xr:uid="{00000000-0005-0000-0000-0000130A0000}"/>
    <cellStyle name="20% - Ênfase4 2 6 5 2" xfId="20701" xr:uid="{00000000-0005-0000-0000-0000140A0000}"/>
    <cellStyle name="20% - Ênfase4 2 6 6" xfId="4840" xr:uid="{00000000-0005-0000-0000-0000150A0000}"/>
    <cellStyle name="20% - Ênfase4 2 6 6 2" xfId="20702" xr:uid="{00000000-0005-0000-0000-0000160A0000}"/>
    <cellStyle name="20% - Ênfase4 2 6 7" xfId="4841" xr:uid="{00000000-0005-0000-0000-0000170A0000}"/>
    <cellStyle name="20% - Ênfase4 2 6 7 2" xfId="20703" xr:uid="{00000000-0005-0000-0000-0000180A0000}"/>
    <cellStyle name="20% - Ênfase4 2 6 8" xfId="4842" xr:uid="{00000000-0005-0000-0000-0000190A0000}"/>
    <cellStyle name="20% - Ênfase4 2 6 8 2" xfId="20704" xr:uid="{00000000-0005-0000-0000-00001A0A0000}"/>
    <cellStyle name="20% - Ênfase4 2 6 9" xfId="4843" xr:uid="{00000000-0005-0000-0000-00001B0A0000}"/>
    <cellStyle name="20% - Ênfase4 2 6 9 2" xfId="20705" xr:uid="{00000000-0005-0000-0000-00001C0A0000}"/>
    <cellStyle name="20% - Ênfase4 2 7" xfId="4844" xr:uid="{00000000-0005-0000-0000-00001D0A0000}"/>
    <cellStyle name="20% - Ênfase4 2 7 2" xfId="4845" xr:uid="{00000000-0005-0000-0000-00001E0A0000}"/>
    <cellStyle name="20% - Ênfase4 2 7 2 2" xfId="20706" xr:uid="{00000000-0005-0000-0000-00001F0A0000}"/>
    <cellStyle name="20% - Ênfase4 2 7 3" xfId="4846" xr:uid="{00000000-0005-0000-0000-0000200A0000}"/>
    <cellStyle name="20% - Ênfase4 2 7 3 2" xfId="20707" xr:uid="{00000000-0005-0000-0000-0000210A0000}"/>
    <cellStyle name="20% - Ênfase4 2 7 4" xfId="4847" xr:uid="{00000000-0005-0000-0000-0000220A0000}"/>
    <cellStyle name="20% - Ênfase4 2 7 4 2" xfId="20708" xr:uid="{00000000-0005-0000-0000-0000230A0000}"/>
    <cellStyle name="20% - Ênfase4 2 7 5" xfId="4848" xr:uid="{00000000-0005-0000-0000-0000240A0000}"/>
    <cellStyle name="20% - Ênfase4 2 7 5 2" xfId="20709" xr:uid="{00000000-0005-0000-0000-0000250A0000}"/>
    <cellStyle name="20% - Ênfase4 2 7 6" xfId="4849" xr:uid="{00000000-0005-0000-0000-0000260A0000}"/>
    <cellStyle name="20% - Ênfase4 2 7 6 2" xfId="20710" xr:uid="{00000000-0005-0000-0000-0000270A0000}"/>
    <cellStyle name="20% - Ênfase4 2 7 7" xfId="4850" xr:uid="{00000000-0005-0000-0000-0000280A0000}"/>
    <cellStyle name="20% - Ênfase4 2 7 7 2" xfId="20711" xr:uid="{00000000-0005-0000-0000-0000290A0000}"/>
    <cellStyle name="20% - Ênfase4 2 7 8" xfId="4851" xr:uid="{00000000-0005-0000-0000-00002A0A0000}"/>
    <cellStyle name="20% - Ênfase4 2 7 8 2" xfId="20712" xr:uid="{00000000-0005-0000-0000-00002B0A0000}"/>
    <cellStyle name="20% - Ênfase4 2 8" xfId="4852" xr:uid="{00000000-0005-0000-0000-00002C0A0000}"/>
    <cellStyle name="20% - Ênfase4 2 8 2" xfId="4853" xr:uid="{00000000-0005-0000-0000-00002D0A0000}"/>
    <cellStyle name="20% - Ênfase4 2 8 2 2" xfId="20713" xr:uid="{00000000-0005-0000-0000-00002E0A0000}"/>
    <cellStyle name="20% - Ênfase4 2 8 3" xfId="4854" xr:uid="{00000000-0005-0000-0000-00002F0A0000}"/>
    <cellStyle name="20% - Ênfase4 2 8 3 2" xfId="20714" xr:uid="{00000000-0005-0000-0000-0000300A0000}"/>
    <cellStyle name="20% - Ênfase4 2 8 4" xfId="4855" xr:uid="{00000000-0005-0000-0000-0000310A0000}"/>
    <cellStyle name="20% - Ênfase4 2 8 4 2" xfId="20715" xr:uid="{00000000-0005-0000-0000-0000320A0000}"/>
    <cellStyle name="20% - Ênfase4 2 8 5" xfId="4856" xr:uid="{00000000-0005-0000-0000-0000330A0000}"/>
    <cellStyle name="20% - Ênfase4 2 8 5 2" xfId="20716" xr:uid="{00000000-0005-0000-0000-0000340A0000}"/>
    <cellStyle name="20% - Ênfase4 2 8 6" xfId="4857" xr:uid="{00000000-0005-0000-0000-0000350A0000}"/>
    <cellStyle name="20% - Ênfase4 2 8 6 2" xfId="20717" xr:uid="{00000000-0005-0000-0000-0000360A0000}"/>
    <cellStyle name="20% - Ênfase4 2 8 7" xfId="4858" xr:uid="{00000000-0005-0000-0000-0000370A0000}"/>
    <cellStyle name="20% - Ênfase4 2 8 7 2" xfId="20718" xr:uid="{00000000-0005-0000-0000-0000380A0000}"/>
    <cellStyle name="20% - Ênfase4 2 8 8" xfId="4859" xr:uid="{00000000-0005-0000-0000-0000390A0000}"/>
    <cellStyle name="20% - Ênfase4 2 8 8 2" xfId="20719" xr:uid="{00000000-0005-0000-0000-00003A0A0000}"/>
    <cellStyle name="20% - Ênfase4 2 9" xfId="4860" xr:uid="{00000000-0005-0000-0000-00003B0A0000}"/>
    <cellStyle name="20% - Ênfase4 2 9 2" xfId="4861" xr:uid="{00000000-0005-0000-0000-00003C0A0000}"/>
    <cellStyle name="20% - Ênfase4 2 9 2 2" xfId="20720" xr:uid="{00000000-0005-0000-0000-00003D0A0000}"/>
    <cellStyle name="20% - Ênfase4 2 9 3" xfId="4862" xr:uid="{00000000-0005-0000-0000-00003E0A0000}"/>
    <cellStyle name="20% - Ênfase4 2 9 3 2" xfId="20721" xr:uid="{00000000-0005-0000-0000-00003F0A0000}"/>
    <cellStyle name="20% - Ênfase4 2 9 4" xfId="4863" xr:uid="{00000000-0005-0000-0000-0000400A0000}"/>
    <cellStyle name="20% - Ênfase4 2 9 4 2" xfId="20722" xr:uid="{00000000-0005-0000-0000-0000410A0000}"/>
    <cellStyle name="20% - Ênfase4 2 9 5" xfId="4864" xr:uid="{00000000-0005-0000-0000-0000420A0000}"/>
    <cellStyle name="20% - Ênfase4 2 9 5 2" xfId="20723" xr:uid="{00000000-0005-0000-0000-0000430A0000}"/>
    <cellStyle name="20% - Ênfase4 2 9 6" xfId="4865" xr:uid="{00000000-0005-0000-0000-0000440A0000}"/>
    <cellStyle name="20% - Ênfase4 2 9 6 2" xfId="20724" xr:uid="{00000000-0005-0000-0000-0000450A0000}"/>
    <cellStyle name="20% - Ênfase4 2_GUSA" xfId="4866" xr:uid="{00000000-0005-0000-0000-0000460A0000}"/>
    <cellStyle name="20% - Ênfase4 20" xfId="4867" xr:uid="{00000000-0005-0000-0000-0000470A0000}"/>
    <cellStyle name="20% - Ênfase4 20 2" xfId="20725" xr:uid="{00000000-0005-0000-0000-0000480A0000}"/>
    <cellStyle name="20% - Ênfase4 21" xfId="4868" xr:uid="{00000000-0005-0000-0000-0000490A0000}"/>
    <cellStyle name="20% - Ênfase4 21 2" xfId="20726" xr:uid="{00000000-0005-0000-0000-00004A0A0000}"/>
    <cellStyle name="20% - Ênfase4 22" xfId="4869" xr:uid="{00000000-0005-0000-0000-00004B0A0000}"/>
    <cellStyle name="20% - Ênfase4 22 2" xfId="20727" xr:uid="{00000000-0005-0000-0000-00004C0A0000}"/>
    <cellStyle name="20% - Ênfase4 23" xfId="4870" xr:uid="{00000000-0005-0000-0000-00004D0A0000}"/>
    <cellStyle name="20% - Ênfase4 23 2" xfId="20728" xr:uid="{00000000-0005-0000-0000-00004E0A0000}"/>
    <cellStyle name="20% - Ênfase4 24" xfId="4871" xr:uid="{00000000-0005-0000-0000-00004F0A0000}"/>
    <cellStyle name="20% - Ênfase4 24 2" xfId="20729" xr:uid="{00000000-0005-0000-0000-0000500A0000}"/>
    <cellStyle name="20% - Ênfase4 25" xfId="4872" xr:uid="{00000000-0005-0000-0000-0000510A0000}"/>
    <cellStyle name="20% - Ênfase4 25 2" xfId="20730" xr:uid="{00000000-0005-0000-0000-0000520A0000}"/>
    <cellStyle name="20% - Ênfase4 26" xfId="4873" xr:uid="{00000000-0005-0000-0000-0000530A0000}"/>
    <cellStyle name="20% - Ênfase4 26 2" xfId="20731" xr:uid="{00000000-0005-0000-0000-0000540A0000}"/>
    <cellStyle name="20% - Ênfase4 27" xfId="4874" xr:uid="{00000000-0005-0000-0000-0000550A0000}"/>
    <cellStyle name="20% - Ênfase4 27 2" xfId="20732" xr:uid="{00000000-0005-0000-0000-0000560A0000}"/>
    <cellStyle name="20% - Ênfase4 28" xfId="4875" xr:uid="{00000000-0005-0000-0000-0000570A0000}"/>
    <cellStyle name="20% - Ênfase4 28 2" xfId="20733" xr:uid="{00000000-0005-0000-0000-0000580A0000}"/>
    <cellStyle name="20% - Ênfase4 29" xfId="4876" xr:uid="{00000000-0005-0000-0000-0000590A0000}"/>
    <cellStyle name="20% - Ênfase4 29 2" xfId="20734" xr:uid="{00000000-0005-0000-0000-00005A0A0000}"/>
    <cellStyle name="20% - Ênfase4 3" xfId="3066" xr:uid="{00000000-0005-0000-0000-00005B0A0000}"/>
    <cellStyle name="20% - Ênfase4 3 2" xfId="4877" xr:uid="{00000000-0005-0000-0000-00005C0A0000}"/>
    <cellStyle name="20% - Ênfase4 3 2 2" xfId="4878" xr:uid="{00000000-0005-0000-0000-00005D0A0000}"/>
    <cellStyle name="20% - Ênfase4 3 2 2 2" xfId="20736" xr:uid="{00000000-0005-0000-0000-00005E0A0000}"/>
    <cellStyle name="20% - Ênfase4 3 2 3" xfId="4879" xr:uid="{00000000-0005-0000-0000-00005F0A0000}"/>
    <cellStyle name="20% - Ênfase4 3 2 3 2" xfId="20737" xr:uid="{00000000-0005-0000-0000-0000600A0000}"/>
    <cellStyle name="20% - Ênfase4 3 2 4" xfId="20735" xr:uid="{00000000-0005-0000-0000-0000610A0000}"/>
    <cellStyle name="20% - Ênfase4 3 3" xfId="4880" xr:uid="{00000000-0005-0000-0000-0000620A0000}"/>
    <cellStyle name="20% - Ênfase4 3 3 2" xfId="4881" xr:uid="{00000000-0005-0000-0000-0000630A0000}"/>
    <cellStyle name="20% - Ênfase4 3 3 2 2" xfId="20739" xr:uid="{00000000-0005-0000-0000-0000640A0000}"/>
    <cellStyle name="20% - Ênfase4 3 3 3" xfId="4882" xr:uid="{00000000-0005-0000-0000-0000650A0000}"/>
    <cellStyle name="20% - Ênfase4 3 3 3 2" xfId="20740" xr:uid="{00000000-0005-0000-0000-0000660A0000}"/>
    <cellStyle name="20% - Ênfase4 3 3 4" xfId="20738" xr:uid="{00000000-0005-0000-0000-0000670A0000}"/>
    <cellStyle name="20% - Ênfase4 3 4" xfId="4883" xr:uid="{00000000-0005-0000-0000-0000680A0000}"/>
    <cellStyle name="20% - Ênfase4 3 4 2" xfId="20741" xr:uid="{00000000-0005-0000-0000-0000690A0000}"/>
    <cellStyle name="20% - Ênfase4 3 5" xfId="4884" xr:uid="{00000000-0005-0000-0000-00006A0A0000}"/>
    <cellStyle name="20% - Ênfase4 3 5 2" xfId="20742" xr:uid="{00000000-0005-0000-0000-00006B0A0000}"/>
    <cellStyle name="20% - Ênfase4 3 6" xfId="35237" xr:uid="{00000000-0005-0000-0000-00006C0A0000}"/>
    <cellStyle name="20% - Ênfase4 3 7" xfId="37355" xr:uid="{00000000-0005-0000-0000-00006D0A0000}"/>
    <cellStyle name="20% - Ênfase4 3_GUSA" xfId="4885" xr:uid="{00000000-0005-0000-0000-00006E0A0000}"/>
    <cellStyle name="20% - Ênfase4 30" xfId="4886" xr:uid="{00000000-0005-0000-0000-00006F0A0000}"/>
    <cellStyle name="20% - Ênfase4 30 2" xfId="20743" xr:uid="{00000000-0005-0000-0000-0000700A0000}"/>
    <cellStyle name="20% - Ênfase4 31" xfId="4887" xr:uid="{00000000-0005-0000-0000-0000710A0000}"/>
    <cellStyle name="20% - Ênfase4 31 2" xfId="20744" xr:uid="{00000000-0005-0000-0000-0000720A0000}"/>
    <cellStyle name="20% - Ênfase4 32" xfId="4888" xr:uid="{00000000-0005-0000-0000-0000730A0000}"/>
    <cellStyle name="20% - Ênfase4 32 2" xfId="20745" xr:uid="{00000000-0005-0000-0000-0000740A0000}"/>
    <cellStyle name="20% - Ênfase4 33" xfId="19895" xr:uid="{00000000-0005-0000-0000-0000750A0000}"/>
    <cellStyle name="20% - Ênfase4 34" xfId="19913" xr:uid="{00000000-0005-0000-0000-0000760A0000}"/>
    <cellStyle name="20% - Ênfase4 35" xfId="19922" xr:uid="{00000000-0005-0000-0000-0000770A0000}"/>
    <cellStyle name="20% - Ênfase4 36" xfId="19940" xr:uid="{00000000-0005-0000-0000-0000780A0000}"/>
    <cellStyle name="20% - Ênfase4 37" xfId="19949" xr:uid="{00000000-0005-0000-0000-0000790A0000}"/>
    <cellStyle name="20% - Ênfase4 38" xfId="19963" xr:uid="{00000000-0005-0000-0000-00007A0A0000}"/>
    <cellStyle name="20% - Ênfase4 39" xfId="19979" xr:uid="{00000000-0005-0000-0000-00007B0A0000}"/>
    <cellStyle name="20% - Ênfase4 4" xfId="3210" xr:uid="{00000000-0005-0000-0000-00007C0A0000}"/>
    <cellStyle name="20% - Ênfase4 4 2" xfId="4889" xr:uid="{00000000-0005-0000-0000-00007D0A0000}"/>
    <cellStyle name="20% - Ênfase4 4 2 2" xfId="4890" xr:uid="{00000000-0005-0000-0000-00007E0A0000}"/>
    <cellStyle name="20% - Ênfase4 4 2 2 2" xfId="20747" xr:uid="{00000000-0005-0000-0000-00007F0A0000}"/>
    <cellStyle name="20% - Ênfase4 4 2 3" xfId="4891" xr:uid="{00000000-0005-0000-0000-0000800A0000}"/>
    <cellStyle name="20% - Ênfase4 4 2 3 2" xfId="20748" xr:uid="{00000000-0005-0000-0000-0000810A0000}"/>
    <cellStyle name="20% - Ênfase4 4 2 4" xfId="20746" xr:uid="{00000000-0005-0000-0000-0000820A0000}"/>
    <cellStyle name="20% - Ênfase4 4 3" xfId="4892" xr:uid="{00000000-0005-0000-0000-0000830A0000}"/>
    <cellStyle name="20% - Ênfase4 4 3 2" xfId="4893" xr:uid="{00000000-0005-0000-0000-0000840A0000}"/>
    <cellStyle name="20% - Ênfase4 4 3 2 2" xfId="20750" xr:uid="{00000000-0005-0000-0000-0000850A0000}"/>
    <cellStyle name="20% - Ênfase4 4 3 3" xfId="4894" xr:uid="{00000000-0005-0000-0000-0000860A0000}"/>
    <cellStyle name="20% - Ênfase4 4 3 3 2" xfId="20751" xr:uid="{00000000-0005-0000-0000-0000870A0000}"/>
    <cellStyle name="20% - Ênfase4 4 3 4" xfId="20749" xr:uid="{00000000-0005-0000-0000-0000880A0000}"/>
    <cellStyle name="20% - Ênfase4 4 4" xfId="4895" xr:uid="{00000000-0005-0000-0000-0000890A0000}"/>
    <cellStyle name="20% - Ênfase4 4 4 2" xfId="20752" xr:uid="{00000000-0005-0000-0000-00008A0A0000}"/>
    <cellStyle name="20% - Ênfase4 4 5" xfId="4896" xr:uid="{00000000-0005-0000-0000-00008B0A0000}"/>
    <cellStyle name="20% - Ênfase4 4 5 2" xfId="20753" xr:uid="{00000000-0005-0000-0000-00008C0A0000}"/>
    <cellStyle name="20% - Ênfase4 4 6" xfId="35238" xr:uid="{00000000-0005-0000-0000-00008D0A0000}"/>
    <cellStyle name="20% - Ênfase4 4_GUSA" xfId="4897" xr:uid="{00000000-0005-0000-0000-00008E0A0000}"/>
    <cellStyle name="20% - Ênfase4 40" xfId="36013" xr:uid="{00000000-0005-0000-0000-00008F0A0000}"/>
    <cellStyle name="20% - Ênfase4 41" xfId="36113" xr:uid="{00000000-0005-0000-0000-0000900A0000}"/>
    <cellStyle name="20% - Ênfase4 42" xfId="36128" xr:uid="{00000000-0005-0000-0000-0000910A0000}"/>
    <cellStyle name="20% - Ênfase4 43" xfId="36143" xr:uid="{00000000-0005-0000-0000-0000920A0000}"/>
    <cellStyle name="20% - Ênfase4 44" xfId="36152" xr:uid="{00000000-0005-0000-0000-0000930A0000}"/>
    <cellStyle name="20% - Ênfase4 45" xfId="36251" xr:uid="{00000000-0005-0000-0000-0000940A0000}"/>
    <cellStyle name="20% - Ênfase4 46" xfId="43618" xr:uid="{2C589387-0969-4854-9BFD-7685F25EE264}"/>
    <cellStyle name="20% - Ênfase4 5" xfId="3070" xr:uid="{00000000-0005-0000-0000-0000950A0000}"/>
    <cellStyle name="20% - Ênfase4 5 2" xfId="4898" xr:uid="{00000000-0005-0000-0000-0000960A0000}"/>
    <cellStyle name="20% - Ênfase4 5 2 10" xfId="4899" xr:uid="{00000000-0005-0000-0000-0000970A0000}"/>
    <cellStyle name="20% - Ênfase4 5 2 11" xfId="4900" xr:uid="{00000000-0005-0000-0000-0000980A0000}"/>
    <cellStyle name="20% - Ênfase4 5 2 12" xfId="4901" xr:uid="{00000000-0005-0000-0000-0000990A0000}"/>
    <cellStyle name="20% - Ênfase4 5 2 13" xfId="4902" xr:uid="{00000000-0005-0000-0000-00009A0A0000}"/>
    <cellStyle name="20% - Ênfase4 5 2 14" xfId="4903" xr:uid="{00000000-0005-0000-0000-00009B0A0000}"/>
    <cellStyle name="20% - Ênfase4 5 2 15" xfId="4904" xr:uid="{00000000-0005-0000-0000-00009C0A0000}"/>
    <cellStyle name="20% - Ênfase4 5 2 16" xfId="4905" xr:uid="{00000000-0005-0000-0000-00009D0A0000}"/>
    <cellStyle name="20% - Ênfase4 5 2 17" xfId="4906" xr:uid="{00000000-0005-0000-0000-00009E0A0000}"/>
    <cellStyle name="20% - Ênfase4 5 2 2" xfId="4907" xr:uid="{00000000-0005-0000-0000-00009F0A0000}"/>
    <cellStyle name="20% - Ênfase4 5 2 3" xfId="4908" xr:uid="{00000000-0005-0000-0000-0000A00A0000}"/>
    <cellStyle name="20% - Ênfase4 5 2 4" xfId="4909" xr:uid="{00000000-0005-0000-0000-0000A10A0000}"/>
    <cellStyle name="20% - Ênfase4 5 2 5" xfId="4910" xr:uid="{00000000-0005-0000-0000-0000A20A0000}"/>
    <cellStyle name="20% - Ênfase4 5 2 6" xfId="4911" xr:uid="{00000000-0005-0000-0000-0000A30A0000}"/>
    <cellStyle name="20% - Ênfase4 5 2 7" xfId="4912" xr:uid="{00000000-0005-0000-0000-0000A40A0000}"/>
    <cellStyle name="20% - Ênfase4 5 2 8" xfId="4913" xr:uid="{00000000-0005-0000-0000-0000A50A0000}"/>
    <cellStyle name="20% - Ênfase4 5 2 9" xfId="4914" xr:uid="{00000000-0005-0000-0000-0000A60A0000}"/>
    <cellStyle name="20% - Ênfase4 5 3" xfId="4915" xr:uid="{00000000-0005-0000-0000-0000A70A0000}"/>
    <cellStyle name="20% - Ênfase4 5 3 10" xfId="4916" xr:uid="{00000000-0005-0000-0000-0000A80A0000}"/>
    <cellStyle name="20% - Ênfase4 5 3 11" xfId="4917" xr:uid="{00000000-0005-0000-0000-0000A90A0000}"/>
    <cellStyle name="20% - Ênfase4 5 3 12" xfId="4918" xr:uid="{00000000-0005-0000-0000-0000AA0A0000}"/>
    <cellStyle name="20% - Ênfase4 5 3 13" xfId="4919" xr:uid="{00000000-0005-0000-0000-0000AB0A0000}"/>
    <cellStyle name="20% - Ênfase4 5 3 14" xfId="4920" xr:uid="{00000000-0005-0000-0000-0000AC0A0000}"/>
    <cellStyle name="20% - Ênfase4 5 3 15" xfId="4921" xr:uid="{00000000-0005-0000-0000-0000AD0A0000}"/>
    <cellStyle name="20% - Ênfase4 5 3 16" xfId="4922" xr:uid="{00000000-0005-0000-0000-0000AE0A0000}"/>
    <cellStyle name="20% - Ênfase4 5 3 17" xfId="4923" xr:uid="{00000000-0005-0000-0000-0000AF0A0000}"/>
    <cellStyle name="20% - Ênfase4 5 3 2" xfId="4924" xr:uid="{00000000-0005-0000-0000-0000B00A0000}"/>
    <cellStyle name="20% - Ênfase4 5 3 3" xfId="4925" xr:uid="{00000000-0005-0000-0000-0000B10A0000}"/>
    <cellStyle name="20% - Ênfase4 5 3 4" xfId="4926" xr:uid="{00000000-0005-0000-0000-0000B20A0000}"/>
    <cellStyle name="20% - Ênfase4 5 3 5" xfId="4927" xr:uid="{00000000-0005-0000-0000-0000B30A0000}"/>
    <cellStyle name="20% - Ênfase4 5 3 6" xfId="4928" xr:uid="{00000000-0005-0000-0000-0000B40A0000}"/>
    <cellStyle name="20% - Ênfase4 5 3 7" xfId="4929" xr:uid="{00000000-0005-0000-0000-0000B50A0000}"/>
    <cellStyle name="20% - Ênfase4 5 3 8" xfId="4930" xr:uid="{00000000-0005-0000-0000-0000B60A0000}"/>
    <cellStyle name="20% - Ênfase4 5 3 9" xfId="4931" xr:uid="{00000000-0005-0000-0000-0000B70A0000}"/>
    <cellStyle name="20% - Ênfase4 5 4" xfId="4932" xr:uid="{00000000-0005-0000-0000-0000B80A0000}"/>
    <cellStyle name="20% - Ênfase4 5 4 2" xfId="20755" xr:uid="{00000000-0005-0000-0000-0000B90A0000}"/>
    <cellStyle name="20% - Ênfase4 5 5" xfId="4933" xr:uid="{00000000-0005-0000-0000-0000BA0A0000}"/>
    <cellStyle name="20% - Ênfase4 5 5 2" xfId="20756" xr:uid="{00000000-0005-0000-0000-0000BB0A0000}"/>
    <cellStyle name="20% - Ênfase4 5 6" xfId="20754" xr:uid="{00000000-0005-0000-0000-0000BC0A0000}"/>
    <cellStyle name="20% - Ênfase4 5_GUSA" xfId="4934" xr:uid="{00000000-0005-0000-0000-0000BD0A0000}"/>
    <cellStyle name="20% - Ênfase4 6" xfId="4935" xr:uid="{00000000-0005-0000-0000-0000BE0A0000}"/>
    <cellStyle name="20% - Ênfase4 6 2" xfId="4936" xr:uid="{00000000-0005-0000-0000-0000BF0A0000}"/>
    <cellStyle name="20% - Ênfase4 6 2 2" xfId="35239" xr:uid="{00000000-0005-0000-0000-0000C00A0000}"/>
    <cellStyle name="20% - Ênfase4 6 2 3" xfId="35240" xr:uid="{00000000-0005-0000-0000-0000C10A0000}"/>
    <cellStyle name="20% - Ênfase4 6 2 4" xfId="20758" xr:uid="{00000000-0005-0000-0000-0000C20A0000}"/>
    <cellStyle name="20% - Ênfase4 6 3" xfId="4937" xr:uid="{00000000-0005-0000-0000-0000C30A0000}"/>
    <cellStyle name="20% - Ênfase4 6 3 2" xfId="20759" xr:uid="{00000000-0005-0000-0000-0000C40A0000}"/>
    <cellStyle name="20% - Ênfase4 6 4" xfId="35241" xr:uid="{00000000-0005-0000-0000-0000C50A0000}"/>
    <cellStyle name="20% - Ênfase4 6 5" xfId="35242" xr:uid="{00000000-0005-0000-0000-0000C60A0000}"/>
    <cellStyle name="20% - Ênfase4 6 6" xfId="20757" xr:uid="{00000000-0005-0000-0000-0000C70A0000}"/>
    <cellStyle name="20% - Ênfase4 7" xfId="4938" xr:uid="{00000000-0005-0000-0000-0000C80A0000}"/>
    <cellStyle name="20% - Ênfase4 7 2" xfId="4939" xr:uid="{00000000-0005-0000-0000-0000C90A0000}"/>
    <cellStyle name="20% - Ênfase4 7 2 2" xfId="35243" xr:uid="{00000000-0005-0000-0000-0000CA0A0000}"/>
    <cellStyle name="20% - Ênfase4 7 2 3" xfId="35244" xr:uid="{00000000-0005-0000-0000-0000CB0A0000}"/>
    <cellStyle name="20% - Ênfase4 7 2 4" xfId="20761" xr:uid="{00000000-0005-0000-0000-0000CC0A0000}"/>
    <cellStyle name="20% - Ênfase4 7 3" xfId="4940" xr:uid="{00000000-0005-0000-0000-0000CD0A0000}"/>
    <cellStyle name="20% - Ênfase4 7 3 2" xfId="20762" xr:uid="{00000000-0005-0000-0000-0000CE0A0000}"/>
    <cellStyle name="20% - Ênfase4 7 4" xfId="35245" xr:uid="{00000000-0005-0000-0000-0000CF0A0000}"/>
    <cellStyle name="20% - Ênfase4 7 5" xfId="35246" xr:uid="{00000000-0005-0000-0000-0000D00A0000}"/>
    <cellStyle name="20% - Ênfase4 7 6" xfId="20760" xr:uid="{00000000-0005-0000-0000-0000D10A0000}"/>
    <cellStyle name="20% - Ênfase4 8" xfId="4941" xr:uid="{00000000-0005-0000-0000-0000D20A0000}"/>
    <cellStyle name="20% - Ênfase4 8 2" xfId="4942" xr:uid="{00000000-0005-0000-0000-0000D30A0000}"/>
    <cellStyle name="20% - Ênfase4 8 2 2" xfId="20764" xr:uid="{00000000-0005-0000-0000-0000D40A0000}"/>
    <cellStyle name="20% - Ênfase4 8 3" xfId="4943" xr:uid="{00000000-0005-0000-0000-0000D50A0000}"/>
    <cellStyle name="20% - Ênfase4 8 3 2" xfId="20765" xr:uid="{00000000-0005-0000-0000-0000D60A0000}"/>
    <cellStyle name="20% - Ênfase4 8 4" xfId="20763" xr:uid="{00000000-0005-0000-0000-0000D70A0000}"/>
    <cellStyle name="20% - Ênfase4 9" xfId="4944" xr:uid="{00000000-0005-0000-0000-0000D80A0000}"/>
    <cellStyle name="20% - Ênfase4 9 2" xfId="4945" xr:uid="{00000000-0005-0000-0000-0000D90A0000}"/>
    <cellStyle name="20% - Ênfase4 9 2 2" xfId="4946" xr:uid="{00000000-0005-0000-0000-0000DA0A0000}"/>
    <cellStyle name="20% - Ênfase4 9 2 2 2" xfId="20767" xr:uid="{00000000-0005-0000-0000-0000DB0A0000}"/>
    <cellStyle name="20% - Ênfase4 9 3" xfId="4947" xr:uid="{00000000-0005-0000-0000-0000DC0A0000}"/>
    <cellStyle name="20% - Ênfase4 9 3 2" xfId="20768" xr:uid="{00000000-0005-0000-0000-0000DD0A0000}"/>
    <cellStyle name="20% - Ênfase4 9 4" xfId="20766" xr:uid="{00000000-0005-0000-0000-0000DE0A0000}"/>
    <cellStyle name="20% - Ênfase5 10" xfId="4948" xr:uid="{00000000-0005-0000-0000-0000DF0A0000}"/>
    <cellStyle name="20% - Ênfase5 10 2" xfId="4949" xr:uid="{00000000-0005-0000-0000-0000E00A0000}"/>
    <cellStyle name="20% - Ênfase5 10 2 2" xfId="20770" xr:uid="{00000000-0005-0000-0000-0000E10A0000}"/>
    <cellStyle name="20% - Ênfase5 10 3" xfId="4950" xr:uid="{00000000-0005-0000-0000-0000E20A0000}"/>
    <cellStyle name="20% - Ênfase5 10 3 2" xfId="20771" xr:uid="{00000000-0005-0000-0000-0000E30A0000}"/>
    <cellStyle name="20% - Ênfase5 10 4" xfId="20769" xr:uid="{00000000-0005-0000-0000-0000E40A0000}"/>
    <cellStyle name="20% - Ênfase5 11" xfId="4951" xr:uid="{00000000-0005-0000-0000-0000E50A0000}"/>
    <cellStyle name="20% - Ênfase5 11 2" xfId="4952" xr:uid="{00000000-0005-0000-0000-0000E60A0000}"/>
    <cellStyle name="20% - Ênfase5 11 2 2" xfId="20773" xr:uid="{00000000-0005-0000-0000-0000E70A0000}"/>
    <cellStyle name="20% - Ênfase5 11 3" xfId="4953" xr:uid="{00000000-0005-0000-0000-0000E80A0000}"/>
    <cellStyle name="20% - Ênfase5 11 3 2" xfId="20774" xr:uid="{00000000-0005-0000-0000-0000E90A0000}"/>
    <cellStyle name="20% - Ênfase5 11 4" xfId="20772" xr:uid="{00000000-0005-0000-0000-0000EA0A0000}"/>
    <cellStyle name="20% - Ênfase5 12" xfId="4954" xr:uid="{00000000-0005-0000-0000-0000EB0A0000}"/>
    <cellStyle name="20% - Ênfase5 12 2" xfId="4955" xr:uid="{00000000-0005-0000-0000-0000EC0A0000}"/>
    <cellStyle name="20% - Ênfase5 12 2 2" xfId="20776" xr:uid="{00000000-0005-0000-0000-0000ED0A0000}"/>
    <cellStyle name="20% - Ênfase5 12 3" xfId="4956" xr:uid="{00000000-0005-0000-0000-0000EE0A0000}"/>
    <cellStyle name="20% - Ênfase5 12 3 2" xfId="20777" xr:uid="{00000000-0005-0000-0000-0000EF0A0000}"/>
    <cellStyle name="20% - Ênfase5 12 4" xfId="20775" xr:uid="{00000000-0005-0000-0000-0000F00A0000}"/>
    <cellStyle name="20% - Ênfase5 13" xfId="4957" xr:uid="{00000000-0005-0000-0000-0000F10A0000}"/>
    <cellStyle name="20% - Ênfase5 14" xfId="4958" xr:uid="{00000000-0005-0000-0000-0000F20A0000}"/>
    <cellStyle name="20% - Ênfase5 15" xfId="4959" xr:uid="{00000000-0005-0000-0000-0000F30A0000}"/>
    <cellStyle name="20% - Ênfase5 16" xfId="4960" xr:uid="{00000000-0005-0000-0000-0000F40A0000}"/>
    <cellStyle name="20% - Ênfase5 17" xfId="4961" xr:uid="{00000000-0005-0000-0000-0000F50A0000}"/>
    <cellStyle name="20% - Ênfase5 18" xfId="4962" xr:uid="{00000000-0005-0000-0000-0000F60A0000}"/>
    <cellStyle name="20% - Ênfase5 19" xfId="4963" xr:uid="{00000000-0005-0000-0000-0000F70A0000}"/>
    <cellStyle name="20% - Ênfase5 2" xfId="3055" xr:uid="{00000000-0005-0000-0000-0000F80A0000}"/>
    <cellStyle name="20% - Ênfase5 2 10" xfId="4964" xr:uid="{00000000-0005-0000-0000-0000F90A0000}"/>
    <cellStyle name="20% - Ênfase5 2 10 2" xfId="4965" xr:uid="{00000000-0005-0000-0000-0000FA0A0000}"/>
    <cellStyle name="20% - Ênfase5 2 10 2 2" xfId="20778" xr:uid="{00000000-0005-0000-0000-0000FB0A0000}"/>
    <cellStyle name="20% - Ênfase5 2 10 3" xfId="4966" xr:uid="{00000000-0005-0000-0000-0000FC0A0000}"/>
    <cellStyle name="20% - Ênfase5 2 10 3 2" xfId="20779" xr:uid="{00000000-0005-0000-0000-0000FD0A0000}"/>
    <cellStyle name="20% - Ênfase5 2 10 4" xfId="4967" xr:uid="{00000000-0005-0000-0000-0000FE0A0000}"/>
    <cellStyle name="20% - Ênfase5 2 10 4 2" xfId="20780" xr:uid="{00000000-0005-0000-0000-0000FF0A0000}"/>
    <cellStyle name="20% - Ênfase5 2 11" xfId="4968" xr:uid="{00000000-0005-0000-0000-0000000B0000}"/>
    <cellStyle name="20% - Ênfase5 2 11 2" xfId="4969" xr:uid="{00000000-0005-0000-0000-0000010B0000}"/>
    <cellStyle name="20% - Ênfase5 2 11 2 2" xfId="20781" xr:uid="{00000000-0005-0000-0000-0000020B0000}"/>
    <cellStyle name="20% - Ênfase5 2 11 3" xfId="4970" xr:uid="{00000000-0005-0000-0000-0000030B0000}"/>
    <cellStyle name="20% - Ênfase5 2 11 3 2" xfId="20782" xr:uid="{00000000-0005-0000-0000-0000040B0000}"/>
    <cellStyle name="20% - Ênfase5 2 11 4" xfId="4971" xr:uid="{00000000-0005-0000-0000-0000050B0000}"/>
    <cellStyle name="20% - Ênfase5 2 11 4 2" xfId="20783" xr:uid="{00000000-0005-0000-0000-0000060B0000}"/>
    <cellStyle name="20% - Ênfase5 2 12" xfId="4972" xr:uid="{00000000-0005-0000-0000-0000070B0000}"/>
    <cellStyle name="20% - Ênfase5 2 12 2" xfId="4973" xr:uid="{00000000-0005-0000-0000-0000080B0000}"/>
    <cellStyle name="20% - Ênfase5 2 12 2 2" xfId="20784" xr:uid="{00000000-0005-0000-0000-0000090B0000}"/>
    <cellStyle name="20% - Ênfase5 2 12 3" xfId="4974" xr:uid="{00000000-0005-0000-0000-00000A0B0000}"/>
    <cellStyle name="20% - Ênfase5 2 12 3 2" xfId="20785" xr:uid="{00000000-0005-0000-0000-00000B0B0000}"/>
    <cellStyle name="20% - Ênfase5 2 12 4" xfId="4975" xr:uid="{00000000-0005-0000-0000-00000C0B0000}"/>
    <cellStyle name="20% - Ênfase5 2 12 4 2" xfId="20786" xr:uid="{00000000-0005-0000-0000-00000D0B0000}"/>
    <cellStyle name="20% - Ênfase5 2 13" xfId="4976" xr:uid="{00000000-0005-0000-0000-00000E0B0000}"/>
    <cellStyle name="20% - Ênfase5 2 13 2" xfId="4977" xr:uid="{00000000-0005-0000-0000-00000F0B0000}"/>
    <cellStyle name="20% - Ênfase5 2 13 2 2" xfId="20787" xr:uid="{00000000-0005-0000-0000-0000100B0000}"/>
    <cellStyle name="20% - Ênfase5 2 13 3" xfId="4978" xr:uid="{00000000-0005-0000-0000-0000110B0000}"/>
    <cellStyle name="20% - Ênfase5 2 13 3 2" xfId="20788" xr:uid="{00000000-0005-0000-0000-0000120B0000}"/>
    <cellStyle name="20% - Ênfase5 2 14" xfId="4979" xr:uid="{00000000-0005-0000-0000-0000130B0000}"/>
    <cellStyle name="20% - Ênfase5 2 14 2" xfId="4980" xr:uid="{00000000-0005-0000-0000-0000140B0000}"/>
    <cellStyle name="20% - Ênfase5 2 14 2 2" xfId="20789" xr:uid="{00000000-0005-0000-0000-0000150B0000}"/>
    <cellStyle name="20% - Ênfase5 2 15" xfId="4981" xr:uid="{00000000-0005-0000-0000-0000160B0000}"/>
    <cellStyle name="20% - Ênfase5 2 16" xfId="4982" xr:uid="{00000000-0005-0000-0000-0000170B0000}"/>
    <cellStyle name="20% - Ênfase5 2 17" xfId="4983" xr:uid="{00000000-0005-0000-0000-0000180B0000}"/>
    <cellStyle name="20% - Ênfase5 2 18" xfId="4984" xr:uid="{00000000-0005-0000-0000-0000190B0000}"/>
    <cellStyle name="20% - Ênfase5 2 19" xfId="4985" xr:uid="{00000000-0005-0000-0000-00001A0B0000}"/>
    <cellStyle name="20% - Ênfase5 2 2" xfId="4986" xr:uid="{00000000-0005-0000-0000-00001B0B0000}"/>
    <cellStyle name="20% - Ênfase5 2 2 10" xfId="4987" xr:uid="{00000000-0005-0000-0000-00001C0B0000}"/>
    <cellStyle name="20% - Ênfase5 2 2 10 2" xfId="4988" xr:uid="{00000000-0005-0000-0000-00001D0B0000}"/>
    <cellStyle name="20% - Ênfase5 2 2 10 3" xfId="4989" xr:uid="{00000000-0005-0000-0000-00001E0B0000}"/>
    <cellStyle name="20% - Ênfase5 2 2 10 4" xfId="4990" xr:uid="{00000000-0005-0000-0000-00001F0B0000}"/>
    <cellStyle name="20% - Ênfase5 2 2 10 5" xfId="20791" xr:uid="{00000000-0005-0000-0000-0000200B0000}"/>
    <cellStyle name="20% - Ênfase5 2 2 11" xfId="4991" xr:uid="{00000000-0005-0000-0000-0000210B0000}"/>
    <cellStyle name="20% - Ênfase5 2 2 11 2" xfId="4992" xr:uid="{00000000-0005-0000-0000-0000220B0000}"/>
    <cellStyle name="20% - Ênfase5 2 2 11 3" xfId="4993" xr:uid="{00000000-0005-0000-0000-0000230B0000}"/>
    <cellStyle name="20% - Ênfase5 2 2 11 4" xfId="4994" xr:uid="{00000000-0005-0000-0000-0000240B0000}"/>
    <cellStyle name="20% - Ênfase5 2 2 11 5" xfId="20792" xr:uid="{00000000-0005-0000-0000-0000250B0000}"/>
    <cellStyle name="20% - Ênfase5 2 2 12" xfId="4995" xr:uid="{00000000-0005-0000-0000-0000260B0000}"/>
    <cellStyle name="20% - Ênfase5 2 2 12 2" xfId="4996" xr:uid="{00000000-0005-0000-0000-0000270B0000}"/>
    <cellStyle name="20% - Ênfase5 2 2 12 3" xfId="4997" xr:uid="{00000000-0005-0000-0000-0000280B0000}"/>
    <cellStyle name="20% - Ênfase5 2 2 12 4" xfId="20793" xr:uid="{00000000-0005-0000-0000-0000290B0000}"/>
    <cellStyle name="20% - Ênfase5 2 2 13" xfId="4998" xr:uid="{00000000-0005-0000-0000-00002A0B0000}"/>
    <cellStyle name="20% - Ênfase5 2 2 13 2" xfId="4999" xr:uid="{00000000-0005-0000-0000-00002B0B0000}"/>
    <cellStyle name="20% - Ênfase5 2 2 13 3" xfId="20794" xr:uid="{00000000-0005-0000-0000-00002C0B0000}"/>
    <cellStyle name="20% - Ênfase5 2 2 14" xfId="5000" xr:uid="{00000000-0005-0000-0000-00002D0B0000}"/>
    <cellStyle name="20% - Ênfase5 2 2 14 2" xfId="20795" xr:uid="{00000000-0005-0000-0000-00002E0B0000}"/>
    <cellStyle name="20% - Ênfase5 2 2 15" xfId="5001" xr:uid="{00000000-0005-0000-0000-00002F0B0000}"/>
    <cellStyle name="20% - Ênfase5 2 2 15 2" xfId="20796" xr:uid="{00000000-0005-0000-0000-0000300B0000}"/>
    <cellStyle name="20% - Ênfase5 2 2 16" xfId="5002" xr:uid="{00000000-0005-0000-0000-0000310B0000}"/>
    <cellStyle name="20% - Ênfase5 2 2 16 2" xfId="20797" xr:uid="{00000000-0005-0000-0000-0000320B0000}"/>
    <cellStyle name="20% - Ênfase5 2 2 17" xfId="5003" xr:uid="{00000000-0005-0000-0000-0000330B0000}"/>
    <cellStyle name="20% - Ênfase5 2 2 17 2" xfId="20798" xr:uid="{00000000-0005-0000-0000-0000340B0000}"/>
    <cellStyle name="20% - Ênfase5 2 2 18" xfId="5004" xr:uid="{00000000-0005-0000-0000-0000350B0000}"/>
    <cellStyle name="20% - Ênfase5 2 2 18 2" xfId="20799" xr:uid="{00000000-0005-0000-0000-0000360B0000}"/>
    <cellStyle name="20% - Ênfase5 2 2 19" xfId="5005" xr:uid="{00000000-0005-0000-0000-0000370B0000}"/>
    <cellStyle name="20% - Ênfase5 2 2 2" xfId="5006" xr:uid="{00000000-0005-0000-0000-0000380B0000}"/>
    <cellStyle name="20% - Ênfase5 2 2 2 10" xfId="5007" xr:uid="{00000000-0005-0000-0000-0000390B0000}"/>
    <cellStyle name="20% - Ênfase5 2 2 2 10 2" xfId="5008" xr:uid="{00000000-0005-0000-0000-00003A0B0000}"/>
    <cellStyle name="20% - Ênfase5 2 2 2 10 2 2" xfId="20801" xr:uid="{00000000-0005-0000-0000-00003B0B0000}"/>
    <cellStyle name="20% - Ênfase5 2 2 2 10 3" xfId="5009" xr:uid="{00000000-0005-0000-0000-00003C0B0000}"/>
    <cellStyle name="20% - Ênfase5 2 2 2 10 3 2" xfId="20802" xr:uid="{00000000-0005-0000-0000-00003D0B0000}"/>
    <cellStyle name="20% - Ênfase5 2 2 2 10 4" xfId="5010" xr:uid="{00000000-0005-0000-0000-00003E0B0000}"/>
    <cellStyle name="20% - Ênfase5 2 2 2 10 4 2" xfId="20803" xr:uid="{00000000-0005-0000-0000-00003F0B0000}"/>
    <cellStyle name="20% - Ênfase5 2 2 2 11" xfId="5011" xr:uid="{00000000-0005-0000-0000-0000400B0000}"/>
    <cellStyle name="20% - Ênfase5 2 2 2 11 2" xfId="5012" xr:uid="{00000000-0005-0000-0000-0000410B0000}"/>
    <cellStyle name="20% - Ênfase5 2 2 2 11 2 2" xfId="20804" xr:uid="{00000000-0005-0000-0000-0000420B0000}"/>
    <cellStyle name="20% - Ênfase5 2 2 2 11 3" xfId="5013" xr:uid="{00000000-0005-0000-0000-0000430B0000}"/>
    <cellStyle name="20% - Ênfase5 2 2 2 11 3 2" xfId="20805" xr:uid="{00000000-0005-0000-0000-0000440B0000}"/>
    <cellStyle name="20% - Ênfase5 2 2 2 12" xfId="5014" xr:uid="{00000000-0005-0000-0000-0000450B0000}"/>
    <cellStyle name="20% - Ênfase5 2 2 2 12 2" xfId="5015" xr:uid="{00000000-0005-0000-0000-0000460B0000}"/>
    <cellStyle name="20% - Ênfase5 2 2 2 12 2 2" xfId="20806" xr:uid="{00000000-0005-0000-0000-0000470B0000}"/>
    <cellStyle name="20% - Ênfase5 2 2 2 13" xfId="5016" xr:uid="{00000000-0005-0000-0000-0000480B0000}"/>
    <cellStyle name="20% - Ênfase5 2 2 2 14" xfId="5017" xr:uid="{00000000-0005-0000-0000-0000490B0000}"/>
    <cellStyle name="20% - Ênfase5 2 2 2 15" xfId="5018" xr:uid="{00000000-0005-0000-0000-00004A0B0000}"/>
    <cellStyle name="20% - Ênfase5 2 2 2 16" xfId="5019" xr:uid="{00000000-0005-0000-0000-00004B0B0000}"/>
    <cellStyle name="20% - Ênfase5 2 2 2 17" xfId="5020" xr:uid="{00000000-0005-0000-0000-00004C0B0000}"/>
    <cellStyle name="20% - Ênfase5 2 2 2 18" xfId="5021" xr:uid="{00000000-0005-0000-0000-00004D0B0000}"/>
    <cellStyle name="20% - Ênfase5 2 2 2 18 2" xfId="20807" xr:uid="{00000000-0005-0000-0000-00004E0B0000}"/>
    <cellStyle name="20% - Ênfase5 2 2 2 19" xfId="5022" xr:uid="{00000000-0005-0000-0000-00004F0B0000}"/>
    <cellStyle name="20% - Ênfase5 2 2 2 19 2" xfId="20808" xr:uid="{00000000-0005-0000-0000-0000500B0000}"/>
    <cellStyle name="20% - Ênfase5 2 2 2 2" xfId="5023" xr:uid="{00000000-0005-0000-0000-0000510B0000}"/>
    <cellStyle name="20% - Ênfase5 2 2 2 2 10" xfId="5024" xr:uid="{00000000-0005-0000-0000-0000520B0000}"/>
    <cellStyle name="20% - Ênfase5 2 2 2 2 10 2" xfId="5025" xr:uid="{00000000-0005-0000-0000-0000530B0000}"/>
    <cellStyle name="20% - Ênfase5 2 2 2 2 10 3" xfId="5026" xr:uid="{00000000-0005-0000-0000-0000540B0000}"/>
    <cellStyle name="20% - Ênfase5 2 2 2 2 10 4" xfId="20809" xr:uid="{00000000-0005-0000-0000-0000550B0000}"/>
    <cellStyle name="20% - Ênfase5 2 2 2 2 11" xfId="5027" xr:uid="{00000000-0005-0000-0000-0000560B0000}"/>
    <cellStyle name="20% - Ênfase5 2 2 2 2 11 2" xfId="5028" xr:uid="{00000000-0005-0000-0000-0000570B0000}"/>
    <cellStyle name="20% - Ênfase5 2 2 2 2 11 3" xfId="20810" xr:uid="{00000000-0005-0000-0000-0000580B0000}"/>
    <cellStyle name="20% - Ênfase5 2 2 2 2 12" xfId="5029" xr:uid="{00000000-0005-0000-0000-0000590B0000}"/>
    <cellStyle name="20% - Ênfase5 2 2 2 2 12 2" xfId="20811" xr:uid="{00000000-0005-0000-0000-00005A0B0000}"/>
    <cellStyle name="20% - Ênfase5 2 2 2 2 13" xfId="5030" xr:uid="{00000000-0005-0000-0000-00005B0B0000}"/>
    <cellStyle name="20% - Ênfase5 2 2 2 2 13 2" xfId="20812" xr:uid="{00000000-0005-0000-0000-00005C0B0000}"/>
    <cellStyle name="20% - Ênfase5 2 2 2 2 14" xfId="5031" xr:uid="{00000000-0005-0000-0000-00005D0B0000}"/>
    <cellStyle name="20% - Ênfase5 2 2 2 2 14 2" xfId="20813" xr:uid="{00000000-0005-0000-0000-00005E0B0000}"/>
    <cellStyle name="20% - Ênfase5 2 2 2 2 15" xfId="5032" xr:uid="{00000000-0005-0000-0000-00005F0B0000}"/>
    <cellStyle name="20% - Ênfase5 2 2 2 2 15 2" xfId="20814" xr:uid="{00000000-0005-0000-0000-0000600B0000}"/>
    <cellStyle name="20% - Ênfase5 2 2 2 2 16" xfId="5033" xr:uid="{00000000-0005-0000-0000-0000610B0000}"/>
    <cellStyle name="20% - Ênfase5 2 2 2 2 17" xfId="5034" xr:uid="{00000000-0005-0000-0000-0000620B0000}"/>
    <cellStyle name="20% - Ênfase5 2 2 2 2 2" xfId="5035" xr:uid="{00000000-0005-0000-0000-0000630B0000}"/>
    <cellStyle name="20% - Ênfase5 2 2 2 2 2 10" xfId="5036" xr:uid="{00000000-0005-0000-0000-0000640B0000}"/>
    <cellStyle name="20% - Ênfase5 2 2 2 2 2 11" xfId="5037" xr:uid="{00000000-0005-0000-0000-0000650B0000}"/>
    <cellStyle name="20% - Ênfase5 2 2 2 2 2 12" xfId="5038" xr:uid="{00000000-0005-0000-0000-0000660B0000}"/>
    <cellStyle name="20% - Ênfase5 2 2 2 2 2 13" xfId="5039" xr:uid="{00000000-0005-0000-0000-0000670B0000}"/>
    <cellStyle name="20% - Ênfase5 2 2 2 2 2 14" xfId="5040" xr:uid="{00000000-0005-0000-0000-0000680B0000}"/>
    <cellStyle name="20% - Ênfase5 2 2 2 2 2 15" xfId="5041" xr:uid="{00000000-0005-0000-0000-0000690B0000}"/>
    <cellStyle name="20% - Ênfase5 2 2 2 2 2 16" xfId="20815" xr:uid="{00000000-0005-0000-0000-00006A0B0000}"/>
    <cellStyle name="20% - Ênfase5 2 2 2 2 2 2" xfId="5042" xr:uid="{00000000-0005-0000-0000-00006B0B0000}"/>
    <cellStyle name="20% - Ênfase5 2 2 2 2 2 3" xfId="5043" xr:uid="{00000000-0005-0000-0000-00006C0B0000}"/>
    <cellStyle name="20% - Ênfase5 2 2 2 2 2 4" xfId="5044" xr:uid="{00000000-0005-0000-0000-00006D0B0000}"/>
    <cellStyle name="20% - Ênfase5 2 2 2 2 2 5" xfId="5045" xr:uid="{00000000-0005-0000-0000-00006E0B0000}"/>
    <cellStyle name="20% - Ênfase5 2 2 2 2 2 6" xfId="5046" xr:uid="{00000000-0005-0000-0000-00006F0B0000}"/>
    <cellStyle name="20% - Ênfase5 2 2 2 2 2 7" xfId="5047" xr:uid="{00000000-0005-0000-0000-0000700B0000}"/>
    <cellStyle name="20% - Ênfase5 2 2 2 2 2 8" xfId="5048" xr:uid="{00000000-0005-0000-0000-0000710B0000}"/>
    <cellStyle name="20% - Ênfase5 2 2 2 2 2 9" xfId="5049" xr:uid="{00000000-0005-0000-0000-0000720B0000}"/>
    <cellStyle name="20% - Ênfase5 2 2 2 2 3" xfId="5050" xr:uid="{00000000-0005-0000-0000-0000730B0000}"/>
    <cellStyle name="20% - Ênfase5 2 2 2 2 3 10" xfId="5051" xr:uid="{00000000-0005-0000-0000-0000740B0000}"/>
    <cellStyle name="20% - Ênfase5 2 2 2 2 3 11" xfId="5052" xr:uid="{00000000-0005-0000-0000-0000750B0000}"/>
    <cellStyle name="20% - Ênfase5 2 2 2 2 3 12" xfId="5053" xr:uid="{00000000-0005-0000-0000-0000760B0000}"/>
    <cellStyle name="20% - Ênfase5 2 2 2 2 3 13" xfId="20816" xr:uid="{00000000-0005-0000-0000-0000770B0000}"/>
    <cellStyle name="20% - Ênfase5 2 2 2 2 3 2" xfId="5054" xr:uid="{00000000-0005-0000-0000-0000780B0000}"/>
    <cellStyle name="20% - Ênfase5 2 2 2 2 3 3" xfId="5055" xr:uid="{00000000-0005-0000-0000-0000790B0000}"/>
    <cellStyle name="20% - Ênfase5 2 2 2 2 3 4" xfId="5056" xr:uid="{00000000-0005-0000-0000-00007A0B0000}"/>
    <cellStyle name="20% - Ênfase5 2 2 2 2 3 5" xfId="5057" xr:uid="{00000000-0005-0000-0000-00007B0B0000}"/>
    <cellStyle name="20% - Ênfase5 2 2 2 2 3 6" xfId="5058" xr:uid="{00000000-0005-0000-0000-00007C0B0000}"/>
    <cellStyle name="20% - Ênfase5 2 2 2 2 3 7" xfId="5059" xr:uid="{00000000-0005-0000-0000-00007D0B0000}"/>
    <cellStyle name="20% - Ênfase5 2 2 2 2 3 8" xfId="5060" xr:uid="{00000000-0005-0000-0000-00007E0B0000}"/>
    <cellStyle name="20% - Ênfase5 2 2 2 2 3 9" xfId="5061" xr:uid="{00000000-0005-0000-0000-00007F0B0000}"/>
    <cellStyle name="20% - Ênfase5 2 2 2 2 4" xfId="5062" xr:uid="{00000000-0005-0000-0000-0000800B0000}"/>
    <cellStyle name="20% - Ênfase5 2 2 2 2 4 2" xfId="5063" xr:uid="{00000000-0005-0000-0000-0000810B0000}"/>
    <cellStyle name="20% - Ênfase5 2 2 2 2 4 3" xfId="5064" xr:uid="{00000000-0005-0000-0000-0000820B0000}"/>
    <cellStyle name="20% - Ênfase5 2 2 2 2 4 4" xfId="5065" xr:uid="{00000000-0005-0000-0000-0000830B0000}"/>
    <cellStyle name="20% - Ênfase5 2 2 2 2 4 5" xfId="5066" xr:uid="{00000000-0005-0000-0000-0000840B0000}"/>
    <cellStyle name="20% - Ênfase5 2 2 2 2 4 6" xfId="5067" xr:uid="{00000000-0005-0000-0000-0000850B0000}"/>
    <cellStyle name="20% - Ênfase5 2 2 2 2 4 7" xfId="5068" xr:uid="{00000000-0005-0000-0000-0000860B0000}"/>
    <cellStyle name="20% - Ênfase5 2 2 2 2 4 8" xfId="5069" xr:uid="{00000000-0005-0000-0000-0000870B0000}"/>
    <cellStyle name="20% - Ênfase5 2 2 2 2 4 9" xfId="20817" xr:uid="{00000000-0005-0000-0000-0000880B0000}"/>
    <cellStyle name="20% - Ênfase5 2 2 2 2 5" xfId="5070" xr:uid="{00000000-0005-0000-0000-0000890B0000}"/>
    <cellStyle name="20% - Ênfase5 2 2 2 2 5 2" xfId="5071" xr:uid="{00000000-0005-0000-0000-00008A0B0000}"/>
    <cellStyle name="20% - Ênfase5 2 2 2 2 5 3" xfId="5072" xr:uid="{00000000-0005-0000-0000-00008B0B0000}"/>
    <cellStyle name="20% - Ênfase5 2 2 2 2 5 4" xfId="5073" xr:uid="{00000000-0005-0000-0000-00008C0B0000}"/>
    <cellStyle name="20% - Ênfase5 2 2 2 2 5 5" xfId="5074" xr:uid="{00000000-0005-0000-0000-00008D0B0000}"/>
    <cellStyle name="20% - Ênfase5 2 2 2 2 5 6" xfId="5075" xr:uid="{00000000-0005-0000-0000-00008E0B0000}"/>
    <cellStyle name="20% - Ênfase5 2 2 2 2 5 7" xfId="5076" xr:uid="{00000000-0005-0000-0000-00008F0B0000}"/>
    <cellStyle name="20% - Ênfase5 2 2 2 2 5 8" xfId="5077" xr:uid="{00000000-0005-0000-0000-0000900B0000}"/>
    <cellStyle name="20% - Ênfase5 2 2 2 2 5 9" xfId="20818" xr:uid="{00000000-0005-0000-0000-0000910B0000}"/>
    <cellStyle name="20% - Ênfase5 2 2 2 2 6" xfId="5078" xr:uid="{00000000-0005-0000-0000-0000920B0000}"/>
    <cellStyle name="20% - Ênfase5 2 2 2 2 6 2" xfId="5079" xr:uid="{00000000-0005-0000-0000-0000930B0000}"/>
    <cellStyle name="20% - Ênfase5 2 2 2 2 6 3" xfId="5080" xr:uid="{00000000-0005-0000-0000-0000940B0000}"/>
    <cellStyle name="20% - Ênfase5 2 2 2 2 6 4" xfId="5081" xr:uid="{00000000-0005-0000-0000-0000950B0000}"/>
    <cellStyle name="20% - Ênfase5 2 2 2 2 6 5" xfId="5082" xr:uid="{00000000-0005-0000-0000-0000960B0000}"/>
    <cellStyle name="20% - Ênfase5 2 2 2 2 6 6" xfId="5083" xr:uid="{00000000-0005-0000-0000-0000970B0000}"/>
    <cellStyle name="20% - Ênfase5 2 2 2 2 6 7" xfId="20819" xr:uid="{00000000-0005-0000-0000-0000980B0000}"/>
    <cellStyle name="20% - Ênfase5 2 2 2 2 7" xfId="5084" xr:uid="{00000000-0005-0000-0000-0000990B0000}"/>
    <cellStyle name="20% - Ênfase5 2 2 2 2 7 2" xfId="5085" xr:uid="{00000000-0005-0000-0000-00009A0B0000}"/>
    <cellStyle name="20% - Ênfase5 2 2 2 2 7 3" xfId="5086" xr:uid="{00000000-0005-0000-0000-00009B0B0000}"/>
    <cellStyle name="20% - Ênfase5 2 2 2 2 7 4" xfId="5087" xr:uid="{00000000-0005-0000-0000-00009C0B0000}"/>
    <cellStyle name="20% - Ênfase5 2 2 2 2 7 5" xfId="20820" xr:uid="{00000000-0005-0000-0000-00009D0B0000}"/>
    <cellStyle name="20% - Ênfase5 2 2 2 2 8" xfId="5088" xr:uid="{00000000-0005-0000-0000-00009E0B0000}"/>
    <cellStyle name="20% - Ênfase5 2 2 2 2 8 2" xfId="5089" xr:uid="{00000000-0005-0000-0000-00009F0B0000}"/>
    <cellStyle name="20% - Ênfase5 2 2 2 2 8 3" xfId="5090" xr:uid="{00000000-0005-0000-0000-0000A00B0000}"/>
    <cellStyle name="20% - Ênfase5 2 2 2 2 8 4" xfId="5091" xr:uid="{00000000-0005-0000-0000-0000A10B0000}"/>
    <cellStyle name="20% - Ênfase5 2 2 2 2 8 5" xfId="20821" xr:uid="{00000000-0005-0000-0000-0000A20B0000}"/>
    <cellStyle name="20% - Ênfase5 2 2 2 2 9" xfId="5092" xr:uid="{00000000-0005-0000-0000-0000A30B0000}"/>
    <cellStyle name="20% - Ênfase5 2 2 2 2 9 2" xfId="5093" xr:uid="{00000000-0005-0000-0000-0000A40B0000}"/>
    <cellStyle name="20% - Ênfase5 2 2 2 2 9 3" xfId="5094" xr:uid="{00000000-0005-0000-0000-0000A50B0000}"/>
    <cellStyle name="20% - Ênfase5 2 2 2 2 9 4" xfId="5095" xr:uid="{00000000-0005-0000-0000-0000A60B0000}"/>
    <cellStyle name="20% - Ênfase5 2 2 2 2 9 5" xfId="20822" xr:uid="{00000000-0005-0000-0000-0000A70B0000}"/>
    <cellStyle name="20% - Ênfase5 2 2 2 20" xfId="20800" xr:uid="{00000000-0005-0000-0000-0000A80B0000}"/>
    <cellStyle name="20% - Ênfase5 2 2 2 3" xfId="5096" xr:uid="{00000000-0005-0000-0000-0000A90B0000}"/>
    <cellStyle name="20% - Ênfase5 2 2 2 3 10" xfId="5097" xr:uid="{00000000-0005-0000-0000-0000AA0B0000}"/>
    <cellStyle name="20% - Ênfase5 2 2 2 3 11" xfId="5098" xr:uid="{00000000-0005-0000-0000-0000AB0B0000}"/>
    <cellStyle name="20% - Ênfase5 2 2 2 3 12" xfId="5099" xr:uid="{00000000-0005-0000-0000-0000AC0B0000}"/>
    <cellStyle name="20% - Ênfase5 2 2 2 3 13" xfId="5100" xr:uid="{00000000-0005-0000-0000-0000AD0B0000}"/>
    <cellStyle name="20% - Ênfase5 2 2 2 3 14" xfId="5101" xr:uid="{00000000-0005-0000-0000-0000AE0B0000}"/>
    <cellStyle name="20% - Ênfase5 2 2 2 3 15" xfId="5102" xr:uid="{00000000-0005-0000-0000-0000AF0B0000}"/>
    <cellStyle name="20% - Ênfase5 2 2 2 3 16" xfId="5103" xr:uid="{00000000-0005-0000-0000-0000B00B0000}"/>
    <cellStyle name="20% - Ênfase5 2 2 2 3 17" xfId="5104" xr:uid="{00000000-0005-0000-0000-0000B10B0000}"/>
    <cellStyle name="20% - Ênfase5 2 2 2 3 2" xfId="5105" xr:uid="{00000000-0005-0000-0000-0000B20B0000}"/>
    <cellStyle name="20% - Ênfase5 2 2 2 3 3" xfId="5106" xr:uid="{00000000-0005-0000-0000-0000B30B0000}"/>
    <cellStyle name="20% - Ênfase5 2 2 2 3 4" xfId="5107" xr:uid="{00000000-0005-0000-0000-0000B40B0000}"/>
    <cellStyle name="20% - Ênfase5 2 2 2 3 5" xfId="5108" xr:uid="{00000000-0005-0000-0000-0000B50B0000}"/>
    <cellStyle name="20% - Ênfase5 2 2 2 3 6" xfId="5109" xr:uid="{00000000-0005-0000-0000-0000B60B0000}"/>
    <cellStyle name="20% - Ênfase5 2 2 2 3 7" xfId="5110" xr:uid="{00000000-0005-0000-0000-0000B70B0000}"/>
    <cellStyle name="20% - Ênfase5 2 2 2 3 8" xfId="5111" xr:uid="{00000000-0005-0000-0000-0000B80B0000}"/>
    <cellStyle name="20% - Ênfase5 2 2 2 3 9" xfId="5112" xr:uid="{00000000-0005-0000-0000-0000B90B0000}"/>
    <cellStyle name="20% - Ênfase5 2 2 2 4" xfId="5113" xr:uid="{00000000-0005-0000-0000-0000BA0B0000}"/>
    <cellStyle name="20% - Ênfase5 2 2 2 4 10" xfId="5114" xr:uid="{00000000-0005-0000-0000-0000BB0B0000}"/>
    <cellStyle name="20% - Ênfase5 2 2 2 4 10 2" xfId="20823" xr:uid="{00000000-0005-0000-0000-0000BC0B0000}"/>
    <cellStyle name="20% - Ênfase5 2 2 2 4 11" xfId="5115" xr:uid="{00000000-0005-0000-0000-0000BD0B0000}"/>
    <cellStyle name="20% - Ênfase5 2 2 2 4 11 2" xfId="20824" xr:uid="{00000000-0005-0000-0000-0000BE0B0000}"/>
    <cellStyle name="20% - Ênfase5 2 2 2 4 12" xfId="5116" xr:uid="{00000000-0005-0000-0000-0000BF0B0000}"/>
    <cellStyle name="20% - Ênfase5 2 2 2 4 12 2" xfId="20825" xr:uid="{00000000-0005-0000-0000-0000C00B0000}"/>
    <cellStyle name="20% - Ênfase5 2 2 2 4 2" xfId="5117" xr:uid="{00000000-0005-0000-0000-0000C10B0000}"/>
    <cellStyle name="20% - Ênfase5 2 2 2 4 2 2" xfId="20826" xr:uid="{00000000-0005-0000-0000-0000C20B0000}"/>
    <cellStyle name="20% - Ênfase5 2 2 2 4 3" xfId="5118" xr:uid="{00000000-0005-0000-0000-0000C30B0000}"/>
    <cellStyle name="20% - Ênfase5 2 2 2 4 3 2" xfId="20827" xr:uid="{00000000-0005-0000-0000-0000C40B0000}"/>
    <cellStyle name="20% - Ênfase5 2 2 2 4 4" xfId="5119" xr:uid="{00000000-0005-0000-0000-0000C50B0000}"/>
    <cellStyle name="20% - Ênfase5 2 2 2 4 4 2" xfId="20828" xr:uid="{00000000-0005-0000-0000-0000C60B0000}"/>
    <cellStyle name="20% - Ênfase5 2 2 2 4 5" xfId="5120" xr:uid="{00000000-0005-0000-0000-0000C70B0000}"/>
    <cellStyle name="20% - Ênfase5 2 2 2 4 5 2" xfId="20829" xr:uid="{00000000-0005-0000-0000-0000C80B0000}"/>
    <cellStyle name="20% - Ênfase5 2 2 2 4 6" xfId="5121" xr:uid="{00000000-0005-0000-0000-0000C90B0000}"/>
    <cellStyle name="20% - Ênfase5 2 2 2 4 6 2" xfId="20830" xr:uid="{00000000-0005-0000-0000-0000CA0B0000}"/>
    <cellStyle name="20% - Ênfase5 2 2 2 4 7" xfId="5122" xr:uid="{00000000-0005-0000-0000-0000CB0B0000}"/>
    <cellStyle name="20% - Ênfase5 2 2 2 4 7 2" xfId="20831" xr:uid="{00000000-0005-0000-0000-0000CC0B0000}"/>
    <cellStyle name="20% - Ênfase5 2 2 2 4 8" xfId="5123" xr:uid="{00000000-0005-0000-0000-0000CD0B0000}"/>
    <cellStyle name="20% - Ênfase5 2 2 2 4 8 2" xfId="20832" xr:uid="{00000000-0005-0000-0000-0000CE0B0000}"/>
    <cellStyle name="20% - Ênfase5 2 2 2 4 9" xfId="5124" xr:uid="{00000000-0005-0000-0000-0000CF0B0000}"/>
    <cellStyle name="20% - Ênfase5 2 2 2 4 9 2" xfId="20833" xr:uid="{00000000-0005-0000-0000-0000D00B0000}"/>
    <cellStyle name="20% - Ênfase5 2 2 2 5" xfId="5125" xr:uid="{00000000-0005-0000-0000-0000D10B0000}"/>
    <cellStyle name="20% - Ênfase5 2 2 2 5 2" xfId="5126" xr:uid="{00000000-0005-0000-0000-0000D20B0000}"/>
    <cellStyle name="20% - Ênfase5 2 2 2 5 2 2" xfId="20834" xr:uid="{00000000-0005-0000-0000-0000D30B0000}"/>
    <cellStyle name="20% - Ênfase5 2 2 2 5 3" xfId="5127" xr:uid="{00000000-0005-0000-0000-0000D40B0000}"/>
    <cellStyle name="20% - Ênfase5 2 2 2 5 3 2" xfId="20835" xr:uid="{00000000-0005-0000-0000-0000D50B0000}"/>
    <cellStyle name="20% - Ênfase5 2 2 2 5 4" xfId="5128" xr:uid="{00000000-0005-0000-0000-0000D60B0000}"/>
    <cellStyle name="20% - Ênfase5 2 2 2 5 4 2" xfId="20836" xr:uid="{00000000-0005-0000-0000-0000D70B0000}"/>
    <cellStyle name="20% - Ênfase5 2 2 2 5 5" xfId="5129" xr:uid="{00000000-0005-0000-0000-0000D80B0000}"/>
    <cellStyle name="20% - Ênfase5 2 2 2 5 5 2" xfId="20837" xr:uid="{00000000-0005-0000-0000-0000D90B0000}"/>
    <cellStyle name="20% - Ênfase5 2 2 2 5 6" xfId="5130" xr:uid="{00000000-0005-0000-0000-0000DA0B0000}"/>
    <cellStyle name="20% - Ênfase5 2 2 2 5 6 2" xfId="20838" xr:uid="{00000000-0005-0000-0000-0000DB0B0000}"/>
    <cellStyle name="20% - Ênfase5 2 2 2 5 7" xfId="5131" xr:uid="{00000000-0005-0000-0000-0000DC0B0000}"/>
    <cellStyle name="20% - Ênfase5 2 2 2 5 7 2" xfId="20839" xr:uid="{00000000-0005-0000-0000-0000DD0B0000}"/>
    <cellStyle name="20% - Ênfase5 2 2 2 5 8" xfId="5132" xr:uid="{00000000-0005-0000-0000-0000DE0B0000}"/>
    <cellStyle name="20% - Ênfase5 2 2 2 5 8 2" xfId="20840" xr:uid="{00000000-0005-0000-0000-0000DF0B0000}"/>
    <cellStyle name="20% - Ênfase5 2 2 2 6" xfId="5133" xr:uid="{00000000-0005-0000-0000-0000E00B0000}"/>
    <cellStyle name="20% - Ênfase5 2 2 2 6 2" xfId="5134" xr:uid="{00000000-0005-0000-0000-0000E10B0000}"/>
    <cellStyle name="20% - Ênfase5 2 2 2 6 2 2" xfId="20841" xr:uid="{00000000-0005-0000-0000-0000E20B0000}"/>
    <cellStyle name="20% - Ênfase5 2 2 2 6 3" xfId="5135" xr:uid="{00000000-0005-0000-0000-0000E30B0000}"/>
    <cellStyle name="20% - Ênfase5 2 2 2 6 3 2" xfId="20842" xr:uid="{00000000-0005-0000-0000-0000E40B0000}"/>
    <cellStyle name="20% - Ênfase5 2 2 2 6 4" xfId="5136" xr:uid="{00000000-0005-0000-0000-0000E50B0000}"/>
    <cellStyle name="20% - Ênfase5 2 2 2 6 4 2" xfId="20843" xr:uid="{00000000-0005-0000-0000-0000E60B0000}"/>
    <cellStyle name="20% - Ênfase5 2 2 2 6 5" xfId="5137" xr:uid="{00000000-0005-0000-0000-0000E70B0000}"/>
    <cellStyle name="20% - Ênfase5 2 2 2 6 5 2" xfId="20844" xr:uid="{00000000-0005-0000-0000-0000E80B0000}"/>
    <cellStyle name="20% - Ênfase5 2 2 2 6 6" xfId="5138" xr:uid="{00000000-0005-0000-0000-0000E90B0000}"/>
    <cellStyle name="20% - Ênfase5 2 2 2 6 6 2" xfId="20845" xr:uid="{00000000-0005-0000-0000-0000EA0B0000}"/>
    <cellStyle name="20% - Ênfase5 2 2 2 6 7" xfId="5139" xr:uid="{00000000-0005-0000-0000-0000EB0B0000}"/>
    <cellStyle name="20% - Ênfase5 2 2 2 6 7 2" xfId="20846" xr:uid="{00000000-0005-0000-0000-0000EC0B0000}"/>
    <cellStyle name="20% - Ênfase5 2 2 2 6 8" xfId="5140" xr:uid="{00000000-0005-0000-0000-0000ED0B0000}"/>
    <cellStyle name="20% - Ênfase5 2 2 2 6 8 2" xfId="20847" xr:uid="{00000000-0005-0000-0000-0000EE0B0000}"/>
    <cellStyle name="20% - Ênfase5 2 2 2 7" xfId="5141" xr:uid="{00000000-0005-0000-0000-0000EF0B0000}"/>
    <cellStyle name="20% - Ênfase5 2 2 2 7 2" xfId="5142" xr:uid="{00000000-0005-0000-0000-0000F00B0000}"/>
    <cellStyle name="20% - Ênfase5 2 2 2 7 2 2" xfId="20848" xr:uid="{00000000-0005-0000-0000-0000F10B0000}"/>
    <cellStyle name="20% - Ênfase5 2 2 2 7 3" xfId="5143" xr:uid="{00000000-0005-0000-0000-0000F20B0000}"/>
    <cellStyle name="20% - Ênfase5 2 2 2 7 3 2" xfId="20849" xr:uid="{00000000-0005-0000-0000-0000F30B0000}"/>
    <cellStyle name="20% - Ênfase5 2 2 2 7 4" xfId="5144" xr:uid="{00000000-0005-0000-0000-0000F40B0000}"/>
    <cellStyle name="20% - Ênfase5 2 2 2 7 4 2" xfId="20850" xr:uid="{00000000-0005-0000-0000-0000F50B0000}"/>
    <cellStyle name="20% - Ênfase5 2 2 2 7 5" xfId="5145" xr:uid="{00000000-0005-0000-0000-0000F60B0000}"/>
    <cellStyle name="20% - Ênfase5 2 2 2 7 5 2" xfId="20851" xr:uid="{00000000-0005-0000-0000-0000F70B0000}"/>
    <cellStyle name="20% - Ênfase5 2 2 2 7 6" xfId="5146" xr:uid="{00000000-0005-0000-0000-0000F80B0000}"/>
    <cellStyle name="20% - Ênfase5 2 2 2 7 6 2" xfId="20852" xr:uid="{00000000-0005-0000-0000-0000F90B0000}"/>
    <cellStyle name="20% - Ênfase5 2 2 2 8" xfId="5147" xr:uid="{00000000-0005-0000-0000-0000FA0B0000}"/>
    <cellStyle name="20% - Ênfase5 2 2 2 8 2" xfId="5148" xr:uid="{00000000-0005-0000-0000-0000FB0B0000}"/>
    <cellStyle name="20% - Ênfase5 2 2 2 8 2 2" xfId="20853" xr:uid="{00000000-0005-0000-0000-0000FC0B0000}"/>
    <cellStyle name="20% - Ênfase5 2 2 2 8 3" xfId="5149" xr:uid="{00000000-0005-0000-0000-0000FD0B0000}"/>
    <cellStyle name="20% - Ênfase5 2 2 2 8 3 2" xfId="20854" xr:uid="{00000000-0005-0000-0000-0000FE0B0000}"/>
    <cellStyle name="20% - Ênfase5 2 2 2 8 4" xfId="5150" xr:uid="{00000000-0005-0000-0000-0000FF0B0000}"/>
    <cellStyle name="20% - Ênfase5 2 2 2 8 4 2" xfId="20855" xr:uid="{00000000-0005-0000-0000-0000000C0000}"/>
    <cellStyle name="20% - Ênfase5 2 2 2 9" xfId="5151" xr:uid="{00000000-0005-0000-0000-0000010C0000}"/>
    <cellStyle name="20% - Ênfase5 2 2 2 9 2" xfId="5152" xr:uid="{00000000-0005-0000-0000-0000020C0000}"/>
    <cellStyle name="20% - Ênfase5 2 2 2 9 2 2" xfId="20856" xr:uid="{00000000-0005-0000-0000-0000030C0000}"/>
    <cellStyle name="20% - Ênfase5 2 2 2 9 3" xfId="5153" xr:uid="{00000000-0005-0000-0000-0000040C0000}"/>
    <cellStyle name="20% - Ênfase5 2 2 2 9 3 2" xfId="20857" xr:uid="{00000000-0005-0000-0000-0000050C0000}"/>
    <cellStyle name="20% - Ênfase5 2 2 2 9 4" xfId="5154" xr:uid="{00000000-0005-0000-0000-0000060C0000}"/>
    <cellStyle name="20% - Ênfase5 2 2 2 9 4 2" xfId="20858" xr:uid="{00000000-0005-0000-0000-0000070C0000}"/>
    <cellStyle name="20% - Ênfase5 2 2 2_GUSA" xfId="5155" xr:uid="{00000000-0005-0000-0000-0000080C0000}"/>
    <cellStyle name="20% - Ênfase5 2 2 20" xfId="5156" xr:uid="{00000000-0005-0000-0000-0000090C0000}"/>
    <cellStyle name="20% - Ênfase5 2 2 21" xfId="20790" xr:uid="{00000000-0005-0000-0000-00000A0C0000}"/>
    <cellStyle name="20% - Ênfase5 2 2 3" xfId="5157" xr:uid="{00000000-0005-0000-0000-00000B0C0000}"/>
    <cellStyle name="20% - Ênfase5 2 2 3 10" xfId="5158" xr:uid="{00000000-0005-0000-0000-00000C0C0000}"/>
    <cellStyle name="20% - Ênfase5 2 2 3 11" xfId="5159" xr:uid="{00000000-0005-0000-0000-00000D0C0000}"/>
    <cellStyle name="20% - Ênfase5 2 2 3 12" xfId="5160" xr:uid="{00000000-0005-0000-0000-00000E0C0000}"/>
    <cellStyle name="20% - Ênfase5 2 2 3 13" xfId="5161" xr:uid="{00000000-0005-0000-0000-00000F0C0000}"/>
    <cellStyle name="20% - Ênfase5 2 2 3 14" xfId="5162" xr:uid="{00000000-0005-0000-0000-0000100C0000}"/>
    <cellStyle name="20% - Ênfase5 2 2 3 15" xfId="5163" xr:uid="{00000000-0005-0000-0000-0000110C0000}"/>
    <cellStyle name="20% - Ênfase5 2 2 3 16" xfId="5164" xr:uid="{00000000-0005-0000-0000-0000120C0000}"/>
    <cellStyle name="20% - Ênfase5 2 2 3 17" xfId="5165" xr:uid="{00000000-0005-0000-0000-0000130C0000}"/>
    <cellStyle name="20% - Ênfase5 2 2 3 2" xfId="5166" xr:uid="{00000000-0005-0000-0000-0000140C0000}"/>
    <cellStyle name="20% - Ênfase5 2 2 3 3" xfId="5167" xr:uid="{00000000-0005-0000-0000-0000150C0000}"/>
    <cellStyle name="20% - Ênfase5 2 2 3 4" xfId="5168" xr:uid="{00000000-0005-0000-0000-0000160C0000}"/>
    <cellStyle name="20% - Ênfase5 2 2 3 5" xfId="5169" xr:uid="{00000000-0005-0000-0000-0000170C0000}"/>
    <cellStyle name="20% - Ênfase5 2 2 3 6" xfId="5170" xr:uid="{00000000-0005-0000-0000-0000180C0000}"/>
    <cellStyle name="20% - Ênfase5 2 2 3 7" xfId="5171" xr:uid="{00000000-0005-0000-0000-0000190C0000}"/>
    <cellStyle name="20% - Ênfase5 2 2 3 8" xfId="5172" xr:uid="{00000000-0005-0000-0000-00001A0C0000}"/>
    <cellStyle name="20% - Ênfase5 2 2 3 9" xfId="5173" xr:uid="{00000000-0005-0000-0000-00001B0C0000}"/>
    <cellStyle name="20% - Ênfase5 2 2 4" xfId="5174" xr:uid="{00000000-0005-0000-0000-00001C0C0000}"/>
    <cellStyle name="20% - Ênfase5 2 2 4 2" xfId="5175" xr:uid="{00000000-0005-0000-0000-00001D0C0000}"/>
    <cellStyle name="20% - Ênfase5 2 2 4 2 2" xfId="20860" xr:uid="{00000000-0005-0000-0000-00001E0C0000}"/>
    <cellStyle name="20% - Ênfase5 2 2 4 3" xfId="5176" xr:uid="{00000000-0005-0000-0000-00001F0C0000}"/>
    <cellStyle name="20% - Ênfase5 2 2 4 3 2" xfId="20861" xr:uid="{00000000-0005-0000-0000-0000200C0000}"/>
    <cellStyle name="20% - Ênfase5 2 2 4 4" xfId="20859" xr:uid="{00000000-0005-0000-0000-0000210C0000}"/>
    <cellStyle name="20% - Ênfase5 2 2 5" xfId="5177" xr:uid="{00000000-0005-0000-0000-0000220C0000}"/>
    <cellStyle name="20% - Ênfase5 2 2 5 10" xfId="5178" xr:uid="{00000000-0005-0000-0000-0000230C0000}"/>
    <cellStyle name="20% - Ênfase5 2 2 5 11" xfId="5179" xr:uid="{00000000-0005-0000-0000-0000240C0000}"/>
    <cellStyle name="20% - Ênfase5 2 2 5 12" xfId="5180" xr:uid="{00000000-0005-0000-0000-0000250C0000}"/>
    <cellStyle name="20% - Ênfase5 2 2 5 13" xfId="20862" xr:uid="{00000000-0005-0000-0000-0000260C0000}"/>
    <cellStyle name="20% - Ênfase5 2 2 5 2" xfId="5181" xr:uid="{00000000-0005-0000-0000-0000270C0000}"/>
    <cellStyle name="20% - Ênfase5 2 2 5 3" xfId="5182" xr:uid="{00000000-0005-0000-0000-0000280C0000}"/>
    <cellStyle name="20% - Ênfase5 2 2 5 4" xfId="5183" xr:uid="{00000000-0005-0000-0000-0000290C0000}"/>
    <cellStyle name="20% - Ênfase5 2 2 5 5" xfId="5184" xr:uid="{00000000-0005-0000-0000-00002A0C0000}"/>
    <cellStyle name="20% - Ênfase5 2 2 5 6" xfId="5185" xr:uid="{00000000-0005-0000-0000-00002B0C0000}"/>
    <cellStyle name="20% - Ênfase5 2 2 5 7" xfId="5186" xr:uid="{00000000-0005-0000-0000-00002C0C0000}"/>
    <cellStyle name="20% - Ênfase5 2 2 5 8" xfId="5187" xr:uid="{00000000-0005-0000-0000-00002D0C0000}"/>
    <cellStyle name="20% - Ênfase5 2 2 5 9" xfId="5188" xr:uid="{00000000-0005-0000-0000-00002E0C0000}"/>
    <cellStyle name="20% - Ênfase5 2 2 6" xfId="5189" xr:uid="{00000000-0005-0000-0000-00002F0C0000}"/>
    <cellStyle name="20% - Ênfase5 2 2 6 2" xfId="5190" xr:uid="{00000000-0005-0000-0000-0000300C0000}"/>
    <cellStyle name="20% - Ênfase5 2 2 6 3" xfId="5191" xr:uid="{00000000-0005-0000-0000-0000310C0000}"/>
    <cellStyle name="20% - Ênfase5 2 2 6 4" xfId="5192" xr:uid="{00000000-0005-0000-0000-0000320C0000}"/>
    <cellStyle name="20% - Ênfase5 2 2 6 5" xfId="5193" xr:uid="{00000000-0005-0000-0000-0000330C0000}"/>
    <cellStyle name="20% - Ênfase5 2 2 6 6" xfId="5194" xr:uid="{00000000-0005-0000-0000-0000340C0000}"/>
    <cellStyle name="20% - Ênfase5 2 2 6 7" xfId="5195" xr:uid="{00000000-0005-0000-0000-0000350C0000}"/>
    <cellStyle name="20% - Ênfase5 2 2 6 8" xfId="5196" xr:uid="{00000000-0005-0000-0000-0000360C0000}"/>
    <cellStyle name="20% - Ênfase5 2 2 6 9" xfId="20863" xr:uid="{00000000-0005-0000-0000-0000370C0000}"/>
    <cellStyle name="20% - Ênfase5 2 2 7" xfId="5197" xr:uid="{00000000-0005-0000-0000-0000380C0000}"/>
    <cellStyle name="20% - Ênfase5 2 2 7 2" xfId="5198" xr:uid="{00000000-0005-0000-0000-0000390C0000}"/>
    <cellStyle name="20% - Ênfase5 2 2 7 3" xfId="5199" xr:uid="{00000000-0005-0000-0000-00003A0C0000}"/>
    <cellStyle name="20% - Ênfase5 2 2 7 4" xfId="5200" xr:uid="{00000000-0005-0000-0000-00003B0C0000}"/>
    <cellStyle name="20% - Ênfase5 2 2 7 5" xfId="5201" xr:uid="{00000000-0005-0000-0000-00003C0C0000}"/>
    <cellStyle name="20% - Ênfase5 2 2 7 6" xfId="5202" xr:uid="{00000000-0005-0000-0000-00003D0C0000}"/>
    <cellStyle name="20% - Ênfase5 2 2 7 7" xfId="5203" xr:uid="{00000000-0005-0000-0000-00003E0C0000}"/>
    <cellStyle name="20% - Ênfase5 2 2 7 8" xfId="5204" xr:uid="{00000000-0005-0000-0000-00003F0C0000}"/>
    <cellStyle name="20% - Ênfase5 2 2 7 9" xfId="20864" xr:uid="{00000000-0005-0000-0000-0000400C0000}"/>
    <cellStyle name="20% - Ênfase5 2 2 8" xfId="5205" xr:uid="{00000000-0005-0000-0000-0000410C0000}"/>
    <cellStyle name="20% - Ênfase5 2 2 8 2" xfId="5206" xr:uid="{00000000-0005-0000-0000-0000420C0000}"/>
    <cellStyle name="20% - Ênfase5 2 2 8 3" xfId="5207" xr:uid="{00000000-0005-0000-0000-0000430C0000}"/>
    <cellStyle name="20% - Ênfase5 2 2 8 4" xfId="5208" xr:uid="{00000000-0005-0000-0000-0000440C0000}"/>
    <cellStyle name="20% - Ênfase5 2 2 8 5" xfId="5209" xr:uid="{00000000-0005-0000-0000-0000450C0000}"/>
    <cellStyle name="20% - Ênfase5 2 2 8 6" xfId="5210" xr:uid="{00000000-0005-0000-0000-0000460C0000}"/>
    <cellStyle name="20% - Ênfase5 2 2 8 7" xfId="20865" xr:uid="{00000000-0005-0000-0000-0000470C0000}"/>
    <cellStyle name="20% - Ênfase5 2 2 9" xfId="5211" xr:uid="{00000000-0005-0000-0000-0000480C0000}"/>
    <cellStyle name="20% - Ênfase5 2 2 9 2" xfId="5212" xr:uid="{00000000-0005-0000-0000-0000490C0000}"/>
    <cellStyle name="20% - Ênfase5 2 2 9 3" xfId="5213" xr:uid="{00000000-0005-0000-0000-00004A0C0000}"/>
    <cellStyle name="20% - Ênfase5 2 2 9 4" xfId="5214" xr:uid="{00000000-0005-0000-0000-00004B0C0000}"/>
    <cellStyle name="20% - Ênfase5 2 2 9 5" xfId="20866" xr:uid="{00000000-0005-0000-0000-00004C0C0000}"/>
    <cellStyle name="20% - Ênfase5 2 20" xfId="5215" xr:uid="{00000000-0005-0000-0000-00004D0C0000}"/>
    <cellStyle name="20% - Ênfase5 2 20 2" xfId="20867" xr:uid="{00000000-0005-0000-0000-00004E0C0000}"/>
    <cellStyle name="20% - Ênfase5 2 21" xfId="5216" xr:uid="{00000000-0005-0000-0000-00004F0C0000}"/>
    <cellStyle name="20% - Ênfase5 2 21 2" xfId="20868" xr:uid="{00000000-0005-0000-0000-0000500C0000}"/>
    <cellStyle name="20% - Ênfase5 2 22" xfId="44656" xr:uid="{4B84D176-EF18-43BC-9571-DBE0BF1C247B}"/>
    <cellStyle name="20% - Ênfase5 2 3" xfId="5217" xr:uid="{00000000-0005-0000-0000-0000510C0000}"/>
    <cellStyle name="20% - Ênfase5 2 3 2" xfId="5218" xr:uid="{00000000-0005-0000-0000-0000520C0000}"/>
    <cellStyle name="20% - Ênfase5 2 3 2 2" xfId="20870" xr:uid="{00000000-0005-0000-0000-0000530C0000}"/>
    <cellStyle name="20% - Ênfase5 2 3 3" xfId="5219" xr:uid="{00000000-0005-0000-0000-0000540C0000}"/>
    <cellStyle name="20% - Ênfase5 2 3 3 2" xfId="20871" xr:uid="{00000000-0005-0000-0000-0000550C0000}"/>
    <cellStyle name="20% - Ênfase5 2 3 4" xfId="20869" xr:uid="{00000000-0005-0000-0000-0000560C0000}"/>
    <cellStyle name="20% - Ênfase5 2 4" xfId="5220" xr:uid="{00000000-0005-0000-0000-0000570C0000}"/>
    <cellStyle name="20% - Ênfase5 2 4 10" xfId="5221" xr:uid="{00000000-0005-0000-0000-0000580C0000}"/>
    <cellStyle name="20% - Ênfase5 2 4 11" xfId="5222" xr:uid="{00000000-0005-0000-0000-0000590C0000}"/>
    <cellStyle name="20% - Ênfase5 2 4 12" xfId="5223" xr:uid="{00000000-0005-0000-0000-00005A0C0000}"/>
    <cellStyle name="20% - Ênfase5 2 4 13" xfId="5224" xr:uid="{00000000-0005-0000-0000-00005B0C0000}"/>
    <cellStyle name="20% - Ênfase5 2 4 14" xfId="5225" xr:uid="{00000000-0005-0000-0000-00005C0C0000}"/>
    <cellStyle name="20% - Ênfase5 2 4 15" xfId="5226" xr:uid="{00000000-0005-0000-0000-00005D0C0000}"/>
    <cellStyle name="20% - Ênfase5 2 4 16" xfId="5227" xr:uid="{00000000-0005-0000-0000-00005E0C0000}"/>
    <cellStyle name="20% - Ênfase5 2 4 17" xfId="5228" xr:uid="{00000000-0005-0000-0000-00005F0C0000}"/>
    <cellStyle name="20% - Ênfase5 2 4 18" xfId="5229" xr:uid="{00000000-0005-0000-0000-0000600C0000}"/>
    <cellStyle name="20% - Ênfase5 2 4 19" xfId="5230" xr:uid="{00000000-0005-0000-0000-0000610C0000}"/>
    <cellStyle name="20% - Ênfase5 2 4 2" xfId="5231" xr:uid="{00000000-0005-0000-0000-0000620C0000}"/>
    <cellStyle name="20% - Ênfase5 2 4 2 2" xfId="5232" xr:uid="{00000000-0005-0000-0000-0000630C0000}"/>
    <cellStyle name="20% - Ênfase5 2 4 2 2 2" xfId="20873" xr:uid="{00000000-0005-0000-0000-0000640C0000}"/>
    <cellStyle name="20% - Ênfase5 2 4 2 3" xfId="5233" xr:uid="{00000000-0005-0000-0000-0000650C0000}"/>
    <cellStyle name="20% - Ênfase5 2 4 2 3 2" xfId="20874" xr:uid="{00000000-0005-0000-0000-0000660C0000}"/>
    <cellStyle name="20% - Ênfase5 2 4 2 4" xfId="20872" xr:uid="{00000000-0005-0000-0000-0000670C0000}"/>
    <cellStyle name="20% - Ênfase5 2 4 3" xfId="5234" xr:uid="{00000000-0005-0000-0000-0000680C0000}"/>
    <cellStyle name="20% - Ênfase5 2 4 3 2" xfId="5235" xr:uid="{00000000-0005-0000-0000-0000690C0000}"/>
    <cellStyle name="20% - Ênfase5 2 4 3 2 2" xfId="20876" xr:uid="{00000000-0005-0000-0000-00006A0C0000}"/>
    <cellStyle name="20% - Ênfase5 2 4 3 3" xfId="5236" xr:uid="{00000000-0005-0000-0000-00006B0C0000}"/>
    <cellStyle name="20% - Ênfase5 2 4 3 3 2" xfId="20877" xr:uid="{00000000-0005-0000-0000-00006C0C0000}"/>
    <cellStyle name="20% - Ênfase5 2 4 3 4" xfId="20875" xr:uid="{00000000-0005-0000-0000-00006D0C0000}"/>
    <cellStyle name="20% - Ênfase5 2 4 4" xfId="5237" xr:uid="{00000000-0005-0000-0000-00006E0C0000}"/>
    <cellStyle name="20% - Ênfase5 2 4 5" xfId="5238" xr:uid="{00000000-0005-0000-0000-00006F0C0000}"/>
    <cellStyle name="20% - Ênfase5 2 4 6" xfId="5239" xr:uid="{00000000-0005-0000-0000-0000700C0000}"/>
    <cellStyle name="20% - Ênfase5 2 4 7" xfId="5240" xr:uid="{00000000-0005-0000-0000-0000710C0000}"/>
    <cellStyle name="20% - Ênfase5 2 4 8" xfId="5241" xr:uid="{00000000-0005-0000-0000-0000720C0000}"/>
    <cellStyle name="20% - Ênfase5 2 4 9" xfId="5242" xr:uid="{00000000-0005-0000-0000-0000730C0000}"/>
    <cellStyle name="20% - Ênfase5 2 5" xfId="5243" xr:uid="{00000000-0005-0000-0000-0000740C0000}"/>
    <cellStyle name="20% - Ênfase5 2 5 10" xfId="5244" xr:uid="{00000000-0005-0000-0000-0000750C0000}"/>
    <cellStyle name="20% - Ênfase5 2 5 11" xfId="5245" xr:uid="{00000000-0005-0000-0000-0000760C0000}"/>
    <cellStyle name="20% - Ênfase5 2 5 12" xfId="5246" xr:uid="{00000000-0005-0000-0000-0000770C0000}"/>
    <cellStyle name="20% - Ênfase5 2 5 13" xfId="5247" xr:uid="{00000000-0005-0000-0000-0000780C0000}"/>
    <cellStyle name="20% - Ênfase5 2 5 14" xfId="5248" xr:uid="{00000000-0005-0000-0000-0000790C0000}"/>
    <cellStyle name="20% - Ênfase5 2 5 15" xfId="5249" xr:uid="{00000000-0005-0000-0000-00007A0C0000}"/>
    <cellStyle name="20% - Ênfase5 2 5 16" xfId="5250" xr:uid="{00000000-0005-0000-0000-00007B0C0000}"/>
    <cellStyle name="20% - Ênfase5 2 5 17" xfId="5251" xr:uid="{00000000-0005-0000-0000-00007C0C0000}"/>
    <cellStyle name="20% - Ênfase5 2 5 2" xfId="5252" xr:uid="{00000000-0005-0000-0000-00007D0C0000}"/>
    <cellStyle name="20% - Ênfase5 2 5 3" xfId="5253" xr:uid="{00000000-0005-0000-0000-00007E0C0000}"/>
    <cellStyle name="20% - Ênfase5 2 5 4" xfId="5254" xr:uid="{00000000-0005-0000-0000-00007F0C0000}"/>
    <cellStyle name="20% - Ênfase5 2 5 5" xfId="5255" xr:uid="{00000000-0005-0000-0000-0000800C0000}"/>
    <cellStyle name="20% - Ênfase5 2 5 6" xfId="5256" xr:uid="{00000000-0005-0000-0000-0000810C0000}"/>
    <cellStyle name="20% - Ênfase5 2 5 7" xfId="5257" xr:uid="{00000000-0005-0000-0000-0000820C0000}"/>
    <cellStyle name="20% - Ênfase5 2 5 8" xfId="5258" xr:uid="{00000000-0005-0000-0000-0000830C0000}"/>
    <cellStyle name="20% - Ênfase5 2 5 9" xfId="5259" xr:uid="{00000000-0005-0000-0000-0000840C0000}"/>
    <cellStyle name="20% - Ênfase5 2 6" xfId="5260" xr:uid="{00000000-0005-0000-0000-0000850C0000}"/>
    <cellStyle name="20% - Ênfase5 2 6 10" xfId="5261" xr:uid="{00000000-0005-0000-0000-0000860C0000}"/>
    <cellStyle name="20% - Ênfase5 2 6 10 2" xfId="20878" xr:uid="{00000000-0005-0000-0000-0000870C0000}"/>
    <cellStyle name="20% - Ênfase5 2 6 11" xfId="5262" xr:uid="{00000000-0005-0000-0000-0000880C0000}"/>
    <cellStyle name="20% - Ênfase5 2 6 11 2" xfId="20879" xr:uid="{00000000-0005-0000-0000-0000890C0000}"/>
    <cellStyle name="20% - Ênfase5 2 6 12" xfId="5263" xr:uid="{00000000-0005-0000-0000-00008A0C0000}"/>
    <cellStyle name="20% - Ênfase5 2 6 12 2" xfId="20880" xr:uid="{00000000-0005-0000-0000-00008B0C0000}"/>
    <cellStyle name="20% - Ênfase5 2 6 2" xfId="5264" xr:uid="{00000000-0005-0000-0000-00008C0C0000}"/>
    <cellStyle name="20% - Ênfase5 2 6 2 2" xfId="20881" xr:uid="{00000000-0005-0000-0000-00008D0C0000}"/>
    <cellStyle name="20% - Ênfase5 2 6 3" xfId="5265" xr:uid="{00000000-0005-0000-0000-00008E0C0000}"/>
    <cellStyle name="20% - Ênfase5 2 6 3 2" xfId="20882" xr:uid="{00000000-0005-0000-0000-00008F0C0000}"/>
    <cellStyle name="20% - Ênfase5 2 6 4" xfId="5266" xr:uid="{00000000-0005-0000-0000-0000900C0000}"/>
    <cellStyle name="20% - Ênfase5 2 6 4 2" xfId="20883" xr:uid="{00000000-0005-0000-0000-0000910C0000}"/>
    <cellStyle name="20% - Ênfase5 2 6 5" xfId="5267" xr:uid="{00000000-0005-0000-0000-0000920C0000}"/>
    <cellStyle name="20% - Ênfase5 2 6 5 2" xfId="20884" xr:uid="{00000000-0005-0000-0000-0000930C0000}"/>
    <cellStyle name="20% - Ênfase5 2 6 6" xfId="5268" xr:uid="{00000000-0005-0000-0000-0000940C0000}"/>
    <cellStyle name="20% - Ênfase5 2 6 6 2" xfId="20885" xr:uid="{00000000-0005-0000-0000-0000950C0000}"/>
    <cellStyle name="20% - Ênfase5 2 6 7" xfId="5269" xr:uid="{00000000-0005-0000-0000-0000960C0000}"/>
    <cellStyle name="20% - Ênfase5 2 6 7 2" xfId="20886" xr:uid="{00000000-0005-0000-0000-0000970C0000}"/>
    <cellStyle name="20% - Ênfase5 2 6 8" xfId="5270" xr:uid="{00000000-0005-0000-0000-0000980C0000}"/>
    <cellStyle name="20% - Ênfase5 2 6 8 2" xfId="20887" xr:uid="{00000000-0005-0000-0000-0000990C0000}"/>
    <cellStyle name="20% - Ênfase5 2 6 9" xfId="5271" xr:uid="{00000000-0005-0000-0000-00009A0C0000}"/>
    <cellStyle name="20% - Ênfase5 2 6 9 2" xfId="20888" xr:uid="{00000000-0005-0000-0000-00009B0C0000}"/>
    <cellStyle name="20% - Ênfase5 2 7" xfId="5272" xr:uid="{00000000-0005-0000-0000-00009C0C0000}"/>
    <cellStyle name="20% - Ênfase5 2 7 2" xfId="5273" xr:uid="{00000000-0005-0000-0000-00009D0C0000}"/>
    <cellStyle name="20% - Ênfase5 2 7 2 2" xfId="20889" xr:uid="{00000000-0005-0000-0000-00009E0C0000}"/>
    <cellStyle name="20% - Ênfase5 2 7 3" xfId="5274" xr:uid="{00000000-0005-0000-0000-00009F0C0000}"/>
    <cellStyle name="20% - Ênfase5 2 7 3 2" xfId="20890" xr:uid="{00000000-0005-0000-0000-0000A00C0000}"/>
    <cellStyle name="20% - Ênfase5 2 7 4" xfId="5275" xr:uid="{00000000-0005-0000-0000-0000A10C0000}"/>
    <cellStyle name="20% - Ênfase5 2 7 4 2" xfId="20891" xr:uid="{00000000-0005-0000-0000-0000A20C0000}"/>
    <cellStyle name="20% - Ênfase5 2 7 5" xfId="5276" xr:uid="{00000000-0005-0000-0000-0000A30C0000}"/>
    <cellStyle name="20% - Ênfase5 2 7 5 2" xfId="20892" xr:uid="{00000000-0005-0000-0000-0000A40C0000}"/>
    <cellStyle name="20% - Ênfase5 2 7 6" xfId="5277" xr:uid="{00000000-0005-0000-0000-0000A50C0000}"/>
    <cellStyle name="20% - Ênfase5 2 7 6 2" xfId="20893" xr:uid="{00000000-0005-0000-0000-0000A60C0000}"/>
    <cellStyle name="20% - Ênfase5 2 7 7" xfId="5278" xr:uid="{00000000-0005-0000-0000-0000A70C0000}"/>
    <cellStyle name="20% - Ênfase5 2 7 7 2" xfId="20894" xr:uid="{00000000-0005-0000-0000-0000A80C0000}"/>
    <cellStyle name="20% - Ênfase5 2 7 8" xfId="5279" xr:uid="{00000000-0005-0000-0000-0000A90C0000}"/>
    <cellStyle name="20% - Ênfase5 2 7 8 2" xfId="20895" xr:uid="{00000000-0005-0000-0000-0000AA0C0000}"/>
    <cellStyle name="20% - Ênfase5 2 8" xfId="5280" xr:uid="{00000000-0005-0000-0000-0000AB0C0000}"/>
    <cellStyle name="20% - Ênfase5 2 8 2" xfId="5281" xr:uid="{00000000-0005-0000-0000-0000AC0C0000}"/>
    <cellStyle name="20% - Ênfase5 2 8 2 2" xfId="20896" xr:uid="{00000000-0005-0000-0000-0000AD0C0000}"/>
    <cellStyle name="20% - Ênfase5 2 8 3" xfId="5282" xr:uid="{00000000-0005-0000-0000-0000AE0C0000}"/>
    <cellStyle name="20% - Ênfase5 2 8 3 2" xfId="20897" xr:uid="{00000000-0005-0000-0000-0000AF0C0000}"/>
    <cellStyle name="20% - Ênfase5 2 8 4" xfId="5283" xr:uid="{00000000-0005-0000-0000-0000B00C0000}"/>
    <cellStyle name="20% - Ênfase5 2 8 4 2" xfId="20898" xr:uid="{00000000-0005-0000-0000-0000B10C0000}"/>
    <cellStyle name="20% - Ênfase5 2 8 5" xfId="5284" xr:uid="{00000000-0005-0000-0000-0000B20C0000}"/>
    <cellStyle name="20% - Ênfase5 2 8 5 2" xfId="20899" xr:uid="{00000000-0005-0000-0000-0000B30C0000}"/>
    <cellStyle name="20% - Ênfase5 2 8 6" xfId="5285" xr:uid="{00000000-0005-0000-0000-0000B40C0000}"/>
    <cellStyle name="20% - Ênfase5 2 8 6 2" xfId="20900" xr:uid="{00000000-0005-0000-0000-0000B50C0000}"/>
    <cellStyle name="20% - Ênfase5 2 8 7" xfId="5286" xr:uid="{00000000-0005-0000-0000-0000B60C0000}"/>
    <cellStyle name="20% - Ênfase5 2 8 7 2" xfId="20901" xr:uid="{00000000-0005-0000-0000-0000B70C0000}"/>
    <cellStyle name="20% - Ênfase5 2 8 8" xfId="5287" xr:uid="{00000000-0005-0000-0000-0000B80C0000}"/>
    <cellStyle name="20% - Ênfase5 2 8 8 2" xfId="20902" xr:uid="{00000000-0005-0000-0000-0000B90C0000}"/>
    <cellStyle name="20% - Ênfase5 2 9" xfId="5288" xr:uid="{00000000-0005-0000-0000-0000BA0C0000}"/>
    <cellStyle name="20% - Ênfase5 2 9 2" xfId="5289" xr:uid="{00000000-0005-0000-0000-0000BB0C0000}"/>
    <cellStyle name="20% - Ênfase5 2 9 2 2" xfId="20903" xr:uid="{00000000-0005-0000-0000-0000BC0C0000}"/>
    <cellStyle name="20% - Ênfase5 2 9 3" xfId="5290" xr:uid="{00000000-0005-0000-0000-0000BD0C0000}"/>
    <cellStyle name="20% - Ênfase5 2 9 3 2" xfId="20904" xr:uid="{00000000-0005-0000-0000-0000BE0C0000}"/>
    <cellStyle name="20% - Ênfase5 2 9 4" xfId="5291" xr:uid="{00000000-0005-0000-0000-0000BF0C0000}"/>
    <cellStyle name="20% - Ênfase5 2 9 4 2" xfId="20905" xr:uid="{00000000-0005-0000-0000-0000C00C0000}"/>
    <cellStyle name="20% - Ênfase5 2 9 5" xfId="5292" xr:uid="{00000000-0005-0000-0000-0000C10C0000}"/>
    <cellStyle name="20% - Ênfase5 2 9 5 2" xfId="20906" xr:uid="{00000000-0005-0000-0000-0000C20C0000}"/>
    <cellStyle name="20% - Ênfase5 2 9 6" xfId="5293" xr:uid="{00000000-0005-0000-0000-0000C30C0000}"/>
    <cellStyle name="20% - Ênfase5 2 9 6 2" xfId="20907" xr:uid="{00000000-0005-0000-0000-0000C40C0000}"/>
    <cellStyle name="20% - Ênfase5 2_GUSA" xfId="5294" xr:uid="{00000000-0005-0000-0000-0000C50C0000}"/>
    <cellStyle name="20% - Ênfase5 20" xfId="5295" xr:uid="{00000000-0005-0000-0000-0000C60C0000}"/>
    <cellStyle name="20% - Ênfase5 20 2" xfId="20908" xr:uid="{00000000-0005-0000-0000-0000C70C0000}"/>
    <cellStyle name="20% - Ênfase5 21" xfId="5296" xr:uid="{00000000-0005-0000-0000-0000C80C0000}"/>
    <cellStyle name="20% - Ênfase5 21 2" xfId="20909" xr:uid="{00000000-0005-0000-0000-0000C90C0000}"/>
    <cellStyle name="20% - Ênfase5 22" xfId="5297" xr:uid="{00000000-0005-0000-0000-0000CA0C0000}"/>
    <cellStyle name="20% - Ênfase5 22 2" xfId="20910" xr:uid="{00000000-0005-0000-0000-0000CB0C0000}"/>
    <cellStyle name="20% - Ênfase5 23" xfId="5298" xr:uid="{00000000-0005-0000-0000-0000CC0C0000}"/>
    <cellStyle name="20% - Ênfase5 23 2" xfId="20911" xr:uid="{00000000-0005-0000-0000-0000CD0C0000}"/>
    <cellStyle name="20% - Ênfase5 24" xfId="5299" xr:uid="{00000000-0005-0000-0000-0000CE0C0000}"/>
    <cellStyle name="20% - Ênfase5 24 2" xfId="20912" xr:uid="{00000000-0005-0000-0000-0000CF0C0000}"/>
    <cellStyle name="20% - Ênfase5 25" xfId="5300" xr:uid="{00000000-0005-0000-0000-0000D00C0000}"/>
    <cellStyle name="20% - Ênfase5 25 2" xfId="20913" xr:uid="{00000000-0005-0000-0000-0000D10C0000}"/>
    <cellStyle name="20% - Ênfase5 26" xfId="5301" xr:uid="{00000000-0005-0000-0000-0000D20C0000}"/>
    <cellStyle name="20% - Ênfase5 26 2" xfId="20914" xr:uid="{00000000-0005-0000-0000-0000D30C0000}"/>
    <cellStyle name="20% - Ênfase5 27" xfId="5302" xr:uid="{00000000-0005-0000-0000-0000D40C0000}"/>
    <cellStyle name="20% - Ênfase5 27 2" xfId="20915" xr:uid="{00000000-0005-0000-0000-0000D50C0000}"/>
    <cellStyle name="20% - Ênfase5 28" xfId="5303" xr:uid="{00000000-0005-0000-0000-0000D60C0000}"/>
    <cellStyle name="20% - Ênfase5 28 2" xfId="20916" xr:uid="{00000000-0005-0000-0000-0000D70C0000}"/>
    <cellStyle name="20% - Ênfase5 29" xfId="5304" xr:uid="{00000000-0005-0000-0000-0000D80C0000}"/>
    <cellStyle name="20% - Ênfase5 29 2" xfId="20917" xr:uid="{00000000-0005-0000-0000-0000D90C0000}"/>
    <cellStyle name="20% - Ênfase5 3" xfId="3071" xr:uid="{00000000-0005-0000-0000-0000DA0C0000}"/>
    <cellStyle name="20% - Ênfase5 3 2" xfId="5305" xr:uid="{00000000-0005-0000-0000-0000DB0C0000}"/>
    <cellStyle name="20% - Ênfase5 3 2 2" xfId="5306" xr:uid="{00000000-0005-0000-0000-0000DC0C0000}"/>
    <cellStyle name="20% - Ênfase5 3 2 2 2" xfId="20919" xr:uid="{00000000-0005-0000-0000-0000DD0C0000}"/>
    <cellStyle name="20% - Ênfase5 3 2 3" xfId="5307" xr:uid="{00000000-0005-0000-0000-0000DE0C0000}"/>
    <cellStyle name="20% - Ênfase5 3 2 3 2" xfId="20920" xr:uid="{00000000-0005-0000-0000-0000DF0C0000}"/>
    <cellStyle name="20% - Ênfase5 3 2 4" xfId="20918" xr:uid="{00000000-0005-0000-0000-0000E00C0000}"/>
    <cellStyle name="20% - Ênfase5 3 3" xfId="5308" xr:uid="{00000000-0005-0000-0000-0000E10C0000}"/>
    <cellStyle name="20% - Ênfase5 3 3 2" xfId="5309" xr:uid="{00000000-0005-0000-0000-0000E20C0000}"/>
    <cellStyle name="20% - Ênfase5 3 3 2 2" xfId="20922" xr:uid="{00000000-0005-0000-0000-0000E30C0000}"/>
    <cellStyle name="20% - Ênfase5 3 3 3" xfId="5310" xr:uid="{00000000-0005-0000-0000-0000E40C0000}"/>
    <cellStyle name="20% - Ênfase5 3 3 3 2" xfId="20923" xr:uid="{00000000-0005-0000-0000-0000E50C0000}"/>
    <cellStyle name="20% - Ênfase5 3 3 4" xfId="20921" xr:uid="{00000000-0005-0000-0000-0000E60C0000}"/>
    <cellStyle name="20% - Ênfase5 3 4" xfId="5311" xr:uid="{00000000-0005-0000-0000-0000E70C0000}"/>
    <cellStyle name="20% - Ênfase5 3 4 2" xfId="20924" xr:uid="{00000000-0005-0000-0000-0000E80C0000}"/>
    <cellStyle name="20% - Ênfase5 3 5" xfId="5312" xr:uid="{00000000-0005-0000-0000-0000E90C0000}"/>
    <cellStyle name="20% - Ênfase5 3 5 2" xfId="20925" xr:uid="{00000000-0005-0000-0000-0000EA0C0000}"/>
    <cellStyle name="20% - Ênfase5 3 6" xfId="35247" xr:uid="{00000000-0005-0000-0000-0000EB0C0000}"/>
    <cellStyle name="20% - Ênfase5 3_GUSA" xfId="5313" xr:uid="{00000000-0005-0000-0000-0000EC0C0000}"/>
    <cellStyle name="20% - Ênfase5 30" xfId="5314" xr:uid="{00000000-0005-0000-0000-0000ED0C0000}"/>
    <cellStyle name="20% - Ênfase5 30 2" xfId="20926" xr:uid="{00000000-0005-0000-0000-0000EE0C0000}"/>
    <cellStyle name="20% - Ênfase5 31" xfId="5315" xr:uid="{00000000-0005-0000-0000-0000EF0C0000}"/>
    <cellStyle name="20% - Ênfase5 31 2" xfId="20927" xr:uid="{00000000-0005-0000-0000-0000F00C0000}"/>
    <cellStyle name="20% - Ênfase5 32" xfId="5316" xr:uid="{00000000-0005-0000-0000-0000F10C0000}"/>
    <cellStyle name="20% - Ênfase5 32 2" xfId="20928" xr:uid="{00000000-0005-0000-0000-0000F20C0000}"/>
    <cellStyle name="20% - Ênfase5 33" xfId="19897" xr:uid="{00000000-0005-0000-0000-0000F30C0000}"/>
    <cellStyle name="20% - Ênfase5 34" xfId="19916" xr:uid="{00000000-0005-0000-0000-0000F40C0000}"/>
    <cellStyle name="20% - Ênfase5 35" xfId="19924" xr:uid="{00000000-0005-0000-0000-0000F50C0000}"/>
    <cellStyle name="20% - Ênfase5 36" xfId="19943" xr:uid="{00000000-0005-0000-0000-0000F60C0000}"/>
    <cellStyle name="20% - Ênfase5 37" xfId="19951" xr:uid="{00000000-0005-0000-0000-0000F70C0000}"/>
    <cellStyle name="20% - Ênfase5 38" xfId="19965" xr:uid="{00000000-0005-0000-0000-0000F80C0000}"/>
    <cellStyle name="20% - Ênfase5 39" xfId="19981" xr:uid="{00000000-0005-0000-0000-0000F90C0000}"/>
    <cellStyle name="20% - Ênfase5 4" xfId="3214" xr:uid="{00000000-0005-0000-0000-0000FA0C0000}"/>
    <cellStyle name="20% - Ênfase5 4 2" xfId="5317" xr:uid="{00000000-0005-0000-0000-0000FB0C0000}"/>
    <cellStyle name="20% - Ênfase5 4 2 2" xfId="5318" xr:uid="{00000000-0005-0000-0000-0000FC0C0000}"/>
    <cellStyle name="20% - Ênfase5 4 2 2 2" xfId="20930" xr:uid="{00000000-0005-0000-0000-0000FD0C0000}"/>
    <cellStyle name="20% - Ênfase5 4 2 3" xfId="5319" xr:uid="{00000000-0005-0000-0000-0000FE0C0000}"/>
    <cellStyle name="20% - Ênfase5 4 2 3 2" xfId="20931" xr:uid="{00000000-0005-0000-0000-0000FF0C0000}"/>
    <cellStyle name="20% - Ênfase5 4 2 4" xfId="20929" xr:uid="{00000000-0005-0000-0000-0000000D0000}"/>
    <cellStyle name="20% - Ênfase5 4 3" xfId="5320" xr:uid="{00000000-0005-0000-0000-0000010D0000}"/>
    <cellStyle name="20% - Ênfase5 4 3 2" xfId="5321" xr:uid="{00000000-0005-0000-0000-0000020D0000}"/>
    <cellStyle name="20% - Ênfase5 4 3 2 2" xfId="20933" xr:uid="{00000000-0005-0000-0000-0000030D0000}"/>
    <cellStyle name="20% - Ênfase5 4 3 3" xfId="5322" xr:uid="{00000000-0005-0000-0000-0000040D0000}"/>
    <cellStyle name="20% - Ênfase5 4 3 3 2" xfId="20934" xr:uid="{00000000-0005-0000-0000-0000050D0000}"/>
    <cellStyle name="20% - Ênfase5 4 3 4" xfId="20932" xr:uid="{00000000-0005-0000-0000-0000060D0000}"/>
    <cellStyle name="20% - Ênfase5 4 4" xfId="5323" xr:uid="{00000000-0005-0000-0000-0000070D0000}"/>
    <cellStyle name="20% - Ênfase5 4 4 2" xfId="20935" xr:uid="{00000000-0005-0000-0000-0000080D0000}"/>
    <cellStyle name="20% - Ênfase5 4 5" xfId="5324" xr:uid="{00000000-0005-0000-0000-0000090D0000}"/>
    <cellStyle name="20% - Ênfase5 4 5 2" xfId="20936" xr:uid="{00000000-0005-0000-0000-00000A0D0000}"/>
    <cellStyle name="20% - Ênfase5 4 6" xfId="35248" xr:uid="{00000000-0005-0000-0000-00000B0D0000}"/>
    <cellStyle name="20% - Ênfase5 4_GUSA" xfId="5325" xr:uid="{00000000-0005-0000-0000-00000C0D0000}"/>
    <cellStyle name="20% - Ênfase5 40" xfId="36015" xr:uid="{00000000-0005-0000-0000-00000D0D0000}"/>
    <cellStyle name="20% - Ênfase5 41" xfId="36115" xr:uid="{00000000-0005-0000-0000-00000E0D0000}"/>
    <cellStyle name="20% - Ênfase5 42" xfId="36130" xr:uid="{00000000-0005-0000-0000-00000F0D0000}"/>
    <cellStyle name="20% - Ênfase5 43" xfId="36145" xr:uid="{00000000-0005-0000-0000-0000100D0000}"/>
    <cellStyle name="20% - Ênfase5 44" xfId="36154" xr:uid="{00000000-0005-0000-0000-0000110D0000}"/>
    <cellStyle name="20% - Ênfase5 45" xfId="36252" xr:uid="{00000000-0005-0000-0000-0000120D0000}"/>
    <cellStyle name="20% - Ênfase5 5" xfId="3076" xr:uid="{00000000-0005-0000-0000-0000130D0000}"/>
    <cellStyle name="20% - Ênfase5 5 2" xfId="5326" xr:uid="{00000000-0005-0000-0000-0000140D0000}"/>
    <cellStyle name="20% - Ênfase5 5 2 10" xfId="5327" xr:uid="{00000000-0005-0000-0000-0000150D0000}"/>
    <cellStyle name="20% - Ênfase5 5 2 11" xfId="5328" xr:uid="{00000000-0005-0000-0000-0000160D0000}"/>
    <cellStyle name="20% - Ênfase5 5 2 12" xfId="5329" xr:uid="{00000000-0005-0000-0000-0000170D0000}"/>
    <cellStyle name="20% - Ênfase5 5 2 13" xfId="5330" xr:uid="{00000000-0005-0000-0000-0000180D0000}"/>
    <cellStyle name="20% - Ênfase5 5 2 14" xfId="5331" xr:uid="{00000000-0005-0000-0000-0000190D0000}"/>
    <cellStyle name="20% - Ênfase5 5 2 15" xfId="5332" xr:uid="{00000000-0005-0000-0000-00001A0D0000}"/>
    <cellStyle name="20% - Ênfase5 5 2 16" xfId="5333" xr:uid="{00000000-0005-0000-0000-00001B0D0000}"/>
    <cellStyle name="20% - Ênfase5 5 2 17" xfId="5334" xr:uid="{00000000-0005-0000-0000-00001C0D0000}"/>
    <cellStyle name="20% - Ênfase5 5 2 2" xfId="5335" xr:uid="{00000000-0005-0000-0000-00001D0D0000}"/>
    <cellStyle name="20% - Ênfase5 5 2 3" xfId="5336" xr:uid="{00000000-0005-0000-0000-00001E0D0000}"/>
    <cellStyle name="20% - Ênfase5 5 2 4" xfId="5337" xr:uid="{00000000-0005-0000-0000-00001F0D0000}"/>
    <cellStyle name="20% - Ênfase5 5 2 5" xfId="5338" xr:uid="{00000000-0005-0000-0000-0000200D0000}"/>
    <cellStyle name="20% - Ênfase5 5 2 6" xfId="5339" xr:uid="{00000000-0005-0000-0000-0000210D0000}"/>
    <cellStyle name="20% - Ênfase5 5 2 7" xfId="5340" xr:uid="{00000000-0005-0000-0000-0000220D0000}"/>
    <cellStyle name="20% - Ênfase5 5 2 8" xfId="5341" xr:uid="{00000000-0005-0000-0000-0000230D0000}"/>
    <cellStyle name="20% - Ênfase5 5 2 9" xfId="5342" xr:uid="{00000000-0005-0000-0000-0000240D0000}"/>
    <cellStyle name="20% - Ênfase5 5 3" xfId="5343" xr:uid="{00000000-0005-0000-0000-0000250D0000}"/>
    <cellStyle name="20% - Ênfase5 5 3 10" xfId="5344" xr:uid="{00000000-0005-0000-0000-0000260D0000}"/>
    <cellStyle name="20% - Ênfase5 5 3 11" xfId="5345" xr:uid="{00000000-0005-0000-0000-0000270D0000}"/>
    <cellStyle name="20% - Ênfase5 5 3 12" xfId="5346" xr:uid="{00000000-0005-0000-0000-0000280D0000}"/>
    <cellStyle name="20% - Ênfase5 5 3 13" xfId="5347" xr:uid="{00000000-0005-0000-0000-0000290D0000}"/>
    <cellStyle name="20% - Ênfase5 5 3 14" xfId="5348" xr:uid="{00000000-0005-0000-0000-00002A0D0000}"/>
    <cellStyle name="20% - Ênfase5 5 3 15" xfId="5349" xr:uid="{00000000-0005-0000-0000-00002B0D0000}"/>
    <cellStyle name="20% - Ênfase5 5 3 16" xfId="5350" xr:uid="{00000000-0005-0000-0000-00002C0D0000}"/>
    <cellStyle name="20% - Ênfase5 5 3 17" xfId="5351" xr:uid="{00000000-0005-0000-0000-00002D0D0000}"/>
    <cellStyle name="20% - Ênfase5 5 3 2" xfId="5352" xr:uid="{00000000-0005-0000-0000-00002E0D0000}"/>
    <cellStyle name="20% - Ênfase5 5 3 3" xfId="5353" xr:uid="{00000000-0005-0000-0000-00002F0D0000}"/>
    <cellStyle name="20% - Ênfase5 5 3 4" xfId="5354" xr:uid="{00000000-0005-0000-0000-0000300D0000}"/>
    <cellStyle name="20% - Ênfase5 5 3 5" xfId="5355" xr:uid="{00000000-0005-0000-0000-0000310D0000}"/>
    <cellStyle name="20% - Ênfase5 5 3 6" xfId="5356" xr:uid="{00000000-0005-0000-0000-0000320D0000}"/>
    <cellStyle name="20% - Ênfase5 5 3 7" xfId="5357" xr:uid="{00000000-0005-0000-0000-0000330D0000}"/>
    <cellStyle name="20% - Ênfase5 5 3 8" xfId="5358" xr:uid="{00000000-0005-0000-0000-0000340D0000}"/>
    <cellStyle name="20% - Ênfase5 5 3 9" xfId="5359" xr:uid="{00000000-0005-0000-0000-0000350D0000}"/>
    <cellStyle name="20% - Ênfase5 5 4" xfId="5360" xr:uid="{00000000-0005-0000-0000-0000360D0000}"/>
    <cellStyle name="20% - Ênfase5 5 4 2" xfId="20938" xr:uid="{00000000-0005-0000-0000-0000370D0000}"/>
    <cellStyle name="20% - Ênfase5 5 5" xfId="5361" xr:uid="{00000000-0005-0000-0000-0000380D0000}"/>
    <cellStyle name="20% - Ênfase5 5 5 2" xfId="20939" xr:uid="{00000000-0005-0000-0000-0000390D0000}"/>
    <cellStyle name="20% - Ênfase5 5 6" xfId="20937" xr:uid="{00000000-0005-0000-0000-00003A0D0000}"/>
    <cellStyle name="20% - Ênfase5 5_GUSA" xfId="5362" xr:uid="{00000000-0005-0000-0000-00003B0D0000}"/>
    <cellStyle name="20% - Ênfase5 6" xfId="5363" xr:uid="{00000000-0005-0000-0000-00003C0D0000}"/>
    <cellStyle name="20% - Ênfase5 6 2" xfId="5364" xr:uid="{00000000-0005-0000-0000-00003D0D0000}"/>
    <cellStyle name="20% - Ênfase5 6 2 2" xfId="35249" xr:uid="{00000000-0005-0000-0000-00003E0D0000}"/>
    <cellStyle name="20% - Ênfase5 6 2 3" xfId="35250" xr:uid="{00000000-0005-0000-0000-00003F0D0000}"/>
    <cellStyle name="20% - Ênfase5 6 2 4" xfId="20941" xr:uid="{00000000-0005-0000-0000-0000400D0000}"/>
    <cellStyle name="20% - Ênfase5 6 3" xfId="5365" xr:uid="{00000000-0005-0000-0000-0000410D0000}"/>
    <cellStyle name="20% - Ênfase5 6 3 2" xfId="20942" xr:uid="{00000000-0005-0000-0000-0000420D0000}"/>
    <cellStyle name="20% - Ênfase5 6 4" xfId="35251" xr:uid="{00000000-0005-0000-0000-0000430D0000}"/>
    <cellStyle name="20% - Ênfase5 6 5" xfId="35252" xr:uid="{00000000-0005-0000-0000-0000440D0000}"/>
    <cellStyle name="20% - Ênfase5 6 6" xfId="20940" xr:uid="{00000000-0005-0000-0000-0000450D0000}"/>
    <cellStyle name="20% - Ênfase5 7" xfId="5366" xr:uid="{00000000-0005-0000-0000-0000460D0000}"/>
    <cellStyle name="20% - Ênfase5 7 2" xfId="5367" xr:uid="{00000000-0005-0000-0000-0000470D0000}"/>
    <cellStyle name="20% - Ênfase5 7 2 2" xfId="35253" xr:uid="{00000000-0005-0000-0000-0000480D0000}"/>
    <cellStyle name="20% - Ênfase5 7 2 3" xfId="35254" xr:uid="{00000000-0005-0000-0000-0000490D0000}"/>
    <cellStyle name="20% - Ênfase5 7 2 4" xfId="20944" xr:uid="{00000000-0005-0000-0000-00004A0D0000}"/>
    <cellStyle name="20% - Ênfase5 7 3" xfId="5368" xr:uid="{00000000-0005-0000-0000-00004B0D0000}"/>
    <cellStyle name="20% - Ênfase5 7 3 2" xfId="20945" xr:uid="{00000000-0005-0000-0000-00004C0D0000}"/>
    <cellStyle name="20% - Ênfase5 7 4" xfId="35255" xr:uid="{00000000-0005-0000-0000-00004D0D0000}"/>
    <cellStyle name="20% - Ênfase5 7 5" xfId="35256" xr:uid="{00000000-0005-0000-0000-00004E0D0000}"/>
    <cellStyle name="20% - Ênfase5 7 6" xfId="20943" xr:uid="{00000000-0005-0000-0000-00004F0D0000}"/>
    <cellStyle name="20% - Ênfase5 8" xfId="5369" xr:uid="{00000000-0005-0000-0000-0000500D0000}"/>
    <cellStyle name="20% - Ênfase5 8 2" xfId="5370" xr:uid="{00000000-0005-0000-0000-0000510D0000}"/>
    <cellStyle name="20% - Ênfase5 8 2 2" xfId="20947" xr:uid="{00000000-0005-0000-0000-0000520D0000}"/>
    <cellStyle name="20% - Ênfase5 8 3" xfId="5371" xr:uid="{00000000-0005-0000-0000-0000530D0000}"/>
    <cellStyle name="20% - Ênfase5 8 3 2" xfId="20948" xr:uid="{00000000-0005-0000-0000-0000540D0000}"/>
    <cellStyle name="20% - Ênfase5 8 4" xfId="20946" xr:uid="{00000000-0005-0000-0000-0000550D0000}"/>
    <cellStyle name="20% - Ênfase5 9" xfId="5372" xr:uid="{00000000-0005-0000-0000-0000560D0000}"/>
    <cellStyle name="20% - Ênfase5 9 2" xfId="5373" xr:uid="{00000000-0005-0000-0000-0000570D0000}"/>
    <cellStyle name="20% - Ênfase5 9 2 2" xfId="5374" xr:uid="{00000000-0005-0000-0000-0000580D0000}"/>
    <cellStyle name="20% - Ênfase5 9 2 2 2" xfId="20950" xr:uid="{00000000-0005-0000-0000-0000590D0000}"/>
    <cellStyle name="20% - Ênfase5 9 3" xfId="5375" xr:uid="{00000000-0005-0000-0000-00005A0D0000}"/>
    <cellStyle name="20% - Ênfase5 9 3 2" xfId="20951" xr:uid="{00000000-0005-0000-0000-00005B0D0000}"/>
    <cellStyle name="20% - Ênfase5 9 4" xfId="20949" xr:uid="{00000000-0005-0000-0000-00005C0D0000}"/>
    <cellStyle name="20% - Ênfase6 10" xfId="5376" xr:uid="{00000000-0005-0000-0000-00005D0D0000}"/>
    <cellStyle name="20% - Ênfase6 10 2" xfId="5377" xr:uid="{00000000-0005-0000-0000-00005E0D0000}"/>
    <cellStyle name="20% - Ênfase6 10 2 2" xfId="20953" xr:uid="{00000000-0005-0000-0000-00005F0D0000}"/>
    <cellStyle name="20% - Ênfase6 10 3" xfId="5378" xr:uid="{00000000-0005-0000-0000-0000600D0000}"/>
    <cellStyle name="20% - Ênfase6 10 3 2" xfId="20954" xr:uid="{00000000-0005-0000-0000-0000610D0000}"/>
    <cellStyle name="20% - Ênfase6 10 4" xfId="20952" xr:uid="{00000000-0005-0000-0000-0000620D0000}"/>
    <cellStyle name="20% - Ênfase6 11" xfId="5379" xr:uid="{00000000-0005-0000-0000-0000630D0000}"/>
    <cellStyle name="20% - Ênfase6 11 2" xfId="5380" xr:uid="{00000000-0005-0000-0000-0000640D0000}"/>
    <cellStyle name="20% - Ênfase6 11 2 2" xfId="20956" xr:uid="{00000000-0005-0000-0000-0000650D0000}"/>
    <cellStyle name="20% - Ênfase6 11 3" xfId="5381" xr:uid="{00000000-0005-0000-0000-0000660D0000}"/>
    <cellStyle name="20% - Ênfase6 11 3 2" xfId="20957" xr:uid="{00000000-0005-0000-0000-0000670D0000}"/>
    <cellStyle name="20% - Ênfase6 11 4" xfId="20955" xr:uid="{00000000-0005-0000-0000-0000680D0000}"/>
    <cellStyle name="20% - Ênfase6 12" xfId="5382" xr:uid="{00000000-0005-0000-0000-0000690D0000}"/>
    <cellStyle name="20% - Ênfase6 12 2" xfId="5383" xr:uid="{00000000-0005-0000-0000-00006A0D0000}"/>
    <cellStyle name="20% - Ênfase6 12 2 2" xfId="20959" xr:uid="{00000000-0005-0000-0000-00006B0D0000}"/>
    <cellStyle name="20% - Ênfase6 12 3" xfId="5384" xr:uid="{00000000-0005-0000-0000-00006C0D0000}"/>
    <cellStyle name="20% - Ênfase6 12 3 2" xfId="20960" xr:uid="{00000000-0005-0000-0000-00006D0D0000}"/>
    <cellStyle name="20% - Ênfase6 12 4" xfId="20958" xr:uid="{00000000-0005-0000-0000-00006E0D0000}"/>
    <cellStyle name="20% - Ênfase6 13" xfId="5385" xr:uid="{00000000-0005-0000-0000-00006F0D0000}"/>
    <cellStyle name="20% - Ênfase6 14" xfId="5386" xr:uid="{00000000-0005-0000-0000-0000700D0000}"/>
    <cellStyle name="20% - Ênfase6 15" xfId="5387" xr:uid="{00000000-0005-0000-0000-0000710D0000}"/>
    <cellStyle name="20% - Ênfase6 16" xfId="5388" xr:uid="{00000000-0005-0000-0000-0000720D0000}"/>
    <cellStyle name="20% - Ênfase6 17" xfId="5389" xr:uid="{00000000-0005-0000-0000-0000730D0000}"/>
    <cellStyle name="20% - Ênfase6 18" xfId="5390" xr:uid="{00000000-0005-0000-0000-0000740D0000}"/>
    <cellStyle name="20% - Ênfase6 19" xfId="5391" xr:uid="{00000000-0005-0000-0000-0000750D0000}"/>
    <cellStyle name="20% - Ênfase6 2" xfId="3057" xr:uid="{00000000-0005-0000-0000-0000760D0000}"/>
    <cellStyle name="20% - Ênfase6 2 10" xfId="5392" xr:uid="{00000000-0005-0000-0000-0000770D0000}"/>
    <cellStyle name="20% - Ênfase6 2 10 2" xfId="5393" xr:uid="{00000000-0005-0000-0000-0000780D0000}"/>
    <cellStyle name="20% - Ênfase6 2 10 2 2" xfId="20961" xr:uid="{00000000-0005-0000-0000-0000790D0000}"/>
    <cellStyle name="20% - Ênfase6 2 10 3" xfId="5394" xr:uid="{00000000-0005-0000-0000-00007A0D0000}"/>
    <cellStyle name="20% - Ênfase6 2 10 3 2" xfId="20962" xr:uid="{00000000-0005-0000-0000-00007B0D0000}"/>
    <cellStyle name="20% - Ênfase6 2 10 4" xfId="5395" xr:uid="{00000000-0005-0000-0000-00007C0D0000}"/>
    <cellStyle name="20% - Ênfase6 2 10 4 2" xfId="20963" xr:uid="{00000000-0005-0000-0000-00007D0D0000}"/>
    <cellStyle name="20% - Ênfase6 2 11" xfId="5396" xr:uid="{00000000-0005-0000-0000-00007E0D0000}"/>
    <cellStyle name="20% - Ênfase6 2 11 2" xfId="5397" xr:uid="{00000000-0005-0000-0000-00007F0D0000}"/>
    <cellStyle name="20% - Ênfase6 2 11 2 2" xfId="20964" xr:uid="{00000000-0005-0000-0000-0000800D0000}"/>
    <cellStyle name="20% - Ênfase6 2 11 3" xfId="5398" xr:uid="{00000000-0005-0000-0000-0000810D0000}"/>
    <cellStyle name="20% - Ênfase6 2 11 3 2" xfId="20965" xr:uid="{00000000-0005-0000-0000-0000820D0000}"/>
    <cellStyle name="20% - Ênfase6 2 11 4" xfId="5399" xr:uid="{00000000-0005-0000-0000-0000830D0000}"/>
    <cellStyle name="20% - Ênfase6 2 11 4 2" xfId="20966" xr:uid="{00000000-0005-0000-0000-0000840D0000}"/>
    <cellStyle name="20% - Ênfase6 2 12" xfId="5400" xr:uid="{00000000-0005-0000-0000-0000850D0000}"/>
    <cellStyle name="20% - Ênfase6 2 12 2" xfId="5401" xr:uid="{00000000-0005-0000-0000-0000860D0000}"/>
    <cellStyle name="20% - Ênfase6 2 12 2 2" xfId="20967" xr:uid="{00000000-0005-0000-0000-0000870D0000}"/>
    <cellStyle name="20% - Ênfase6 2 12 3" xfId="5402" xr:uid="{00000000-0005-0000-0000-0000880D0000}"/>
    <cellStyle name="20% - Ênfase6 2 12 3 2" xfId="20968" xr:uid="{00000000-0005-0000-0000-0000890D0000}"/>
    <cellStyle name="20% - Ênfase6 2 12 4" xfId="5403" xr:uid="{00000000-0005-0000-0000-00008A0D0000}"/>
    <cellStyle name="20% - Ênfase6 2 12 4 2" xfId="20969" xr:uid="{00000000-0005-0000-0000-00008B0D0000}"/>
    <cellStyle name="20% - Ênfase6 2 13" xfId="5404" xr:uid="{00000000-0005-0000-0000-00008C0D0000}"/>
    <cellStyle name="20% - Ênfase6 2 13 2" xfId="5405" xr:uid="{00000000-0005-0000-0000-00008D0D0000}"/>
    <cellStyle name="20% - Ênfase6 2 13 2 2" xfId="20970" xr:uid="{00000000-0005-0000-0000-00008E0D0000}"/>
    <cellStyle name="20% - Ênfase6 2 13 3" xfId="5406" xr:uid="{00000000-0005-0000-0000-00008F0D0000}"/>
    <cellStyle name="20% - Ênfase6 2 13 3 2" xfId="20971" xr:uid="{00000000-0005-0000-0000-0000900D0000}"/>
    <cellStyle name="20% - Ênfase6 2 14" xfId="5407" xr:uid="{00000000-0005-0000-0000-0000910D0000}"/>
    <cellStyle name="20% - Ênfase6 2 14 2" xfId="5408" xr:uid="{00000000-0005-0000-0000-0000920D0000}"/>
    <cellStyle name="20% - Ênfase6 2 14 2 2" xfId="20972" xr:uid="{00000000-0005-0000-0000-0000930D0000}"/>
    <cellStyle name="20% - Ênfase6 2 15" xfId="5409" xr:uid="{00000000-0005-0000-0000-0000940D0000}"/>
    <cellStyle name="20% - Ênfase6 2 16" xfId="5410" xr:uid="{00000000-0005-0000-0000-0000950D0000}"/>
    <cellStyle name="20% - Ênfase6 2 17" xfId="5411" xr:uid="{00000000-0005-0000-0000-0000960D0000}"/>
    <cellStyle name="20% - Ênfase6 2 18" xfId="5412" xr:uid="{00000000-0005-0000-0000-0000970D0000}"/>
    <cellStyle name="20% - Ênfase6 2 19" xfId="5413" xr:uid="{00000000-0005-0000-0000-0000980D0000}"/>
    <cellStyle name="20% - Ênfase6 2 2" xfId="5414" xr:uid="{00000000-0005-0000-0000-0000990D0000}"/>
    <cellStyle name="20% - Ênfase6 2 2 10" xfId="5415" xr:uid="{00000000-0005-0000-0000-00009A0D0000}"/>
    <cellStyle name="20% - Ênfase6 2 2 10 2" xfId="5416" xr:uid="{00000000-0005-0000-0000-00009B0D0000}"/>
    <cellStyle name="20% - Ênfase6 2 2 10 3" xfId="5417" xr:uid="{00000000-0005-0000-0000-00009C0D0000}"/>
    <cellStyle name="20% - Ênfase6 2 2 10 4" xfId="5418" xr:uid="{00000000-0005-0000-0000-00009D0D0000}"/>
    <cellStyle name="20% - Ênfase6 2 2 10 5" xfId="20974" xr:uid="{00000000-0005-0000-0000-00009E0D0000}"/>
    <cellStyle name="20% - Ênfase6 2 2 11" xfId="5419" xr:uid="{00000000-0005-0000-0000-00009F0D0000}"/>
    <cellStyle name="20% - Ênfase6 2 2 11 2" xfId="5420" xr:uid="{00000000-0005-0000-0000-0000A00D0000}"/>
    <cellStyle name="20% - Ênfase6 2 2 11 3" xfId="5421" xr:uid="{00000000-0005-0000-0000-0000A10D0000}"/>
    <cellStyle name="20% - Ênfase6 2 2 11 4" xfId="5422" xr:uid="{00000000-0005-0000-0000-0000A20D0000}"/>
    <cellStyle name="20% - Ênfase6 2 2 11 5" xfId="20975" xr:uid="{00000000-0005-0000-0000-0000A30D0000}"/>
    <cellStyle name="20% - Ênfase6 2 2 12" xfId="5423" xr:uid="{00000000-0005-0000-0000-0000A40D0000}"/>
    <cellStyle name="20% - Ênfase6 2 2 12 2" xfId="5424" xr:uid="{00000000-0005-0000-0000-0000A50D0000}"/>
    <cellStyle name="20% - Ênfase6 2 2 12 3" xfId="5425" xr:uid="{00000000-0005-0000-0000-0000A60D0000}"/>
    <cellStyle name="20% - Ênfase6 2 2 12 4" xfId="20976" xr:uid="{00000000-0005-0000-0000-0000A70D0000}"/>
    <cellStyle name="20% - Ênfase6 2 2 13" xfId="5426" xr:uid="{00000000-0005-0000-0000-0000A80D0000}"/>
    <cellStyle name="20% - Ênfase6 2 2 13 2" xfId="5427" xr:uid="{00000000-0005-0000-0000-0000A90D0000}"/>
    <cellStyle name="20% - Ênfase6 2 2 13 3" xfId="20977" xr:uid="{00000000-0005-0000-0000-0000AA0D0000}"/>
    <cellStyle name="20% - Ênfase6 2 2 14" xfId="5428" xr:uid="{00000000-0005-0000-0000-0000AB0D0000}"/>
    <cellStyle name="20% - Ênfase6 2 2 14 2" xfId="20978" xr:uid="{00000000-0005-0000-0000-0000AC0D0000}"/>
    <cellStyle name="20% - Ênfase6 2 2 15" xfId="5429" xr:uid="{00000000-0005-0000-0000-0000AD0D0000}"/>
    <cellStyle name="20% - Ênfase6 2 2 15 2" xfId="20979" xr:uid="{00000000-0005-0000-0000-0000AE0D0000}"/>
    <cellStyle name="20% - Ênfase6 2 2 16" xfId="5430" xr:uid="{00000000-0005-0000-0000-0000AF0D0000}"/>
    <cellStyle name="20% - Ênfase6 2 2 16 2" xfId="20980" xr:uid="{00000000-0005-0000-0000-0000B00D0000}"/>
    <cellStyle name="20% - Ênfase6 2 2 17" xfId="5431" xr:uid="{00000000-0005-0000-0000-0000B10D0000}"/>
    <cellStyle name="20% - Ênfase6 2 2 17 2" xfId="20981" xr:uid="{00000000-0005-0000-0000-0000B20D0000}"/>
    <cellStyle name="20% - Ênfase6 2 2 18" xfId="5432" xr:uid="{00000000-0005-0000-0000-0000B30D0000}"/>
    <cellStyle name="20% - Ênfase6 2 2 18 2" xfId="20982" xr:uid="{00000000-0005-0000-0000-0000B40D0000}"/>
    <cellStyle name="20% - Ênfase6 2 2 19" xfId="5433" xr:uid="{00000000-0005-0000-0000-0000B50D0000}"/>
    <cellStyle name="20% - Ênfase6 2 2 2" xfId="5434" xr:uid="{00000000-0005-0000-0000-0000B60D0000}"/>
    <cellStyle name="20% - Ênfase6 2 2 2 10" xfId="5435" xr:uid="{00000000-0005-0000-0000-0000B70D0000}"/>
    <cellStyle name="20% - Ênfase6 2 2 2 10 2" xfId="5436" xr:uid="{00000000-0005-0000-0000-0000B80D0000}"/>
    <cellStyle name="20% - Ênfase6 2 2 2 10 2 2" xfId="20984" xr:uid="{00000000-0005-0000-0000-0000B90D0000}"/>
    <cellStyle name="20% - Ênfase6 2 2 2 10 3" xfId="5437" xr:uid="{00000000-0005-0000-0000-0000BA0D0000}"/>
    <cellStyle name="20% - Ênfase6 2 2 2 10 3 2" xfId="20985" xr:uid="{00000000-0005-0000-0000-0000BB0D0000}"/>
    <cellStyle name="20% - Ênfase6 2 2 2 10 4" xfId="5438" xr:uid="{00000000-0005-0000-0000-0000BC0D0000}"/>
    <cellStyle name="20% - Ênfase6 2 2 2 10 4 2" xfId="20986" xr:uid="{00000000-0005-0000-0000-0000BD0D0000}"/>
    <cellStyle name="20% - Ênfase6 2 2 2 11" xfId="5439" xr:uid="{00000000-0005-0000-0000-0000BE0D0000}"/>
    <cellStyle name="20% - Ênfase6 2 2 2 11 2" xfId="5440" xr:uid="{00000000-0005-0000-0000-0000BF0D0000}"/>
    <cellStyle name="20% - Ênfase6 2 2 2 11 2 2" xfId="20987" xr:uid="{00000000-0005-0000-0000-0000C00D0000}"/>
    <cellStyle name="20% - Ênfase6 2 2 2 11 3" xfId="5441" xr:uid="{00000000-0005-0000-0000-0000C10D0000}"/>
    <cellStyle name="20% - Ênfase6 2 2 2 11 3 2" xfId="20988" xr:uid="{00000000-0005-0000-0000-0000C20D0000}"/>
    <cellStyle name="20% - Ênfase6 2 2 2 12" xfId="5442" xr:uid="{00000000-0005-0000-0000-0000C30D0000}"/>
    <cellStyle name="20% - Ênfase6 2 2 2 12 2" xfId="5443" xr:uid="{00000000-0005-0000-0000-0000C40D0000}"/>
    <cellStyle name="20% - Ênfase6 2 2 2 12 2 2" xfId="20989" xr:uid="{00000000-0005-0000-0000-0000C50D0000}"/>
    <cellStyle name="20% - Ênfase6 2 2 2 13" xfId="5444" xr:uid="{00000000-0005-0000-0000-0000C60D0000}"/>
    <cellStyle name="20% - Ênfase6 2 2 2 14" xfId="5445" xr:uid="{00000000-0005-0000-0000-0000C70D0000}"/>
    <cellStyle name="20% - Ênfase6 2 2 2 15" xfId="5446" xr:uid="{00000000-0005-0000-0000-0000C80D0000}"/>
    <cellStyle name="20% - Ênfase6 2 2 2 16" xfId="5447" xr:uid="{00000000-0005-0000-0000-0000C90D0000}"/>
    <cellStyle name="20% - Ênfase6 2 2 2 17" xfId="5448" xr:uid="{00000000-0005-0000-0000-0000CA0D0000}"/>
    <cellStyle name="20% - Ênfase6 2 2 2 18" xfId="5449" xr:uid="{00000000-0005-0000-0000-0000CB0D0000}"/>
    <cellStyle name="20% - Ênfase6 2 2 2 18 2" xfId="20990" xr:uid="{00000000-0005-0000-0000-0000CC0D0000}"/>
    <cellStyle name="20% - Ênfase6 2 2 2 19" xfId="5450" xr:uid="{00000000-0005-0000-0000-0000CD0D0000}"/>
    <cellStyle name="20% - Ênfase6 2 2 2 19 2" xfId="20991" xr:uid="{00000000-0005-0000-0000-0000CE0D0000}"/>
    <cellStyle name="20% - Ênfase6 2 2 2 2" xfId="5451" xr:uid="{00000000-0005-0000-0000-0000CF0D0000}"/>
    <cellStyle name="20% - Ênfase6 2 2 2 2 10" xfId="5452" xr:uid="{00000000-0005-0000-0000-0000D00D0000}"/>
    <cellStyle name="20% - Ênfase6 2 2 2 2 10 2" xfId="5453" xr:uid="{00000000-0005-0000-0000-0000D10D0000}"/>
    <cellStyle name="20% - Ênfase6 2 2 2 2 10 3" xfId="5454" xr:uid="{00000000-0005-0000-0000-0000D20D0000}"/>
    <cellStyle name="20% - Ênfase6 2 2 2 2 10 4" xfId="20992" xr:uid="{00000000-0005-0000-0000-0000D30D0000}"/>
    <cellStyle name="20% - Ênfase6 2 2 2 2 11" xfId="5455" xr:uid="{00000000-0005-0000-0000-0000D40D0000}"/>
    <cellStyle name="20% - Ênfase6 2 2 2 2 11 2" xfId="5456" xr:uid="{00000000-0005-0000-0000-0000D50D0000}"/>
    <cellStyle name="20% - Ênfase6 2 2 2 2 11 3" xfId="20993" xr:uid="{00000000-0005-0000-0000-0000D60D0000}"/>
    <cellStyle name="20% - Ênfase6 2 2 2 2 12" xfId="5457" xr:uid="{00000000-0005-0000-0000-0000D70D0000}"/>
    <cellStyle name="20% - Ênfase6 2 2 2 2 12 2" xfId="20994" xr:uid="{00000000-0005-0000-0000-0000D80D0000}"/>
    <cellStyle name="20% - Ênfase6 2 2 2 2 13" xfId="5458" xr:uid="{00000000-0005-0000-0000-0000D90D0000}"/>
    <cellStyle name="20% - Ênfase6 2 2 2 2 13 2" xfId="20995" xr:uid="{00000000-0005-0000-0000-0000DA0D0000}"/>
    <cellStyle name="20% - Ênfase6 2 2 2 2 14" xfId="5459" xr:uid="{00000000-0005-0000-0000-0000DB0D0000}"/>
    <cellStyle name="20% - Ênfase6 2 2 2 2 14 2" xfId="20996" xr:uid="{00000000-0005-0000-0000-0000DC0D0000}"/>
    <cellStyle name="20% - Ênfase6 2 2 2 2 15" xfId="5460" xr:uid="{00000000-0005-0000-0000-0000DD0D0000}"/>
    <cellStyle name="20% - Ênfase6 2 2 2 2 15 2" xfId="20997" xr:uid="{00000000-0005-0000-0000-0000DE0D0000}"/>
    <cellStyle name="20% - Ênfase6 2 2 2 2 16" xfId="5461" xr:uid="{00000000-0005-0000-0000-0000DF0D0000}"/>
    <cellStyle name="20% - Ênfase6 2 2 2 2 17" xfId="5462" xr:uid="{00000000-0005-0000-0000-0000E00D0000}"/>
    <cellStyle name="20% - Ênfase6 2 2 2 2 2" xfId="5463" xr:uid="{00000000-0005-0000-0000-0000E10D0000}"/>
    <cellStyle name="20% - Ênfase6 2 2 2 2 2 10" xfId="5464" xr:uid="{00000000-0005-0000-0000-0000E20D0000}"/>
    <cellStyle name="20% - Ênfase6 2 2 2 2 2 11" xfId="5465" xr:uid="{00000000-0005-0000-0000-0000E30D0000}"/>
    <cellStyle name="20% - Ênfase6 2 2 2 2 2 12" xfId="5466" xr:uid="{00000000-0005-0000-0000-0000E40D0000}"/>
    <cellStyle name="20% - Ênfase6 2 2 2 2 2 13" xfId="5467" xr:uid="{00000000-0005-0000-0000-0000E50D0000}"/>
    <cellStyle name="20% - Ênfase6 2 2 2 2 2 14" xfId="5468" xr:uid="{00000000-0005-0000-0000-0000E60D0000}"/>
    <cellStyle name="20% - Ênfase6 2 2 2 2 2 15" xfId="5469" xr:uid="{00000000-0005-0000-0000-0000E70D0000}"/>
    <cellStyle name="20% - Ênfase6 2 2 2 2 2 16" xfId="20998" xr:uid="{00000000-0005-0000-0000-0000E80D0000}"/>
    <cellStyle name="20% - Ênfase6 2 2 2 2 2 2" xfId="5470" xr:uid="{00000000-0005-0000-0000-0000E90D0000}"/>
    <cellStyle name="20% - Ênfase6 2 2 2 2 2 3" xfId="5471" xr:uid="{00000000-0005-0000-0000-0000EA0D0000}"/>
    <cellStyle name="20% - Ênfase6 2 2 2 2 2 4" xfId="5472" xr:uid="{00000000-0005-0000-0000-0000EB0D0000}"/>
    <cellStyle name="20% - Ênfase6 2 2 2 2 2 5" xfId="5473" xr:uid="{00000000-0005-0000-0000-0000EC0D0000}"/>
    <cellStyle name="20% - Ênfase6 2 2 2 2 2 6" xfId="5474" xr:uid="{00000000-0005-0000-0000-0000ED0D0000}"/>
    <cellStyle name="20% - Ênfase6 2 2 2 2 2 7" xfId="5475" xr:uid="{00000000-0005-0000-0000-0000EE0D0000}"/>
    <cellStyle name="20% - Ênfase6 2 2 2 2 2 8" xfId="5476" xr:uid="{00000000-0005-0000-0000-0000EF0D0000}"/>
    <cellStyle name="20% - Ênfase6 2 2 2 2 2 9" xfId="5477" xr:uid="{00000000-0005-0000-0000-0000F00D0000}"/>
    <cellStyle name="20% - Ênfase6 2 2 2 2 3" xfId="5478" xr:uid="{00000000-0005-0000-0000-0000F10D0000}"/>
    <cellStyle name="20% - Ênfase6 2 2 2 2 3 10" xfId="5479" xr:uid="{00000000-0005-0000-0000-0000F20D0000}"/>
    <cellStyle name="20% - Ênfase6 2 2 2 2 3 11" xfId="5480" xr:uid="{00000000-0005-0000-0000-0000F30D0000}"/>
    <cellStyle name="20% - Ênfase6 2 2 2 2 3 12" xfId="5481" xr:uid="{00000000-0005-0000-0000-0000F40D0000}"/>
    <cellStyle name="20% - Ênfase6 2 2 2 2 3 13" xfId="20999" xr:uid="{00000000-0005-0000-0000-0000F50D0000}"/>
    <cellStyle name="20% - Ênfase6 2 2 2 2 3 2" xfId="5482" xr:uid="{00000000-0005-0000-0000-0000F60D0000}"/>
    <cellStyle name="20% - Ênfase6 2 2 2 2 3 3" xfId="5483" xr:uid="{00000000-0005-0000-0000-0000F70D0000}"/>
    <cellStyle name="20% - Ênfase6 2 2 2 2 3 4" xfId="5484" xr:uid="{00000000-0005-0000-0000-0000F80D0000}"/>
    <cellStyle name="20% - Ênfase6 2 2 2 2 3 5" xfId="5485" xr:uid="{00000000-0005-0000-0000-0000F90D0000}"/>
    <cellStyle name="20% - Ênfase6 2 2 2 2 3 6" xfId="5486" xr:uid="{00000000-0005-0000-0000-0000FA0D0000}"/>
    <cellStyle name="20% - Ênfase6 2 2 2 2 3 7" xfId="5487" xr:uid="{00000000-0005-0000-0000-0000FB0D0000}"/>
    <cellStyle name="20% - Ênfase6 2 2 2 2 3 8" xfId="5488" xr:uid="{00000000-0005-0000-0000-0000FC0D0000}"/>
    <cellStyle name="20% - Ênfase6 2 2 2 2 3 9" xfId="5489" xr:uid="{00000000-0005-0000-0000-0000FD0D0000}"/>
    <cellStyle name="20% - Ênfase6 2 2 2 2 4" xfId="5490" xr:uid="{00000000-0005-0000-0000-0000FE0D0000}"/>
    <cellStyle name="20% - Ênfase6 2 2 2 2 4 2" xfId="5491" xr:uid="{00000000-0005-0000-0000-0000FF0D0000}"/>
    <cellStyle name="20% - Ênfase6 2 2 2 2 4 3" xfId="5492" xr:uid="{00000000-0005-0000-0000-0000000E0000}"/>
    <cellStyle name="20% - Ênfase6 2 2 2 2 4 4" xfId="5493" xr:uid="{00000000-0005-0000-0000-0000010E0000}"/>
    <cellStyle name="20% - Ênfase6 2 2 2 2 4 5" xfId="5494" xr:uid="{00000000-0005-0000-0000-0000020E0000}"/>
    <cellStyle name="20% - Ênfase6 2 2 2 2 4 6" xfId="5495" xr:uid="{00000000-0005-0000-0000-0000030E0000}"/>
    <cellStyle name="20% - Ênfase6 2 2 2 2 4 7" xfId="5496" xr:uid="{00000000-0005-0000-0000-0000040E0000}"/>
    <cellStyle name="20% - Ênfase6 2 2 2 2 4 8" xfId="5497" xr:uid="{00000000-0005-0000-0000-0000050E0000}"/>
    <cellStyle name="20% - Ênfase6 2 2 2 2 4 9" xfId="21000" xr:uid="{00000000-0005-0000-0000-0000060E0000}"/>
    <cellStyle name="20% - Ênfase6 2 2 2 2 5" xfId="5498" xr:uid="{00000000-0005-0000-0000-0000070E0000}"/>
    <cellStyle name="20% - Ênfase6 2 2 2 2 5 2" xfId="5499" xr:uid="{00000000-0005-0000-0000-0000080E0000}"/>
    <cellStyle name="20% - Ênfase6 2 2 2 2 5 3" xfId="5500" xr:uid="{00000000-0005-0000-0000-0000090E0000}"/>
    <cellStyle name="20% - Ênfase6 2 2 2 2 5 4" xfId="5501" xr:uid="{00000000-0005-0000-0000-00000A0E0000}"/>
    <cellStyle name="20% - Ênfase6 2 2 2 2 5 5" xfId="5502" xr:uid="{00000000-0005-0000-0000-00000B0E0000}"/>
    <cellStyle name="20% - Ênfase6 2 2 2 2 5 6" xfId="5503" xr:uid="{00000000-0005-0000-0000-00000C0E0000}"/>
    <cellStyle name="20% - Ênfase6 2 2 2 2 5 7" xfId="5504" xr:uid="{00000000-0005-0000-0000-00000D0E0000}"/>
    <cellStyle name="20% - Ênfase6 2 2 2 2 5 8" xfId="5505" xr:uid="{00000000-0005-0000-0000-00000E0E0000}"/>
    <cellStyle name="20% - Ênfase6 2 2 2 2 5 9" xfId="21001" xr:uid="{00000000-0005-0000-0000-00000F0E0000}"/>
    <cellStyle name="20% - Ênfase6 2 2 2 2 6" xfId="5506" xr:uid="{00000000-0005-0000-0000-0000100E0000}"/>
    <cellStyle name="20% - Ênfase6 2 2 2 2 6 2" xfId="5507" xr:uid="{00000000-0005-0000-0000-0000110E0000}"/>
    <cellStyle name="20% - Ênfase6 2 2 2 2 6 3" xfId="5508" xr:uid="{00000000-0005-0000-0000-0000120E0000}"/>
    <cellStyle name="20% - Ênfase6 2 2 2 2 6 4" xfId="5509" xr:uid="{00000000-0005-0000-0000-0000130E0000}"/>
    <cellStyle name="20% - Ênfase6 2 2 2 2 6 5" xfId="5510" xr:uid="{00000000-0005-0000-0000-0000140E0000}"/>
    <cellStyle name="20% - Ênfase6 2 2 2 2 6 6" xfId="5511" xr:uid="{00000000-0005-0000-0000-0000150E0000}"/>
    <cellStyle name="20% - Ênfase6 2 2 2 2 6 7" xfId="21002" xr:uid="{00000000-0005-0000-0000-0000160E0000}"/>
    <cellStyle name="20% - Ênfase6 2 2 2 2 7" xfId="5512" xr:uid="{00000000-0005-0000-0000-0000170E0000}"/>
    <cellStyle name="20% - Ênfase6 2 2 2 2 7 2" xfId="5513" xr:uid="{00000000-0005-0000-0000-0000180E0000}"/>
    <cellStyle name="20% - Ênfase6 2 2 2 2 7 3" xfId="5514" xr:uid="{00000000-0005-0000-0000-0000190E0000}"/>
    <cellStyle name="20% - Ênfase6 2 2 2 2 7 4" xfId="5515" xr:uid="{00000000-0005-0000-0000-00001A0E0000}"/>
    <cellStyle name="20% - Ênfase6 2 2 2 2 7 5" xfId="21003" xr:uid="{00000000-0005-0000-0000-00001B0E0000}"/>
    <cellStyle name="20% - Ênfase6 2 2 2 2 8" xfId="5516" xr:uid="{00000000-0005-0000-0000-00001C0E0000}"/>
    <cellStyle name="20% - Ênfase6 2 2 2 2 8 2" xfId="5517" xr:uid="{00000000-0005-0000-0000-00001D0E0000}"/>
    <cellStyle name="20% - Ênfase6 2 2 2 2 8 3" xfId="5518" xr:uid="{00000000-0005-0000-0000-00001E0E0000}"/>
    <cellStyle name="20% - Ênfase6 2 2 2 2 8 4" xfId="5519" xr:uid="{00000000-0005-0000-0000-00001F0E0000}"/>
    <cellStyle name="20% - Ênfase6 2 2 2 2 8 5" xfId="21004" xr:uid="{00000000-0005-0000-0000-0000200E0000}"/>
    <cellStyle name="20% - Ênfase6 2 2 2 2 9" xfId="5520" xr:uid="{00000000-0005-0000-0000-0000210E0000}"/>
    <cellStyle name="20% - Ênfase6 2 2 2 2 9 2" xfId="5521" xr:uid="{00000000-0005-0000-0000-0000220E0000}"/>
    <cellStyle name="20% - Ênfase6 2 2 2 2 9 3" xfId="5522" xr:uid="{00000000-0005-0000-0000-0000230E0000}"/>
    <cellStyle name="20% - Ênfase6 2 2 2 2 9 4" xfId="5523" xr:uid="{00000000-0005-0000-0000-0000240E0000}"/>
    <cellStyle name="20% - Ênfase6 2 2 2 2 9 5" xfId="21005" xr:uid="{00000000-0005-0000-0000-0000250E0000}"/>
    <cellStyle name="20% - Ênfase6 2 2 2 20" xfId="20983" xr:uid="{00000000-0005-0000-0000-0000260E0000}"/>
    <cellStyle name="20% - Ênfase6 2 2 2 3" xfId="5524" xr:uid="{00000000-0005-0000-0000-0000270E0000}"/>
    <cellStyle name="20% - Ênfase6 2 2 2 3 10" xfId="5525" xr:uid="{00000000-0005-0000-0000-0000280E0000}"/>
    <cellStyle name="20% - Ênfase6 2 2 2 3 11" xfId="5526" xr:uid="{00000000-0005-0000-0000-0000290E0000}"/>
    <cellStyle name="20% - Ênfase6 2 2 2 3 12" xfId="5527" xr:uid="{00000000-0005-0000-0000-00002A0E0000}"/>
    <cellStyle name="20% - Ênfase6 2 2 2 3 13" xfId="5528" xr:uid="{00000000-0005-0000-0000-00002B0E0000}"/>
    <cellStyle name="20% - Ênfase6 2 2 2 3 14" xfId="5529" xr:uid="{00000000-0005-0000-0000-00002C0E0000}"/>
    <cellStyle name="20% - Ênfase6 2 2 2 3 15" xfId="5530" xr:uid="{00000000-0005-0000-0000-00002D0E0000}"/>
    <cellStyle name="20% - Ênfase6 2 2 2 3 16" xfId="5531" xr:uid="{00000000-0005-0000-0000-00002E0E0000}"/>
    <cellStyle name="20% - Ênfase6 2 2 2 3 17" xfId="5532" xr:uid="{00000000-0005-0000-0000-00002F0E0000}"/>
    <cellStyle name="20% - Ênfase6 2 2 2 3 2" xfId="5533" xr:uid="{00000000-0005-0000-0000-0000300E0000}"/>
    <cellStyle name="20% - Ênfase6 2 2 2 3 3" xfId="5534" xr:uid="{00000000-0005-0000-0000-0000310E0000}"/>
    <cellStyle name="20% - Ênfase6 2 2 2 3 4" xfId="5535" xr:uid="{00000000-0005-0000-0000-0000320E0000}"/>
    <cellStyle name="20% - Ênfase6 2 2 2 3 5" xfId="5536" xr:uid="{00000000-0005-0000-0000-0000330E0000}"/>
    <cellStyle name="20% - Ênfase6 2 2 2 3 6" xfId="5537" xr:uid="{00000000-0005-0000-0000-0000340E0000}"/>
    <cellStyle name="20% - Ênfase6 2 2 2 3 7" xfId="5538" xr:uid="{00000000-0005-0000-0000-0000350E0000}"/>
    <cellStyle name="20% - Ênfase6 2 2 2 3 8" xfId="5539" xr:uid="{00000000-0005-0000-0000-0000360E0000}"/>
    <cellStyle name="20% - Ênfase6 2 2 2 3 9" xfId="5540" xr:uid="{00000000-0005-0000-0000-0000370E0000}"/>
    <cellStyle name="20% - Ênfase6 2 2 2 4" xfId="5541" xr:uid="{00000000-0005-0000-0000-0000380E0000}"/>
    <cellStyle name="20% - Ênfase6 2 2 2 4 10" xfId="5542" xr:uid="{00000000-0005-0000-0000-0000390E0000}"/>
    <cellStyle name="20% - Ênfase6 2 2 2 4 10 2" xfId="21006" xr:uid="{00000000-0005-0000-0000-00003A0E0000}"/>
    <cellStyle name="20% - Ênfase6 2 2 2 4 11" xfId="5543" xr:uid="{00000000-0005-0000-0000-00003B0E0000}"/>
    <cellStyle name="20% - Ênfase6 2 2 2 4 11 2" xfId="21007" xr:uid="{00000000-0005-0000-0000-00003C0E0000}"/>
    <cellStyle name="20% - Ênfase6 2 2 2 4 12" xfId="5544" xr:uid="{00000000-0005-0000-0000-00003D0E0000}"/>
    <cellStyle name="20% - Ênfase6 2 2 2 4 12 2" xfId="21008" xr:uid="{00000000-0005-0000-0000-00003E0E0000}"/>
    <cellStyle name="20% - Ênfase6 2 2 2 4 2" xfId="5545" xr:uid="{00000000-0005-0000-0000-00003F0E0000}"/>
    <cellStyle name="20% - Ênfase6 2 2 2 4 2 2" xfId="21009" xr:uid="{00000000-0005-0000-0000-0000400E0000}"/>
    <cellStyle name="20% - Ênfase6 2 2 2 4 3" xfId="5546" xr:uid="{00000000-0005-0000-0000-0000410E0000}"/>
    <cellStyle name="20% - Ênfase6 2 2 2 4 3 2" xfId="21010" xr:uid="{00000000-0005-0000-0000-0000420E0000}"/>
    <cellStyle name="20% - Ênfase6 2 2 2 4 4" xfId="5547" xr:uid="{00000000-0005-0000-0000-0000430E0000}"/>
    <cellStyle name="20% - Ênfase6 2 2 2 4 4 2" xfId="21011" xr:uid="{00000000-0005-0000-0000-0000440E0000}"/>
    <cellStyle name="20% - Ênfase6 2 2 2 4 5" xfId="5548" xr:uid="{00000000-0005-0000-0000-0000450E0000}"/>
    <cellStyle name="20% - Ênfase6 2 2 2 4 5 2" xfId="21012" xr:uid="{00000000-0005-0000-0000-0000460E0000}"/>
    <cellStyle name="20% - Ênfase6 2 2 2 4 6" xfId="5549" xr:uid="{00000000-0005-0000-0000-0000470E0000}"/>
    <cellStyle name="20% - Ênfase6 2 2 2 4 6 2" xfId="21013" xr:uid="{00000000-0005-0000-0000-0000480E0000}"/>
    <cellStyle name="20% - Ênfase6 2 2 2 4 7" xfId="5550" xr:uid="{00000000-0005-0000-0000-0000490E0000}"/>
    <cellStyle name="20% - Ênfase6 2 2 2 4 7 2" xfId="21014" xr:uid="{00000000-0005-0000-0000-00004A0E0000}"/>
    <cellStyle name="20% - Ênfase6 2 2 2 4 8" xfId="5551" xr:uid="{00000000-0005-0000-0000-00004B0E0000}"/>
    <cellStyle name="20% - Ênfase6 2 2 2 4 8 2" xfId="21015" xr:uid="{00000000-0005-0000-0000-00004C0E0000}"/>
    <cellStyle name="20% - Ênfase6 2 2 2 4 9" xfId="5552" xr:uid="{00000000-0005-0000-0000-00004D0E0000}"/>
    <cellStyle name="20% - Ênfase6 2 2 2 4 9 2" xfId="21016" xr:uid="{00000000-0005-0000-0000-00004E0E0000}"/>
    <cellStyle name="20% - Ênfase6 2 2 2 5" xfId="5553" xr:uid="{00000000-0005-0000-0000-00004F0E0000}"/>
    <cellStyle name="20% - Ênfase6 2 2 2 5 2" xfId="5554" xr:uid="{00000000-0005-0000-0000-0000500E0000}"/>
    <cellStyle name="20% - Ênfase6 2 2 2 5 2 2" xfId="21017" xr:uid="{00000000-0005-0000-0000-0000510E0000}"/>
    <cellStyle name="20% - Ênfase6 2 2 2 5 3" xfId="5555" xr:uid="{00000000-0005-0000-0000-0000520E0000}"/>
    <cellStyle name="20% - Ênfase6 2 2 2 5 3 2" xfId="21018" xr:uid="{00000000-0005-0000-0000-0000530E0000}"/>
    <cellStyle name="20% - Ênfase6 2 2 2 5 4" xfId="5556" xr:uid="{00000000-0005-0000-0000-0000540E0000}"/>
    <cellStyle name="20% - Ênfase6 2 2 2 5 4 2" xfId="21019" xr:uid="{00000000-0005-0000-0000-0000550E0000}"/>
    <cellStyle name="20% - Ênfase6 2 2 2 5 5" xfId="5557" xr:uid="{00000000-0005-0000-0000-0000560E0000}"/>
    <cellStyle name="20% - Ênfase6 2 2 2 5 5 2" xfId="21020" xr:uid="{00000000-0005-0000-0000-0000570E0000}"/>
    <cellStyle name="20% - Ênfase6 2 2 2 5 6" xfId="5558" xr:uid="{00000000-0005-0000-0000-0000580E0000}"/>
    <cellStyle name="20% - Ênfase6 2 2 2 5 6 2" xfId="21021" xr:uid="{00000000-0005-0000-0000-0000590E0000}"/>
    <cellStyle name="20% - Ênfase6 2 2 2 5 7" xfId="5559" xr:uid="{00000000-0005-0000-0000-00005A0E0000}"/>
    <cellStyle name="20% - Ênfase6 2 2 2 5 7 2" xfId="21022" xr:uid="{00000000-0005-0000-0000-00005B0E0000}"/>
    <cellStyle name="20% - Ênfase6 2 2 2 5 8" xfId="5560" xr:uid="{00000000-0005-0000-0000-00005C0E0000}"/>
    <cellStyle name="20% - Ênfase6 2 2 2 5 8 2" xfId="21023" xr:uid="{00000000-0005-0000-0000-00005D0E0000}"/>
    <cellStyle name="20% - Ênfase6 2 2 2 6" xfId="5561" xr:uid="{00000000-0005-0000-0000-00005E0E0000}"/>
    <cellStyle name="20% - Ênfase6 2 2 2 6 2" xfId="5562" xr:uid="{00000000-0005-0000-0000-00005F0E0000}"/>
    <cellStyle name="20% - Ênfase6 2 2 2 6 2 2" xfId="21024" xr:uid="{00000000-0005-0000-0000-0000600E0000}"/>
    <cellStyle name="20% - Ênfase6 2 2 2 6 3" xfId="5563" xr:uid="{00000000-0005-0000-0000-0000610E0000}"/>
    <cellStyle name="20% - Ênfase6 2 2 2 6 3 2" xfId="21025" xr:uid="{00000000-0005-0000-0000-0000620E0000}"/>
    <cellStyle name="20% - Ênfase6 2 2 2 6 4" xfId="5564" xr:uid="{00000000-0005-0000-0000-0000630E0000}"/>
    <cellStyle name="20% - Ênfase6 2 2 2 6 4 2" xfId="21026" xr:uid="{00000000-0005-0000-0000-0000640E0000}"/>
    <cellStyle name="20% - Ênfase6 2 2 2 6 5" xfId="5565" xr:uid="{00000000-0005-0000-0000-0000650E0000}"/>
    <cellStyle name="20% - Ênfase6 2 2 2 6 5 2" xfId="21027" xr:uid="{00000000-0005-0000-0000-0000660E0000}"/>
    <cellStyle name="20% - Ênfase6 2 2 2 6 6" xfId="5566" xr:uid="{00000000-0005-0000-0000-0000670E0000}"/>
    <cellStyle name="20% - Ênfase6 2 2 2 6 6 2" xfId="21028" xr:uid="{00000000-0005-0000-0000-0000680E0000}"/>
    <cellStyle name="20% - Ênfase6 2 2 2 6 7" xfId="5567" xr:uid="{00000000-0005-0000-0000-0000690E0000}"/>
    <cellStyle name="20% - Ênfase6 2 2 2 6 7 2" xfId="21029" xr:uid="{00000000-0005-0000-0000-00006A0E0000}"/>
    <cellStyle name="20% - Ênfase6 2 2 2 6 8" xfId="5568" xr:uid="{00000000-0005-0000-0000-00006B0E0000}"/>
    <cellStyle name="20% - Ênfase6 2 2 2 6 8 2" xfId="21030" xr:uid="{00000000-0005-0000-0000-00006C0E0000}"/>
    <cellStyle name="20% - Ênfase6 2 2 2 7" xfId="5569" xr:uid="{00000000-0005-0000-0000-00006D0E0000}"/>
    <cellStyle name="20% - Ênfase6 2 2 2 7 2" xfId="5570" xr:uid="{00000000-0005-0000-0000-00006E0E0000}"/>
    <cellStyle name="20% - Ênfase6 2 2 2 7 2 2" xfId="21031" xr:uid="{00000000-0005-0000-0000-00006F0E0000}"/>
    <cellStyle name="20% - Ênfase6 2 2 2 7 3" xfId="5571" xr:uid="{00000000-0005-0000-0000-0000700E0000}"/>
    <cellStyle name="20% - Ênfase6 2 2 2 7 3 2" xfId="21032" xr:uid="{00000000-0005-0000-0000-0000710E0000}"/>
    <cellStyle name="20% - Ênfase6 2 2 2 7 4" xfId="5572" xr:uid="{00000000-0005-0000-0000-0000720E0000}"/>
    <cellStyle name="20% - Ênfase6 2 2 2 7 4 2" xfId="21033" xr:uid="{00000000-0005-0000-0000-0000730E0000}"/>
    <cellStyle name="20% - Ênfase6 2 2 2 7 5" xfId="5573" xr:uid="{00000000-0005-0000-0000-0000740E0000}"/>
    <cellStyle name="20% - Ênfase6 2 2 2 7 5 2" xfId="21034" xr:uid="{00000000-0005-0000-0000-0000750E0000}"/>
    <cellStyle name="20% - Ênfase6 2 2 2 7 6" xfId="5574" xr:uid="{00000000-0005-0000-0000-0000760E0000}"/>
    <cellStyle name="20% - Ênfase6 2 2 2 7 6 2" xfId="21035" xr:uid="{00000000-0005-0000-0000-0000770E0000}"/>
    <cellStyle name="20% - Ênfase6 2 2 2 8" xfId="5575" xr:uid="{00000000-0005-0000-0000-0000780E0000}"/>
    <cellStyle name="20% - Ênfase6 2 2 2 8 2" xfId="5576" xr:uid="{00000000-0005-0000-0000-0000790E0000}"/>
    <cellStyle name="20% - Ênfase6 2 2 2 8 2 2" xfId="21036" xr:uid="{00000000-0005-0000-0000-00007A0E0000}"/>
    <cellStyle name="20% - Ênfase6 2 2 2 8 3" xfId="5577" xr:uid="{00000000-0005-0000-0000-00007B0E0000}"/>
    <cellStyle name="20% - Ênfase6 2 2 2 8 3 2" xfId="21037" xr:uid="{00000000-0005-0000-0000-00007C0E0000}"/>
    <cellStyle name="20% - Ênfase6 2 2 2 8 4" xfId="5578" xr:uid="{00000000-0005-0000-0000-00007D0E0000}"/>
    <cellStyle name="20% - Ênfase6 2 2 2 8 4 2" xfId="21038" xr:uid="{00000000-0005-0000-0000-00007E0E0000}"/>
    <cellStyle name="20% - Ênfase6 2 2 2 9" xfId="5579" xr:uid="{00000000-0005-0000-0000-00007F0E0000}"/>
    <cellStyle name="20% - Ênfase6 2 2 2 9 2" xfId="5580" xr:uid="{00000000-0005-0000-0000-0000800E0000}"/>
    <cellStyle name="20% - Ênfase6 2 2 2 9 2 2" xfId="21039" xr:uid="{00000000-0005-0000-0000-0000810E0000}"/>
    <cellStyle name="20% - Ênfase6 2 2 2 9 3" xfId="5581" xr:uid="{00000000-0005-0000-0000-0000820E0000}"/>
    <cellStyle name="20% - Ênfase6 2 2 2 9 3 2" xfId="21040" xr:uid="{00000000-0005-0000-0000-0000830E0000}"/>
    <cellStyle name="20% - Ênfase6 2 2 2 9 4" xfId="5582" xr:uid="{00000000-0005-0000-0000-0000840E0000}"/>
    <cellStyle name="20% - Ênfase6 2 2 2 9 4 2" xfId="21041" xr:uid="{00000000-0005-0000-0000-0000850E0000}"/>
    <cellStyle name="20% - Ênfase6 2 2 2_GUSA" xfId="5583" xr:uid="{00000000-0005-0000-0000-0000860E0000}"/>
    <cellStyle name="20% - Ênfase6 2 2 20" xfId="5584" xr:uid="{00000000-0005-0000-0000-0000870E0000}"/>
    <cellStyle name="20% - Ênfase6 2 2 21" xfId="20973" xr:uid="{00000000-0005-0000-0000-0000880E0000}"/>
    <cellStyle name="20% - Ênfase6 2 2 3" xfId="5585" xr:uid="{00000000-0005-0000-0000-0000890E0000}"/>
    <cellStyle name="20% - Ênfase6 2 2 3 10" xfId="5586" xr:uid="{00000000-0005-0000-0000-00008A0E0000}"/>
    <cellStyle name="20% - Ênfase6 2 2 3 11" xfId="5587" xr:uid="{00000000-0005-0000-0000-00008B0E0000}"/>
    <cellStyle name="20% - Ênfase6 2 2 3 12" xfId="5588" xr:uid="{00000000-0005-0000-0000-00008C0E0000}"/>
    <cellStyle name="20% - Ênfase6 2 2 3 13" xfId="5589" xr:uid="{00000000-0005-0000-0000-00008D0E0000}"/>
    <cellStyle name="20% - Ênfase6 2 2 3 14" xfId="5590" xr:uid="{00000000-0005-0000-0000-00008E0E0000}"/>
    <cellStyle name="20% - Ênfase6 2 2 3 15" xfId="5591" xr:uid="{00000000-0005-0000-0000-00008F0E0000}"/>
    <cellStyle name="20% - Ênfase6 2 2 3 16" xfId="5592" xr:uid="{00000000-0005-0000-0000-0000900E0000}"/>
    <cellStyle name="20% - Ênfase6 2 2 3 17" xfId="5593" xr:uid="{00000000-0005-0000-0000-0000910E0000}"/>
    <cellStyle name="20% - Ênfase6 2 2 3 2" xfId="5594" xr:uid="{00000000-0005-0000-0000-0000920E0000}"/>
    <cellStyle name="20% - Ênfase6 2 2 3 3" xfId="5595" xr:uid="{00000000-0005-0000-0000-0000930E0000}"/>
    <cellStyle name="20% - Ênfase6 2 2 3 4" xfId="5596" xr:uid="{00000000-0005-0000-0000-0000940E0000}"/>
    <cellStyle name="20% - Ênfase6 2 2 3 5" xfId="5597" xr:uid="{00000000-0005-0000-0000-0000950E0000}"/>
    <cellStyle name="20% - Ênfase6 2 2 3 6" xfId="5598" xr:uid="{00000000-0005-0000-0000-0000960E0000}"/>
    <cellStyle name="20% - Ênfase6 2 2 3 7" xfId="5599" xr:uid="{00000000-0005-0000-0000-0000970E0000}"/>
    <cellStyle name="20% - Ênfase6 2 2 3 8" xfId="5600" xr:uid="{00000000-0005-0000-0000-0000980E0000}"/>
    <cellStyle name="20% - Ênfase6 2 2 3 9" xfId="5601" xr:uid="{00000000-0005-0000-0000-0000990E0000}"/>
    <cellStyle name="20% - Ênfase6 2 2 4" xfId="5602" xr:uid="{00000000-0005-0000-0000-00009A0E0000}"/>
    <cellStyle name="20% - Ênfase6 2 2 4 2" xfId="5603" xr:uid="{00000000-0005-0000-0000-00009B0E0000}"/>
    <cellStyle name="20% - Ênfase6 2 2 4 2 2" xfId="21043" xr:uid="{00000000-0005-0000-0000-00009C0E0000}"/>
    <cellStyle name="20% - Ênfase6 2 2 4 3" xfId="5604" xr:uid="{00000000-0005-0000-0000-00009D0E0000}"/>
    <cellStyle name="20% - Ênfase6 2 2 4 3 2" xfId="21044" xr:uid="{00000000-0005-0000-0000-00009E0E0000}"/>
    <cellStyle name="20% - Ênfase6 2 2 4 4" xfId="21042" xr:uid="{00000000-0005-0000-0000-00009F0E0000}"/>
    <cellStyle name="20% - Ênfase6 2 2 5" xfId="5605" xr:uid="{00000000-0005-0000-0000-0000A00E0000}"/>
    <cellStyle name="20% - Ênfase6 2 2 5 10" xfId="5606" xr:uid="{00000000-0005-0000-0000-0000A10E0000}"/>
    <cellStyle name="20% - Ênfase6 2 2 5 11" xfId="5607" xr:uid="{00000000-0005-0000-0000-0000A20E0000}"/>
    <cellStyle name="20% - Ênfase6 2 2 5 12" xfId="5608" xr:uid="{00000000-0005-0000-0000-0000A30E0000}"/>
    <cellStyle name="20% - Ênfase6 2 2 5 13" xfId="21045" xr:uid="{00000000-0005-0000-0000-0000A40E0000}"/>
    <cellStyle name="20% - Ênfase6 2 2 5 2" xfId="5609" xr:uid="{00000000-0005-0000-0000-0000A50E0000}"/>
    <cellStyle name="20% - Ênfase6 2 2 5 3" xfId="5610" xr:uid="{00000000-0005-0000-0000-0000A60E0000}"/>
    <cellStyle name="20% - Ênfase6 2 2 5 4" xfId="5611" xr:uid="{00000000-0005-0000-0000-0000A70E0000}"/>
    <cellStyle name="20% - Ênfase6 2 2 5 5" xfId="5612" xr:uid="{00000000-0005-0000-0000-0000A80E0000}"/>
    <cellStyle name="20% - Ênfase6 2 2 5 6" xfId="5613" xr:uid="{00000000-0005-0000-0000-0000A90E0000}"/>
    <cellStyle name="20% - Ênfase6 2 2 5 7" xfId="5614" xr:uid="{00000000-0005-0000-0000-0000AA0E0000}"/>
    <cellStyle name="20% - Ênfase6 2 2 5 8" xfId="5615" xr:uid="{00000000-0005-0000-0000-0000AB0E0000}"/>
    <cellStyle name="20% - Ênfase6 2 2 5 9" xfId="5616" xr:uid="{00000000-0005-0000-0000-0000AC0E0000}"/>
    <cellStyle name="20% - Ênfase6 2 2 6" xfId="5617" xr:uid="{00000000-0005-0000-0000-0000AD0E0000}"/>
    <cellStyle name="20% - Ênfase6 2 2 6 2" xfId="5618" xr:uid="{00000000-0005-0000-0000-0000AE0E0000}"/>
    <cellStyle name="20% - Ênfase6 2 2 6 3" xfId="5619" xr:uid="{00000000-0005-0000-0000-0000AF0E0000}"/>
    <cellStyle name="20% - Ênfase6 2 2 6 4" xfId="5620" xr:uid="{00000000-0005-0000-0000-0000B00E0000}"/>
    <cellStyle name="20% - Ênfase6 2 2 6 5" xfId="5621" xr:uid="{00000000-0005-0000-0000-0000B10E0000}"/>
    <cellStyle name="20% - Ênfase6 2 2 6 6" xfId="5622" xr:uid="{00000000-0005-0000-0000-0000B20E0000}"/>
    <cellStyle name="20% - Ênfase6 2 2 6 7" xfId="5623" xr:uid="{00000000-0005-0000-0000-0000B30E0000}"/>
    <cellStyle name="20% - Ênfase6 2 2 6 8" xfId="5624" xr:uid="{00000000-0005-0000-0000-0000B40E0000}"/>
    <cellStyle name="20% - Ênfase6 2 2 6 9" xfId="21046" xr:uid="{00000000-0005-0000-0000-0000B50E0000}"/>
    <cellStyle name="20% - Ênfase6 2 2 7" xfId="5625" xr:uid="{00000000-0005-0000-0000-0000B60E0000}"/>
    <cellStyle name="20% - Ênfase6 2 2 7 2" xfId="5626" xr:uid="{00000000-0005-0000-0000-0000B70E0000}"/>
    <cellStyle name="20% - Ênfase6 2 2 7 3" xfId="5627" xr:uid="{00000000-0005-0000-0000-0000B80E0000}"/>
    <cellStyle name="20% - Ênfase6 2 2 7 4" xfId="5628" xr:uid="{00000000-0005-0000-0000-0000B90E0000}"/>
    <cellStyle name="20% - Ênfase6 2 2 7 5" xfId="5629" xr:uid="{00000000-0005-0000-0000-0000BA0E0000}"/>
    <cellStyle name="20% - Ênfase6 2 2 7 6" xfId="5630" xr:uid="{00000000-0005-0000-0000-0000BB0E0000}"/>
    <cellStyle name="20% - Ênfase6 2 2 7 7" xfId="5631" xr:uid="{00000000-0005-0000-0000-0000BC0E0000}"/>
    <cellStyle name="20% - Ênfase6 2 2 7 8" xfId="5632" xr:uid="{00000000-0005-0000-0000-0000BD0E0000}"/>
    <cellStyle name="20% - Ênfase6 2 2 7 9" xfId="21047" xr:uid="{00000000-0005-0000-0000-0000BE0E0000}"/>
    <cellStyle name="20% - Ênfase6 2 2 8" xfId="5633" xr:uid="{00000000-0005-0000-0000-0000BF0E0000}"/>
    <cellStyle name="20% - Ênfase6 2 2 8 2" xfId="5634" xr:uid="{00000000-0005-0000-0000-0000C00E0000}"/>
    <cellStyle name="20% - Ênfase6 2 2 8 3" xfId="5635" xr:uid="{00000000-0005-0000-0000-0000C10E0000}"/>
    <cellStyle name="20% - Ênfase6 2 2 8 4" xfId="5636" xr:uid="{00000000-0005-0000-0000-0000C20E0000}"/>
    <cellStyle name="20% - Ênfase6 2 2 8 5" xfId="5637" xr:uid="{00000000-0005-0000-0000-0000C30E0000}"/>
    <cellStyle name="20% - Ênfase6 2 2 8 6" xfId="5638" xr:uid="{00000000-0005-0000-0000-0000C40E0000}"/>
    <cellStyle name="20% - Ênfase6 2 2 8 7" xfId="21048" xr:uid="{00000000-0005-0000-0000-0000C50E0000}"/>
    <cellStyle name="20% - Ênfase6 2 2 9" xfId="5639" xr:uid="{00000000-0005-0000-0000-0000C60E0000}"/>
    <cellStyle name="20% - Ênfase6 2 2 9 2" xfId="5640" xr:uid="{00000000-0005-0000-0000-0000C70E0000}"/>
    <cellStyle name="20% - Ênfase6 2 2 9 3" xfId="5641" xr:uid="{00000000-0005-0000-0000-0000C80E0000}"/>
    <cellStyle name="20% - Ênfase6 2 2 9 4" xfId="5642" xr:uid="{00000000-0005-0000-0000-0000C90E0000}"/>
    <cellStyle name="20% - Ênfase6 2 2 9 5" xfId="21049" xr:uid="{00000000-0005-0000-0000-0000CA0E0000}"/>
    <cellStyle name="20% - Ênfase6 2 20" xfId="5643" xr:uid="{00000000-0005-0000-0000-0000CB0E0000}"/>
    <cellStyle name="20% - Ênfase6 2 20 2" xfId="21050" xr:uid="{00000000-0005-0000-0000-0000CC0E0000}"/>
    <cellStyle name="20% - Ênfase6 2 21" xfId="5644" xr:uid="{00000000-0005-0000-0000-0000CD0E0000}"/>
    <cellStyle name="20% - Ênfase6 2 21 2" xfId="21051" xr:uid="{00000000-0005-0000-0000-0000CE0E0000}"/>
    <cellStyle name="20% - Ênfase6 2 22" xfId="37356" xr:uid="{00000000-0005-0000-0000-0000CF0E0000}"/>
    <cellStyle name="20% - Ênfase6 2 23" xfId="44657" xr:uid="{9B857371-5904-49DF-AF34-92C693F5C7B4}"/>
    <cellStyle name="20% - Ênfase6 2 3" xfId="5645" xr:uid="{00000000-0005-0000-0000-0000D00E0000}"/>
    <cellStyle name="20% - Ênfase6 2 3 2" xfId="5646" xr:uid="{00000000-0005-0000-0000-0000D10E0000}"/>
    <cellStyle name="20% - Ênfase6 2 3 2 2" xfId="21053" xr:uid="{00000000-0005-0000-0000-0000D20E0000}"/>
    <cellStyle name="20% - Ênfase6 2 3 3" xfId="5647" xr:uid="{00000000-0005-0000-0000-0000D30E0000}"/>
    <cellStyle name="20% - Ênfase6 2 3 3 2" xfId="21054" xr:uid="{00000000-0005-0000-0000-0000D40E0000}"/>
    <cellStyle name="20% - Ênfase6 2 3 4" xfId="21052" xr:uid="{00000000-0005-0000-0000-0000D50E0000}"/>
    <cellStyle name="20% - Ênfase6 2 4" xfId="5648" xr:uid="{00000000-0005-0000-0000-0000D60E0000}"/>
    <cellStyle name="20% - Ênfase6 2 4 10" xfId="5649" xr:uid="{00000000-0005-0000-0000-0000D70E0000}"/>
    <cellStyle name="20% - Ênfase6 2 4 11" xfId="5650" xr:uid="{00000000-0005-0000-0000-0000D80E0000}"/>
    <cellStyle name="20% - Ênfase6 2 4 12" xfId="5651" xr:uid="{00000000-0005-0000-0000-0000D90E0000}"/>
    <cellStyle name="20% - Ênfase6 2 4 13" xfId="5652" xr:uid="{00000000-0005-0000-0000-0000DA0E0000}"/>
    <cellStyle name="20% - Ênfase6 2 4 14" xfId="5653" xr:uid="{00000000-0005-0000-0000-0000DB0E0000}"/>
    <cellStyle name="20% - Ênfase6 2 4 15" xfId="5654" xr:uid="{00000000-0005-0000-0000-0000DC0E0000}"/>
    <cellStyle name="20% - Ênfase6 2 4 16" xfId="5655" xr:uid="{00000000-0005-0000-0000-0000DD0E0000}"/>
    <cellStyle name="20% - Ênfase6 2 4 17" xfId="5656" xr:uid="{00000000-0005-0000-0000-0000DE0E0000}"/>
    <cellStyle name="20% - Ênfase6 2 4 18" xfId="5657" xr:uid="{00000000-0005-0000-0000-0000DF0E0000}"/>
    <cellStyle name="20% - Ênfase6 2 4 19" xfId="5658" xr:uid="{00000000-0005-0000-0000-0000E00E0000}"/>
    <cellStyle name="20% - Ênfase6 2 4 2" xfId="5659" xr:uid="{00000000-0005-0000-0000-0000E10E0000}"/>
    <cellStyle name="20% - Ênfase6 2 4 2 2" xfId="5660" xr:uid="{00000000-0005-0000-0000-0000E20E0000}"/>
    <cellStyle name="20% - Ênfase6 2 4 2 2 2" xfId="21056" xr:uid="{00000000-0005-0000-0000-0000E30E0000}"/>
    <cellStyle name="20% - Ênfase6 2 4 2 3" xfId="5661" xr:uid="{00000000-0005-0000-0000-0000E40E0000}"/>
    <cellStyle name="20% - Ênfase6 2 4 2 3 2" xfId="21057" xr:uid="{00000000-0005-0000-0000-0000E50E0000}"/>
    <cellStyle name="20% - Ênfase6 2 4 2 4" xfId="21055" xr:uid="{00000000-0005-0000-0000-0000E60E0000}"/>
    <cellStyle name="20% - Ênfase6 2 4 3" xfId="5662" xr:uid="{00000000-0005-0000-0000-0000E70E0000}"/>
    <cellStyle name="20% - Ênfase6 2 4 3 2" xfId="5663" xr:uid="{00000000-0005-0000-0000-0000E80E0000}"/>
    <cellStyle name="20% - Ênfase6 2 4 3 2 2" xfId="21059" xr:uid="{00000000-0005-0000-0000-0000E90E0000}"/>
    <cellStyle name="20% - Ênfase6 2 4 3 3" xfId="5664" xr:uid="{00000000-0005-0000-0000-0000EA0E0000}"/>
    <cellStyle name="20% - Ênfase6 2 4 3 3 2" xfId="21060" xr:uid="{00000000-0005-0000-0000-0000EB0E0000}"/>
    <cellStyle name="20% - Ênfase6 2 4 3 4" xfId="21058" xr:uid="{00000000-0005-0000-0000-0000EC0E0000}"/>
    <cellStyle name="20% - Ênfase6 2 4 4" xfId="5665" xr:uid="{00000000-0005-0000-0000-0000ED0E0000}"/>
    <cellStyle name="20% - Ênfase6 2 4 5" xfId="5666" xr:uid="{00000000-0005-0000-0000-0000EE0E0000}"/>
    <cellStyle name="20% - Ênfase6 2 4 6" xfId="5667" xr:uid="{00000000-0005-0000-0000-0000EF0E0000}"/>
    <cellStyle name="20% - Ênfase6 2 4 7" xfId="5668" xr:uid="{00000000-0005-0000-0000-0000F00E0000}"/>
    <cellStyle name="20% - Ênfase6 2 4 8" xfId="5669" xr:uid="{00000000-0005-0000-0000-0000F10E0000}"/>
    <cellStyle name="20% - Ênfase6 2 4 9" xfId="5670" xr:uid="{00000000-0005-0000-0000-0000F20E0000}"/>
    <cellStyle name="20% - Ênfase6 2 5" xfId="5671" xr:uid="{00000000-0005-0000-0000-0000F30E0000}"/>
    <cellStyle name="20% - Ênfase6 2 5 10" xfId="5672" xr:uid="{00000000-0005-0000-0000-0000F40E0000}"/>
    <cellStyle name="20% - Ênfase6 2 5 11" xfId="5673" xr:uid="{00000000-0005-0000-0000-0000F50E0000}"/>
    <cellStyle name="20% - Ênfase6 2 5 12" xfId="5674" xr:uid="{00000000-0005-0000-0000-0000F60E0000}"/>
    <cellStyle name="20% - Ênfase6 2 5 13" xfId="5675" xr:uid="{00000000-0005-0000-0000-0000F70E0000}"/>
    <cellStyle name="20% - Ênfase6 2 5 14" xfId="5676" xr:uid="{00000000-0005-0000-0000-0000F80E0000}"/>
    <cellStyle name="20% - Ênfase6 2 5 15" xfId="5677" xr:uid="{00000000-0005-0000-0000-0000F90E0000}"/>
    <cellStyle name="20% - Ênfase6 2 5 16" xfId="5678" xr:uid="{00000000-0005-0000-0000-0000FA0E0000}"/>
    <cellStyle name="20% - Ênfase6 2 5 17" xfId="5679" xr:uid="{00000000-0005-0000-0000-0000FB0E0000}"/>
    <cellStyle name="20% - Ênfase6 2 5 2" xfId="5680" xr:uid="{00000000-0005-0000-0000-0000FC0E0000}"/>
    <cellStyle name="20% - Ênfase6 2 5 3" xfId="5681" xr:uid="{00000000-0005-0000-0000-0000FD0E0000}"/>
    <cellStyle name="20% - Ênfase6 2 5 4" xfId="5682" xr:uid="{00000000-0005-0000-0000-0000FE0E0000}"/>
    <cellStyle name="20% - Ênfase6 2 5 5" xfId="5683" xr:uid="{00000000-0005-0000-0000-0000FF0E0000}"/>
    <cellStyle name="20% - Ênfase6 2 5 6" xfId="5684" xr:uid="{00000000-0005-0000-0000-0000000F0000}"/>
    <cellStyle name="20% - Ênfase6 2 5 7" xfId="5685" xr:uid="{00000000-0005-0000-0000-0000010F0000}"/>
    <cellStyle name="20% - Ênfase6 2 5 8" xfId="5686" xr:uid="{00000000-0005-0000-0000-0000020F0000}"/>
    <cellStyle name="20% - Ênfase6 2 5 9" xfId="5687" xr:uid="{00000000-0005-0000-0000-0000030F0000}"/>
    <cellStyle name="20% - Ênfase6 2 6" xfId="5688" xr:uid="{00000000-0005-0000-0000-0000040F0000}"/>
    <cellStyle name="20% - Ênfase6 2 6 10" xfId="5689" xr:uid="{00000000-0005-0000-0000-0000050F0000}"/>
    <cellStyle name="20% - Ênfase6 2 6 10 2" xfId="21061" xr:uid="{00000000-0005-0000-0000-0000060F0000}"/>
    <cellStyle name="20% - Ênfase6 2 6 11" xfId="5690" xr:uid="{00000000-0005-0000-0000-0000070F0000}"/>
    <cellStyle name="20% - Ênfase6 2 6 11 2" xfId="21062" xr:uid="{00000000-0005-0000-0000-0000080F0000}"/>
    <cellStyle name="20% - Ênfase6 2 6 12" xfId="5691" xr:uid="{00000000-0005-0000-0000-0000090F0000}"/>
    <cellStyle name="20% - Ênfase6 2 6 12 2" xfId="21063" xr:uid="{00000000-0005-0000-0000-00000A0F0000}"/>
    <cellStyle name="20% - Ênfase6 2 6 2" xfId="5692" xr:uid="{00000000-0005-0000-0000-00000B0F0000}"/>
    <cellStyle name="20% - Ênfase6 2 6 2 2" xfId="21064" xr:uid="{00000000-0005-0000-0000-00000C0F0000}"/>
    <cellStyle name="20% - Ênfase6 2 6 3" xfId="5693" xr:uid="{00000000-0005-0000-0000-00000D0F0000}"/>
    <cellStyle name="20% - Ênfase6 2 6 3 2" xfId="21065" xr:uid="{00000000-0005-0000-0000-00000E0F0000}"/>
    <cellStyle name="20% - Ênfase6 2 6 4" xfId="5694" xr:uid="{00000000-0005-0000-0000-00000F0F0000}"/>
    <cellStyle name="20% - Ênfase6 2 6 4 2" xfId="21066" xr:uid="{00000000-0005-0000-0000-0000100F0000}"/>
    <cellStyle name="20% - Ênfase6 2 6 5" xfId="5695" xr:uid="{00000000-0005-0000-0000-0000110F0000}"/>
    <cellStyle name="20% - Ênfase6 2 6 5 2" xfId="21067" xr:uid="{00000000-0005-0000-0000-0000120F0000}"/>
    <cellStyle name="20% - Ênfase6 2 6 6" xfId="5696" xr:uid="{00000000-0005-0000-0000-0000130F0000}"/>
    <cellStyle name="20% - Ênfase6 2 6 6 2" xfId="21068" xr:uid="{00000000-0005-0000-0000-0000140F0000}"/>
    <cellStyle name="20% - Ênfase6 2 6 7" xfId="5697" xr:uid="{00000000-0005-0000-0000-0000150F0000}"/>
    <cellStyle name="20% - Ênfase6 2 6 7 2" xfId="21069" xr:uid="{00000000-0005-0000-0000-0000160F0000}"/>
    <cellStyle name="20% - Ênfase6 2 6 8" xfId="5698" xr:uid="{00000000-0005-0000-0000-0000170F0000}"/>
    <cellStyle name="20% - Ênfase6 2 6 8 2" xfId="21070" xr:uid="{00000000-0005-0000-0000-0000180F0000}"/>
    <cellStyle name="20% - Ênfase6 2 6 9" xfId="5699" xr:uid="{00000000-0005-0000-0000-0000190F0000}"/>
    <cellStyle name="20% - Ênfase6 2 6 9 2" xfId="21071" xr:uid="{00000000-0005-0000-0000-00001A0F0000}"/>
    <cellStyle name="20% - Ênfase6 2 7" xfId="5700" xr:uid="{00000000-0005-0000-0000-00001B0F0000}"/>
    <cellStyle name="20% - Ênfase6 2 7 2" xfId="5701" xr:uid="{00000000-0005-0000-0000-00001C0F0000}"/>
    <cellStyle name="20% - Ênfase6 2 7 2 2" xfId="21072" xr:uid="{00000000-0005-0000-0000-00001D0F0000}"/>
    <cellStyle name="20% - Ênfase6 2 7 3" xfId="5702" xr:uid="{00000000-0005-0000-0000-00001E0F0000}"/>
    <cellStyle name="20% - Ênfase6 2 7 3 2" xfId="21073" xr:uid="{00000000-0005-0000-0000-00001F0F0000}"/>
    <cellStyle name="20% - Ênfase6 2 7 4" xfId="5703" xr:uid="{00000000-0005-0000-0000-0000200F0000}"/>
    <cellStyle name="20% - Ênfase6 2 7 4 2" xfId="21074" xr:uid="{00000000-0005-0000-0000-0000210F0000}"/>
    <cellStyle name="20% - Ênfase6 2 7 5" xfId="5704" xr:uid="{00000000-0005-0000-0000-0000220F0000}"/>
    <cellStyle name="20% - Ênfase6 2 7 5 2" xfId="21075" xr:uid="{00000000-0005-0000-0000-0000230F0000}"/>
    <cellStyle name="20% - Ênfase6 2 7 6" xfId="5705" xr:uid="{00000000-0005-0000-0000-0000240F0000}"/>
    <cellStyle name="20% - Ênfase6 2 7 6 2" xfId="21076" xr:uid="{00000000-0005-0000-0000-0000250F0000}"/>
    <cellStyle name="20% - Ênfase6 2 7 7" xfId="5706" xr:uid="{00000000-0005-0000-0000-0000260F0000}"/>
    <cellStyle name="20% - Ênfase6 2 7 7 2" xfId="21077" xr:uid="{00000000-0005-0000-0000-0000270F0000}"/>
    <cellStyle name="20% - Ênfase6 2 7 8" xfId="5707" xr:uid="{00000000-0005-0000-0000-0000280F0000}"/>
    <cellStyle name="20% - Ênfase6 2 7 8 2" xfId="21078" xr:uid="{00000000-0005-0000-0000-0000290F0000}"/>
    <cellStyle name="20% - Ênfase6 2 8" xfId="5708" xr:uid="{00000000-0005-0000-0000-00002A0F0000}"/>
    <cellStyle name="20% - Ênfase6 2 8 2" xfId="5709" xr:uid="{00000000-0005-0000-0000-00002B0F0000}"/>
    <cellStyle name="20% - Ênfase6 2 8 2 2" xfId="21079" xr:uid="{00000000-0005-0000-0000-00002C0F0000}"/>
    <cellStyle name="20% - Ênfase6 2 8 3" xfId="5710" xr:uid="{00000000-0005-0000-0000-00002D0F0000}"/>
    <cellStyle name="20% - Ênfase6 2 8 3 2" xfId="21080" xr:uid="{00000000-0005-0000-0000-00002E0F0000}"/>
    <cellStyle name="20% - Ênfase6 2 8 4" xfId="5711" xr:uid="{00000000-0005-0000-0000-00002F0F0000}"/>
    <cellStyle name="20% - Ênfase6 2 8 4 2" xfId="21081" xr:uid="{00000000-0005-0000-0000-0000300F0000}"/>
    <cellStyle name="20% - Ênfase6 2 8 5" xfId="5712" xr:uid="{00000000-0005-0000-0000-0000310F0000}"/>
    <cellStyle name="20% - Ênfase6 2 8 5 2" xfId="21082" xr:uid="{00000000-0005-0000-0000-0000320F0000}"/>
    <cellStyle name="20% - Ênfase6 2 8 6" xfId="5713" xr:uid="{00000000-0005-0000-0000-0000330F0000}"/>
    <cellStyle name="20% - Ênfase6 2 8 6 2" xfId="21083" xr:uid="{00000000-0005-0000-0000-0000340F0000}"/>
    <cellStyle name="20% - Ênfase6 2 8 7" xfId="5714" xr:uid="{00000000-0005-0000-0000-0000350F0000}"/>
    <cellStyle name="20% - Ênfase6 2 8 7 2" xfId="21084" xr:uid="{00000000-0005-0000-0000-0000360F0000}"/>
    <cellStyle name="20% - Ênfase6 2 8 8" xfId="5715" xr:uid="{00000000-0005-0000-0000-0000370F0000}"/>
    <cellStyle name="20% - Ênfase6 2 8 8 2" xfId="21085" xr:uid="{00000000-0005-0000-0000-0000380F0000}"/>
    <cellStyle name="20% - Ênfase6 2 9" xfId="5716" xr:uid="{00000000-0005-0000-0000-0000390F0000}"/>
    <cellStyle name="20% - Ênfase6 2 9 2" xfId="5717" xr:uid="{00000000-0005-0000-0000-00003A0F0000}"/>
    <cellStyle name="20% - Ênfase6 2 9 2 2" xfId="21086" xr:uid="{00000000-0005-0000-0000-00003B0F0000}"/>
    <cellStyle name="20% - Ênfase6 2 9 3" xfId="5718" xr:uid="{00000000-0005-0000-0000-00003C0F0000}"/>
    <cellStyle name="20% - Ênfase6 2 9 3 2" xfId="21087" xr:uid="{00000000-0005-0000-0000-00003D0F0000}"/>
    <cellStyle name="20% - Ênfase6 2 9 4" xfId="5719" xr:uid="{00000000-0005-0000-0000-00003E0F0000}"/>
    <cellStyle name="20% - Ênfase6 2 9 4 2" xfId="21088" xr:uid="{00000000-0005-0000-0000-00003F0F0000}"/>
    <cellStyle name="20% - Ênfase6 2 9 5" xfId="5720" xr:uid="{00000000-0005-0000-0000-0000400F0000}"/>
    <cellStyle name="20% - Ênfase6 2 9 5 2" xfId="21089" xr:uid="{00000000-0005-0000-0000-0000410F0000}"/>
    <cellStyle name="20% - Ênfase6 2 9 6" xfId="5721" xr:uid="{00000000-0005-0000-0000-0000420F0000}"/>
    <cellStyle name="20% - Ênfase6 2 9 6 2" xfId="21090" xr:uid="{00000000-0005-0000-0000-0000430F0000}"/>
    <cellStyle name="20% - Ênfase6 2_GUSA" xfId="5722" xr:uid="{00000000-0005-0000-0000-0000440F0000}"/>
    <cellStyle name="20% - Ênfase6 20" xfId="5723" xr:uid="{00000000-0005-0000-0000-0000450F0000}"/>
    <cellStyle name="20% - Ênfase6 20 2" xfId="21091" xr:uid="{00000000-0005-0000-0000-0000460F0000}"/>
    <cellStyle name="20% - Ênfase6 21" xfId="5724" xr:uid="{00000000-0005-0000-0000-0000470F0000}"/>
    <cellStyle name="20% - Ênfase6 21 2" xfId="21092" xr:uid="{00000000-0005-0000-0000-0000480F0000}"/>
    <cellStyle name="20% - Ênfase6 22" xfId="5725" xr:uid="{00000000-0005-0000-0000-0000490F0000}"/>
    <cellStyle name="20% - Ênfase6 22 2" xfId="21093" xr:uid="{00000000-0005-0000-0000-00004A0F0000}"/>
    <cellStyle name="20% - Ênfase6 23" xfId="5726" xr:uid="{00000000-0005-0000-0000-00004B0F0000}"/>
    <cellStyle name="20% - Ênfase6 23 2" xfId="21094" xr:uid="{00000000-0005-0000-0000-00004C0F0000}"/>
    <cellStyle name="20% - Ênfase6 24" xfId="5727" xr:uid="{00000000-0005-0000-0000-00004D0F0000}"/>
    <cellStyle name="20% - Ênfase6 24 2" xfId="21095" xr:uid="{00000000-0005-0000-0000-00004E0F0000}"/>
    <cellStyle name="20% - Ênfase6 25" xfId="5728" xr:uid="{00000000-0005-0000-0000-00004F0F0000}"/>
    <cellStyle name="20% - Ênfase6 25 2" xfId="21096" xr:uid="{00000000-0005-0000-0000-0000500F0000}"/>
    <cellStyle name="20% - Ênfase6 26" xfId="5729" xr:uid="{00000000-0005-0000-0000-0000510F0000}"/>
    <cellStyle name="20% - Ênfase6 26 2" xfId="21097" xr:uid="{00000000-0005-0000-0000-0000520F0000}"/>
    <cellStyle name="20% - Ênfase6 27" xfId="5730" xr:uid="{00000000-0005-0000-0000-0000530F0000}"/>
    <cellStyle name="20% - Ênfase6 27 2" xfId="21098" xr:uid="{00000000-0005-0000-0000-0000540F0000}"/>
    <cellStyle name="20% - Ênfase6 28" xfId="5731" xr:uid="{00000000-0005-0000-0000-0000550F0000}"/>
    <cellStyle name="20% - Ênfase6 28 2" xfId="21099" xr:uid="{00000000-0005-0000-0000-0000560F0000}"/>
    <cellStyle name="20% - Ênfase6 29" xfId="5732" xr:uid="{00000000-0005-0000-0000-0000570F0000}"/>
    <cellStyle name="20% - Ênfase6 29 2" xfId="21100" xr:uid="{00000000-0005-0000-0000-0000580F0000}"/>
    <cellStyle name="20% - Ênfase6 3" xfId="3073" xr:uid="{00000000-0005-0000-0000-0000590F0000}"/>
    <cellStyle name="20% - Ênfase6 3 2" xfId="5733" xr:uid="{00000000-0005-0000-0000-00005A0F0000}"/>
    <cellStyle name="20% - Ênfase6 3 2 2" xfId="5734" xr:uid="{00000000-0005-0000-0000-00005B0F0000}"/>
    <cellStyle name="20% - Ênfase6 3 2 2 2" xfId="21102" xr:uid="{00000000-0005-0000-0000-00005C0F0000}"/>
    <cellStyle name="20% - Ênfase6 3 2 3" xfId="5735" xr:uid="{00000000-0005-0000-0000-00005D0F0000}"/>
    <cellStyle name="20% - Ênfase6 3 2 3 2" xfId="21103" xr:uid="{00000000-0005-0000-0000-00005E0F0000}"/>
    <cellStyle name="20% - Ênfase6 3 2 4" xfId="21101" xr:uid="{00000000-0005-0000-0000-00005F0F0000}"/>
    <cellStyle name="20% - Ênfase6 3 3" xfId="5736" xr:uid="{00000000-0005-0000-0000-0000600F0000}"/>
    <cellStyle name="20% - Ênfase6 3 3 2" xfId="5737" xr:uid="{00000000-0005-0000-0000-0000610F0000}"/>
    <cellStyle name="20% - Ênfase6 3 3 2 2" xfId="21105" xr:uid="{00000000-0005-0000-0000-0000620F0000}"/>
    <cellStyle name="20% - Ênfase6 3 3 3" xfId="5738" xr:uid="{00000000-0005-0000-0000-0000630F0000}"/>
    <cellStyle name="20% - Ênfase6 3 3 3 2" xfId="21106" xr:uid="{00000000-0005-0000-0000-0000640F0000}"/>
    <cellStyle name="20% - Ênfase6 3 3 4" xfId="21104" xr:uid="{00000000-0005-0000-0000-0000650F0000}"/>
    <cellStyle name="20% - Ênfase6 3 4" xfId="5739" xr:uid="{00000000-0005-0000-0000-0000660F0000}"/>
    <cellStyle name="20% - Ênfase6 3 4 2" xfId="21107" xr:uid="{00000000-0005-0000-0000-0000670F0000}"/>
    <cellStyle name="20% - Ênfase6 3 5" xfId="5740" xr:uid="{00000000-0005-0000-0000-0000680F0000}"/>
    <cellStyle name="20% - Ênfase6 3 5 2" xfId="21108" xr:uid="{00000000-0005-0000-0000-0000690F0000}"/>
    <cellStyle name="20% - Ênfase6 3 6" xfId="35257" xr:uid="{00000000-0005-0000-0000-00006A0F0000}"/>
    <cellStyle name="20% - Ênfase6 3 7" xfId="37357" xr:uid="{00000000-0005-0000-0000-00006B0F0000}"/>
    <cellStyle name="20% - Ênfase6 3_GUSA" xfId="5741" xr:uid="{00000000-0005-0000-0000-00006C0F0000}"/>
    <cellStyle name="20% - Ênfase6 30" xfId="5742" xr:uid="{00000000-0005-0000-0000-00006D0F0000}"/>
    <cellStyle name="20% - Ênfase6 30 2" xfId="21109" xr:uid="{00000000-0005-0000-0000-00006E0F0000}"/>
    <cellStyle name="20% - Ênfase6 31" xfId="5743" xr:uid="{00000000-0005-0000-0000-00006F0F0000}"/>
    <cellStyle name="20% - Ênfase6 31 2" xfId="21110" xr:uid="{00000000-0005-0000-0000-0000700F0000}"/>
    <cellStyle name="20% - Ênfase6 32" xfId="5744" xr:uid="{00000000-0005-0000-0000-0000710F0000}"/>
    <cellStyle name="20% - Ênfase6 32 2" xfId="21111" xr:uid="{00000000-0005-0000-0000-0000720F0000}"/>
    <cellStyle name="20% - Ênfase6 33" xfId="19899" xr:uid="{00000000-0005-0000-0000-0000730F0000}"/>
    <cellStyle name="20% - Ênfase6 34" xfId="19919" xr:uid="{00000000-0005-0000-0000-0000740F0000}"/>
    <cellStyle name="20% - Ênfase6 35" xfId="19926" xr:uid="{00000000-0005-0000-0000-0000750F0000}"/>
    <cellStyle name="20% - Ênfase6 36" xfId="19946" xr:uid="{00000000-0005-0000-0000-0000760F0000}"/>
    <cellStyle name="20% - Ênfase6 37" xfId="19953" xr:uid="{00000000-0005-0000-0000-0000770F0000}"/>
    <cellStyle name="20% - Ênfase6 38" xfId="19967" xr:uid="{00000000-0005-0000-0000-0000780F0000}"/>
    <cellStyle name="20% - Ênfase6 39" xfId="19983" xr:uid="{00000000-0005-0000-0000-0000790F0000}"/>
    <cellStyle name="20% - Ênfase6 4" xfId="3218" xr:uid="{00000000-0005-0000-0000-00007A0F0000}"/>
    <cellStyle name="20% - Ênfase6 4 2" xfId="5745" xr:uid="{00000000-0005-0000-0000-00007B0F0000}"/>
    <cellStyle name="20% - Ênfase6 4 2 2" xfId="5746" xr:uid="{00000000-0005-0000-0000-00007C0F0000}"/>
    <cellStyle name="20% - Ênfase6 4 2 2 2" xfId="21113" xr:uid="{00000000-0005-0000-0000-00007D0F0000}"/>
    <cellStyle name="20% - Ênfase6 4 2 3" xfId="5747" xr:uid="{00000000-0005-0000-0000-00007E0F0000}"/>
    <cellStyle name="20% - Ênfase6 4 2 3 2" xfId="21114" xr:uid="{00000000-0005-0000-0000-00007F0F0000}"/>
    <cellStyle name="20% - Ênfase6 4 2 4" xfId="21112" xr:uid="{00000000-0005-0000-0000-0000800F0000}"/>
    <cellStyle name="20% - Ênfase6 4 3" xfId="5748" xr:uid="{00000000-0005-0000-0000-0000810F0000}"/>
    <cellStyle name="20% - Ênfase6 4 3 2" xfId="5749" xr:uid="{00000000-0005-0000-0000-0000820F0000}"/>
    <cellStyle name="20% - Ênfase6 4 3 2 2" xfId="21116" xr:uid="{00000000-0005-0000-0000-0000830F0000}"/>
    <cellStyle name="20% - Ênfase6 4 3 3" xfId="5750" xr:uid="{00000000-0005-0000-0000-0000840F0000}"/>
    <cellStyle name="20% - Ênfase6 4 3 3 2" xfId="21117" xr:uid="{00000000-0005-0000-0000-0000850F0000}"/>
    <cellStyle name="20% - Ênfase6 4 3 4" xfId="21115" xr:uid="{00000000-0005-0000-0000-0000860F0000}"/>
    <cellStyle name="20% - Ênfase6 4 4" xfId="5751" xr:uid="{00000000-0005-0000-0000-0000870F0000}"/>
    <cellStyle name="20% - Ênfase6 4 4 2" xfId="21118" xr:uid="{00000000-0005-0000-0000-0000880F0000}"/>
    <cellStyle name="20% - Ênfase6 4 5" xfId="5752" xr:uid="{00000000-0005-0000-0000-0000890F0000}"/>
    <cellStyle name="20% - Ênfase6 4 5 2" xfId="21119" xr:uid="{00000000-0005-0000-0000-00008A0F0000}"/>
    <cellStyle name="20% - Ênfase6 4 6" xfId="35258" xr:uid="{00000000-0005-0000-0000-00008B0F0000}"/>
    <cellStyle name="20% - Ênfase6 4_GUSA" xfId="5753" xr:uid="{00000000-0005-0000-0000-00008C0F0000}"/>
    <cellStyle name="20% - Ênfase6 40" xfId="36017" xr:uid="{00000000-0005-0000-0000-00008D0F0000}"/>
    <cellStyle name="20% - Ênfase6 41" xfId="36117" xr:uid="{00000000-0005-0000-0000-00008E0F0000}"/>
    <cellStyle name="20% - Ênfase6 42" xfId="36133" xr:uid="{00000000-0005-0000-0000-00008F0F0000}"/>
    <cellStyle name="20% - Ênfase6 43" xfId="36147" xr:uid="{00000000-0005-0000-0000-0000900F0000}"/>
    <cellStyle name="20% - Ênfase6 44" xfId="36156" xr:uid="{00000000-0005-0000-0000-0000910F0000}"/>
    <cellStyle name="20% - Ênfase6 45" xfId="36253" xr:uid="{00000000-0005-0000-0000-0000920F0000}"/>
    <cellStyle name="20% - Ênfase6 5" xfId="3064" xr:uid="{00000000-0005-0000-0000-0000930F0000}"/>
    <cellStyle name="20% - Ênfase6 5 2" xfId="5754" xr:uid="{00000000-0005-0000-0000-0000940F0000}"/>
    <cellStyle name="20% - Ênfase6 5 2 10" xfId="5755" xr:uid="{00000000-0005-0000-0000-0000950F0000}"/>
    <cellStyle name="20% - Ênfase6 5 2 11" xfId="5756" xr:uid="{00000000-0005-0000-0000-0000960F0000}"/>
    <cellStyle name="20% - Ênfase6 5 2 12" xfId="5757" xr:uid="{00000000-0005-0000-0000-0000970F0000}"/>
    <cellStyle name="20% - Ênfase6 5 2 13" xfId="5758" xr:uid="{00000000-0005-0000-0000-0000980F0000}"/>
    <cellStyle name="20% - Ênfase6 5 2 14" xfId="5759" xr:uid="{00000000-0005-0000-0000-0000990F0000}"/>
    <cellStyle name="20% - Ênfase6 5 2 15" xfId="5760" xr:uid="{00000000-0005-0000-0000-00009A0F0000}"/>
    <cellStyle name="20% - Ênfase6 5 2 16" xfId="5761" xr:uid="{00000000-0005-0000-0000-00009B0F0000}"/>
    <cellStyle name="20% - Ênfase6 5 2 17" xfId="5762" xr:uid="{00000000-0005-0000-0000-00009C0F0000}"/>
    <cellStyle name="20% - Ênfase6 5 2 2" xfId="5763" xr:uid="{00000000-0005-0000-0000-00009D0F0000}"/>
    <cellStyle name="20% - Ênfase6 5 2 3" xfId="5764" xr:uid="{00000000-0005-0000-0000-00009E0F0000}"/>
    <cellStyle name="20% - Ênfase6 5 2 4" xfId="5765" xr:uid="{00000000-0005-0000-0000-00009F0F0000}"/>
    <cellStyle name="20% - Ênfase6 5 2 5" xfId="5766" xr:uid="{00000000-0005-0000-0000-0000A00F0000}"/>
    <cellStyle name="20% - Ênfase6 5 2 6" xfId="5767" xr:uid="{00000000-0005-0000-0000-0000A10F0000}"/>
    <cellStyle name="20% - Ênfase6 5 2 7" xfId="5768" xr:uid="{00000000-0005-0000-0000-0000A20F0000}"/>
    <cellStyle name="20% - Ênfase6 5 2 8" xfId="5769" xr:uid="{00000000-0005-0000-0000-0000A30F0000}"/>
    <cellStyle name="20% - Ênfase6 5 2 9" xfId="5770" xr:uid="{00000000-0005-0000-0000-0000A40F0000}"/>
    <cellStyle name="20% - Ênfase6 5 3" xfId="5771" xr:uid="{00000000-0005-0000-0000-0000A50F0000}"/>
    <cellStyle name="20% - Ênfase6 5 3 10" xfId="5772" xr:uid="{00000000-0005-0000-0000-0000A60F0000}"/>
    <cellStyle name="20% - Ênfase6 5 3 11" xfId="5773" xr:uid="{00000000-0005-0000-0000-0000A70F0000}"/>
    <cellStyle name="20% - Ênfase6 5 3 12" xfId="5774" xr:uid="{00000000-0005-0000-0000-0000A80F0000}"/>
    <cellStyle name="20% - Ênfase6 5 3 13" xfId="5775" xr:uid="{00000000-0005-0000-0000-0000A90F0000}"/>
    <cellStyle name="20% - Ênfase6 5 3 14" xfId="5776" xr:uid="{00000000-0005-0000-0000-0000AA0F0000}"/>
    <cellStyle name="20% - Ênfase6 5 3 15" xfId="5777" xr:uid="{00000000-0005-0000-0000-0000AB0F0000}"/>
    <cellStyle name="20% - Ênfase6 5 3 16" xfId="5778" xr:uid="{00000000-0005-0000-0000-0000AC0F0000}"/>
    <cellStyle name="20% - Ênfase6 5 3 17" xfId="5779" xr:uid="{00000000-0005-0000-0000-0000AD0F0000}"/>
    <cellStyle name="20% - Ênfase6 5 3 2" xfId="5780" xr:uid="{00000000-0005-0000-0000-0000AE0F0000}"/>
    <cellStyle name="20% - Ênfase6 5 3 3" xfId="5781" xr:uid="{00000000-0005-0000-0000-0000AF0F0000}"/>
    <cellStyle name="20% - Ênfase6 5 3 4" xfId="5782" xr:uid="{00000000-0005-0000-0000-0000B00F0000}"/>
    <cellStyle name="20% - Ênfase6 5 3 5" xfId="5783" xr:uid="{00000000-0005-0000-0000-0000B10F0000}"/>
    <cellStyle name="20% - Ênfase6 5 3 6" xfId="5784" xr:uid="{00000000-0005-0000-0000-0000B20F0000}"/>
    <cellStyle name="20% - Ênfase6 5 3 7" xfId="5785" xr:uid="{00000000-0005-0000-0000-0000B30F0000}"/>
    <cellStyle name="20% - Ênfase6 5 3 8" xfId="5786" xr:uid="{00000000-0005-0000-0000-0000B40F0000}"/>
    <cellStyle name="20% - Ênfase6 5 3 9" xfId="5787" xr:uid="{00000000-0005-0000-0000-0000B50F0000}"/>
    <cellStyle name="20% - Ênfase6 5 4" xfId="5788" xr:uid="{00000000-0005-0000-0000-0000B60F0000}"/>
    <cellStyle name="20% - Ênfase6 5 4 2" xfId="21121" xr:uid="{00000000-0005-0000-0000-0000B70F0000}"/>
    <cellStyle name="20% - Ênfase6 5 5" xfId="5789" xr:uid="{00000000-0005-0000-0000-0000B80F0000}"/>
    <cellStyle name="20% - Ênfase6 5 5 2" xfId="21122" xr:uid="{00000000-0005-0000-0000-0000B90F0000}"/>
    <cellStyle name="20% - Ênfase6 5 6" xfId="21120" xr:uid="{00000000-0005-0000-0000-0000BA0F0000}"/>
    <cellStyle name="20% - Ênfase6 5_GUSA" xfId="5790" xr:uid="{00000000-0005-0000-0000-0000BB0F0000}"/>
    <cellStyle name="20% - Ênfase6 6" xfId="5791" xr:uid="{00000000-0005-0000-0000-0000BC0F0000}"/>
    <cellStyle name="20% - Ênfase6 6 2" xfId="5792" xr:uid="{00000000-0005-0000-0000-0000BD0F0000}"/>
    <cellStyle name="20% - Ênfase6 6 2 2" xfId="35259" xr:uid="{00000000-0005-0000-0000-0000BE0F0000}"/>
    <cellStyle name="20% - Ênfase6 6 2 3" xfId="35260" xr:uid="{00000000-0005-0000-0000-0000BF0F0000}"/>
    <cellStyle name="20% - Ênfase6 6 2 4" xfId="21124" xr:uid="{00000000-0005-0000-0000-0000C00F0000}"/>
    <cellStyle name="20% - Ênfase6 6 3" xfId="5793" xr:uid="{00000000-0005-0000-0000-0000C10F0000}"/>
    <cellStyle name="20% - Ênfase6 6 3 2" xfId="21125" xr:uid="{00000000-0005-0000-0000-0000C20F0000}"/>
    <cellStyle name="20% - Ênfase6 6 4" xfId="35261" xr:uid="{00000000-0005-0000-0000-0000C30F0000}"/>
    <cellStyle name="20% - Ênfase6 6 5" xfId="35262" xr:uid="{00000000-0005-0000-0000-0000C40F0000}"/>
    <cellStyle name="20% - Ênfase6 6 6" xfId="21123" xr:uid="{00000000-0005-0000-0000-0000C50F0000}"/>
    <cellStyle name="20% - Ênfase6 7" xfId="5794" xr:uid="{00000000-0005-0000-0000-0000C60F0000}"/>
    <cellStyle name="20% - Ênfase6 7 2" xfId="5795" xr:uid="{00000000-0005-0000-0000-0000C70F0000}"/>
    <cellStyle name="20% - Ênfase6 7 2 2" xfId="35263" xr:uid="{00000000-0005-0000-0000-0000C80F0000}"/>
    <cellStyle name="20% - Ênfase6 7 2 3" xfId="35264" xr:uid="{00000000-0005-0000-0000-0000C90F0000}"/>
    <cellStyle name="20% - Ênfase6 7 2 4" xfId="21127" xr:uid="{00000000-0005-0000-0000-0000CA0F0000}"/>
    <cellStyle name="20% - Ênfase6 7 3" xfId="5796" xr:uid="{00000000-0005-0000-0000-0000CB0F0000}"/>
    <cellStyle name="20% - Ênfase6 7 3 2" xfId="21128" xr:uid="{00000000-0005-0000-0000-0000CC0F0000}"/>
    <cellStyle name="20% - Ênfase6 7 4" xfId="35265" xr:uid="{00000000-0005-0000-0000-0000CD0F0000}"/>
    <cellStyle name="20% - Ênfase6 7 5" xfId="35266" xr:uid="{00000000-0005-0000-0000-0000CE0F0000}"/>
    <cellStyle name="20% - Ênfase6 7 6" xfId="21126" xr:uid="{00000000-0005-0000-0000-0000CF0F0000}"/>
    <cellStyle name="20% - Ênfase6 8" xfId="5797" xr:uid="{00000000-0005-0000-0000-0000D00F0000}"/>
    <cellStyle name="20% - Ênfase6 8 2" xfId="5798" xr:uid="{00000000-0005-0000-0000-0000D10F0000}"/>
    <cellStyle name="20% - Ênfase6 8 2 2" xfId="21130" xr:uid="{00000000-0005-0000-0000-0000D20F0000}"/>
    <cellStyle name="20% - Ênfase6 8 3" xfId="5799" xr:uid="{00000000-0005-0000-0000-0000D30F0000}"/>
    <cellStyle name="20% - Ênfase6 8 3 2" xfId="21131" xr:uid="{00000000-0005-0000-0000-0000D40F0000}"/>
    <cellStyle name="20% - Ênfase6 8 4" xfId="21129" xr:uid="{00000000-0005-0000-0000-0000D50F0000}"/>
    <cellStyle name="20% - Ênfase6 9" xfId="5800" xr:uid="{00000000-0005-0000-0000-0000D60F0000}"/>
    <cellStyle name="20% - Ênfase6 9 2" xfId="5801" xr:uid="{00000000-0005-0000-0000-0000D70F0000}"/>
    <cellStyle name="20% - Ênfase6 9 2 2" xfId="5802" xr:uid="{00000000-0005-0000-0000-0000D80F0000}"/>
    <cellStyle name="20% - Ênfase6 9 2 2 2" xfId="21133" xr:uid="{00000000-0005-0000-0000-0000D90F0000}"/>
    <cellStyle name="20% - Ênfase6 9 3" xfId="5803" xr:uid="{00000000-0005-0000-0000-0000DA0F0000}"/>
    <cellStyle name="20% - Ênfase6 9 3 2" xfId="21134" xr:uid="{00000000-0005-0000-0000-0000DB0F0000}"/>
    <cellStyle name="20% - Ênfase6 9 4" xfId="21132" xr:uid="{00000000-0005-0000-0000-0000DC0F0000}"/>
    <cellStyle name="3 Decimals" xfId="43619" xr:uid="{51B05FD8-2BC8-449B-8696-9F55E45C1729}"/>
    <cellStyle name="3 Decimals 2" xfId="43620" xr:uid="{40EE2118-1431-42BD-B1FB-CC4B63D94042}"/>
    <cellStyle name="40% - Accent1" xfId="15" xr:uid="{00000000-0005-0000-0000-0000DD0F0000}"/>
    <cellStyle name="40% - Accent1 2" xfId="5804" xr:uid="{00000000-0005-0000-0000-0000DE0F0000}"/>
    <cellStyle name="40% - Accent1 2 2" xfId="36026" xr:uid="{00000000-0005-0000-0000-0000DF0F0000}"/>
    <cellStyle name="40% - Accent1 2 2 2" xfId="36255" xr:uid="{00000000-0005-0000-0000-0000E00F0000}"/>
    <cellStyle name="40% - Accent1 2 3" xfId="37095" xr:uid="{00000000-0005-0000-0000-0000E10F0000}"/>
    <cellStyle name="40% - Accent1 2 4" xfId="37358" xr:uid="{00000000-0005-0000-0000-0000E20F0000}"/>
    <cellStyle name="40% - Accent1 2 5" xfId="36254" xr:uid="{00000000-0005-0000-0000-0000E30F0000}"/>
    <cellStyle name="40% - Accent1 2 6" xfId="41350" xr:uid="{00000000-0005-0000-0000-0000E40F0000}"/>
    <cellStyle name="40% - Accent1 2 7" xfId="43621" xr:uid="{026AE852-025A-48D5-ABE6-ED0D1BAE34D4}"/>
    <cellStyle name="40% - Accent1 3" xfId="3018" xr:uid="{00000000-0005-0000-0000-0000E50F0000}"/>
    <cellStyle name="40% - Accent1 3 2" xfId="37360" xr:uid="{00000000-0005-0000-0000-0000E60F0000}"/>
    <cellStyle name="40% - Accent1 3 3" xfId="37359" xr:uid="{00000000-0005-0000-0000-0000E70F0000}"/>
    <cellStyle name="40% - Accent1 3 4" xfId="36256" xr:uid="{00000000-0005-0000-0000-0000E80F0000}"/>
    <cellStyle name="40% - Accent1 3 5" xfId="43622" xr:uid="{17ABF384-9231-483D-B68A-E9B8CBC9BA9C}"/>
    <cellStyle name="40% - Accent1 4" xfId="37200" xr:uid="{00000000-0005-0000-0000-0000E90F0000}"/>
    <cellStyle name="40% - Accent1 4 2" xfId="45762" xr:uid="{9F14F3AA-FB09-46CC-96CF-1FDF8562A82F}"/>
    <cellStyle name="40% - Accent2" xfId="16" xr:uid="{00000000-0005-0000-0000-0000EA0F0000}"/>
    <cellStyle name="40% - Accent2 2" xfId="5805" xr:uid="{00000000-0005-0000-0000-0000EB0F0000}"/>
    <cellStyle name="40% - Accent2 2 2" xfId="36027" xr:uid="{00000000-0005-0000-0000-0000EC0F0000}"/>
    <cellStyle name="40% - Accent2 2 2 2" xfId="36258" xr:uid="{00000000-0005-0000-0000-0000ED0F0000}"/>
    <cellStyle name="40% - Accent2 2 3" xfId="37097" xr:uid="{00000000-0005-0000-0000-0000EE0F0000}"/>
    <cellStyle name="40% - Accent2 2 4" xfId="37361" xr:uid="{00000000-0005-0000-0000-0000EF0F0000}"/>
    <cellStyle name="40% - Accent2 2 5" xfId="36257" xr:uid="{00000000-0005-0000-0000-0000F00F0000}"/>
    <cellStyle name="40% - Accent2 2 6" xfId="41351" xr:uid="{00000000-0005-0000-0000-0000F10F0000}"/>
    <cellStyle name="40% - Accent2 2 7" xfId="43623" xr:uid="{E99DD798-96F9-4571-964D-F7CED6F7FC9C}"/>
    <cellStyle name="40% - Accent2 3" xfId="3022" xr:uid="{00000000-0005-0000-0000-0000F20F0000}"/>
    <cellStyle name="40% - Accent2 3 2" xfId="37363" xr:uid="{00000000-0005-0000-0000-0000F30F0000}"/>
    <cellStyle name="40% - Accent2 3 3" xfId="37362" xr:uid="{00000000-0005-0000-0000-0000F40F0000}"/>
    <cellStyle name="40% - Accent2 3 4" xfId="36259" xr:uid="{00000000-0005-0000-0000-0000F50F0000}"/>
    <cellStyle name="40% - Accent2 4" xfId="37087" xr:uid="{00000000-0005-0000-0000-0000F60F0000}"/>
    <cellStyle name="40% - Accent3" xfId="17" xr:uid="{00000000-0005-0000-0000-0000F70F0000}"/>
    <cellStyle name="40% - Accent3 2" xfId="5806" xr:uid="{00000000-0005-0000-0000-0000F80F0000}"/>
    <cellStyle name="40% - Accent3 2 2" xfId="36028" xr:uid="{00000000-0005-0000-0000-0000F90F0000}"/>
    <cellStyle name="40% - Accent3 2 2 2" xfId="36261" xr:uid="{00000000-0005-0000-0000-0000FA0F0000}"/>
    <cellStyle name="40% - Accent3 2 3" xfId="37098" xr:uid="{00000000-0005-0000-0000-0000FB0F0000}"/>
    <cellStyle name="40% - Accent3 2 4" xfId="37364" xr:uid="{00000000-0005-0000-0000-0000FC0F0000}"/>
    <cellStyle name="40% - Accent3 2 5" xfId="36260" xr:uid="{00000000-0005-0000-0000-0000FD0F0000}"/>
    <cellStyle name="40% - Accent3 2 6" xfId="41352" xr:uid="{00000000-0005-0000-0000-0000FE0F0000}"/>
    <cellStyle name="40% - Accent3 2 7" xfId="43624" xr:uid="{A1C96872-33B0-4914-B1AB-3339CC6382E8}"/>
    <cellStyle name="40% - Accent3 3" xfId="3026" xr:uid="{00000000-0005-0000-0000-0000FF0F0000}"/>
    <cellStyle name="40% - Accent3 3 2" xfId="37366" xr:uid="{00000000-0005-0000-0000-000000100000}"/>
    <cellStyle name="40% - Accent3 3 3" xfId="37365" xr:uid="{00000000-0005-0000-0000-000001100000}"/>
    <cellStyle name="40% - Accent3 3 4" xfId="36262" xr:uid="{00000000-0005-0000-0000-000002100000}"/>
    <cellStyle name="40% - Accent3 3 5" xfId="45763" xr:uid="{7A8FA050-614F-42DE-BF5F-1CE1DE6DCE78}"/>
    <cellStyle name="40% - Accent3 4" xfId="37057" xr:uid="{00000000-0005-0000-0000-000003100000}"/>
    <cellStyle name="40% - Accent4" xfId="18" xr:uid="{00000000-0005-0000-0000-000004100000}"/>
    <cellStyle name="40% - Accent4 2" xfId="5807" xr:uid="{00000000-0005-0000-0000-000005100000}"/>
    <cellStyle name="40% - Accent4 2 2" xfId="36029" xr:uid="{00000000-0005-0000-0000-000006100000}"/>
    <cellStyle name="40% - Accent4 2 2 2" xfId="36264" xr:uid="{00000000-0005-0000-0000-000007100000}"/>
    <cellStyle name="40% - Accent4 2 3" xfId="37099" xr:uid="{00000000-0005-0000-0000-000008100000}"/>
    <cellStyle name="40% - Accent4 2 4" xfId="37367" xr:uid="{00000000-0005-0000-0000-000009100000}"/>
    <cellStyle name="40% - Accent4 2 5" xfId="36263" xr:uid="{00000000-0005-0000-0000-00000A100000}"/>
    <cellStyle name="40% - Accent4 2 6" xfId="41353" xr:uid="{00000000-0005-0000-0000-00000B100000}"/>
    <cellStyle name="40% - Accent4 2 7" xfId="43625" xr:uid="{C0389239-3FC8-436F-ADE7-4159570F1BE2}"/>
    <cellStyle name="40% - Accent4 3" xfId="3030" xr:uid="{00000000-0005-0000-0000-00000C100000}"/>
    <cellStyle name="40% - Accent4 3 2" xfId="37369" xr:uid="{00000000-0005-0000-0000-00000D100000}"/>
    <cellStyle name="40% - Accent4 3 3" xfId="37368" xr:uid="{00000000-0005-0000-0000-00000E100000}"/>
    <cellStyle name="40% - Accent4 3 4" xfId="36265" xr:uid="{00000000-0005-0000-0000-00000F100000}"/>
    <cellStyle name="40% - Accent4 3 5" xfId="43626" xr:uid="{6F924873-9619-46F3-92E7-EA8EDD0B1439}"/>
    <cellStyle name="40% - Accent4 4" xfId="37159" xr:uid="{00000000-0005-0000-0000-000010100000}"/>
    <cellStyle name="40% - Accent5" xfId="19" xr:uid="{00000000-0005-0000-0000-000011100000}"/>
    <cellStyle name="40% - Accent5 2" xfId="5808" xr:uid="{00000000-0005-0000-0000-000012100000}"/>
    <cellStyle name="40% - Accent5 2 2" xfId="36030" xr:uid="{00000000-0005-0000-0000-000013100000}"/>
    <cellStyle name="40% - Accent5 2 2 2" xfId="36267" xr:uid="{00000000-0005-0000-0000-000014100000}"/>
    <cellStyle name="40% - Accent5 2 3" xfId="37101" xr:uid="{00000000-0005-0000-0000-000015100000}"/>
    <cellStyle name="40% - Accent5 2 4" xfId="37370" xr:uid="{00000000-0005-0000-0000-000016100000}"/>
    <cellStyle name="40% - Accent5 2 5" xfId="36266" xr:uid="{00000000-0005-0000-0000-000017100000}"/>
    <cellStyle name="40% - Accent5 2 6" xfId="41354" xr:uid="{00000000-0005-0000-0000-000018100000}"/>
    <cellStyle name="40% - Accent5 2 7" xfId="43627" xr:uid="{91FF4A1E-B7DF-43E0-AAE9-7C211DD4DAFC}"/>
    <cellStyle name="40% - Accent5 3" xfId="3034" xr:uid="{00000000-0005-0000-0000-000019100000}"/>
    <cellStyle name="40% - Accent5 3 2" xfId="37372" xr:uid="{00000000-0005-0000-0000-00001A100000}"/>
    <cellStyle name="40% - Accent5 3 3" xfId="37371" xr:uid="{00000000-0005-0000-0000-00001B100000}"/>
    <cellStyle name="40% - Accent5 3 4" xfId="36268" xr:uid="{00000000-0005-0000-0000-00001C100000}"/>
    <cellStyle name="40% - Accent5 4" xfId="37233" xr:uid="{00000000-0005-0000-0000-00001D100000}"/>
    <cellStyle name="40% - Accent5 4 2" xfId="45764" xr:uid="{D7E298E7-410D-4605-A8F1-00DB391E0D33}"/>
    <cellStyle name="40% - Accent6" xfId="20" xr:uid="{00000000-0005-0000-0000-00001E100000}"/>
    <cellStyle name="40% - Accent6 2" xfId="5809" xr:uid="{00000000-0005-0000-0000-00001F100000}"/>
    <cellStyle name="40% - Accent6 2 2" xfId="36031" xr:uid="{00000000-0005-0000-0000-000020100000}"/>
    <cellStyle name="40% - Accent6 2 2 2" xfId="36270" xr:uid="{00000000-0005-0000-0000-000021100000}"/>
    <cellStyle name="40% - Accent6 2 3" xfId="37102" xr:uid="{00000000-0005-0000-0000-000022100000}"/>
    <cellStyle name="40% - Accent6 2 4" xfId="37373" xr:uid="{00000000-0005-0000-0000-000023100000}"/>
    <cellStyle name="40% - Accent6 2 5" xfId="36269" xr:uid="{00000000-0005-0000-0000-000024100000}"/>
    <cellStyle name="40% - Accent6 2 6" xfId="41355" xr:uid="{00000000-0005-0000-0000-000025100000}"/>
    <cellStyle name="40% - Accent6 3" xfId="3038" xr:uid="{00000000-0005-0000-0000-000026100000}"/>
    <cellStyle name="40% - Accent6 3 2" xfId="37375" xr:uid="{00000000-0005-0000-0000-000027100000}"/>
    <cellStyle name="40% - Accent6 3 3" xfId="37374" xr:uid="{00000000-0005-0000-0000-000028100000}"/>
    <cellStyle name="40% - Accent6 3 4" xfId="36271" xr:uid="{00000000-0005-0000-0000-000029100000}"/>
    <cellStyle name="40% - Accent6 4" xfId="37186" xr:uid="{00000000-0005-0000-0000-00002A100000}"/>
    <cellStyle name="40% - Ênfase1 10" xfId="5810" xr:uid="{00000000-0005-0000-0000-00002B100000}"/>
    <cellStyle name="40% - Ênfase1 10 2" xfId="5811" xr:uid="{00000000-0005-0000-0000-00002C100000}"/>
    <cellStyle name="40% - Ênfase1 10 2 2" xfId="21136" xr:uid="{00000000-0005-0000-0000-00002D100000}"/>
    <cellStyle name="40% - Ênfase1 10 3" xfId="5812" xr:uid="{00000000-0005-0000-0000-00002E100000}"/>
    <cellStyle name="40% - Ênfase1 10 3 2" xfId="21137" xr:uid="{00000000-0005-0000-0000-00002F100000}"/>
    <cellStyle name="40% - Ênfase1 10 4" xfId="21135" xr:uid="{00000000-0005-0000-0000-000030100000}"/>
    <cellStyle name="40% - Ênfase1 11" xfId="5813" xr:uid="{00000000-0005-0000-0000-000031100000}"/>
    <cellStyle name="40% - Ênfase1 11 2" xfId="5814" xr:uid="{00000000-0005-0000-0000-000032100000}"/>
    <cellStyle name="40% - Ênfase1 11 2 2" xfId="21139" xr:uid="{00000000-0005-0000-0000-000033100000}"/>
    <cellStyle name="40% - Ênfase1 11 3" xfId="5815" xr:uid="{00000000-0005-0000-0000-000034100000}"/>
    <cellStyle name="40% - Ênfase1 11 3 2" xfId="21140" xr:uid="{00000000-0005-0000-0000-000035100000}"/>
    <cellStyle name="40% - Ênfase1 11 4" xfId="21138" xr:uid="{00000000-0005-0000-0000-000036100000}"/>
    <cellStyle name="40% - Ênfase1 12" xfId="5816" xr:uid="{00000000-0005-0000-0000-000037100000}"/>
    <cellStyle name="40% - Ênfase1 12 2" xfId="5817" xr:uid="{00000000-0005-0000-0000-000038100000}"/>
    <cellStyle name="40% - Ênfase1 12 2 2" xfId="21142" xr:uid="{00000000-0005-0000-0000-000039100000}"/>
    <cellStyle name="40% - Ênfase1 12 3" xfId="5818" xr:uid="{00000000-0005-0000-0000-00003A100000}"/>
    <cellStyle name="40% - Ênfase1 12 3 2" xfId="21143" xr:uid="{00000000-0005-0000-0000-00003B100000}"/>
    <cellStyle name="40% - Ênfase1 12 4" xfId="21141" xr:uid="{00000000-0005-0000-0000-00003C100000}"/>
    <cellStyle name="40% - Ênfase1 13" xfId="5819" xr:uid="{00000000-0005-0000-0000-00003D100000}"/>
    <cellStyle name="40% - Ênfase1 14" xfId="5820" xr:uid="{00000000-0005-0000-0000-00003E100000}"/>
    <cellStyle name="40% - Ênfase1 15" xfId="5821" xr:uid="{00000000-0005-0000-0000-00003F100000}"/>
    <cellStyle name="40% - Ênfase1 16" xfId="5822" xr:uid="{00000000-0005-0000-0000-000040100000}"/>
    <cellStyle name="40% - Ênfase1 17" xfId="5823" xr:uid="{00000000-0005-0000-0000-000041100000}"/>
    <cellStyle name="40% - Ênfase1 18" xfId="5824" xr:uid="{00000000-0005-0000-0000-000042100000}"/>
    <cellStyle name="40% - Ênfase1 19" xfId="5825" xr:uid="{00000000-0005-0000-0000-000043100000}"/>
    <cellStyle name="40% - Ênfase1 2" xfId="3050" xr:uid="{00000000-0005-0000-0000-000044100000}"/>
    <cellStyle name="40% - Ênfase1 2 10" xfId="5826" xr:uid="{00000000-0005-0000-0000-000045100000}"/>
    <cellStyle name="40% - Ênfase1 2 10 2" xfId="5827" xr:uid="{00000000-0005-0000-0000-000046100000}"/>
    <cellStyle name="40% - Ênfase1 2 10 2 2" xfId="21144" xr:uid="{00000000-0005-0000-0000-000047100000}"/>
    <cellStyle name="40% - Ênfase1 2 10 3" xfId="5828" xr:uid="{00000000-0005-0000-0000-000048100000}"/>
    <cellStyle name="40% - Ênfase1 2 10 3 2" xfId="21145" xr:uid="{00000000-0005-0000-0000-000049100000}"/>
    <cellStyle name="40% - Ênfase1 2 10 4" xfId="5829" xr:uid="{00000000-0005-0000-0000-00004A100000}"/>
    <cellStyle name="40% - Ênfase1 2 10 4 2" xfId="21146" xr:uid="{00000000-0005-0000-0000-00004B100000}"/>
    <cellStyle name="40% - Ênfase1 2 11" xfId="5830" xr:uid="{00000000-0005-0000-0000-00004C100000}"/>
    <cellStyle name="40% - Ênfase1 2 11 2" xfId="5831" xr:uid="{00000000-0005-0000-0000-00004D100000}"/>
    <cellStyle name="40% - Ênfase1 2 11 2 2" xfId="21147" xr:uid="{00000000-0005-0000-0000-00004E100000}"/>
    <cellStyle name="40% - Ênfase1 2 11 3" xfId="5832" xr:uid="{00000000-0005-0000-0000-00004F100000}"/>
    <cellStyle name="40% - Ênfase1 2 11 3 2" xfId="21148" xr:uid="{00000000-0005-0000-0000-000050100000}"/>
    <cellStyle name="40% - Ênfase1 2 11 4" xfId="5833" xr:uid="{00000000-0005-0000-0000-000051100000}"/>
    <cellStyle name="40% - Ênfase1 2 11 4 2" xfId="21149" xr:uid="{00000000-0005-0000-0000-000052100000}"/>
    <cellStyle name="40% - Ênfase1 2 12" xfId="5834" xr:uid="{00000000-0005-0000-0000-000053100000}"/>
    <cellStyle name="40% - Ênfase1 2 12 2" xfId="5835" xr:uid="{00000000-0005-0000-0000-000054100000}"/>
    <cellStyle name="40% - Ênfase1 2 12 2 2" xfId="21150" xr:uid="{00000000-0005-0000-0000-000055100000}"/>
    <cellStyle name="40% - Ênfase1 2 12 3" xfId="5836" xr:uid="{00000000-0005-0000-0000-000056100000}"/>
    <cellStyle name="40% - Ênfase1 2 12 3 2" xfId="21151" xr:uid="{00000000-0005-0000-0000-000057100000}"/>
    <cellStyle name="40% - Ênfase1 2 12 4" xfId="5837" xr:uid="{00000000-0005-0000-0000-000058100000}"/>
    <cellStyle name="40% - Ênfase1 2 12 4 2" xfId="21152" xr:uid="{00000000-0005-0000-0000-000059100000}"/>
    <cellStyle name="40% - Ênfase1 2 13" xfId="5838" xr:uid="{00000000-0005-0000-0000-00005A100000}"/>
    <cellStyle name="40% - Ênfase1 2 13 2" xfId="5839" xr:uid="{00000000-0005-0000-0000-00005B100000}"/>
    <cellStyle name="40% - Ênfase1 2 13 2 2" xfId="21153" xr:uid="{00000000-0005-0000-0000-00005C100000}"/>
    <cellStyle name="40% - Ênfase1 2 13 3" xfId="5840" xr:uid="{00000000-0005-0000-0000-00005D100000}"/>
    <cellStyle name="40% - Ênfase1 2 13 3 2" xfId="21154" xr:uid="{00000000-0005-0000-0000-00005E100000}"/>
    <cellStyle name="40% - Ênfase1 2 14" xfId="5841" xr:uid="{00000000-0005-0000-0000-00005F100000}"/>
    <cellStyle name="40% - Ênfase1 2 14 2" xfId="5842" xr:uid="{00000000-0005-0000-0000-000060100000}"/>
    <cellStyle name="40% - Ênfase1 2 14 2 2" xfId="21155" xr:uid="{00000000-0005-0000-0000-000061100000}"/>
    <cellStyle name="40% - Ênfase1 2 15" xfId="5843" xr:uid="{00000000-0005-0000-0000-000062100000}"/>
    <cellStyle name="40% - Ênfase1 2 16" xfId="5844" xr:uid="{00000000-0005-0000-0000-000063100000}"/>
    <cellStyle name="40% - Ênfase1 2 17" xfId="5845" xr:uid="{00000000-0005-0000-0000-000064100000}"/>
    <cellStyle name="40% - Ênfase1 2 18" xfId="5846" xr:uid="{00000000-0005-0000-0000-000065100000}"/>
    <cellStyle name="40% - Ênfase1 2 19" xfId="5847" xr:uid="{00000000-0005-0000-0000-000066100000}"/>
    <cellStyle name="40% - Ênfase1 2 2" xfId="5848" xr:uid="{00000000-0005-0000-0000-000067100000}"/>
    <cellStyle name="40% - Ênfase1 2 2 10" xfId="5849" xr:uid="{00000000-0005-0000-0000-000068100000}"/>
    <cellStyle name="40% - Ênfase1 2 2 10 2" xfId="5850" xr:uid="{00000000-0005-0000-0000-000069100000}"/>
    <cellStyle name="40% - Ênfase1 2 2 10 3" xfId="5851" xr:uid="{00000000-0005-0000-0000-00006A100000}"/>
    <cellStyle name="40% - Ênfase1 2 2 10 4" xfId="5852" xr:uid="{00000000-0005-0000-0000-00006B100000}"/>
    <cellStyle name="40% - Ênfase1 2 2 10 5" xfId="21157" xr:uid="{00000000-0005-0000-0000-00006C100000}"/>
    <cellStyle name="40% - Ênfase1 2 2 11" xfId="5853" xr:uid="{00000000-0005-0000-0000-00006D100000}"/>
    <cellStyle name="40% - Ênfase1 2 2 11 2" xfId="5854" xr:uid="{00000000-0005-0000-0000-00006E100000}"/>
    <cellStyle name="40% - Ênfase1 2 2 11 3" xfId="5855" xr:uid="{00000000-0005-0000-0000-00006F100000}"/>
    <cellStyle name="40% - Ênfase1 2 2 11 4" xfId="5856" xr:uid="{00000000-0005-0000-0000-000070100000}"/>
    <cellStyle name="40% - Ênfase1 2 2 11 5" xfId="21158" xr:uid="{00000000-0005-0000-0000-000071100000}"/>
    <cellStyle name="40% - Ênfase1 2 2 12" xfId="5857" xr:uid="{00000000-0005-0000-0000-000072100000}"/>
    <cellStyle name="40% - Ênfase1 2 2 12 2" xfId="5858" xr:uid="{00000000-0005-0000-0000-000073100000}"/>
    <cellStyle name="40% - Ênfase1 2 2 12 3" xfId="5859" xr:uid="{00000000-0005-0000-0000-000074100000}"/>
    <cellStyle name="40% - Ênfase1 2 2 12 4" xfId="21159" xr:uid="{00000000-0005-0000-0000-000075100000}"/>
    <cellStyle name="40% - Ênfase1 2 2 13" xfId="5860" xr:uid="{00000000-0005-0000-0000-000076100000}"/>
    <cellStyle name="40% - Ênfase1 2 2 13 2" xfId="5861" xr:uid="{00000000-0005-0000-0000-000077100000}"/>
    <cellStyle name="40% - Ênfase1 2 2 13 3" xfId="21160" xr:uid="{00000000-0005-0000-0000-000078100000}"/>
    <cellStyle name="40% - Ênfase1 2 2 14" xfId="5862" xr:uid="{00000000-0005-0000-0000-000079100000}"/>
    <cellStyle name="40% - Ênfase1 2 2 14 2" xfId="21161" xr:uid="{00000000-0005-0000-0000-00007A100000}"/>
    <cellStyle name="40% - Ênfase1 2 2 15" xfId="5863" xr:uid="{00000000-0005-0000-0000-00007B100000}"/>
    <cellStyle name="40% - Ênfase1 2 2 15 2" xfId="21162" xr:uid="{00000000-0005-0000-0000-00007C100000}"/>
    <cellStyle name="40% - Ênfase1 2 2 16" xfId="5864" xr:uid="{00000000-0005-0000-0000-00007D100000}"/>
    <cellStyle name="40% - Ênfase1 2 2 16 2" xfId="21163" xr:uid="{00000000-0005-0000-0000-00007E100000}"/>
    <cellStyle name="40% - Ênfase1 2 2 17" xfId="5865" xr:uid="{00000000-0005-0000-0000-00007F100000}"/>
    <cellStyle name="40% - Ênfase1 2 2 17 2" xfId="21164" xr:uid="{00000000-0005-0000-0000-000080100000}"/>
    <cellStyle name="40% - Ênfase1 2 2 18" xfId="5866" xr:uid="{00000000-0005-0000-0000-000081100000}"/>
    <cellStyle name="40% - Ênfase1 2 2 18 2" xfId="21165" xr:uid="{00000000-0005-0000-0000-000082100000}"/>
    <cellStyle name="40% - Ênfase1 2 2 19" xfId="5867" xr:uid="{00000000-0005-0000-0000-000083100000}"/>
    <cellStyle name="40% - Ênfase1 2 2 2" xfId="5868" xr:uid="{00000000-0005-0000-0000-000084100000}"/>
    <cellStyle name="40% - Ênfase1 2 2 2 10" xfId="5869" xr:uid="{00000000-0005-0000-0000-000085100000}"/>
    <cellStyle name="40% - Ênfase1 2 2 2 10 2" xfId="5870" xr:uid="{00000000-0005-0000-0000-000086100000}"/>
    <cellStyle name="40% - Ênfase1 2 2 2 10 2 2" xfId="21167" xr:uid="{00000000-0005-0000-0000-000087100000}"/>
    <cellStyle name="40% - Ênfase1 2 2 2 10 3" xfId="5871" xr:uid="{00000000-0005-0000-0000-000088100000}"/>
    <cellStyle name="40% - Ênfase1 2 2 2 10 3 2" xfId="21168" xr:uid="{00000000-0005-0000-0000-000089100000}"/>
    <cellStyle name="40% - Ênfase1 2 2 2 10 4" xfId="5872" xr:uid="{00000000-0005-0000-0000-00008A100000}"/>
    <cellStyle name="40% - Ênfase1 2 2 2 10 4 2" xfId="21169" xr:uid="{00000000-0005-0000-0000-00008B100000}"/>
    <cellStyle name="40% - Ênfase1 2 2 2 11" xfId="5873" xr:uid="{00000000-0005-0000-0000-00008C100000}"/>
    <cellStyle name="40% - Ênfase1 2 2 2 11 2" xfId="5874" xr:uid="{00000000-0005-0000-0000-00008D100000}"/>
    <cellStyle name="40% - Ênfase1 2 2 2 11 2 2" xfId="21170" xr:uid="{00000000-0005-0000-0000-00008E100000}"/>
    <cellStyle name="40% - Ênfase1 2 2 2 11 3" xfId="5875" xr:uid="{00000000-0005-0000-0000-00008F100000}"/>
    <cellStyle name="40% - Ênfase1 2 2 2 11 3 2" xfId="21171" xr:uid="{00000000-0005-0000-0000-000090100000}"/>
    <cellStyle name="40% - Ênfase1 2 2 2 12" xfId="5876" xr:uid="{00000000-0005-0000-0000-000091100000}"/>
    <cellStyle name="40% - Ênfase1 2 2 2 12 2" xfId="5877" xr:uid="{00000000-0005-0000-0000-000092100000}"/>
    <cellStyle name="40% - Ênfase1 2 2 2 12 2 2" xfId="21172" xr:uid="{00000000-0005-0000-0000-000093100000}"/>
    <cellStyle name="40% - Ênfase1 2 2 2 13" xfId="5878" xr:uid="{00000000-0005-0000-0000-000094100000}"/>
    <cellStyle name="40% - Ênfase1 2 2 2 14" xfId="5879" xr:uid="{00000000-0005-0000-0000-000095100000}"/>
    <cellStyle name="40% - Ênfase1 2 2 2 15" xfId="5880" xr:uid="{00000000-0005-0000-0000-000096100000}"/>
    <cellStyle name="40% - Ênfase1 2 2 2 16" xfId="5881" xr:uid="{00000000-0005-0000-0000-000097100000}"/>
    <cellStyle name="40% - Ênfase1 2 2 2 17" xfId="5882" xr:uid="{00000000-0005-0000-0000-000098100000}"/>
    <cellStyle name="40% - Ênfase1 2 2 2 18" xfId="5883" xr:uid="{00000000-0005-0000-0000-000099100000}"/>
    <cellStyle name="40% - Ênfase1 2 2 2 18 2" xfId="21173" xr:uid="{00000000-0005-0000-0000-00009A100000}"/>
    <cellStyle name="40% - Ênfase1 2 2 2 19" xfId="5884" xr:uid="{00000000-0005-0000-0000-00009B100000}"/>
    <cellStyle name="40% - Ênfase1 2 2 2 19 2" xfId="21174" xr:uid="{00000000-0005-0000-0000-00009C100000}"/>
    <cellStyle name="40% - Ênfase1 2 2 2 2" xfId="5885" xr:uid="{00000000-0005-0000-0000-00009D100000}"/>
    <cellStyle name="40% - Ênfase1 2 2 2 2 10" xfId="5886" xr:uid="{00000000-0005-0000-0000-00009E100000}"/>
    <cellStyle name="40% - Ênfase1 2 2 2 2 10 2" xfId="5887" xr:uid="{00000000-0005-0000-0000-00009F100000}"/>
    <cellStyle name="40% - Ênfase1 2 2 2 2 10 3" xfId="5888" xr:uid="{00000000-0005-0000-0000-0000A0100000}"/>
    <cellStyle name="40% - Ênfase1 2 2 2 2 10 4" xfId="21175" xr:uid="{00000000-0005-0000-0000-0000A1100000}"/>
    <cellStyle name="40% - Ênfase1 2 2 2 2 11" xfId="5889" xr:uid="{00000000-0005-0000-0000-0000A2100000}"/>
    <cellStyle name="40% - Ênfase1 2 2 2 2 11 2" xfId="5890" xr:uid="{00000000-0005-0000-0000-0000A3100000}"/>
    <cellStyle name="40% - Ênfase1 2 2 2 2 11 3" xfId="21176" xr:uid="{00000000-0005-0000-0000-0000A4100000}"/>
    <cellStyle name="40% - Ênfase1 2 2 2 2 12" xfId="5891" xr:uid="{00000000-0005-0000-0000-0000A5100000}"/>
    <cellStyle name="40% - Ênfase1 2 2 2 2 12 2" xfId="21177" xr:uid="{00000000-0005-0000-0000-0000A6100000}"/>
    <cellStyle name="40% - Ênfase1 2 2 2 2 13" xfId="5892" xr:uid="{00000000-0005-0000-0000-0000A7100000}"/>
    <cellStyle name="40% - Ênfase1 2 2 2 2 13 2" xfId="21178" xr:uid="{00000000-0005-0000-0000-0000A8100000}"/>
    <cellStyle name="40% - Ênfase1 2 2 2 2 14" xfId="5893" xr:uid="{00000000-0005-0000-0000-0000A9100000}"/>
    <cellStyle name="40% - Ênfase1 2 2 2 2 14 2" xfId="21179" xr:uid="{00000000-0005-0000-0000-0000AA100000}"/>
    <cellStyle name="40% - Ênfase1 2 2 2 2 15" xfId="5894" xr:uid="{00000000-0005-0000-0000-0000AB100000}"/>
    <cellStyle name="40% - Ênfase1 2 2 2 2 15 2" xfId="21180" xr:uid="{00000000-0005-0000-0000-0000AC100000}"/>
    <cellStyle name="40% - Ênfase1 2 2 2 2 16" xfId="5895" xr:uid="{00000000-0005-0000-0000-0000AD100000}"/>
    <cellStyle name="40% - Ênfase1 2 2 2 2 17" xfId="5896" xr:uid="{00000000-0005-0000-0000-0000AE100000}"/>
    <cellStyle name="40% - Ênfase1 2 2 2 2 2" xfId="5897" xr:uid="{00000000-0005-0000-0000-0000AF100000}"/>
    <cellStyle name="40% - Ênfase1 2 2 2 2 2 10" xfId="5898" xr:uid="{00000000-0005-0000-0000-0000B0100000}"/>
    <cellStyle name="40% - Ênfase1 2 2 2 2 2 11" xfId="5899" xr:uid="{00000000-0005-0000-0000-0000B1100000}"/>
    <cellStyle name="40% - Ênfase1 2 2 2 2 2 12" xfId="5900" xr:uid="{00000000-0005-0000-0000-0000B2100000}"/>
    <cellStyle name="40% - Ênfase1 2 2 2 2 2 13" xfId="5901" xr:uid="{00000000-0005-0000-0000-0000B3100000}"/>
    <cellStyle name="40% - Ênfase1 2 2 2 2 2 14" xfId="5902" xr:uid="{00000000-0005-0000-0000-0000B4100000}"/>
    <cellStyle name="40% - Ênfase1 2 2 2 2 2 15" xfId="5903" xr:uid="{00000000-0005-0000-0000-0000B5100000}"/>
    <cellStyle name="40% - Ênfase1 2 2 2 2 2 16" xfId="21181" xr:uid="{00000000-0005-0000-0000-0000B6100000}"/>
    <cellStyle name="40% - Ênfase1 2 2 2 2 2 2" xfId="5904" xr:uid="{00000000-0005-0000-0000-0000B7100000}"/>
    <cellStyle name="40% - Ênfase1 2 2 2 2 2 3" xfId="5905" xr:uid="{00000000-0005-0000-0000-0000B8100000}"/>
    <cellStyle name="40% - Ênfase1 2 2 2 2 2 4" xfId="5906" xr:uid="{00000000-0005-0000-0000-0000B9100000}"/>
    <cellStyle name="40% - Ênfase1 2 2 2 2 2 5" xfId="5907" xr:uid="{00000000-0005-0000-0000-0000BA100000}"/>
    <cellStyle name="40% - Ênfase1 2 2 2 2 2 6" xfId="5908" xr:uid="{00000000-0005-0000-0000-0000BB100000}"/>
    <cellStyle name="40% - Ênfase1 2 2 2 2 2 7" xfId="5909" xr:uid="{00000000-0005-0000-0000-0000BC100000}"/>
    <cellStyle name="40% - Ênfase1 2 2 2 2 2 8" xfId="5910" xr:uid="{00000000-0005-0000-0000-0000BD100000}"/>
    <cellStyle name="40% - Ênfase1 2 2 2 2 2 9" xfId="5911" xr:uid="{00000000-0005-0000-0000-0000BE100000}"/>
    <cellStyle name="40% - Ênfase1 2 2 2 2 3" xfId="5912" xr:uid="{00000000-0005-0000-0000-0000BF100000}"/>
    <cellStyle name="40% - Ênfase1 2 2 2 2 3 10" xfId="5913" xr:uid="{00000000-0005-0000-0000-0000C0100000}"/>
    <cellStyle name="40% - Ênfase1 2 2 2 2 3 11" xfId="5914" xr:uid="{00000000-0005-0000-0000-0000C1100000}"/>
    <cellStyle name="40% - Ênfase1 2 2 2 2 3 12" xfId="5915" xr:uid="{00000000-0005-0000-0000-0000C2100000}"/>
    <cellStyle name="40% - Ênfase1 2 2 2 2 3 13" xfId="21182" xr:uid="{00000000-0005-0000-0000-0000C3100000}"/>
    <cellStyle name="40% - Ênfase1 2 2 2 2 3 2" xfId="5916" xr:uid="{00000000-0005-0000-0000-0000C4100000}"/>
    <cellStyle name="40% - Ênfase1 2 2 2 2 3 3" xfId="5917" xr:uid="{00000000-0005-0000-0000-0000C5100000}"/>
    <cellStyle name="40% - Ênfase1 2 2 2 2 3 4" xfId="5918" xr:uid="{00000000-0005-0000-0000-0000C6100000}"/>
    <cellStyle name="40% - Ênfase1 2 2 2 2 3 5" xfId="5919" xr:uid="{00000000-0005-0000-0000-0000C7100000}"/>
    <cellStyle name="40% - Ênfase1 2 2 2 2 3 6" xfId="5920" xr:uid="{00000000-0005-0000-0000-0000C8100000}"/>
    <cellStyle name="40% - Ênfase1 2 2 2 2 3 7" xfId="5921" xr:uid="{00000000-0005-0000-0000-0000C9100000}"/>
    <cellStyle name="40% - Ênfase1 2 2 2 2 3 8" xfId="5922" xr:uid="{00000000-0005-0000-0000-0000CA100000}"/>
    <cellStyle name="40% - Ênfase1 2 2 2 2 3 9" xfId="5923" xr:uid="{00000000-0005-0000-0000-0000CB100000}"/>
    <cellStyle name="40% - Ênfase1 2 2 2 2 4" xfId="5924" xr:uid="{00000000-0005-0000-0000-0000CC100000}"/>
    <cellStyle name="40% - Ênfase1 2 2 2 2 4 2" xfId="5925" xr:uid="{00000000-0005-0000-0000-0000CD100000}"/>
    <cellStyle name="40% - Ênfase1 2 2 2 2 4 3" xfId="5926" xr:uid="{00000000-0005-0000-0000-0000CE100000}"/>
    <cellStyle name="40% - Ênfase1 2 2 2 2 4 4" xfId="5927" xr:uid="{00000000-0005-0000-0000-0000CF100000}"/>
    <cellStyle name="40% - Ênfase1 2 2 2 2 4 5" xfId="5928" xr:uid="{00000000-0005-0000-0000-0000D0100000}"/>
    <cellStyle name="40% - Ênfase1 2 2 2 2 4 6" xfId="5929" xr:uid="{00000000-0005-0000-0000-0000D1100000}"/>
    <cellStyle name="40% - Ênfase1 2 2 2 2 4 7" xfId="5930" xr:uid="{00000000-0005-0000-0000-0000D2100000}"/>
    <cellStyle name="40% - Ênfase1 2 2 2 2 4 8" xfId="5931" xr:uid="{00000000-0005-0000-0000-0000D3100000}"/>
    <cellStyle name="40% - Ênfase1 2 2 2 2 4 9" xfId="21183" xr:uid="{00000000-0005-0000-0000-0000D4100000}"/>
    <cellStyle name="40% - Ênfase1 2 2 2 2 5" xfId="5932" xr:uid="{00000000-0005-0000-0000-0000D5100000}"/>
    <cellStyle name="40% - Ênfase1 2 2 2 2 5 2" xfId="5933" xr:uid="{00000000-0005-0000-0000-0000D6100000}"/>
    <cellStyle name="40% - Ênfase1 2 2 2 2 5 3" xfId="5934" xr:uid="{00000000-0005-0000-0000-0000D7100000}"/>
    <cellStyle name="40% - Ênfase1 2 2 2 2 5 4" xfId="5935" xr:uid="{00000000-0005-0000-0000-0000D8100000}"/>
    <cellStyle name="40% - Ênfase1 2 2 2 2 5 5" xfId="5936" xr:uid="{00000000-0005-0000-0000-0000D9100000}"/>
    <cellStyle name="40% - Ênfase1 2 2 2 2 5 6" xfId="5937" xr:uid="{00000000-0005-0000-0000-0000DA100000}"/>
    <cellStyle name="40% - Ênfase1 2 2 2 2 5 7" xfId="5938" xr:uid="{00000000-0005-0000-0000-0000DB100000}"/>
    <cellStyle name="40% - Ênfase1 2 2 2 2 5 8" xfId="5939" xr:uid="{00000000-0005-0000-0000-0000DC100000}"/>
    <cellStyle name="40% - Ênfase1 2 2 2 2 5 9" xfId="21184" xr:uid="{00000000-0005-0000-0000-0000DD100000}"/>
    <cellStyle name="40% - Ênfase1 2 2 2 2 6" xfId="5940" xr:uid="{00000000-0005-0000-0000-0000DE100000}"/>
    <cellStyle name="40% - Ênfase1 2 2 2 2 6 2" xfId="5941" xr:uid="{00000000-0005-0000-0000-0000DF100000}"/>
    <cellStyle name="40% - Ênfase1 2 2 2 2 6 3" xfId="5942" xr:uid="{00000000-0005-0000-0000-0000E0100000}"/>
    <cellStyle name="40% - Ênfase1 2 2 2 2 6 4" xfId="5943" xr:uid="{00000000-0005-0000-0000-0000E1100000}"/>
    <cellStyle name="40% - Ênfase1 2 2 2 2 6 5" xfId="5944" xr:uid="{00000000-0005-0000-0000-0000E2100000}"/>
    <cellStyle name="40% - Ênfase1 2 2 2 2 6 6" xfId="5945" xr:uid="{00000000-0005-0000-0000-0000E3100000}"/>
    <cellStyle name="40% - Ênfase1 2 2 2 2 6 7" xfId="21185" xr:uid="{00000000-0005-0000-0000-0000E4100000}"/>
    <cellStyle name="40% - Ênfase1 2 2 2 2 7" xfId="5946" xr:uid="{00000000-0005-0000-0000-0000E5100000}"/>
    <cellStyle name="40% - Ênfase1 2 2 2 2 7 2" xfId="5947" xr:uid="{00000000-0005-0000-0000-0000E6100000}"/>
    <cellStyle name="40% - Ênfase1 2 2 2 2 7 3" xfId="5948" xr:uid="{00000000-0005-0000-0000-0000E7100000}"/>
    <cellStyle name="40% - Ênfase1 2 2 2 2 7 4" xfId="5949" xr:uid="{00000000-0005-0000-0000-0000E8100000}"/>
    <cellStyle name="40% - Ênfase1 2 2 2 2 7 5" xfId="21186" xr:uid="{00000000-0005-0000-0000-0000E9100000}"/>
    <cellStyle name="40% - Ênfase1 2 2 2 2 8" xfId="5950" xr:uid="{00000000-0005-0000-0000-0000EA100000}"/>
    <cellStyle name="40% - Ênfase1 2 2 2 2 8 2" xfId="5951" xr:uid="{00000000-0005-0000-0000-0000EB100000}"/>
    <cellStyle name="40% - Ênfase1 2 2 2 2 8 3" xfId="5952" xr:uid="{00000000-0005-0000-0000-0000EC100000}"/>
    <cellStyle name="40% - Ênfase1 2 2 2 2 8 4" xfId="5953" xr:uid="{00000000-0005-0000-0000-0000ED100000}"/>
    <cellStyle name="40% - Ênfase1 2 2 2 2 8 5" xfId="21187" xr:uid="{00000000-0005-0000-0000-0000EE100000}"/>
    <cellStyle name="40% - Ênfase1 2 2 2 2 9" xfId="5954" xr:uid="{00000000-0005-0000-0000-0000EF100000}"/>
    <cellStyle name="40% - Ênfase1 2 2 2 2 9 2" xfId="5955" xr:uid="{00000000-0005-0000-0000-0000F0100000}"/>
    <cellStyle name="40% - Ênfase1 2 2 2 2 9 3" xfId="5956" xr:uid="{00000000-0005-0000-0000-0000F1100000}"/>
    <cellStyle name="40% - Ênfase1 2 2 2 2 9 4" xfId="5957" xr:uid="{00000000-0005-0000-0000-0000F2100000}"/>
    <cellStyle name="40% - Ênfase1 2 2 2 2 9 5" xfId="21188" xr:uid="{00000000-0005-0000-0000-0000F3100000}"/>
    <cellStyle name="40% - Ênfase1 2 2 2 20" xfId="21166" xr:uid="{00000000-0005-0000-0000-0000F4100000}"/>
    <cellStyle name="40% - Ênfase1 2 2 2 3" xfId="5958" xr:uid="{00000000-0005-0000-0000-0000F5100000}"/>
    <cellStyle name="40% - Ênfase1 2 2 2 3 10" xfId="5959" xr:uid="{00000000-0005-0000-0000-0000F6100000}"/>
    <cellStyle name="40% - Ênfase1 2 2 2 3 11" xfId="5960" xr:uid="{00000000-0005-0000-0000-0000F7100000}"/>
    <cellStyle name="40% - Ênfase1 2 2 2 3 12" xfId="5961" xr:uid="{00000000-0005-0000-0000-0000F8100000}"/>
    <cellStyle name="40% - Ênfase1 2 2 2 3 13" xfId="5962" xr:uid="{00000000-0005-0000-0000-0000F9100000}"/>
    <cellStyle name="40% - Ênfase1 2 2 2 3 14" xfId="5963" xr:uid="{00000000-0005-0000-0000-0000FA100000}"/>
    <cellStyle name="40% - Ênfase1 2 2 2 3 15" xfId="5964" xr:uid="{00000000-0005-0000-0000-0000FB100000}"/>
    <cellStyle name="40% - Ênfase1 2 2 2 3 16" xfId="5965" xr:uid="{00000000-0005-0000-0000-0000FC100000}"/>
    <cellStyle name="40% - Ênfase1 2 2 2 3 17" xfId="5966" xr:uid="{00000000-0005-0000-0000-0000FD100000}"/>
    <cellStyle name="40% - Ênfase1 2 2 2 3 2" xfId="5967" xr:uid="{00000000-0005-0000-0000-0000FE100000}"/>
    <cellStyle name="40% - Ênfase1 2 2 2 3 3" xfId="5968" xr:uid="{00000000-0005-0000-0000-0000FF100000}"/>
    <cellStyle name="40% - Ênfase1 2 2 2 3 4" xfId="5969" xr:uid="{00000000-0005-0000-0000-000000110000}"/>
    <cellStyle name="40% - Ênfase1 2 2 2 3 5" xfId="5970" xr:uid="{00000000-0005-0000-0000-000001110000}"/>
    <cellStyle name="40% - Ênfase1 2 2 2 3 6" xfId="5971" xr:uid="{00000000-0005-0000-0000-000002110000}"/>
    <cellStyle name="40% - Ênfase1 2 2 2 3 7" xfId="5972" xr:uid="{00000000-0005-0000-0000-000003110000}"/>
    <cellStyle name="40% - Ênfase1 2 2 2 3 8" xfId="5973" xr:uid="{00000000-0005-0000-0000-000004110000}"/>
    <cellStyle name="40% - Ênfase1 2 2 2 3 9" xfId="5974" xr:uid="{00000000-0005-0000-0000-000005110000}"/>
    <cellStyle name="40% - Ênfase1 2 2 2 4" xfId="5975" xr:uid="{00000000-0005-0000-0000-000006110000}"/>
    <cellStyle name="40% - Ênfase1 2 2 2 4 10" xfId="5976" xr:uid="{00000000-0005-0000-0000-000007110000}"/>
    <cellStyle name="40% - Ênfase1 2 2 2 4 10 2" xfId="21189" xr:uid="{00000000-0005-0000-0000-000008110000}"/>
    <cellStyle name="40% - Ênfase1 2 2 2 4 11" xfId="5977" xr:uid="{00000000-0005-0000-0000-000009110000}"/>
    <cellStyle name="40% - Ênfase1 2 2 2 4 11 2" xfId="21190" xr:uid="{00000000-0005-0000-0000-00000A110000}"/>
    <cellStyle name="40% - Ênfase1 2 2 2 4 12" xfId="5978" xr:uid="{00000000-0005-0000-0000-00000B110000}"/>
    <cellStyle name="40% - Ênfase1 2 2 2 4 12 2" xfId="21191" xr:uid="{00000000-0005-0000-0000-00000C110000}"/>
    <cellStyle name="40% - Ênfase1 2 2 2 4 2" xfId="5979" xr:uid="{00000000-0005-0000-0000-00000D110000}"/>
    <cellStyle name="40% - Ênfase1 2 2 2 4 2 2" xfId="21192" xr:uid="{00000000-0005-0000-0000-00000E110000}"/>
    <cellStyle name="40% - Ênfase1 2 2 2 4 3" xfId="5980" xr:uid="{00000000-0005-0000-0000-00000F110000}"/>
    <cellStyle name="40% - Ênfase1 2 2 2 4 3 2" xfId="21193" xr:uid="{00000000-0005-0000-0000-000010110000}"/>
    <cellStyle name="40% - Ênfase1 2 2 2 4 4" xfId="5981" xr:uid="{00000000-0005-0000-0000-000011110000}"/>
    <cellStyle name="40% - Ênfase1 2 2 2 4 4 2" xfId="21194" xr:uid="{00000000-0005-0000-0000-000012110000}"/>
    <cellStyle name="40% - Ênfase1 2 2 2 4 5" xfId="5982" xr:uid="{00000000-0005-0000-0000-000013110000}"/>
    <cellStyle name="40% - Ênfase1 2 2 2 4 5 2" xfId="21195" xr:uid="{00000000-0005-0000-0000-000014110000}"/>
    <cellStyle name="40% - Ênfase1 2 2 2 4 6" xfId="5983" xr:uid="{00000000-0005-0000-0000-000015110000}"/>
    <cellStyle name="40% - Ênfase1 2 2 2 4 6 2" xfId="21196" xr:uid="{00000000-0005-0000-0000-000016110000}"/>
    <cellStyle name="40% - Ênfase1 2 2 2 4 7" xfId="5984" xr:uid="{00000000-0005-0000-0000-000017110000}"/>
    <cellStyle name="40% - Ênfase1 2 2 2 4 7 2" xfId="21197" xr:uid="{00000000-0005-0000-0000-000018110000}"/>
    <cellStyle name="40% - Ênfase1 2 2 2 4 8" xfId="5985" xr:uid="{00000000-0005-0000-0000-000019110000}"/>
    <cellStyle name="40% - Ênfase1 2 2 2 4 8 2" xfId="21198" xr:uid="{00000000-0005-0000-0000-00001A110000}"/>
    <cellStyle name="40% - Ênfase1 2 2 2 4 9" xfId="5986" xr:uid="{00000000-0005-0000-0000-00001B110000}"/>
    <cellStyle name="40% - Ênfase1 2 2 2 4 9 2" xfId="21199" xr:uid="{00000000-0005-0000-0000-00001C110000}"/>
    <cellStyle name="40% - Ênfase1 2 2 2 5" xfId="5987" xr:uid="{00000000-0005-0000-0000-00001D110000}"/>
    <cellStyle name="40% - Ênfase1 2 2 2 5 2" xfId="5988" xr:uid="{00000000-0005-0000-0000-00001E110000}"/>
    <cellStyle name="40% - Ênfase1 2 2 2 5 2 2" xfId="21200" xr:uid="{00000000-0005-0000-0000-00001F110000}"/>
    <cellStyle name="40% - Ênfase1 2 2 2 5 3" xfId="5989" xr:uid="{00000000-0005-0000-0000-000020110000}"/>
    <cellStyle name="40% - Ênfase1 2 2 2 5 3 2" xfId="21201" xr:uid="{00000000-0005-0000-0000-000021110000}"/>
    <cellStyle name="40% - Ênfase1 2 2 2 5 4" xfId="5990" xr:uid="{00000000-0005-0000-0000-000022110000}"/>
    <cellStyle name="40% - Ênfase1 2 2 2 5 4 2" xfId="21202" xr:uid="{00000000-0005-0000-0000-000023110000}"/>
    <cellStyle name="40% - Ênfase1 2 2 2 5 5" xfId="5991" xr:uid="{00000000-0005-0000-0000-000024110000}"/>
    <cellStyle name="40% - Ênfase1 2 2 2 5 5 2" xfId="21203" xr:uid="{00000000-0005-0000-0000-000025110000}"/>
    <cellStyle name="40% - Ênfase1 2 2 2 5 6" xfId="5992" xr:uid="{00000000-0005-0000-0000-000026110000}"/>
    <cellStyle name="40% - Ênfase1 2 2 2 5 6 2" xfId="21204" xr:uid="{00000000-0005-0000-0000-000027110000}"/>
    <cellStyle name="40% - Ênfase1 2 2 2 5 7" xfId="5993" xr:uid="{00000000-0005-0000-0000-000028110000}"/>
    <cellStyle name="40% - Ênfase1 2 2 2 5 7 2" xfId="21205" xr:uid="{00000000-0005-0000-0000-000029110000}"/>
    <cellStyle name="40% - Ênfase1 2 2 2 5 8" xfId="5994" xr:uid="{00000000-0005-0000-0000-00002A110000}"/>
    <cellStyle name="40% - Ênfase1 2 2 2 5 8 2" xfId="21206" xr:uid="{00000000-0005-0000-0000-00002B110000}"/>
    <cellStyle name="40% - Ênfase1 2 2 2 6" xfId="5995" xr:uid="{00000000-0005-0000-0000-00002C110000}"/>
    <cellStyle name="40% - Ênfase1 2 2 2 6 2" xfId="5996" xr:uid="{00000000-0005-0000-0000-00002D110000}"/>
    <cellStyle name="40% - Ênfase1 2 2 2 6 2 2" xfId="21207" xr:uid="{00000000-0005-0000-0000-00002E110000}"/>
    <cellStyle name="40% - Ênfase1 2 2 2 6 3" xfId="5997" xr:uid="{00000000-0005-0000-0000-00002F110000}"/>
    <cellStyle name="40% - Ênfase1 2 2 2 6 3 2" xfId="21208" xr:uid="{00000000-0005-0000-0000-000030110000}"/>
    <cellStyle name="40% - Ênfase1 2 2 2 6 4" xfId="5998" xr:uid="{00000000-0005-0000-0000-000031110000}"/>
    <cellStyle name="40% - Ênfase1 2 2 2 6 4 2" xfId="21209" xr:uid="{00000000-0005-0000-0000-000032110000}"/>
    <cellStyle name="40% - Ênfase1 2 2 2 6 5" xfId="5999" xr:uid="{00000000-0005-0000-0000-000033110000}"/>
    <cellStyle name="40% - Ênfase1 2 2 2 6 5 2" xfId="21210" xr:uid="{00000000-0005-0000-0000-000034110000}"/>
    <cellStyle name="40% - Ênfase1 2 2 2 6 6" xfId="6000" xr:uid="{00000000-0005-0000-0000-000035110000}"/>
    <cellStyle name="40% - Ênfase1 2 2 2 6 6 2" xfId="21211" xr:uid="{00000000-0005-0000-0000-000036110000}"/>
    <cellStyle name="40% - Ênfase1 2 2 2 6 7" xfId="6001" xr:uid="{00000000-0005-0000-0000-000037110000}"/>
    <cellStyle name="40% - Ênfase1 2 2 2 6 7 2" xfId="21212" xr:uid="{00000000-0005-0000-0000-000038110000}"/>
    <cellStyle name="40% - Ênfase1 2 2 2 6 8" xfId="6002" xr:uid="{00000000-0005-0000-0000-000039110000}"/>
    <cellStyle name="40% - Ênfase1 2 2 2 6 8 2" xfId="21213" xr:uid="{00000000-0005-0000-0000-00003A110000}"/>
    <cellStyle name="40% - Ênfase1 2 2 2 7" xfId="6003" xr:uid="{00000000-0005-0000-0000-00003B110000}"/>
    <cellStyle name="40% - Ênfase1 2 2 2 7 2" xfId="6004" xr:uid="{00000000-0005-0000-0000-00003C110000}"/>
    <cellStyle name="40% - Ênfase1 2 2 2 7 2 2" xfId="21214" xr:uid="{00000000-0005-0000-0000-00003D110000}"/>
    <cellStyle name="40% - Ênfase1 2 2 2 7 3" xfId="6005" xr:uid="{00000000-0005-0000-0000-00003E110000}"/>
    <cellStyle name="40% - Ênfase1 2 2 2 7 3 2" xfId="21215" xr:uid="{00000000-0005-0000-0000-00003F110000}"/>
    <cellStyle name="40% - Ênfase1 2 2 2 7 4" xfId="6006" xr:uid="{00000000-0005-0000-0000-000040110000}"/>
    <cellStyle name="40% - Ênfase1 2 2 2 7 4 2" xfId="21216" xr:uid="{00000000-0005-0000-0000-000041110000}"/>
    <cellStyle name="40% - Ênfase1 2 2 2 7 5" xfId="6007" xr:uid="{00000000-0005-0000-0000-000042110000}"/>
    <cellStyle name="40% - Ênfase1 2 2 2 7 5 2" xfId="21217" xr:uid="{00000000-0005-0000-0000-000043110000}"/>
    <cellStyle name="40% - Ênfase1 2 2 2 7 6" xfId="6008" xr:uid="{00000000-0005-0000-0000-000044110000}"/>
    <cellStyle name="40% - Ênfase1 2 2 2 7 6 2" xfId="21218" xr:uid="{00000000-0005-0000-0000-000045110000}"/>
    <cellStyle name="40% - Ênfase1 2 2 2 8" xfId="6009" xr:uid="{00000000-0005-0000-0000-000046110000}"/>
    <cellStyle name="40% - Ênfase1 2 2 2 8 2" xfId="6010" xr:uid="{00000000-0005-0000-0000-000047110000}"/>
    <cellStyle name="40% - Ênfase1 2 2 2 8 2 2" xfId="21219" xr:uid="{00000000-0005-0000-0000-000048110000}"/>
    <cellStyle name="40% - Ênfase1 2 2 2 8 3" xfId="6011" xr:uid="{00000000-0005-0000-0000-000049110000}"/>
    <cellStyle name="40% - Ênfase1 2 2 2 8 3 2" xfId="21220" xr:uid="{00000000-0005-0000-0000-00004A110000}"/>
    <cellStyle name="40% - Ênfase1 2 2 2 8 4" xfId="6012" xr:uid="{00000000-0005-0000-0000-00004B110000}"/>
    <cellStyle name="40% - Ênfase1 2 2 2 8 4 2" xfId="21221" xr:uid="{00000000-0005-0000-0000-00004C110000}"/>
    <cellStyle name="40% - Ênfase1 2 2 2 9" xfId="6013" xr:uid="{00000000-0005-0000-0000-00004D110000}"/>
    <cellStyle name="40% - Ênfase1 2 2 2 9 2" xfId="6014" xr:uid="{00000000-0005-0000-0000-00004E110000}"/>
    <cellStyle name="40% - Ênfase1 2 2 2 9 2 2" xfId="21222" xr:uid="{00000000-0005-0000-0000-00004F110000}"/>
    <cellStyle name="40% - Ênfase1 2 2 2 9 3" xfId="6015" xr:uid="{00000000-0005-0000-0000-000050110000}"/>
    <cellStyle name="40% - Ênfase1 2 2 2 9 3 2" xfId="21223" xr:uid="{00000000-0005-0000-0000-000051110000}"/>
    <cellStyle name="40% - Ênfase1 2 2 2 9 4" xfId="6016" xr:uid="{00000000-0005-0000-0000-000052110000}"/>
    <cellStyle name="40% - Ênfase1 2 2 2 9 4 2" xfId="21224" xr:uid="{00000000-0005-0000-0000-000053110000}"/>
    <cellStyle name="40% - Ênfase1 2 2 2_GUSA" xfId="6017" xr:uid="{00000000-0005-0000-0000-000054110000}"/>
    <cellStyle name="40% - Ênfase1 2 2 20" xfId="6018" xr:uid="{00000000-0005-0000-0000-000055110000}"/>
    <cellStyle name="40% - Ênfase1 2 2 21" xfId="21156" xr:uid="{00000000-0005-0000-0000-000056110000}"/>
    <cellStyle name="40% - Ênfase1 2 2 3" xfId="6019" xr:uid="{00000000-0005-0000-0000-000057110000}"/>
    <cellStyle name="40% - Ênfase1 2 2 3 10" xfId="6020" xr:uid="{00000000-0005-0000-0000-000058110000}"/>
    <cellStyle name="40% - Ênfase1 2 2 3 11" xfId="6021" xr:uid="{00000000-0005-0000-0000-000059110000}"/>
    <cellStyle name="40% - Ênfase1 2 2 3 12" xfId="6022" xr:uid="{00000000-0005-0000-0000-00005A110000}"/>
    <cellStyle name="40% - Ênfase1 2 2 3 13" xfId="6023" xr:uid="{00000000-0005-0000-0000-00005B110000}"/>
    <cellStyle name="40% - Ênfase1 2 2 3 14" xfId="6024" xr:uid="{00000000-0005-0000-0000-00005C110000}"/>
    <cellStyle name="40% - Ênfase1 2 2 3 15" xfId="6025" xr:uid="{00000000-0005-0000-0000-00005D110000}"/>
    <cellStyle name="40% - Ênfase1 2 2 3 16" xfId="6026" xr:uid="{00000000-0005-0000-0000-00005E110000}"/>
    <cellStyle name="40% - Ênfase1 2 2 3 17" xfId="6027" xr:uid="{00000000-0005-0000-0000-00005F110000}"/>
    <cellStyle name="40% - Ênfase1 2 2 3 2" xfId="6028" xr:uid="{00000000-0005-0000-0000-000060110000}"/>
    <cellStyle name="40% - Ênfase1 2 2 3 3" xfId="6029" xr:uid="{00000000-0005-0000-0000-000061110000}"/>
    <cellStyle name="40% - Ênfase1 2 2 3 4" xfId="6030" xr:uid="{00000000-0005-0000-0000-000062110000}"/>
    <cellStyle name="40% - Ênfase1 2 2 3 5" xfId="6031" xr:uid="{00000000-0005-0000-0000-000063110000}"/>
    <cellStyle name="40% - Ênfase1 2 2 3 6" xfId="6032" xr:uid="{00000000-0005-0000-0000-000064110000}"/>
    <cellStyle name="40% - Ênfase1 2 2 3 7" xfId="6033" xr:uid="{00000000-0005-0000-0000-000065110000}"/>
    <cellStyle name="40% - Ênfase1 2 2 3 8" xfId="6034" xr:uid="{00000000-0005-0000-0000-000066110000}"/>
    <cellStyle name="40% - Ênfase1 2 2 3 9" xfId="6035" xr:uid="{00000000-0005-0000-0000-000067110000}"/>
    <cellStyle name="40% - Ênfase1 2 2 4" xfId="6036" xr:uid="{00000000-0005-0000-0000-000068110000}"/>
    <cellStyle name="40% - Ênfase1 2 2 4 2" xfId="6037" xr:uid="{00000000-0005-0000-0000-000069110000}"/>
    <cellStyle name="40% - Ênfase1 2 2 4 2 2" xfId="21226" xr:uid="{00000000-0005-0000-0000-00006A110000}"/>
    <cellStyle name="40% - Ênfase1 2 2 4 3" xfId="6038" xr:uid="{00000000-0005-0000-0000-00006B110000}"/>
    <cellStyle name="40% - Ênfase1 2 2 4 3 2" xfId="21227" xr:uid="{00000000-0005-0000-0000-00006C110000}"/>
    <cellStyle name="40% - Ênfase1 2 2 4 4" xfId="21225" xr:uid="{00000000-0005-0000-0000-00006D110000}"/>
    <cellStyle name="40% - Ênfase1 2 2 5" xfId="6039" xr:uid="{00000000-0005-0000-0000-00006E110000}"/>
    <cellStyle name="40% - Ênfase1 2 2 5 10" xfId="6040" xr:uid="{00000000-0005-0000-0000-00006F110000}"/>
    <cellStyle name="40% - Ênfase1 2 2 5 11" xfId="6041" xr:uid="{00000000-0005-0000-0000-000070110000}"/>
    <cellStyle name="40% - Ênfase1 2 2 5 12" xfId="6042" xr:uid="{00000000-0005-0000-0000-000071110000}"/>
    <cellStyle name="40% - Ênfase1 2 2 5 13" xfId="21228" xr:uid="{00000000-0005-0000-0000-000072110000}"/>
    <cellStyle name="40% - Ênfase1 2 2 5 2" xfId="6043" xr:uid="{00000000-0005-0000-0000-000073110000}"/>
    <cellStyle name="40% - Ênfase1 2 2 5 3" xfId="6044" xr:uid="{00000000-0005-0000-0000-000074110000}"/>
    <cellStyle name="40% - Ênfase1 2 2 5 4" xfId="6045" xr:uid="{00000000-0005-0000-0000-000075110000}"/>
    <cellStyle name="40% - Ênfase1 2 2 5 5" xfId="6046" xr:uid="{00000000-0005-0000-0000-000076110000}"/>
    <cellStyle name="40% - Ênfase1 2 2 5 6" xfId="6047" xr:uid="{00000000-0005-0000-0000-000077110000}"/>
    <cellStyle name="40% - Ênfase1 2 2 5 7" xfId="6048" xr:uid="{00000000-0005-0000-0000-000078110000}"/>
    <cellStyle name="40% - Ênfase1 2 2 5 8" xfId="6049" xr:uid="{00000000-0005-0000-0000-000079110000}"/>
    <cellStyle name="40% - Ênfase1 2 2 5 9" xfId="6050" xr:uid="{00000000-0005-0000-0000-00007A110000}"/>
    <cellStyle name="40% - Ênfase1 2 2 6" xfId="6051" xr:uid="{00000000-0005-0000-0000-00007B110000}"/>
    <cellStyle name="40% - Ênfase1 2 2 6 2" xfId="6052" xr:uid="{00000000-0005-0000-0000-00007C110000}"/>
    <cellStyle name="40% - Ênfase1 2 2 6 3" xfId="6053" xr:uid="{00000000-0005-0000-0000-00007D110000}"/>
    <cellStyle name="40% - Ênfase1 2 2 6 4" xfId="6054" xr:uid="{00000000-0005-0000-0000-00007E110000}"/>
    <cellStyle name="40% - Ênfase1 2 2 6 5" xfId="6055" xr:uid="{00000000-0005-0000-0000-00007F110000}"/>
    <cellStyle name="40% - Ênfase1 2 2 6 6" xfId="6056" xr:uid="{00000000-0005-0000-0000-000080110000}"/>
    <cellStyle name="40% - Ênfase1 2 2 6 7" xfId="6057" xr:uid="{00000000-0005-0000-0000-000081110000}"/>
    <cellStyle name="40% - Ênfase1 2 2 6 8" xfId="6058" xr:uid="{00000000-0005-0000-0000-000082110000}"/>
    <cellStyle name="40% - Ênfase1 2 2 6 9" xfId="21229" xr:uid="{00000000-0005-0000-0000-000083110000}"/>
    <cellStyle name="40% - Ênfase1 2 2 7" xfId="6059" xr:uid="{00000000-0005-0000-0000-000084110000}"/>
    <cellStyle name="40% - Ênfase1 2 2 7 2" xfId="6060" xr:uid="{00000000-0005-0000-0000-000085110000}"/>
    <cellStyle name="40% - Ênfase1 2 2 7 3" xfId="6061" xr:uid="{00000000-0005-0000-0000-000086110000}"/>
    <cellStyle name="40% - Ênfase1 2 2 7 4" xfId="6062" xr:uid="{00000000-0005-0000-0000-000087110000}"/>
    <cellStyle name="40% - Ênfase1 2 2 7 5" xfId="6063" xr:uid="{00000000-0005-0000-0000-000088110000}"/>
    <cellStyle name="40% - Ênfase1 2 2 7 6" xfId="6064" xr:uid="{00000000-0005-0000-0000-000089110000}"/>
    <cellStyle name="40% - Ênfase1 2 2 7 7" xfId="6065" xr:uid="{00000000-0005-0000-0000-00008A110000}"/>
    <cellStyle name="40% - Ênfase1 2 2 7 8" xfId="6066" xr:uid="{00000000-0005-0000-0000-00008B110000}"/>
    <cellStyle name="40% - Ênfase1 2 2 7 9" xfId="21230" xr:uid="{00000000-0005-0000-0000-00008C110000}"/>
    <cellStyle name="40% - Ênfase1 2 2 8" xfId="6067" xr:uid="{00000000-0005-0000-0000-00008D110000}"/>
    <cellStyle name="40% - Ênfase1 2 2 8 2" xfId="6068" xr:uid="{00000000-0005-0000-0000-00008E110000}"/>
    <cellStyle name="40% - Ênfase1 2 2 8 3" xfId="6069" xr:uid="{00000000-0005-0000-0000-00008F110000}"/>
    <cellStyle name="40% - Ênfase1 2 2 8 4" xfId="6070" xr:uid="{00000000-0005-0000-0000-000090110000}"/>
    <cellStyle name="40% - Ênfase1 2 2 8 5" xfId="6071" xr:uid="{00000000-0005-0000-0000-000091110000}"/>
    <cellStyle name="40% - Ênfase1 2 2 8 6" xfId="6072" xr:uid="{00000000-0005-0000-0000-000092110000}"/>
    <cellStyle name="40% - Ênfase1 2 2 8 7" xfId="21231" xr:uid="{00000000-0005-0000-0000-000093110000}"/>
    <cellStyle name="40% - Ênfase1 2 2 9" xfId="6073" xr:uid="{00000000-0005-0000-0000-000094110000}"/>
    <cellStyle name="40% - Ênfase1 2 2 9 2" xfId="6074" xr:uid="{00000000-0005-0000-0000-000095110000}"/>
    <cellStyle name="40% - Ênfase1 2 2 9 3" xfId="6075" xr:uid="{00000000-0005-0000-0000-000096110000}"/>
    <cellStyle name="40% - Ênfase1 2 2 9 4" xfId="6076" xr:uid="{00000000-0005-0000-0000-000097110000}"/>
    <cellStyle name="40% - Ênfase1 2 2 9 5" xfId="21232" xr:uid="{00000000-0005-0000-0000-000098110000}"/>
    <cellStyle name="40% - Ênfase1 2 20" xfId="6077" xr:uid="{00000000-0005-0000-0000-000099110000}"/>
    <cellStyle name="40% - Ênfase1 2 20 2" xfId="21233" xr:uid="{00000000-0005-0000-0000-00009A110000}"/>
    <cellStyle name="40% - Ênfase1 2 21" xfId="6078" xr:uid="{00000000-0005-0000-0000-00009B110000}"/>
    <cellStyle name="40% - Ênfase1 2 21 2" xfId="21234" xr:uid="{00000000-0005-0000-0000-00009C110000}"/>
    <cellStyle name="40% - Ênfase1 2 22" xfId="44658" xr:uid="{2A47A4FD-035D-4565-9250-56516AA731D3}"/>
    <cellStyle name="40% - Ênfase1 2 3" xfId="6079" xr:uid="{00000000-0005-0000-0000-00009D110000}"/>
    <cellStyle name="40% - Ênfase1 2 3 2" xfId="6080" xr:uid="{00000000-0005-0000-0000-00009E110000}"/>
    <cellStyle name="40% - Ênfase1 2 3 2 2" xfId="21236" xr:uid="{00000000-0005-0000-0000-00009F110000}"/>
    <cellStyle name="40% - Ênfase1 2 3 3" xfId="6081" xr:uid="{00000000-0005-0000-0000-0000A0110000}"/>
    <cellStyle name="40% - Ênfase1 2 3 3 2" xfId="21237" xr:uid="{00000000-0005-0000-0000-0000A1110000}"/>
    <cellStyle name="40% - Ênfase1 2 3 4" xfId="21235" xr:uid="{00000000-0005-0000-0000-0000A2110000}"/>
    <cellStyle name="40% - Ênfase1 2 3 5" xfId="37376" xr:uid="{00000000-0005-0000-0000-0000A3110000}"/>
    <cellStyle name="40% - Ênfase1 2 4" xfId="6082" xr:uid="{00000000-0005-0000-0000-0000A4110000}"/>
    <cellStyle name="40% - Ênfase1 2 4 10" xfId="6083" xr:uid="{00000000-0005-0000-0000-0000A5110000}"/>
    <cellStyle name="40% - Ênfase1 2 4 11" xfId="6084" xr:uid="{00000000-0005-0000-0000-0000A6110000}"/>
    <cellStyle name="40% - Ênfase1 2 4 12" xfId="6085" xr:uid="{00000000-0005-0000-0000-0000A7110000}"/>
    <cellStyle name="40% - Ênfase1 2 4 13" xfId="6086" xr:uid="{00000000-0005-0000-0000-0000A8110000}"/>
    <cellStyle name="40% - Ênfase1 2 4 14" xfId="6087" xr:uid="{00000000-0005-0000-0000-0000A9110000}"/>
    <cellStyle name="40% - Ênfase1 2 4 15" xfId="6088" xr:uid="{00000000-0005-0000-0000-0000AA110000}"/>
    <cellStyle name="40% - Ênfase1 2 4 16" xfId="6089" xr:uid="{00000000-0005-0000-0000-0000AB110000}"/>
    <cellStyle name="40% - Ênfase1 2 4 17" xfId="6090" xr:uid="{00000000-0005-0000-0000-0000AC110000}"/>
    <cellStyle name="40% - Ênfase1 2 4 18" xfId="6091" xr:uid="{00000000-0005-0000-0000-0000AD110000}"/>
    <cellStyle name="40% - Ênfase1 2 4 19" xfId="6092" xr:uid="{00000000-0005-0000-0000-0000AE110000}"/>
    <cellStyle name="40% - Ênfase1 2 4 2" xfId="6093" xr:uid="{00000000-0005-0000-0000-0000AF110000}"/>
    <cellStyle name="40% - Ênfase1 2 4 2 2" xfId="6094" xr:uid="{00000000-0005-0000-0000-0000B0110000}"/>
    <cellStyle name="40% - Ênfase1 2 4 2 2 2" xfId="21239" xr:uid="{00000000-0005-0000-0000-0000B1110000}"/>
    <cellStyle name="40% - Ênfase1 2 4 2 3" xfId="6095" xr:uid="{00000000-0005-0000-0000-0000B2110000}"/>
    <cellStyle name="40% - Ênfase1 2 4 2 3 2" xfId="21240" xr:uid="{00000000-0005-0000-0000-0000B3110000}"/>
    <cellStyle name="40% - Ênfase1 2 4 2 4" xfId="21238" xr:uid="{00000000-0005-0000-0000-0000B4110000}"/>
    <cellStyle name="40% - Ênfase1 2 4 3" xfId="6096" xr:uid="{00000000-0005-0000-0000-0000B5110000}"/>
    <cellStyle name="40% - Ênfase1 2 4 3 2" xfId="6097" xr:uid="{00000000-0005-0000-0000-0000B6110000}"/>
    <cellStyle name="40% - Ênfase1 2 4 3 2 2" xfId="21242" xr:uid="{00000000-0005-0000-0000-0000B7110000}"/>
    <cellStyle name="40% - Ênfase1 2 4 3 3" xfId="6098" xr:uid="{00000000-0005-0000-0000-0000B8110000}"/>
    <cellStyle name="40% - Ênfase1 2 4 3 3 2" xfId="21243" xr:uid="{00000000-0005-0000-0000-0000B9110000}"/>
    <cellStyle name="40% - Ênfase1 2 4 3 4" xfId="21241" xr:uid="{00000000-0005-0000-0000-0000BA110000}"/>
    <cellStyle name="40% - Ênfase1 2 4 4" xfId="6099" xr:uid="{00000000-0005-0000-0000-0000BB110000}"/>
    <cellStyle name="40% - Ênfase1 2 4 5" xfId="6100" xr:uid="{00000000-0005-0000-0000-0000BC110000}"/>
    <cellStyle name="40% - Ênfase1 2 4 6" xfId="6101" xr:uid="{00000000-0005-0000-0000-0000BD110000}"/>
    <cellStyle name="40% - Ênfase1 2 4 7" xfId="6102" xr:uid="{00000000-0005-0000-0000-0000BE110000}"/>
    <cellStyle name="40% - Ênfase1 2 4 8" xfId="6103" xr:uid="{00000000-0005-0000-0000-0000BF110000}"/>
    <cellStyle name="40% - Ênfase1 2 4 9" xfId="6104" xr:uid="{00000000-0005-0000-0000-0000C0110000}"/>
    <cellStyle name="40% - Ênfase1 2 5" xfId="6105" xr:uid="{00000000-0005-0000-0000-0000C1110000}"/>
    <cellStyle name="40% - Ênfase1 2 5 10" xfId="6106" xr:uid="{00000000-0005-0000-0000-0000C2110000}"/>
    <cellStyle name="40% - Ênfase1 2 5 11" xfId="6107" xr:uid="{00000000-0005-0000-0000-0000C3110000}"/>
    <cellStyle name="40% - Ênfase1 2 5 12" xfId="6108" xr:uid="{00000000-0005-0000-0000-0000C4110000}"/>
    <cellStyle name="40% - Ênfase1 2 5 13" xfId="6109" xr:uid="{00000000-0005-0000-0000-0000C5110000}"/>
    <cellStyle name="40% - Ênfase1 2 5 14" xfId="6110" xr:uid="{00000000-0005-0000-0000-0000C6110000}"/>
    <cellStyle name="40% - Ênfase1 2 5 15" xfId="6111" xr:uid="{00000000-0005-0000-0000-0000C7110000}"/>
    <cellStyle name="40% - Ênfase1 2 5 16" xfId="6112" xr:uid="{00000000-0005-0000-0000-0000C8110000}"/>
    <cellStyle name="40% - Ênfase1 2 5 17" xfId="6113" xr:uid="{00000000-0005-0000-0000-0000C9110000}"/>
    <cellStyle name="40% - Ênfase1 2 5 2" xfId="6114" xr:uid="{00000000-0005-0000-0000-0000CA110000}"/>
    <cellStyle name="40% - Ênfase1 2 5 3" xfId="6115" xr:uid="{00000000-0005-0000-0000-0000CB110000}"/>
    <cellStyle name="40% - Ênfase1 2 5 4" xfId="6116" xr:uid="{00000000-0005-0000-0000-0000CC110000}"/>
    <cellStyle name="40% - Ênfase1 2 5 5" xfId="6117" xr:uid="{00000000-0005-0000-0000-0000CD110000}"/>
    <cellStyle name="40% - Ênfase1 2 5 6" xfId="6118" xr:uid="{00000000-0005-0000-0000-0000CE110000}"/>
    <cellStyle name="40% - Ênfase1 2 5 7" xfId="6119" xr:uid="{00000000-0005-0000-0000-0000CF110000}"/>
    <cellStyle name="40% - Ênfase1 2 5 8" xfId="6120" xr:uid="{00000000-0005-0000-0000-0000D0110000}"/>
    <cellStyle name="40% - Ênfase1 2 5 9" xfId="6121" xr:uid="{00000000-0005-0000-0000-0000D1110000}"/>
    <cellStyle name="40% - Ênfase1 2 6" xfId="6122" xr:uid="{00000000-0005-0000-0000-0000D2110000}"/>
    <cellStyle name="40% - Ênfase1 2 6 10" xfId="6123" xr:uid="{00000000-0005-0000-0000-0000D3110000}"/>
    <cellStyle name="40% - Ênfase1 2 6 10 2" xfId="21244" xr:uid="{00000000-0005-0000-0000-0000D4110000}"/>
    <cellStyle name="40% - Ênfase1 2 6 11" xfId="6124" xr:uid="{00000000-0005-0000-0000-0000D5110000}"/>
    <cellStyle name="40% - Ênfase1 2 6 11 2" xfId="21245" xr:uid="{00000000-0005-0000-0000-0000D6110000}"/>
    <cellStyle name="40% - Ênfase1 2 6 12" xfId="6125" xr:uid="{00000000-0005-0000-0000-0000D7110000}"/>
    <cellStyle name="40% - Ênfase1 2 6 12 2" xfId="21246" xr:uid="{00000000-0005-0000-0000-0000D8110000}"/>
    <cellStyle name="40% - Ênfase1 2 6 2" xfId="6126" xr:uid="{00000000-0005-0000-0000-0000D9110000}"/>
    <cellStyle name="40% - Ênfase1 2 6 2 2" xfId="21247" xr:uid="{00000000-0005-0000-0000-0000DA110000}"/>
    <cellStyle name="40% - Ênfase1 2 6 3" xfId="6127" xr:uid="{00000000-0005-0000-0000-0000DB110000}"/>
    <cellStyle name="40% - Ênfase1 2 6 3 2" xfId="21248" xr:uid="{00000000-0005-0000-0000-0000DC110000}"/>
    <cellStyle name="40% - Ênfase1 2 6 4" xfId="6128" xr:uid="{00000000-0005-0000-0000-0000DD110000}"/>
    <cellStyle name="40% - Ênfase1 2 6 4 2" xfId="21249" xr:uid="{00000000-0005-0000-0000-0000DE110000}"/>
    <cellStyle name="40% - Ênfase1 2 6 5" xfId="6129" xr:uid="{00000000-0005-0000-0000-0000DF110000}"/>
    <cellStyle name="40% - Ênfase1 2 6 5 2" xfId="21250" xr:uid="{00000000-0005-0000-0000-0000E0110000}"/>
    <cellStyle name="40% - Ênfase1 2 6 6" xfId="6130" xr:uid="{00000000-0005-0000-0000-0000E1110000}"/>
    <cellStyle name="40% - Ênfase1 2 6 6 2" xfId="21251" xr:uid="{00000000-0005-0000-0000-0000E2110000}"/>
    <cellStyle name="40% - Ênfase1 2 6 7" xfId="6131" xr:uid="{00000000-0005-0000-0000-0000E3110000}"/>
    <cellStyle name="40% - Ênfase1 2 6 7 2" xfId="21252" xr:uid="{00000000-0005-0000-0000-0000E4110000}"/>
    <cellStyle name="40% - Ênfase1 2 6 8" xfId="6132" xr:uid="{00000000-0005-0000-0000-0000E5110000}"/>
    <cellStyle name="40% - Ênfase1 2 6 8 2" xfId="21253" xr:uid="{00000000-0005-0000-0000-0000E6110000}"/>
    <cellStyle name="40% - Ênfase1 2 6 9" xfId="6133" xr:uid="{00000000-0005-0000-0000-0000E7110000}"/>
    <cellStyle name="40% - Ênfase1 2 6 9 2" xfId="21254" xr:uid="{00000000-0005-0000-0000-0000E8110000}"/>
    <cellStyle name="40% - Ênfase1 2 7" xfId="6134" xr:uid="{00000000-0005-0000-0000-0000E9110000}"/>
    <cellStyle name="40% - Ênfase1 2 7 2" xfId="6135" xr:uid="{00000000-0005-0000-0000-0000EA110000}"/>
    <cellStyle name="40% - Ênfase1 2 7 2 2" xfId="21255" xr:uid="{00000000-0005-0000-0000-0000EB110000}"/>
    <cellStyle name="40% - Ênfase1 2 7 3" xfId="6136" xr:uid="{00000000-0005-0000-0000-0000EC110000}"/>
    <cellStyle name="40% - Ênfase1 2 7 3 2" xfId="21256" xr:uid="{00000000-0005-0000-0000-0000ED110000}"/>
    <cellStyle name="40% - Ênfase1 2 7 4" xfId="6137" xr:uid="{00000000-0005-0000-0000-0000EE110000}"/>
    <cellStyle name="40% - Ênfase1 2 7 4 2" xfId="21257" xr:uid="{00000000-0005-0000-0000-0000EF110000}"/>
    <cellStyle name="40% - Ênfase1 2 7 5" xfId="6138" xr:uid="{00000000-0005-0000-0000-0000F0110000}"/>
    <cellStyle name="40% - Ênfase1 2 7 5 2" xfId="21258" xr:uid="{00000000-0005-0000-0000-0000F1110000}"/>
    <cellStyle name="40% - Ênfase1 2 7 6" xfId="6139" xr:uid="{00000000-0005-0000-0000-0000F2110000}"/>
    <cellStyle name="40% - Ênfase1 2 7 6 2" xfId="21259" xr:uid="{00000000-0005-0000-0000-0000F3110000}"/>
    <cellStyle name="40% - Ênfase1 2 7 7" xfId="6140" xr:uid="{00000000-0005-0000-0000-0000F4110000}"/>
    <cellStyle name="40% - Ênfase1 2 7 7 2" xfId="21260" xr:uid="{00000000-0005-0000-0000-0000F5110000}"/>
    <cellStyle name="40% - Ênfase1 2 7 8" xfId="6141" xr:uid="{00000000-0005-0000-0000-0000F6110000}"/>
    <cellStyle name="40% - Ênfase1 2 7 8 2" xfId="21261" xr:uid="{00000000-0005-0000-0000-0000F7110000}"/>
    <cellStyle name="40% - Ênfase1 2 8" xfId="6142" xr:uid="{00000000-0005-0000-0000-0000F8110000}"/>
    <cellStyle name="40% - Ênfase1 2 8 2" xfId="6143" xr:uid="{00000000-0005-0000-0000-0000F9110000}"/>
    <cellStyle name="40% - Ênfase1 2 8 2 2" xfId="21262" xr:uid="{00000000-0005-0000-0000-0000FA110000}"/>
    <cellStyle name="40% - Ênfase1 2 8 3" xfId="6144" xr:uid="{00000000-0005-0000-0000-0000FB110000}"/>
    <cellStyle name="40% - Ênfase1 2 8 3 2" xfId="21263" xr:uid="{00000000-0005-0000-0000-0000FC110000}"/>
    <cellStyle name="40% - Ênfase1 2 8 4" xfId="6145" xr:uid="{00000000-0005-0000-0000-0000FD110000}"/>
    <cellStyle name="40% - Ênfase1 2 8 4 2" xfId="21264" xr:uid="{00000000-0005-0000-0000-0000FE110000}"/>
    <cellStyle name="40% - Ênfase1 2 8 5" xfId="6146" xr:uid="{00000000-0005-0000-0000-0000FF110000}"/>
    <cellStyle name="40% - Ênfase1 2 8 5 2" xfId="21265" xr:uid="{00000000-0005-0000-0000-000000120000}"/>
    <cellStyle name="40% - Ênfase1 2 8 6" xfId="6147" xr:uid="{00000000-0005-0000-0000-000001120000}"/>
    <cellStyle name="40% - Ênfase1 2 8 6 2" xfId="21266" xr:uid="{00000000-0005-0000-0000-000002120000}"/>
    <cellStyle name="40% - Ênfase1 2 8 7" xfId="6148" xr:uid="{00000000-0005-0000-0000-000003120000}"/>
    <cellStyle name="40% - Ênfase1 2 8 7 2" xfId="21267" xr:uid="{00000000-0005-0000-0000-000004120000}"/>
    <cellStyle name="40% - Ênfase1 2 8 8" xfId="6149" xr:uid="{00000000-0005-0000-0000-000005120000}"/>
    <cellStyle name="40% - Ênfase1 2 8 8 2" xfId="21268" xr:uid="{00000000-0005-0000-0000-000006120000}"/>
    <cellStyle name="40% - Ênfase1 2 9" xfId="6150" xr:uid="{00000000-0005-0000-0000-000007120000}"/>
    <cellStyle name="40% - Ênfase1 2 9 2" xfId="6151" xr:uid="{00000000-0005-0000-0000-000008120000}"/>
    <cellStyle name="40% - Ênfase1 2 9 2 2" xfId="21269" xr:uid="{00000000-0005-0000-0000-000009120000}"/>
    <cellStyle name="40% - Ênfase1 2 9 3" xfId="6152" xr:uid="{00000000-0005-0000-0000-00000A120000}"/>
    <cellStyle name="40% - Ênfase1 2 9 3 2" xfId="21270" xr:uid="{00000000-0005-0000-0000-00000B120000}"/>
    <cellStyle name="40% - Ênfase1 2 9 4" xfId="6153" xr:uid="{00000000-0005-0000-0000-00000C120000}"/>
    <cellStyle name="40% - Ênfase1 2 9 4 2" xfId="21271" xr:uid="{00000000-0005-0000-0000-00000D120000}"/>
    <cellStyle name="40% - Ênfase1 2 9 5" xfId="6154" xr:uid="{00000000-0005-0000-0000-00000E120000}"/>
    <cellStyle name="40% - Ênfase1 2 9 5 2" xfId="21272" xr:uid="{00000000-0005-0000-0000-00000F120000}"/>
    <cellStyle name="40% - Ênfase1 2 9 6" xfId="6155" xr:uid="{00000000-0005-0000-0000-000010120000}"/>
    <cellStyle name="40% - Ênfase1 2 9 6 2" xfId="21273" xr:uid="{00000000-0005-0000-0000-000011120000}"/>
    <cellStyle name="40% - Ênfase1 2_GUSA" xfId="6156" xr:uid="{00000000-0005-0000-0000-000012120000}"/>
    <cellStyle name="40% - Ênfase1 20" xfId="6157" xr:uid="{00000000-0005-0000-0000-000013120000}"/>
    <cellStyle name="40% - Ênfase1 20 2" xfId="21274" xr:uid="{00000000-0005-0000-0000-000014120000}"/>
    <cellStyle name="40% - Ênfase1 21" xfId="6158" xr:uid="{00000000-0005-0000-0000-000015120000}"/>
    <cellStyle name="40% - Ênfase1 21 2" xfId="21275" xr:uid="{00000000-0005-0000-0000-000016120000}"/>
    <cellStyle name="40% - Ênfase1 22" xfId="6159" xr:uid="{00000000-0005-0000-0000-000017120000}"/>
    <cellStyle name="40% - Ênfase1 22 2" xfId="21276" xr:uid="{00000000-0005-0000-0000-000018120000}"/>
    <cellStyle name="40% - Ênfase1 23" xfId="6160" xr:uid="{00000000-0005-0000-0000-000019120000}"/>
    <cellStyle name="40% - Ênfase1 23 2" xfId="21277" xr:uid="{00000000-0005-0000-0000-00001A120000}"/>
    <cellStyle name="40% - Ênfase1 24" xfId="6161" xr:uid="{00000000-0005-0000-0000-00001B120000}"/>
    <cellStyle name="40% - Ênfase1 24 2" xfId="21278" xr:uid="{00000000-0005-0000-0000-00001C120000}"/>
    <cellStyle name="40% - Ênfase1 25" xfId="6162" xr:uid="{00000000-0005-0000-0000-00001D120000}"/>
    <cellStyle name="40% - Ênfase1 25 2" xfId="21279" xr:uid="{00000000-0005-0000-0000-00001E120000}"/>
    <cellStyle name="40% - Ênfase1 26" xfId="6163" xr:uid="{00000000-0005-0000-0000-00001F120000}"/>
    <cellStyle name="40% - Ênfase1 26 2" xfId="21280" xr:uid="{00000000-0005-0000-0000-000020120000}"/>
    <cellStyle name="40% - Ênfase1 27" xfId="6164" xr:uid="{00000000-0005-0000-0000-000021120000}"/>
    <cellStyle name="40% - Ênfase1 27 2" xfId="21281" xr:uid="{00000000-0005-0000-0000-000022120000}"/>
    <cellStyle name="40% - Ênfase1 28" xfId="6165" xr:uid="{00000000-0005-0000-0000-000023120000}"/>
    <cellStyle name="40% - Ênfase1 28 2" xfId="21282" xr:uid="{00000000-0005-0000-0000-000024120000}"/>
    <cellStyle name="40% - Ênfase1 29" xfId="6166" xr:uid="{00000000-0005-0000-0000-000025120000}"/>
    <cellStyle name="40% - Ênfase1 29 2" xfId="21283" xr:uid="{00000000-0005-0000-0000-000026120000}"/>
    <cellStyle name="40% - Ênfase1 3" xfId="3058" xr:uid="{00000000-0005-0000-0000-000027120000}"/>
    <cellStyle name="40% - Ênfase1 3 2" xfId="6167" xr:uid="{00000000-0005-0000-0000-000028120000}"/>
    <cellStyle name="40% - Ênfase1 3 2 2" xfId="6168" xr:uid="{00000000-0005-0000-0000-000029120000}"/>
    <cellStyle name="40% - Ênfase1 3 2 2 2" xfId="21285" xr:uid="{00000000-0005-0000-0000-00002A120000}"/>
    <cellStyle name="40% - Ênfase1 3 2 3" xfId="6169" xr:uid="{00000000-0005-0000-0000-00002B120000}"/>
    <cellStyle name="40% - Ênfase1 3 2 3 2" xfId="21286" xr:uid="{00000000-0005-0000-0000-00002C120000}"/>
    <cellStyle name="40% - Ênfase1 3 2 4" xfId="21284" xr:uid="{00000000-0005-0000-0000-00002D120000}"/>
    <cellStyle name="40% - Ênfase1 3 3" xfId="6170" xr:uid="{00000000-0005-0000-0000-00002E120000}"/>
    <cellStyle name="40% - Ênfase1 3 3 2" xfId="6171" xr:uid="{00000000-0005-0000-0000-00002F120000}"/>
    <cellStyle name="40% - Ênfase1 3 3 2 2" xfId="21288" xr:uid="{00000000-0005-0000-0000-000030120000}"/>
    <cellStyle name="40% - Ênfase1 3 3 3" xfId="6172" xr:uid="{00000000-0005-0000-0000-000031120000}"/>
    <cellStyle name="40% - Ênfase1 3 3 3 2" xfId="21289" xr:uid="{00000000-0005-0000-0000-000032120000}"/>
    <cellStyle name="40% - Ênfase1 3 3 4" xfId="21287" xr:uid="{00000000-0005-0000-0000-000033120000}"/>
    <cellStyle name="40% - Ênfase1 3 4" xfId="6173" xr:uid="{00000000-0005-0000-0000-000034120000}"/>
    <cellStyle name="40% - Ênfase1 3 4 2" xfId="21290" xr:uid="{00000000-0005-0000-0000-000035120000}"/>
    <cellStyle name="40% - Ênfase1 3 5" xfId="6174" xr:uid="{00000000-0005-0000-0000-000036120000}"/>
    <cellStyle name="40% - Ênfase1 3 5 2" xfId="21291" xr:uid="{00000000-0005-0000-0000-000037120000}"/>
    <cellStyle name="40% - Ênfase1 3 6" xfId="35267" xr:uid="{00000000-0005-0000-0000-000038120000}"/>
    <cellStyle name="40% - Ênfase1 3 7" xfId="37377" xr:uid="{00000000-0005-0000-0000-000039120000}"/>
    <cellStyle name="40% - Ênfase1 3_GUSA" xfId="6175" xr:uid="{00000000-0005-0000-0000-00003A120000}"/>
    <cellStyle name="40% - Ênfase1 30" xfId="6176" xr:uid="{00000000-0005-0000-0000-00003B120000}"/>
    <cellStyle name="40% - Ênfase1 30 2" xfId="21292" xr:uid="{00000000-0005-0000-0000-00003C120000}"/>
    <cellStyle name="40% - Ênfase1 31" xfId="6177" xr:uid="{00000000-0005-0000-0000-00003D120000}"/>
    <cellStyle name="40% - Ênfase1 31 2" xfId="21293" xr:uid="{00000000-0005-0000-0000-00003E120000}"/>
    <cellStyle name="40% - Ênfase1 32" xfId="6178" xr:uid="{00000000-0005-0000-0000-00003F120000}"/>
    <cellStyle name="40% - Ênfase1 32 2" xfId="21294" xr:uid="{00000000-0005-0000-0000-000040120000}"/>
    <cellStyle name="40% - Ênfase1 33" xfId="19890" xr:uid="{00000000-0005-0000-0000-000041120000}"/>
    <cellStyle name="40% - Ênfase1 34" xfId="19907" xr:uid="{00000000-0005-0000-0000-000042120000}"/>
    <cellStyle name="40% - Ênfase1 35" xfId="19902" xr:uid="{00000000-0005-0000-0000-000043120000}"/>
    <cellStyle name="40% - Ênfase1 36" xfId="19934" xr:uid="{00000000-0005-0000-0000-000044120000}"/>
    <cellStyle name="40% - Ênfase1 37" xfId="19929" xr:uid="{00000000-0005-0000-0000-000045120000}"/>
    <cellStyle name="40% - Ênfase1 38" xfId="19958" xr:uid="{00000000-0005-0000-0000-000046120000}"/>
    <cellStyle name="40% - Ênfase1 39" xfId="19974" xr:uid="{00000000-0005-0000-0000-000047120000}"/>
    <cellStyle name="40% - Ênfase1 4" xfId="3199" xr:uid="{00000000-0005-0000-0000-000048120000}"/>
    <cellStyle name="40% - Ênfase1 4 2" xfId="6179" xr:uid="{00000000-0005-0000-0000-000049120000}"/>
    <cellStyle name="40% - Ênfase1 4 2 2" xfId="6180" xr:uid="{00000000-0005-0000-0000-00004A120000}"/>
    <cellStyle name="40% - Ênfase1 4 2 2 2" xfId="21296" xr:uid="{00000000-0005-0000-0000-00004B120000}"/>
    <cellStyle name="40% - Ênfase1 4 2 3" xfId="6181" xr:uid="{00000000-0005-0000-0000-00004C120000}"/>
    <cellStyle name="40% - Ênfase1 4 2 3 2" xfId="21297" xr:uid="{00000000-0005-0000-0000-00004D120000}"/>
    <cellStyle name="40% - Ênfase1 4 2 4" xfId="21295" xr:uid="{00000000-0005-0000-0000-00004E120000}"/>
    <cellStyle name="40% - Ênfase1 4 3" xfId="6182" xr:uid="{00000000-0005-0000-0000-00004F120000}"/>
    <cellStyle name="40% - Ênfase1 4 3 2" xfId="6183" xr:uid="{00000000-0005-0000-0000-000050120000}"/>
    <cellStyle name="40% - Ênfase1 4 3 2 2" xfId="21299" xr:uid="{00000000-0005-0000-0000-000051120000}"/>
    <cellStyle name="40% - Ênfase1 4 3 3" xfId="6184" xr:uid="{00000000-0005-0000-0000-000052120000}"/>
    <cellStyle name="40% - Ênfase1 4 3 3 2" xfId="21300" xr:uid="{00000000-0005-0000-0000-000053120000}"/>
    <cellStyle name="40% - Ênfase1 4 3 4" xfId="21298" xr:uid="{00000000-0005-0000-0000-000054120000}"/>
    <cellStyle name="40% - Ênfase1 4 4" xfId="6185" xr:uid="{00000000-0005-0000-0000-000055120000}"/>
    <cellStyle name="40% - Ênfase1 4 4 2" xfId="21301" xr:uid="{00000000-0005-0000-0000-000056120000}"/>
    <cellStyle name="40% - Ênfase1 4 5" xfId="6186" xr:uid="{00000000-0005-0000-0000-000057120000}"/>
    <cellStyle name="40% - Ênfase1 4 5 2" xfId="21302" xr:uid="{00000000-0005-0000-0000-000058120000}"/>
    <cellStyle name="40% - Ênfase1 4 6" xfId="35268" xr:uid="{00000000-0005-0000-0000-000059120000}"/>
    <cellStyle name="40% - Ênfase1 4_GUSA" xfId="6187" xr:uid="{00000000-0005-0000-0000-00005A120000}"/>
    <cellStyle name="40% - Ênfase1 40" xfId="36008" xr:uid="{00000000-0005-0000-0000-00005B120000}"/>
    <cellStyle name="40% - Ênfase1 41" xfId="36108" xr:uid="{00000000-0005-0000-0000-00005C120000}"/>
    <cellStyle name="40% - Ênfase1 42" xfId="36122" xr:uid="{00000000-0005-0000-0000-00005D120000}"/>
    <cellStyle name="40% - Ênfase1 43" xfId="36136" xr:uid="{00000000-0005-0000-0000-00005E120000}"/>
    <cellStyle name="40% - Ênfase1 44" xfId="36149" xr:uid="{00000000-0005-0000-0000-00005F120000}"/>
    <cellStyle name="40% - Ênfase1 45" xfId="36272" xr:uid="{00000000-0005-0000-0000-000060120000}"/>
    <cellStyle name="40% - Ênfase1 46" xfId="43628" xr:uid="{AFD4E96D-B783-407E-B27D-213CA96D58A9}"/>
    <cellStyle name="40% - Ênfase1 5" xfId="3054" xr:uid="{00000000-0005-0000-0000-000061120000}"/>
    <cellStyle name="40% - Ênfase1 5 2" xfId="6188" xr:uid="{00000000-0005-0000-0000-000062120000}"/>
    <cellStyle name="40% - Ênfase1 5 2 10" xfId="6189" xr:uid="{00000000-0005-0000-0000-000063120000}"/>
    <cellStyle name="40% - Ênfase1 5 2 11" xfId="6190" xr:uid="{00000000-0005-0000-0000-000064120000}"/>
    <cellStyle name="40% - Ênfase1 5 2 12" xfId="6191" xr:uid="{00000000-0005-0000-0000-000065120000}"/>
    <cellStyle name="40% - Ênfase1 5 2 13" xfId="6192" xr:uid="{00000000-0005-0000-0000-000066120000}"/>
    <cellStyle name="40% - Ênfase1 5 2 14" xfId="6193" xr:uid="{00000000-0005-0000-0000-000067120000}"/>
    <cellStyle name="40% - Ênfase1 5 2 15" xfId="6194" xr:uid="{00000000-0005-0000-0000-000068120000}"/>
    <cellStyle name="40% - Ênfase1 5 2 16" xfId="6195" xr:uid="{00000000-0005-0000-0000-000069120000}"/>
    <cellStyle name="40% - Ênfase1 5 2 17" xfId="6196" xr:uid="{00000000-0005-0000-0000-00006A120000}"/>
    <cellStyle name="40% - Ênfase1 5 2 2" xfId="6197" xr:uid="{00000000-0005-0000-0000-00006B120000}"/>
    <cellStyle name="40% - Ênfase1 5 2 3" xfId="6198" xr:uid="{00000000-0005-0000-0000-00006C120000}"/>
    <cellStyle name="40% - Ênfase1 5 2 4" xfId="6199" xr:uid="{00000000-0005-0000-0000-00006D120000}"/>
    <cellStyle name="40% - Ênfase1 5 2 5" xfId="6200" xr:uid="{00000000-0005-0000-0000-00006E120000}"/>
    <cellStyle name="40% - Ênfase1 5 2 6" xfId="6201" xr:uid="{00000000-0005-0000-0000-00006F120000}"/>
    <cellStyle name="40% - Ênfase1 5 2 7" xfId="6202" xr:uid="{00000000-0005-0000-0000-000070120000}"/>
    <cellStyle name="40% - Ênfase1 5 2 8" xfId="6203" xr:uid="{00000000-0005-0000-0000-000071120000}"/>
    <cellStyle name="40% - Ênfase1 5 2 9" xfId="6204" xr:uid="{00000000-0005-0000-0000-000072120000}"/>
    <cellStyle name="40% - Ênfase1 5 3" xfId="6205" xr:uid="{00000000-0005-0000-0000-000073120000}"/>
    <cellStyle name="40% - Ênfase1 5 3 10" xfId="6206" xr:uid="{00000000-0005-0000-0000-000074120000}"/>
    <cellStyle name="40% - Ênfase1 5 3 11" xfId="6207" xr:uid="{00000000-0005-0000-0000-000075120000}"/>
    <cellStyle name="40% - Ênfase1 5 3 12" xfId="6208" xr:uid="{00000000-0005-0000-0000-000076120000}"/>
    <cellStyle name="40% - Ênfase1 5 3 13" xfId="6209" xr:uid="{00000000-0005-0000-0000-000077120000}"/>
    <cellStyle name="40% - Ênfase1 5 3 14" xfId="6210" xr:uid="{00000000-0005-0000-0000-000078120000}"/>
    <cellStyle name="40% - Ênfase1 5 3 15" xfId="6211" xr:uid="{00000000-0005-0000-0000-000079120000}"/>
    <cellStyle name="40% - Ênfase1 5 3 16" xfId="6212" xr:uid="{00000000-0005-0000-0000-00007A120000}"/>
    <cellStyle name="40% - Ênfase1 5 3 17" xfId="6213" xr:uid="{00000000-0005-0000-0000-00007B120000}"/>
    <cellStyle name="40% - Ênfase1 5 3 2" xfId="6214" xr:uid="{00000000-0005-0000-0000-00007C120000}"/>
    <cellStyle name="40% - Ênfase1 5 3 3" xfId="6215" xr:uid="{00000000-0005-0000-0000-00007D120000}"/>
    <cellStyle name="40% - Ênfase1 5 3 4" xfId="6216" xr:uid="{00000000-0005-0000-0000-00007E120000}"/>
    <cellStyle name="40% - Ênfase1 5 3 5" xfId="6217" xr:uid="{00000000-0005-0000-0000-00007F120000}"/>
    <cellStyle name="40% - Ênfase1 5 3 6" xfId="6218" xr:uid="{00000000-0005-0000-0000-000080120000}"/>
    <cellStyle name="40% - Ênfase1 5 3 7" xfId="6219" xr:uid="{00000000-0005-0000-0000-000081120000}"/>
    <cellStyle name="40% - Ênfase1 5 3 8" xfId="6220" xr:uid="{00000000-0005-0000-0000-000082120000}"/>
    <cellStyle name="40% - Ênfase1 5 3 9" xfId="6221" xr:uid="{00000000-0005-0000-0000-000083120000}"/>
    <cellStyle name="40% - Ênfase1 5 4" xfId="6222" xr:uid="{00000000-0005-0000-0000-000084120000}"/>
    <cellStyle name="40% - Ênfase1 5 4 2" xfId="21304" xr:uid="{00000000-0005-0000-0000-000085120000}"/>
    <cellStyle name="40% - Ênfase1 5 5" xfId="6223" xr:uid="{00000000-0005-0000-0000-000086120000}"/>
    <cellStyle name="40% - Ênfase1 5 5 2" xfId="21305" xr:uid="{00000000-0005-0000-0000-000087120000}"/>
    <cellStyle name="40% - Ênfase1 5 6" xfId="21303" xr:uid="{00000000-0005-0000-0000-000088120000}"/>
    <cellStyle name="40% - Ênfase1 5_GUSA" xfId="6224" xr:uid="{00000000-0005-0000-0000-000089120000}"/>
    <cellStyle name="40% - Ênfase1 6" xfId="6225" xr:uid="{00000000-0005-0000-0000-00008A120000}"/>
    <cellStyle name="40% - Ênfase1 6 2" xfId="6226" xr:uid="{00000000-0005-0000-0000-00008B120000}"/>
    <cellStyle name="40% - Ênfase1 6 2 2" xfId="35269" xr:uid="{00000000-0005-0000-0000-00008C120000}"/>
    <cellStyle name="40% - Ênfase1 6 2 3" xfId="35270" xr:uid="{00000000-0005-0000-0000-00008D120000}"/>
    <cellStyle name="40% - Ênfase1 6 2 4" xfId="21307" xr:uid="{00000000-0005-0000-0000-00008E120000}"/>
    <cellStyle name="40% - Ênfase1 6 3" xfId="6227" xr:uid="{00000000-0005-0000-0000-00008F120000}"/>
    <cellStyle name="40% - Ênfase1 6 3 2" xfId="21308" xr:uid="{00000000-0005-0000-0000-000090120000}"/>
    <cellStyle name="40% - Ênfase1 6 4" xfId="35271" xr:uid="{00000000-0005-0000-0000-000091120000}"/>
    <cellStyle name="40% - Ênfase1 6 5" xfId="35272" xr:uid="{00000000-0005-0000-0000-000092120000}"/>
    <cellStyle name="40% - Ênfase1 6 6" xfId="21306" xr:uid="{00000000-0005-0000-0000-000093120000}"/>
    <cellStyle name="40% - Ênfase1 7" xfId="6228" xr:uid="{00000000-0005-0000-0000-000094120000}"/>
    <cellStyle name="40% - Ênfase1 7 2" xfId="6229" xr:uid="{00000000-0005-0000-0000-000095120000}"/>
    <cellStyle name="40% - Ênfase1 7 2 2" xfId="35273" xr:uid="{00000000-0005-0000-0000-000096120000}"/>
    <cellStyle name="40% - Ênfase1 7 2 3" xfId="35274" xr:uid="{00000000-0005-0000-0000-000097120000}"/>
    <cellStyle name="40% - Ênfase1 7 2 4" xfId="21310" xr:uid="{00000000-0005-0000-0000-000098120000}"/>
    <cellStyle name="40% - Ênfase1 7 3" xfId="6230" xr:uid="{00000000-0005-0000-0000-000099120000}"/>
    <cellStyle name="40% - Ênfase1 7 3 2" xfId="21311" xr:uid="{00000000-0005-0000-0000-00009A120000}"/>
    <cellStyle name="40% - Ênfase1 7 4" xfId="35275" xr:uid="{00000000-0005-0000-0000-00009B120000}"/>
    <cellStyle name="40% - Ênfase1 7 5" xfId="35276" xr:uid="{00000000-0005-0000-0000-00009C120000}"/>
    <cellStyle name="40% - Ênfase1 7 6" xfId="21309" xr:uid="{00000000-0005-0000-0000-00009D120000}"/>
    <cellStyle name="40% - Ênfase1 8" xfId="6231" xr:uid="{00000000-0005-0000-0000-00009E120000}"/>
    <cellStyle name="40% - Ênfase1 8 2" xfId="6232" xr:uid="{00000000-0005-0000-0000-00009F120000}"/>
    <cellStyle name="40% - Ênfase1 8 2 2" xfId="21313" xr:uid="{00000000-0005-0000-0000-0000A0120000}"/>
    <cellStyle name="40% - Ênfase1 8 3" xfId="6233" xr:uid="{00000000-0005-0000-0000-0000A1120000}"/>
    <cellStyle name="40% - Ênfase1 8 3 2" xfId="21314" xr:uid="{00000000-0005-0000-0000-0000A2120000}"/>
    <cellStyle name="40% - Ênfase1 8 4" xfId="21312" xr:uid="{00000000-0005-0000-0000-0000A3120000}"/>
    <cellStyle name="40% - Ênfase1 9" xfId="6234" xr:uid="{00000000-0005-0000-0000-0000A4120000}"/>
    <cellStyle name="40% - Ênfase1 9 2" xfId="6235" xr:uid="{00000000-0005-0000-0000-0000A5120000}"/>
    <cellStyle name="40% - Ênfase1 9 2 2" xfId="6236" xr:uid="{00000000-0005-0000-0000-0000A6120000}"/>
    <cellStyle name="40% - Ênfase1 9 2 2 2" xfId="21316" xr:uid="{00000000-0005-0000-0000-0000A7120000}"/>
    <cellStyle name="40% - Ênfase1 9 3" xfId="6237" xr:uid="{00000000-0005-0000-0000-0000A8120000}"/>
    <cellStyle name="40% - Ênfase1 9 3 2" xfId="21317" xr:uid="{00000000-0005-0000-0000-0000A9120000}"/>
    <cellStyle name="40% - Ênfase1 9 4" xfId="21315" xr:uid="{00000000-0005-0000-0000-0000AA120000}"/>
    <cellStyle name="40% - Ênfase2 10" xfId="6238" xr:uid="{00000000-0005-0000-0000-0000AB120000}"/>
    <cellStyle name="40% - Ênfase2 10 2" xfId="6239" xr:uid="{00000000-0005-0000-0000-0000AC120000}"/>
    <cellStyle name="40% - Ênfase2 10 2 2" xfId="21319" xr:uid="{00000000-0005-0000-0000-0000AD120000}"/>
    <cellStyle name="40% - Ênfase2 10 3" xfId="6240" xr:uid="{00000000-0005-0000-0000-0000AE120000}"/>
    <cellStyle name="40% - Ênfase2 10 3 2" xfId="21320" xr:uid="{00000000-0005-0000-0000-0000AF120000}"/>
    <cellStyle name="40% - Ênfase2 10 4" xfId="21318" xr:uid="{00000000-0005-0000-0000-0000B0120000}"/>
    <cellStyle name="40% - Ênfase2 11" xfId="6241" xr:uid="{00000000-0005-0000-0000-0000B1120000}"/>
    <cellStyle name="40% - Ênfase2 11 2" xfId="6242" xr:uid="{00000000-0005-0000-0000-0000B2120000}"/>
    <cellStyle name="40% - Ênfase2 11 2 2" xfId="21322" xr:uid="{00000000-0005-0000-0000-0000B3120000}"/>
    <cellStyle name="40% - Ênfase2 11 3" xfId="6243" xr:uid="{00000000-0005-0000-0000-0000B4120000}"/>
    <cellStyle name="40% - Ênfase2 11 3 2" xfId="21323" xr:uid="{00000000-0005-0000-0000-0000B5120000}"/>
    <cellStyle name="40% - Ênfase2 11 4" xfId="21321" xr:uid="{00000000-0005-0000-0000-0000B6120000}"/>
    <cellStyle name="40% - Ênfase2 12" xfId="6244" xr:uid="{00000000-0005-0000-0000-0000B7120000}"/>
    <cellStyle name="40% - Ênfase2 12 2" xfId="6245" xr:uid="{00000000-0005-0000-0000-0000B8120000}"/>
    <cellStyle name="40% - Ênfase2 12 2 2" xfId="21325" xr:uid="{00000000-0005-0000-0000-0000B9120000}"/>
    <cellStyle name="40% - Ênfase2 12 3" xfId="6246" xr:uid="{00000000-0005-0000-0000-0000BA120000}"/>
    <cellStyle name="40% - Ênfase2 12 3 2" xfId="21326" xr:uid="{00000000-0005-0000-0000-0000BB120000}"/>
    <cellStyle name="40% - Ênfase2 12 4" xfId="21324" xr:uid="{00000000-0005-0000-0000-0000BC120000}"/>
    <cellStyle name="40% - Ênfase2 13" xfId="6247" xr:uid="{00000000-0005-0000-0000-0000BD120000}"/>
    <cellStyle name="40% - Ênfase2 14" xfId="6248" xr:uid="{00000000-0005-0000-0000-0000BE120000}"/>
    <cellStyle name="40% - Ênfase2 15" xfId="6249" xr:uid="{00000000-0005-0000-0000-0000BF120000}"/>
    <cellStyle name="40% - Ênfase2 16" xfId="6250" xr:uid="{00000000-0005-0000-0000-0000C0120000}"/>
    <cellStyle name="40% - Ênfase2 17" xfId="6251" xr:uid="{00000000-0005-0000-0000-0000C1120000}"/>
    <cellStyle name="40% - Ênfase2 18" xfId="6252" xr:uid="{00000000-0005-0000-0000-0000C2120000}"/>
    <cellStyle name="40% - Ênfase2 19" xfId="6253" xr:uid="{00000000-0005-0000-0000-0000C3120000}"/>
    <cellStyle name="40% - Ênfase2 2" xfId="3079" xr:uid="{00000000-0005-0000-0000-0000C4120000}"/>
    <cellStyle name="40% - Ênfase2 2 10" xfId="6254" xr:uid="{00000000-0005-0000-0000-0000C5120000}"/>
    <cellStyle name="40% - Ênfase2 2 10 2" xfId="6255" xr:uid="{00000000-0005-0000-0000-0000C6120000}"/>
    <cellStyle name="40% - Ênfase2 2 10 2 2" xfId="21327" xr:uid="{00000000-0005-0000-0000-0000C7120000}"/>
    <cellStyle name="40% - Ênfase2 2 10 3" xfId="6256" xr:uid="{00000000-0005-0000-0000-0000C8120000}"/>
    <cellStyle name="40% - Ênfase2 2 10 3 2" xfId="21328" xr:uid="{00000000-0005-0000-0000-0000C9120000}"/>
    <cellStyle name="40% - Ênfase2 2 10 4" xfId="6257" xr:uid="{00000000-0005-0000-0000-0000CA120000}"/>
    <cellStyle name="40% - Ênfase2 2 10 4 2" xfId="21329" xr:uid="{00000000-0005-0000-0000-0000CB120000}"/>
    <cellStyle name="40% - Ênfase2 2 11" xfId="6258" xr:uid="{00000000-0005-0000-0000-0000CC120000}"/>
    <cellStyle name="40% - Ênfase2 2 11 2" xfId="6259" xr:uid="{00000000-0005-0000-0000-0000CD120000}"/>
    <cellStyle name="40% - Ênfase2 2 11 2 2" xfId="21330" xr:uid="{00000000-0005-0000-0000-0000CE120000}"/>
    <cellStyle name="40% - Ênfase2 2 11 3" xfId="6260" xr:uid="{00000000-0005-0000-0000-0000CF120000}"/>
    <cellStyle name="40% - Ênfase2 2 11 3 2" xfId="21331" xr:uid="{00000000-0005-0000-0000-0000D0120000}"/>
    <cellStyle name="40% - Ênfase2 2 11 4" xfId="6261" xr:uid="{00000000-0005-0000-0000-0000D1120000}"/>
    <cellStyle name="40% - Ênfase2 2 11 4 2" xfId="21332" xr:uid="{00000000-0005-0000-0000-0000D2120000}"/>
    <cellStyle name="40% - Ênfase2 2 12" xfId="6262" xr:uid="{00000000-0005-0000-0000-0000D3120000}"/>
    <cellStyle name="40% - Ênfase2 2 12 2" xfId="6263" xr:uid="{00000000-0005-0000-0000-0000D4120000}"/>
    <cellStyle name="40% - Ênfase2 2 12 2 2" xfId="21333" xr:uid="{00000000-0005-0000-0000-0000D5120000}"/>
    <cellStyle name="40% - Ênfase2 2 12 3" xfId="6264" xr:uid="{00000000-0005-0000-0000-0000D6120000}"/>
    <cellStyle name="40% - Ênfase2 2 12 3 2" xfId="21334" xr:uid="{00000000-0005-0000-0000-0000D7120000}"/>
    <cellStyle name="40% - Ênfase2 2 12 4" xfId="6265" xr:uid="{00000000-0005-0000-0000-0000D8120000}"/>
    <cellStyle name="40% - Ênfase2 2 12 4 2" xfId="21335" xr:uid="{00000000-0005-0000-0000-0000D9120000}"/>
    <cellStyle name="40% - Ênfase2 2 13" xfId="6266" xr:uid="{00000000-0005-0000-0000-0000DA120000}"/>
    <cellStyle name="40% - Ênfase2 2 13 2" xfId="6267" xr:uid="{00000000-0005-0000-0000-0000DB120000}"/>
    <cellStyle name="40% - Ênfase2 2 13 2 2" xfId="21336" xr:uid="{00000000-0005-0000-0000-0000DC120000}"/>
    <cellStyle name="40% - Ênfase2 2 13 3" xfId="6268" xr:uid="{00000000-0005-0000-0000-0000DD120000}"/>
    <cellStyle name="40% - Ênfase2 2 13 3 2" xfId="21337" xr:uid="{00000000-0005-0000-0000-0000DE120000}"/>
    <cellStyle name="40% - Ênfase2 2 14" xfId="6269" xr:uid="{00000000-0005-0000-0000-0000DF120000}"/>
    <cellStyle name="40% - Ênfase2 2 14 2" xfId="6270" xr:uid="{00000000-0005-0000-0000-0000E0120000}"/>
    <cellStyle name="40% - Ênfase2 2 14 2 2" xfId="21338" xr:uid="{00000000-0005-0000-0000-0000E1120000}"/>
    <cellStyle name="40% - Ênfase2 2 15" xfId="6271" xr:uid="{00000000-0005-0000-0000-0000E2120000}"/>
    <cellStyle name="40% - Ênfase2 2 16" xfId="6272" xr:uid="{00000000-0005-0000-0000-0000E3120000}"/>
    <cellStyle name="40% - Ênfase2 2 17" xfId="6273" xr:uid="{00000000-0005-0000-0000-0000E4120000}"/>
    <cellStyle name="40% - Ênfase2 2 18" xfId="6274" xr:uid="{00000000-0005-0000-0000-0000E5120000}"/>
    <cellStyle name="40% - Ênfase2 2 19" xfId="6275" xr:uid="{00000000-0005-0000-0000-0000E6120000}"/>
    <cellStyle name="40% - Ênfase2 2 2" xfId="6276" xr:uid="{00000000-0005-0000-0000-0000E7120000}"/>
    <cellStyle name="40% - Ênfase2 2 2 10" xfId="6277" xr:uid="{00000000-0005-0000-0000-0000E8120000}"/>
    <cellStyle name="40% - Ênfase2 2 2 10 2" xfId="6278" xr:uid="{00000000-0005-0000-0000-0000E9120000}"/>
    <cellStyle name="40% - Ênfase2 2 2 10 3" xfId="6279" xr:uid="{00000000-0005-0000-0000-0000EA120000}"/>
    <cellStyle name="40% - Ênfase2 2 2 10 4" xfId="6280" xr:uid="{00000000-0005-0000-0000-0000EB120000}"/>
    <cellStyle name="40% - Ênfase2 2 2 10 5" xfId="21340" xr:uid="{00000000-0005-0000-0000-0000EC120000}"/>
    <cellStyle name="40% - Ênfase2 2 2 11" xfId="6281" xr:uid="{00000000-0005-0000-0000-0000ED120000}"/>
    <cellStyle name="40% - Ênfase2 2 2 11 2" xfId="6282" xr:uid="{00000000-0005-0000-0000-0000EE120000}"/>
    <cellStyle name="40% - Ênfase2 2 2 11 3" xfId="6283" xr:uid="{00000000-0005-0000-0000-0000EF120000}"/>
    <cellStyle name="40% - Ênfase2 2 2 11 4" xfId="6284" xr:uid="{00000000-0005-0000-0000-0000F0120000}"/>
    <cellStyle name="40% - Ênfase2 2 2 11 5" xfId="21341" xr:uid="{00000000-0005-0000-0000-0000F1120000}"/>
    <cellStyle name="40% - Ênfase2 2 2 12" xfId="6285" xr:uid="{00000000-0005-0000-0000-0000F2120000}"/>
    <cellStyle name="40% - Ênfase2 2 2 12 2" xfId="6286" xr:uid="{00000000-0005-0000-0000-0000F3120000}"/>
    <cellStyle name="40% - Ênfase2 2 2 12 3" xfId="6287" xr:uid="{00000000-0005-0000-0000-0000F4120000}"/>
    <cellStyle name="40% - Ênfase2 2 2 12 4" xfId="21342" xr:uid="{00000000-0005-0000-0000-0000F5120000}"/>
    <cellStyle name="40% - Ênfase2 2 2 13" xfId="6288" xr:uid="{00000000-0005-0000-0000-0000F6120000}"/>
    <cellStyle name="40% - Ênfase2 2 2 13 2" xfId="6289" xr:uid="{00000000-0005-0000-0000-0000F7120000}"/>
    <cellStyle name="40% - Ênfase2 2 2 13 3" xfId="21343" xr:uid="{00000000-0005-0000-0000-0000F8120000}"/>
    <cellStyle name="40% - Ênfase2 2 2 14" xfId="6290" xr:uid="{00000000-0005-0000-0000-0000F9120000}"/>
    <cellStyle name="40% - Ênfase2 2 2 14 2" xfId="21344" xr:uid="{00000000-0005-0000-0000-0000FA120000}"/>
    <cellStyle name="40% - Ênfase2 2 2 15" xfId="6291" xr:uid="{00000000-0005-0000-0000-0000FB120000}"/>
    <cellStyle name="40% - Ênfase2 2 2 15 2" xfId="21345" xr:uid="{00000000-0005-0000-0000-0000FC120000}"/>
    <cellStyle name="40% - Ênfase2 2 2 16" xfId="6292" xr:uid="{00000000-0005-0000-0000-0000FD120000}"/>
    <cellStyle name="40% - Ênfase2 2 2 16 2" xfId="21346" xr:uid="{00000000-0005-0000-0000-0000FE120000}"/>
    <cellStyle name="40% - Ênfase2 2 2 17" xfId="6293" xr:uid="{00000000-0005-0000-0000-0000FF120000}"/>
    <cellStyle name="40% - Ênfase2 2 2 17 2" xfId="21347" xr:uid="{00000000-0005-0000-0000-000000130000}"/>
    <cellStyle name="40% - Ênfase2 2 2 18" xfId="6294" xr:uid="{00000000-0005-0000-0000-000001130000}"/>
    <cellStyle name="40% - Ênfase2 2 2 18 2" xfId="21348" xr:uid="{00000000-0005-0000-0000-000002130000}"/>
    <cellStyle name="40% - Ênfase2 2 2 19" xfId="6295" xr:uid="{00000000-0005-0000-0000-000003130000}"/>
    <cellStyle name="40% - Ênfase2 2 2 2" xfId="6296" xr:uid="{00000000-0005-0000-0000-000004130000}"/>
    <cellStyle name="40% - Ênfase2 2 2 2 10" xfId="6297" xr:uid="{00000000-0005-0000-0000-000005130000}"/>
    <cellStyle name="40% - Ênfase2 2 2 2 10 2" xfId="6298" xr:uid="{00000000-0005-0000-0000-000006130000}"/>
    <cellStyle name="40% - Ênfase2 2 2 2 10 2 2" xfId="21350" xr:uid="{00000000-0005-0000-0000-000007130000}"/>
    <cellStyle name="40% - Ênfase2 2 2 2 10 3" xfId="6299" xr:uid="{00000000-0005-0000-0000-000008130000}"/>
    <cellStyle name="40% - Ênfase2 2 2 2 10 3 2" xfId="21351" xr:uid="{00000000-0005-0000-0000-000009130000}"/>
    <cellStyle name="40% - Ênfase2 2 2 2 10 4" xfId="6300" xr:uid="{00000000-0005-0000-0000-00000A130000}"/>
    <cellStyle name="40% - Ênfase2 2 2 2 10 4 2" xfId="21352" xr:uid="{00000000-0005-0000-0000-00000B130000}"/>
    <cellStyle name="40% - Ênfase2 2 2 2 11" xfId="6301" xr:uid="{00000000-0005-0000-0000-00000C130000}"/>
    <cellStyle name="40% - Ênfase2 2 2 2 11 2" xfId="6302" xr:uid="{00000000-0005-0000-0000-00000D130000}"/>
    <cellStyle name="40% - Ênfase2 2 2 2 11 2 2" xfId="21353" xr:uid="{00000000-0005-0000-0000-00000E130000}"/>
    <cellStyle name="40% - Ênfase2 2 2 2 11 3" xfId="6303" xr:uid="{00000000-0005-0000-0000-00000F130000}"/>
    <cellStyle name="40% - Ênfase2 2 2 2 11 3 2" xfId="21354" xr:uid="{00000000-0005-0000-0000-000010130000}"/>
    <cellStyle name="40% - Ênfase2 2 2 2 12" xfId="6304" xr:uid="{00000000-0005-0000-0000-000011130000}"/>
    <cellStyle name="40% - Ênfase2 2 2 2 12 2" xfId="6305" xr:uid="{00000000-0005-0000-0000-000012130000}"/>
    <cellStyle name="40% - Ênfase2 2 2 2 12 2 2" xfId="21355" xr:uid="{00000000-0005-0000-0000-000013130000}"/>
    <cellStyle name="40% - Ênfase2 2 2 2 13" xfId="6306" xr:uid="{00000000-0005-0000-0000-000014130000}"/>
    <cellStyle name="40% - Ênfase2 2 2 2 14" xfId="6307" xr:uid="{00000000-0005-0000-0000-000015130000}"/>
    <cellStyle name="40% - Ênfase2 2 2 2 15" xfId="6308" xr:uid="{00000000-0005-0000-0000-000016130000}"/>
    <cellStyle name="40% - Ênfase2 2 2 2 16" xfId="6309" xr:uid="{00000000-0005-0000-0000-000017130000}"/>
    <cellStyle name="40% - Ênfase2 2 2 2 17" xfId="6310" xr:uid="{00000000-0005-0000-0000-000018130000}"/>
    <cellStyle name="40% - Ênfase2 2 2 2 18" xfId="6311" xr:uid="{00000000-0005-0000-0000-000019130000}"/>
    <cellStyle name="40% - Ênfase2 2 2 2 18 2" xfId="21356" xr:uid="{00000000-0005-0000-0000-00001A130000}"/>
    <cellStyle name="40% - Ênfase2 2 2 2 19" xfId="6312" xr:uid="{00000000-0005-0000-0000-00001B130000}"/>
    <cellStyle name="40% - Ênfase2 2 2 2 19 2" xfId="21357" xr:uid="{00000000-0005-0000-0000-00001C130000}"/>
    <cellStyle name="40% - Ênfase2 2 2 2 2" xfId="6313" xr:uid="{00000000-0005-0000-0000-00001D130000}"/>
    <cellStyle name="40% - Ênfase2 2 2 2 2 10" xfId="6314" xr:uid="{00000000-0005-0000-0000-00001E130000}"/>
    <cellStyle name="40% - Ênfase2 2 2 2 2 10 2" xfId="6315" xr:uid="{00000000-0005-0000-0000-00001F130000}"/>
    <cellStyle name="40% - Ênfase2 2 2 2 2 10 3" xfId="6316" xr:uid="{00000000-0005-0000-0000-000020130000}"/>
    <cellStyle name="40% - Ênfase2 2 2 2 2 10 4" xfId="21358" xr:uid="{00000000-0005-0000-0000-000021130000}"/>
    <cellStyle name="40% - Ênfase2 2 2 2 2 11" xfId="6317" xr:uid="{00000000-0005-0000-0000-000022130000}"/>
    <cellStyle name="40% - Ênfase2 2 2 2 2 11 2" xfId="6318" xr:uid="{00000000-0005-0000-0000-000023130000}"/>
    <cellStyle name="40% - Ênfase2 2 2 2 2 11 3" xfId="21359" xr:uid="{00000000-0005-0000-0000-000024130000}"/>
    <cellStyle name="40% - Ênfase2 2 2 2 2 12" xfId="6319" xr:uid="{00000000-0005-0000-0000-000025130000}"/>
    <cellStyle name="40% - Ênfase2 2 2 2 2 12 2" xfId="21360" xr:uid="{00000000-0005-0000-0000-000026130000}"/>
    <cellStyle name="40% - Ênfase2 2 2 2 2 13" xfId="6320" xr:uid="{00000000-0005-0000-0000-000027130000}"/>
    <cellStyle name="40% - Ênfase2 2 2 2 2 13 2" xfId="21361" xr:uid="{00000000-0005-0000-0000-000028130000}"/>
    <cellStyle name="40% - Ênfase2 2 2 2 2 14" xfId="6321" xr:uid="{00000000-0005-0000-0000-000029130000}"/>
    <cellStyle name="40% - Ênfase2 2 2 2 2 14 2" xfId="21362" xr:uid="{00000000-0005-0000-0000-00002A130000}"/>
    <cellStyle name="40% - Ênfase2 2 2 2 2 15" xfId="6322" xr:uid="{00000000-0005-0000-0000-00002B130000}"/>
    <cellStyle name="40% - Ênfase2 2 2 2 2 15 2" xfId="21363" xr:uid="{00000000-0005-0000-0000-00002C130000}"/>
    <cellStyle name="40% - Ênfase2 2 2 2 2 16" xfId="6323" xr:uid="{00000000-0005-0000-0000-00002D130000}"/>
    <cellStyle name="40% - Ênfase2 2 2 2 2 17" xfId="6324" xr:uid="{00000000-0005-0000-0000-00002E130000}"/>
    <cellStyle name="40% - Ênfase2 2 2 2 2 2" xfId="6325" xr:uid="{00000000-0005-0000-0000-00002F130000}"/>
    <cellStyle name="40% - Ênfase2 2 2 2 2 2 10" xfId="6326" xr:uid="{00000000-0005-0000-0000-000030130000}"/>
    <cellStyle name="40% - Ênfase2 2 2 2 2 2 11" xfId="6327" xr:uid="{00000000-0005-0000-0000-000031130000}"/>
    <cellStyle name="40% - Ênfase2 2 2 2 2 2 12" xfId="6328" xr:uid="{00000000-0005-0000-0000-000032130000}"/>
    <cellStyle name="40% - Ênfase2 2 2 2 2 2 13" xfId="6329" xr:uid="{00000000-0005-0000-0000-000033130000}"/>
    <cellStyle name="40% - Ênfase2 2 2 2 2 2 14" xfId="6330" xr:uid="{00000000-0005-0000-0000-000034130000}"/>
    <cellStyle name="40% - Ênfase2 2 2 2 2 2 15" xfId="6331" xr:uid="{00000000-0005-0000-0000-000035130000}"/>
    <cellStyle name="40% - Ênfase2 2 2 2 2 2 16" xfId="21364" xr:uid="{00000000-0005-0000-0000-000036130000}"/>
    <cellStyle name="40% - Ênfase2 2 2 2 2 2 2" xfId="6332" xr:uid="{00000000-0005-0000-0000-000037130000}"/>
    <cellStyle name="40% - Ênfase2 2 2 2 2 2 3" xfId="6333" xr:uid="{00000000-0005-0000-0000-000038130000}"/>
    <cellStyle name="40% - Ênfase2 2 2 2 2 2 4" xfId="6334" xr:uid="{00000000-0005-0000-0000-000039130000}"/>
    <cellStyle name="40% - Ênfase2 2 2 2 2 2 5" xfId="6335" xr:uid="{00000000-0005-0000-0000-00003A130000}"/>
    <cellStyle name="40% - Ênfase2 2 2 2 2 2 6" xfId="6336" xr:uid="{00000000-0005-0000-0000-00003B130000}"/>
    <cellStyle name="40% - Ênfase2 2 2 2 2 2 7" xfId="6337" xr:uid="{00000000-0005-0000-0000-00003C130000}"/>
    <cellStyle name="40% - Ênfase2 2 2 2 2 2 8" xfId="6338" xr:uid="{00000000-0005-0000-0000-00003D130000}"/>
    <cellStyle name="40% - Ênfase2 2 2 2 2 2 9" xfId="6339" xr:uid="{00000000-0005-0000-0000-00003E130000}"/>
    <cellStyle name="40% - Ênfase2 2 2 2 2 3" xfId="6340" xr:uid="{00000000-0005-0000-0000-00003F130000}"/>
    <cellStyle name="40% - Ênfase2 2 2 2 2 3 10" xfId="6341" xr:uid="{00000000-0005-0000-0000-000040130000}"/>
    <cellStyle name="40% - Ênfase2 2 2 2 2 3 11" xfId="6342" xr:uid="{00000000-0005-0000-0000-000041130000}"/>
    <cellStyle name="40% - Ênfase2 2 2 2 2 3 12" xfId="6343" xr:uid="{00000000-0005-0000-0000-000042130000}"/>
    <cellStyle name="40% - Ênfase2 2 2 2 2 3 13" xfId="21365" xr:uid="{00000000-0005-0000-0000-000043130000}"/>
    <cellStyle name="40% - Ênfase2 2 2 2 2 3 2" xfId="6344" xr:uid="{00000000-0005-0000-0000-000044130000}"/>
    <cellStyle name="40% - Ênfase2 2 2 2 2 3 3" xfId="6345" xr:uid="{00000000-0005-0000-0000-000045130000}"/>
    <cellStyle name="40% - Ênfase2 2 2 2 2 3 4" xfId="6346" xr:uid="{00000000-0005-0000-0000-000046130000}"/>
    <cellStyle name="40% - Ênfase2 2 2 2 2 3 5" xfId="6347" xr:uid="{00000000-0005-0000-0000-000047130000}"/>
    <cellStyle name="40% - Ênfase2 2 2 2 2 3 6" xfId="6348" xr:uid="{00000000-0005-0000-0000-000048130000}"/>
    <cellStyle name="40% - Ênfase2 2 2 2 2 3 7" xfId="6349" xr:uid="{00000000-0005-0000-0000-000049130000}"/>
    <cellStyle name="40% - Ênfase2 2 2 2 2 3 8" xfId="6350" xr:uid="{00000000-0005-0000-0000-00004A130000}"/>
    <cellStyle name="40% - Ênfase2 2 2 2 2 3 9" xfId="6351" xr:uid="{00000000-0005-0000-0000-00004B130000}"/>
    <cellStyle name="40% - Ênfase2 2 2 2 2 4" xfId="6352" xr:uid="{00000000-0005-0000-0000-00004C130000}"/>
    <cellStyle name="40% - Ênfase2 2 2 2 2 4 2" xfId="6353" xr:uid="{00000000-0005-0000-0000-00004D130000}"/>
    <cellStyle name="40% - Ênfase2 2 2 2 2 4 3" xfId="6354" xr:uid="{00000000-0005-0000-0000-00004E130000}"/>
    <cellStyle name="40% - Ênfase2 2 2 2 2 4 4" xfId="6355" xr:uid="{00000000-0005-0000-0000-00004F130000}"/>
    <cellStyle name="40% - Ênfase2 2 2 2 2 4 5" xfId="6356" xr:uid="{00000000-0005-0000-0000-000050130000}"/>
    <cellStyle name="40% - Ênfase2 2 2 2 2 4 6" xfId="6357" xr:uid="{00000000-0005-0000-0000-000051130000}"/>
    <cellStyle name="40% - Ênfase2 2 2 2 2 4 7" xfId="6358" xr:uid="{00000000-0005-0000-0000-000052130000}"/>
    <cellStyle name="40% - Ênfase2 2 2 2 2 4 8" xfId="6359" xr:uid="{00000000-0005-0000-0000-000053130000}"/>
    <cellStyle name="40% - Ênfase2 2 2 2 2 4 9" xfId="21366" xr:uid="{00000000-0005-0000-0000-000054130000}"/>
    <cellStyle name="40% - Ênfase2 2 2 2 2 5" xfId="6360" xr:uid="{00000000-0005-0000-0000-000055130000}"/>
    <cellStyle name="40% - Ênfase2 2 2 2 2 5 2" xfId="6361" xr:uid="{00000000-0005-0000-0000-000056130000}"/>
    <cellStyle name="40% - Ênfase2 2 2 2 2 5 3" xfId="6362" xr:uid="{00000000-0005-0000-0000-000057130000}"/>
    <cellStyle name="40% - Ênfase2 2 2 2 2 5 4" xfId="6363" xr:uid="{00000000-0005-0000-0000-000058130000}"/>
    <cellStyle name="40% - Ênfase2 2 2 2 2 5 5" xfId="6364" xr:uid="{00000000-0005-0000-0000-000059130000}"/>
    <cellStyle name="40% - Ênfase2 2 2 2 2 5 6" xfId="6365" xr:uid="{00000000-0005-0000-0000-00005A130000}"/>
    <cellStyle name="40% - Ênfase2 2 2 2 2 5 7" xfId="6366" xr:uid="{00000000-0005-0000-0000-00005B130000}"/>
    <cellStyle name="40% - Ênfase2 2 2 2 2 5 8" xfId="6367" xr:uid="{00000000-0005-0000-0000-00005C130000}"/>
    <cellStyle name="40% - Ênfase2 2 2 2 2 5 9" xfId="21367" xr:uid="{00000000-0005-0000-0000-00005D130000}"/>
    <cellStyle name="40% - Ênfase2 2 2 2 2 6" xfId="6368" xr:uid="{00000000-0005-0000-0000-00005E130000}"/>
    <cellStyle name="40% - Ênfase2 2 2 2 2 6 2" xfId="6369" xr:uid="{00000000-0005-0000-0000-00005F130000}"/>
    <cellStyle name="40% - Ênfase2 2 2 2 2 6 3" xfId="6370" xr:uid="{00000000-0005-0000-0000-000060130000}"/>
    <cellStyle name="40% - Ênfase2 2 2 2 2 6 4" xfId="6371" xr:uid="{00000000-0005-0000-0000-000061130000}"/>
    <cellStyle name="40% - Ênfase2 2 2 2 2 6 5" xfId="6372" xr:uid="{00000000-0005-0000-0000-000062130000}"/>
    <cellStyle name="40% - Ênfase2 2 2 2 2 6 6" xfId="6373" xr:uid="{00000000-0005-0000-0000-000063130000}"/>
    <cellStyle name="40% - Ênfase2 2 2 2 2 6 7" xfId="21368" xr:uid="{00000000-0005-0000-0000-000064130000}"/>
    <cellStyle name="40% - Ênfase2 2 2 2 2 7" xfId="6374" xr:uid="{00000000-0005-0000-0000-000065130000}"/>
    <cellStyle name="40% - Ênfase2 2 2 2 2 7 2" xfId="6375" xr:uid="{00000000-0005-0000-0000-000066130000}"/>
    <cellStyle name="40% - Ênfase2 2 2 2 2 7 3" xfId="6376" xr:uid="{00000000-0005-0000-0000-000067130000}"/>
    <cellStyle name="40% - Ênfase2 2 2 2 2 7 4" xfId="6377" xr:uid="{00000000-0005-0000-0000-000068130000}"/>
    <cellStyle name="40% - Ênfase2 2 2 2 2 7 5" xfId="21369" xr:uid="{00000000-0005-0000-0000-000069130000}"/>
    <cellStyle name="40% - Ênfase2 2 2 2 2 8" xfId="6378" xr:uid="{00000000-0005-0000-0000-00006A130000}"/>
    <cellStyle name="40% - Ênfase2 2 2 2 2 8 2" xfId="6379" xr:uid="{00000000-0005-0000-0000-00006B130000}"/>
    <cellStyle name="40% - Ênfase2 2 2 2 2 8 3" xfId="6380" xr:uid="{00000000-0005-0000-0000-00006C130000}"/>
    <cellStyle name="40% - Ênfase2 2 2 2 2 8 4" xfId="6381" xr:uid="{00000000-0005-0000-0000-00006D130000}"/>
    <cellStyle name="40% - Ênfase2 2 2 2 2 8 5" xfId="21370" xr:uid="{00000000-0005-0000-0000-00006E130000}"/>
    <cellStyle name="40% - Ênfase2 2 2 2 2 9" xfId="6382" xr:uid="{00000000-0005-0000-0000-00006F130000}"/>
    <cellStyle name="40% - Ênfase2 2 2 2 2 9 2" xfId="6383" xr:uid="{00000000-0005-0000-0000-000070130000}"/>
    <cellStyle name="40% - Ênfase2 2 2 2 2 9 3" xfId="6384" xr:uid="{00000000-0005-0000-0000-000071130000}"/>
    <cellStyle name="40% - Ênfase2 2 2 2 2 9 4" xfId="6385" xr:uid="{00000000-0005-0000-0000-000072130000}"/>
    <cellStyle name="40% - Ênfase2 2 2 2 2 9 5" xfId="21371" xr:uid="{00000000-0005-0000-0000-000073130000}"/>
    <cellStyle name="40% - Ênfase2 2 2 2 20" xfId="21349" xr:uid="{00000000-0005-0000-0000-000074130000}"/>
    <cellStyle name="40% - Ênfase2 2 2 2 3" xfId="6386" xr:uid="{00000000-0005-0000-0000-000075130000}"/>
    <cellStyle name="40% - Ênfase2 2 2 2 3 10" xfId="6387" xr:uid="{00000000-0005-0000-0000-000076130000}"/>
    <cellStyle name="40% - Ênfase2 2 2 2 3 11" xfId="6388" xr:uid="{00000000-0005-0000-0000-000077130000}"/>
    <cellStyle name="40% - Ênfase2 2 2 2 3 12" xfId="6389" xr:uid="{00000000-0005-0000-0000-000078130000}"/>
    <cellStyle name="40% - Ênfase2 2 2 2 3 13" xfId="6390" xr:uid="{00000000-0005-0000-0000-000079130000}"/>
    <cellStyle name="40% - Ênfase2 2 2 2 3 14" xfId="6391" xr:uid="{00000000-0005-0000-0000-00007A130000}"/>
    <cellStyle name="40% - Ênfase2 2 2 2 3 15" xfId="6392" xr:uid="{00000000-0005-0000-0000-00007B130000}"/>
    <cellStyle name="40% - Ênfase2 2 2 2 3 16" xfId="6393" xr:uid="{00000000-0005-0000-0000-00007C130000}"/>
    <cellStyle name="40% - Ênfase2 2 2 2 3 17" xfId="6394" xr:uid="{00000000-0005-0000-0000-00007D130000}"/>
    <cellStyle name="40% - Ênfase2 2 2 2 3 2" xfId="6395" xr:uid="{00000000-0005-0000-0000-00007E130000}"/>
    <cellStyle name="40% - Ênfase2 2 2 2 3 3" xfId="6396" xr:uid="{00000000-0005-0000-0000-00007F130000}"/>
    <cellStyle name="40% - Ênfase2 2 2 2 3 4" xfId="6397" xr:uid="{00000000-0005-0000-0000-000080130000}"/>
    <cellStyle name="40% - Ênfase2 2 2 2 3 5" xfId="6398" xr:uid="{00000000-0005-0000-0000-000081130000}"/>
    <cellStyle name="40% - Ênfase2 2 2 2 3 6" xfId="6399" xr:uid="{00000000-0005-0000-0000-000082130000}"/>
    <cellStyle name="40% - Ênfase2 2 2 2 3 7" xfId="6400" xr:uid="{00000000-0005-0000-0000-000083130000}"/>
    <cellStyle name="40% - Ênfase2 2 2 2 3 8" xfId="6401" xr:uid="{00000000-0005-0000-0000-000084130000}"/>
    <cellStyle name="40% - Ênfase2 2 2 2 3 9" xfId="6402" xr:uid="{00000000-0005-0000-0000-000085130000}"/>
    <cellStyle name="40% - Ênfase2 2 2 2 4" xfId="6403" xr:uid="{00000000-0005-0000-0000-000086130000}"/>
    <cellStyle name="40% - Ênfase2 2 2 2 4 10" xfId="6404" xr:uid="{00000000-0005-0000-0000-000087130000}"/>
    <cellStyle name="40% - Ênfase2 2 2 2 4 10 2" xfId="21372" xr:uid="{00000000-0005-0000-0000-000088130000}"/>
    <cellStyle name="40% - Ênfase2 2 2 2 4 11" xfId="6405" xr:uid="{00000000-0005-0000-0000-000089130000}"/>
    <cellStyle name="40% - Ênfase2 2 2 2 4 11 2" xfId="21373" xr:uid="{00000000-0005-0000-0000-00008A130000}"/>
    <cellStyle name="40% - Ênfase2 2 2 2 4 12" xfId="6406" xr:uid="{00000000-0005-0000-0000-00008B130000}"/>
    <cellStyle name="40% - Ênfase2 2 2 2 4 12 2" xfId="21374" xr:uid="{00000000-0005-0000-0000-00008C130000}"/>
    <cellStyle name="40% - Ênfase2 2 2 2 4 2" xfId="6407" xr:uid="{00000000-0005-0000-0000-00008D130000}"/>
    <cellStyle name="40% - Ênfase2 2 2 2 4 2 2" xfId="21375" xr:uid="{00000000-0005-0000-0000-00008E130000}"/>
    <cellStyle name="40% - Ênfase2 2 2 2 4 3" xfId="6408" xr:uid="{00000000-0005-0000-0000-00008F130000}"/>
    <cellStyle name="40% - Ênfase2 2 2 2 4 3 2" xfId="21376" xr:uid="{00000000-0005-0000-0000-000090130000}"/>
    <cellStyle name="40% - Ênfase2 2 2 2 4 4" xfId="6409" xr:uid="{00000000-0005-0000-0000-000091130000}"/>
    <cellStyle name="40% - Ênfase2 2 2 2 4 4 2" xfId="21377" xr:uid="{00000000-0005-0000-0000-000092130000}"/>
    <cellStyle name="40% - Ênfase2 2 2 2 4 5" xfId="6410" xr:uid="{00000000-0005-0000-0000-000093130000}"/>
    <cellStyle name="40% - Ênfase2 2 2 2 4 5 2" xfId="21378" xr:uid="{00000000-0005-0000-0000-000094130000}"/>
    <cellStyle name="40% - Ênfase2 2 2 2 4 6" xfId="6411" xr:uid="{00000000-0005-0000-0000-000095130000}"/>
    <cellStyle name="40% - Ênfase2 2 2 2 4 6 2" xfId="21379" xr:uid="{00000000-0005-0000-0000-000096130000}"/>
    <cellStyle name="40% - Ênfase2 2 2 2 4 7" xfId="6412" xr:uid="{00000000-0005-0000-0000-000097130000}"/>
    <cellStyle name="40% - Ênfase2 2 2 2 4 7 2" xfId="21380" xr:uid="{00000000-0005-0000-0000-000098130000}"/>
    <cellStyle name="40% - Ênfase2 2 2 2 4 8" xfId="6413" xr:uid="{00000000-0005-0000-0000-000099130000}"/>
    <cellStyle name="40% - Ênfase2 2 2 2 4 8 2" xfId="21381" xr:uid="{00000000-0005-0000-0000-00009A130000}"/>
    <cellStyle name="40% - Ênfase2 2 2 2 4 9" xfId="6414" xr:uid="{00000000-0005-0000-0000-00009B130000}"/>
    <cellStyle name="40% - Ênfase2 2 2 2 4 9 2" xfId="21382" xr:uid="{00000000-0005-0000-0000-00009C130000}"/>
    <cellStyle name="40% - Ênfase2 2 2 2 5" xfId="6415" xr:uid="{00000000-0005-0000-0000-00009D130000}"/>
    <cellStyle name="40% - Ênfase2 2 2 2 5 2" xfId="6416" xr:uid="{00000000-0005-0000-0000-00009E130000}"/>
    <cellStyle name="40% - Ênfase2 2 2 2 5 2 2" xfId="21383" xr:uid="{00000000-0005-0000-0000-00009F130000}"/>
    <cellStyle name="40% - Ênfase2 2 2 2 5 3" xfId="6417" xr:uid="{00000000-0005-0000-0000-0000A0130000}"/>
    <cellStyle name="40% - Ênfase2 2 2 2 5 3 2" xfId="21384" xr:uid="{00000000-0005-0000-0000-0000A1130000}"/>
    <cellStyle name="40% - Ênfase2 2 2 2 5 4" xfId="6418" xr:uid="{00000000-0005-0000-0000-0000A2130000}"/>
    <cellStyle name="40% - Ênfase2 2 2 2 5 4 2" xfId="21385" xr:uid="{00000000-0005-0000-0000-0000A3130000}"/>
    <cellStyle name="40% - Ênfase2 2 2 2 5 5" xfId="6419" xr:uid="{00000000-0005-0000-0000-0000A4130000}"/>
    <cellStyle name="40% - Ênfase2 2 2 2 5 5 2" xfId="21386" xr:uid="{00000000-0005-0000-0000-0000A5130000}"/>
    <cellStyle name="40% - Ênfase2 2 2 2 5 6" xfId="6420" xr:uid="{00000000-0005-0000-0000-0000A6130000}"/>
    <cellStyle name="40% - Ênfase2 2 2 2 5 6 2" xfId="21387" xr:uid="{00000000-0005-0000-0000-0000A7130000}"/>
    <cellStyle name="40% - Ênfase2 2 2 2 5 7" xfId="6421" xr:uid="{00000000-0005-0000-0000-0000A8130000}"/>
    <cellStyle name="40% - Ênfase2 2 2 2 5 7 2" xfId="21388" xr:uid="{00000000-0005-0000-0000-0000A9130000}"/>
    <cellStyle name="40% - Ênfase2 2 2 2 5 8" xfId="6422" xr:uid="{00000000-0005-0000-0000-0000AA130000}"/>
    <cellStyle name="40% - Ênfase2 2 2 2 5 8 2" xfId="21389" xr:uid="{00000000-0005-0000-0000-0000AB130000}"/>
    <cellStyle name="40% - Ênfase2 2 2 2 6" xfId="6423" xr:uid="{00000000-0005-0000-0000-0000AC130000}"/>
    <cellStyle name="40% - Ênfase2 2 2 2 6 2" xfId="6424" xr:uid="{00000000-0005-0000-0000-0000AD130000}"/>
    <cellStyle name="40% - Ênfase2 2 2 2 6 2 2" xfId="21390" xr:uid="{00000000-0005-0000-0000-0000AE130000}"/>
    <cellStyle name="40% - Ênfase2 2 2 2 6 3" xfId="6425" xr:uid="{00000000-0005-0000-0000-0000AF130000}"/>
    <cellStyle name="40% - Ênfase2 2 2 2 6 3 2" xfId="21391" xr:uid="{00000000-0005-0000-0000-0000B0130000}"/>
    <cellStyle name="40% - Ênfase2 2 2 2 6 4" xfId="6426" xr:uid="{00000000-0005-0000-0000-0000B1130000}"/>
    <cellStyle name="40% - Ênfase2 2 2 2 6 4 2" xfId="21392" xr:uid="{00000000-0005-0000-0000-0000B2130000}"/>
    <cellStyle name="40% - Ênfase2 2 2 2 6 5" xfId="6427" xr:uid="{00000000-0005-0000-0000-0000B3130000}"/>
    <cellStyle name="40% - Ênfase2 2 2 2 6 5 2" xfId="21393" xr:uid="{00000000-0005-0000-0000-0000B4130000}"/>
    <cellStyle name="40% - Ênfase2 2 2 2 6 6" xfId="6428" xr:uid="{00000000-0005-0000-0000-0000B5130000}"/>
    <cellStyle name="40% - Ênfase2 2 2 2 6 6 2" xfId="21394" xr:uid="{00000000-0005-0000-0000-0000B6130000}"/>
    <cellStyle name="40% - Ênfase2 2 2 2 6 7" xfId="6429" xr:uid="{00000000-0005-0000-0000-0000B7130000}"/>
    <cellStyle name="40% - Ênfase2 2 2 2 6 7 2" xfId="21395" xr:uid="{00000000-0005-0000-0000-0000B8130000}"/>
    <cellStyle name="40% - Ênfase2 2 2 2 6 8" xfId="6430" xr:uid="{00000000-0005-0000-0000-0000B9130000}"/>
    <cellStyle name="40% - Ênfase2 2 2 2 6 8 2" xfId="21396" xr:uid="{00000000-0005-0000-0000-0000BA130000}"/>
    <cellStyle name="40% - Ênfase2 2 2 2 7" xfId="6431" xr:uid="{00000000-0005-0000-0000-0000BB130000}"/>
    <cellStyle name="40% - Ênfase2 2 2 2 7 2" xfId="6432" xr:uid="{00000000-0005-0000-0000-0000BC130000}"/>
    <cellStyle name="40% - Ênfase2 2 2 2 7 2 2" xfId="21397" xr:uid="{00000000-0005-0000-0000-0000BD130000}"/>
    <cellStyle name="40% - Ênfase2 2 2 2 7 3" xfId="6433" xr:uid="{00000000-0005-0000-0000-0000BE130000}"/>
    <cellStyle name="40% - Ênfase2 2 2 2 7 3 2" xfId="21398" xr:uid="{00000000-0005-0000-0000-0000BF130000}"/>
    <cellStyle name="40% - Ênfase2 2 2 2 7 4" xfId="6434" xr:uid="{00000000-0005-0000-0000-0000C0130000}"/>
    <cellStyle name="40% - Ênfase2 2 2 2 7 4 2" xfId="21399" xr:uid="{00000000-0005-0000-0000-0000C1130000}"/>
    <cellStyle name="40% - Ênfase2 2 2 2 7 5" xfId="6435" xr:uid="{00000000-0005-0000-0000-0000C2130000}"/>
    <cellStyle name="40% - Ênfase2 2 2 2 7 5 2" xfId="21400" xr:uid="{00000000-0005-0000-0000-0000C3130000}"/>
    <cellStyle name="40% - Ênfase2 2 2 2 7 6" xfId="6436" xr:uid="{00000000-0005-0000-0000-0000C4130000}"/>
    <cellStyle name="40% - Ênfase2 2 2 2 7 6 2" xfId="21401" xr:uid="{00000000-0005-0000-0000-0000C5130000}"/>
    <cellStyle name="40% - Ênfase2 2 2 2 8" xfId="6437" xr:uid="{00000000-0005-0000-0000-0000C6130000}"/>
    <cellStyle name="40% - Ênfase2 2 2 2 8 2" xfId="6438" xr:uid="{00000000-0005-0000-0000-0000C7130000}"/>
    <cellStyle name="40% - Ênfase2 2 2 2 8 2 2" xfId="21402" xr:uid="{00000000-0005-0000-0000-0000C8130000}"/>
    <cellStyle name="40% - Ênfase2 2 2 2 8 3" xfId="6439" xr:uid="{00000000-0005-0000-0000-0000C9130000}"/>
    <cellStyle name="40% - Ênfase2 2 2 2 8 3 2" xfId="21403" xr:uid="{00000000-0005-0000-0000-0000CA130000}"/>
    <cellStyle name="40% - Ênfase2 2 2 2 8 4" xfId="6440" xr:uid="{00000000-0005-0000-0000-0000CB130000}"/>
    <cellStyle name="40% - Ênfase2 2 2 2 8 4 2" xfId="21404" xr:uid="{00000000-0005-0000-0000-0000CC130000}"/>
    <cellStyle name="40% - Ênfase2 2 2 2 9" xfId="6441" xr:uid="{00000000-0005-0000-0000-0000CD130000}"/>
    <cellStyle name="40% - Ênfase2 2 2 2 9 2" xfId="6442" xr:uid="{00000000-0005-0000-0000-0000CE130000}"/>
    <cellStyle name="40% - Ênfase2 2 2 2 9 2 2" xfId="21405" xr:uid="{00000000-0005-0000-0000-0000CF130000}"/>
    <cellStyle name="40% - Ênfase2 2 2 2 9 3" xfId="6443" xr:uid="{00000000-0005-0000-0000-0000D0130000}"/>
    <cellStyle name="40% - Ênfase2 2 2 2 9 3 2" xfId="21406" xr:uid="{00000000-0005-0000-0000-0000D1130000}"/>
    <cellStyle name="40% - Ênfase2 2 2 2 9 4" xfId="6444" xr:uid="{00000000-0005-0000-0000-0000D2130000}"/>
    <cellStyle name="40% - Ênfase2 2 2 2 9 4 2" xfId="21407" xr:uid="{00000000-0005-0000-0000-0000D3130000}"/>
    <cellStyle name="40% - Ênfase2 2 2 2_GUSA" xfId="6445" xr:uid="{00000000-0005-0000-0000-0000D4130000}"/>
    <cellStyle name="40% - Ênfase2 2 2 20" xfId="6446" xr:uid="{00000000-0005-0000-0000-0000D5130000}"/>
    <cellStyle name="40% - Ênfase2 2 2 21" xfId="21339" xr:uid="{00000000-0005-0000-0000-0000D6130000}"/>
    <cellStyle name="40% - Ênfase2 2 2 3" xfId="6447" xr:uid="{00000000-0005-0000-0000-0000D7130000}"/>
    <cellStyle name="40% - Ênfase2 2 2 3 10" xfId="6448" xr:uid="{00000000-0005-0000-0000-0000D8130000}"/>
    <cellStyle name="40% - Ênfase2 2 2 3 11" xfId="6449" xr:uid="{00000000-0005-0000-0000-0000D9130000}"/>
    <cellStyle name="40% - Ênfase2 2 2 3 12" xfId="6450" xr:uid="{00000000-0005-0000-0000-0000DA130000}"/>
    <cellStyle name="40% - Ênfase2 2 2 3 13" xfId="6451" xr:uid="{00000000-0005-0000-0000-0000DB130000}"/>
    <cellStyle name="40% - Ênfase2 2 2 3 14" xfId="6452" xr:uid="{00000000-0005-0000-0000-0000DC130000}"/>
    <cellStyle name="40% - Ênfase2 2 2 3 15" xfId="6453" xr:uid="{00000000-0005-0000-0000-0000DD130000}"/>
    <cellStyle name="40% - Ênfase2 2 2 3 16" xfId="6454" xr:uid="{00000000-0005-0000-0000-0000DE130000}"/>
    <cellStyle name="40% - Ênfase2 2 2 3 17" xfId="6455" xr:uid="{00000000-0005-0000-0000-0000DF130000}"/>
    <cellStyle name="40% - Ênfase2 2 2 3 2" xfId="6456" xr:uid="{00000000-0005-0000-0000-0000E0130000}"/>
    <cellStyle name="40% - Ênfase2 2 2 3 3" xfId="6457" xr:uid="{00000000-0005-0000-0000-0000E1130000}"/>
    <cellStyle name="40% - Ênfase2 2 2 3 4" xfId="6458" xr:uid="{00000000-0005-0000-0000-0000E2130000}"/>
    <cellStyle name="40% - Ênfase2 2 2 3 5" xfId="6459" xr:uid="{00000000-0005-0000-0000-0000E3130000}"/>
    <cellStyle name="40% - Ênfase2 2 2 3 6" xfId="6460" xr:uid="{00000000-0005-0000-0000-0000E4130000}"/>
    <cellStyle name="40% - Ênfase2 2 2 3 7" xfId="6461" xr:uid="{00000000-0005-0000-0000-0000E5130000}"/>
    <cellStyle name="40% - Ênfase2 2 2 3 8" xfId="6462" xr:uid="{00000000-0005-0000-0000-0000E6130000}"/>
    <cellStyle name="40% - Ênfase2 2 2 3 9" xfId="6463" xr:uid="{00000000-0005-0000-0000-0000E7130000}"/>
    <cellStyle name="40% - Ênfase2 2 2 4" xfId="6464" xr:uid="{00000000-0005-0000-0000-0000E8130000}"/>
    <cellStyle name="40% - Ênfase2 2 2 4 2" xfId="6465" xr:uid="{00000000-0005-0000-0000-0000E9130000}"/>
    <cellStyle name="40% - Ênfase2 2 2 4 2 2" xfId="21409" xr:uid="{00000000-0005-0000-0000-0000EA130000}"/>
    <cellStyle name="40% - Ênfase2 2 2 4 3" xfId="6466" xr:uid="{00000000-0005-0000-0000-0000EB130000}"/>
    <cellStyle name="40% - Ênfase2 2 2 4 3 2" xfId="21410" xr:uid="{00000000-0005-0000-0000-0000EC130000}"/>
    <cellStyle name="40% - Ênfase2 2 2 4 4" xfId="21408" xr:uid="{00000000-0005-0000-0000-0000ED130000}"/>
    <cellStyle name="40% - Ênfase2 2 2 5" xfId="6467" xr:uid="{00000000-0005-0000-0000-0000EE130000}"/>
    <cellStyle name="40% - Ênfase2 2 2 5 10" xfId="6468" xr:uid="{00000000-0005-0000-0000-0000EF130000}"/>
    <cellStyle name="40% - Ênfase2 2 2 5 11" xfId="6469" xr:uid="{00000000-0005-0000-0000-0000F0130000}"/>
    <cellStyle name="40% - Ênfase2 2 2 5 12" xfId="6470" xr:uid="{00000000-0005-0000-0000-0000F1130000}"/>
    <cellStyle name="40% - Ênfase2 2 2 5 13" xfId="21411" xr:uid="{00000000-0005-0000-0000-0000F2130000}"/>
    <cellStyle name="40% - Ênfase2 2 2 5 2" xfId="6471" xr:uid="{00000000-0005-0000-0000-0000F3130000}"/>
    <cellStyle name="40% - Ênfase2 2 2 5 3" xfId="6472" xr:uid="{00000000-0005-0000-0000-0000F4130000}"/>
    <cellStyle name="40% - Ênfase2 2 2 5 4" xfId="6473" xr:uid="{00000000-0005-0000-0000-0000F5130000}"/>
    <cellStyle name="40% - Ênfase2 2 2 5 5" xfId="6474" xr:uid="{00000000-0005-0000-0000-0000F6130000}"/>
    <cellStyle name="40% - Ênfase2 2 2 5 6" xfId="6475" xr:uid="{00000000-0005-0000-0000-0000F7130000}"/>
    <cellStyle name="40% - Ênfase2 2 2 5 7" xfId="6476" xr:uid="{00000000-0005-0000-0000-0000F8130000}"/>
    <cellStyle name="40% - Ênfase2 2 2 5 8" xfId="6477" xr:uid="{00000000-0005-0000-0000-0000F9130000}"/>
    <cellStyle name="40% - Ênfase2 2 2 5 9" xfId="6478" xr:uid="{00000000-0005-0000-0000-0000FA130000}"/>
    <cellStyle name="40% - Ênfase2 2 2 6" xfId="6479" xr:uid="{00000000-0005-0000-0000-0000FB130000}"/>
    <cellStyle name="40% - Ênfase2 2 2 6 2" xfId="6480" xr:uid="{00000000-0005-0000-0000-0000FC130000}"/>
    <cellStyle name="40% - Ênfase2 2 2 6 3" xfId="6481" xr:uid="{00000000-0005-0000-0000-0000FD130000}"/>
    <cellStyle name="40% - Ênfase2 2 2 6 4" xfId="6482" xr:uid="{00000000-0005-0000-0000-0000FE130000}"/>
    <cellStyle name="40% - Ênfase2 2 2 6 5" xfId="6483" xr:uid="{00000000-0005-0000-0000-0000FF130000}"/>
    <cellStyle name="40% - Ênfase2 2 2 6 6" xfId="6484" xr:uid="{00000000-0005-0000-0000-000000140000}"/>
    <cellStyle name="40% - Ênfase2 2 2 6 7" xfId="6485" xr:uid="{00000000-0005-0000-0000-000001140000}"/>
    <cellStyle name="40% - Ênfase2 2 2 6 8" xfId="6486" xr:uid="{00000000-0005-0000-0000-000002140000}"/>
    <cellStyle name="40% - Ênfase2 2 2 6 9" xfId="21412" xr:uid="{00000000-0005-0000-0000-000003140000}"/>
    <cellStyle name="40% - Ênfase2 2 2 7" xfId="6487" xr:uid="{00000000-0005-0000-0000-000004140000}"/>
    <cellStyle name="40% - Ênfase2 2 2 7 2" xfId="6488" xr:uid="{00000000-0005-0000-0000-000005140000}"/>
    <cellStyle name="40% - Ênfase2 2 2 7 3" xfId="6489" xr:uid="{00000000-0005-0000-0000-000006140000}"/>
    <cellStyle name="40% - Ênfase2 2 2 7 4" xfId="6490" xr:uid="{00000000-0005-0000-0000-000007140000}"/>
    <cellStyle name="40% - Ênfase2 2 2 7 5" xfId="6491" xr:uid="{00000000-0005-0000-0000-000008140000}"/>
    <cellStyle name="40% - Ênfase2 2 2 7 6" xfId="6492" xr:uid="{00000000-0005-0000-0000-000009140000}"/>
    <cellStyle name="40% - Ênfase2 2 2 7 7" xfId="6493" xr:uid="{00000000-0005-0000-0000-00000A140000}"/>
    <cellStyle name="40% - Ênfase2 2 2 7 8" xfId="6494" xr:uid="{00000000-0005-0000-0000-00000B140000}"/>
    <cellStyle name="40% - Ênfase2 2 2 7 9" xfId="21413" xr:uid="{00000000-0005-0000-0000-00000C140000}"/>
    <cellStyle name="40% - Ênfase2 2 2 8" xfId="6495" xr:uid="{00000000-0005-0000-0000-00000D140000}"/>
    <cellStyle name="40% - Ênfase2 2 2 8 2" xfId="6496" xr:uid="{00000000-0005-0000-0000-00000E140000}"/>
    <cellStyle name="40% - Ênfase2 2 2 8 3" xfId="6497" xr:uid="{00000000-0005-0000-0000-00000F140000}"/>
    <cellStyle name="40% - Ênfase2 2 2 8 4" xfId="6498" xr:uid="{00000000-0005-0000-0000-000010140000}"/>
    <cellStyle name="40% - Ênfase2 2 2 8 5" xfId="6499" xr:uid="{00000000-0005-0000-0000-000011140000}"/>
    <cellStyle name="40% - Ênfase2 2 2 8 6" xfId="6500" xr:uid="{00000000-0005-0000-0000-000012140000}"/>
    <cellStyle name="40% - Ênfase2 2 2 8 7" xfId="21414" xr:uid="{00000000-0005-0000-0000-000013140000}"/>
    <cellStyle name="40% - Ênfase2 2 2 9" xfId="6501" xr:uid="{00000000-0005-0000-0000-000014140000}"/>
    <cellStyle name="40% - Ênfase2 2 2 9 2" xfId="6502" xr:uid="{00000000-0005-0000-0000-000015140000}"/>
    <cellStyle name="40% - Ênfase2 2 2 9 3" xfId="6503" xr:uid="{00000000-0005-0000-0000-000016140000}"/>
    <cellStyle name="40% - Ênfase2 2 2 9 4" xfId="6504" xr:uid="{00000000-0005-0000-0000-000017140000}"/>
    <cellStyle name="40% - Ênfase2 2 2 9 5" xfId="21415" xr:uid="{00000000-0005-0000-0000-000018140000}"/>
    <cellStyle name="40% - Ênfase2 2 20" xfId="6505" xr:uid="{00000000-0005-0000-0000-000019140000}"/>
    <cellStyle name="40% - Ênfase2 2 20 2" xfId="21416" xr:uid="{00000000-0005-0000-0000-00001A140000}"/>
    <cellStyle name="40% - Ênfase2 2 21" xfId="6506" xr:uid="{00000000-0005-0000-0000-00001B140000}"/>
    <cellStyle name="40% - Ênfase2 2 21 2" xfId="21417" xr:uid="{00000000-0005-0000-0000-00001C140000}"/>
    <cellStyle name="40% - Ênfase2 2 3" xfId="6507" xr:uid="{00000000-0005-0000-0000-00001D140000}"/>
    <cellStyle name="40% - Ênfase2 2 3 2" xfId="6508" xr:uid="{00000000-0005-0000-0000-00001E140000}"/>
    <cellStyle name="40% - Ênfase2 2 3 2 2" xfId="21419" xr:uid="{00000000-0005-0000-0000-00001F140000}"/>
    <cellStyle name="40% - Ênfase2 2 3 3" xfId="6509" xr:uid="{00000000-0005-0000-0000-000020140000}"/>
    <cellStyle name="40% - Ênfase2 2 3 3 2" xfId="21420" xr:uid="{00000000-0005-0000-0000-000021140000}"/>
    <cellStyle name="40% - Ênfase2 2 3 4" xfId="21418" xr:uid="{00000000-0005-0000-0000-000022140000}"/>
    <cellStyle name="40% - Ênfase2 2 4" xfId="6510" xr:uid="{00000000-0005-0000-0000-000023140000}"/>
    <cellStyle name="40% - Ênfase2 2 4 10" xfId="6511" xr:uid="{00000000-0005-0000-0000-000024140000}"/>
    <cellStyle name="40% - Ênfase2 2 4 11" xfId="6512" xr:uid="{00000000-0005-0000-0000-000025140000}"/>
    <cellStyle name="40% - Ênfase2 2 4 12" xfId="6513" xr:uid="{00000000-0005-0000-0000-000026140000}"/>
    <cellStyle name="40% - Ênfase2 2 4 13" xfId="6514" xr:uid="{00000000-0005-0000-0000-000027140000}"/>
    <cellStyle name="40% - Ênfase2 2 4 14" xfId="6515" xr:uid="{00000000-0005-0000-0000-000028140000}"/>
    <cellStyle name="40% - Ênfase2 2 4 15" xfId="6516" xr:uid="{00000000-0005-0000-0000-000029140000}"/>
    <cellStyle name="40% - Ênfase2 2 4 16" xfId="6517" xr:uid="{00000000-0005-0000-0000-00002A140000}"/>
    <cellStyle name="40% - Ênfase2 2 4 17" xfId="6518" xr:uid="{00000000-0005-0000-0000-00002B140000}"/>
    <cellStyle name="40% - Ênfase2 2 4 18" xfId="6519" xr:uid="{00000000-0005-0000-0000-00002C140000}"/>
    <cellStyle name="40% - Ênfase2 2 4 19" xfId="6520" xr:uid="{00000000-0005-0000-0000-00002D140000}"/>
    <cellStyle name="40% - Ênfase2 2 4 2" xfId="6521" xr:uid="{00000000-0005-0000-0000-00002E140000}"/>
    <cellStyle name="40% - Ênfase2 2 4 2 2" xfId="6522" xr:uid="{00000000-0005-0000-0000-00002F140000}"/>
    <cellStyle name="40% - Ênfase2 2 4 2 2 2" xfId="21422" xr:uid="{00000000-0005-0000-0000-000030140000}"/>
    <cellStyle name="40% - Ênfase2 2 4 2 3" xfId="6523" xr:uid="{00000000-0005-0000-0000-000031140000}"/>
    <cellStyle name="40% - Ênfase2 2 4 2 3 2" xfId="21423" xr:uid="{00000000-0005-0000-0000-000032140000}"/>
    <cellStyle name="40% - Ênfase2 2 4 2 4" xfId="21421" xr:uid="{00000000-0005-0000-0000-000033140000}"/>
    <cellStyle name="40% - Ênfase2 2 4 3" xfId="6524" xr:uid="{00000000-0005-0000-0000-000034140000}"/>
    <cellStyle name="40% - Ênfase2 2 4 3 2" xfId="6525" xr:uid="{00000000-0005-0000-0000-000035140000}"/>
    <cellStyle name="40% - Ênfase2 2 4 3 2 2" xfId="21425" xr:uid="{00000000-0005-0000-0000-000036140000}"/>
    <cellStyle name="40% - Ênfase2 2 4 3 3" xfId="6526" xr:uid="{00000000-0005-0000-0000-000037140000}"/>
    <cellStyle name="40% - Ênfase2 2 4 3 3 2" xfId="21426" xr:uid="{00000000-0005-0000-0000-000038140000}"/>
    <cellStyle name="40% - Ênfase2 2 4 3 4" xfId="21424" xr:uid="{00000000-0005-0000-0000-000039140000}"/>
    <cellStyle name="40% - Ênfase2 2 4 4" xfId="6527" xr:uid="{00000000-0005-0000-0000-00003A140000}"/>
    <cellStyle name="40% - Ênfase2 2 4 5" xfId="6528" xr:uid="{00000000-0005-0000-0000-00003B140000}"/>
    <cellStyle name="40% - Ênfase2 2 4 6" xfId="6529" xr:uid="{00000000-0005-0000-0000-00003C140000}"/>
    <cellStyle name="40% - Ênfase2 2 4 7" xfId="6530" xr:uid="{00000000-0005-0000-0000-00003D140000}"/>
    <cellStyle name="40% - Ênfase2 2 4 8" xfId="6531" xr:uid="{00000000-0005-0000-0000-00003E140000}"/>
    <cellStyle name="40% - Ênfase2 2 4 9" xfId="6532" xr:uid="{00000000-0005-0000-0000-00003F140000}"/>
    <cellStyle name="40% - Ênfase2 2 5" xfId="6533" xr:uid="{00000000-0005-0000-0000-000040140000}"/>
    <cellStyle name="40% - Ênfase2 2 5 10" xfId="6534" xr:uid="{00000000-0005-0000-0000-000041140000}"/>
    <cellStyle name="40% - Ênfase2 2 5 11" xfId="6535" xr:uid="{00000000-0005-0000-0000-000042140000}"/>
    <cellStyle name="40% - Ênfase2 2 5 12" xfId="6536" xr:uid="{00000000-0005-0000-0000-000043140000}"/>
    <cellStyle name="40% - Ênfase2 2 5 13" xfId="6537" xr:uid="{00000000-0005-0000-0000-000044140000}"/>
    <cellStyle name="40% - Ênfase2 2 5 14" xfId="6538" xr:uid="{00000000-0005-0000-0000-000045140000}"/>
    <cellStyle name="40% - Ênfase2 2 5 15" xfId="6539" xr:uid="{00000000-0005-0000-0000-000046140000}"/>
    <cellStyle name="40% - Ênfase2 2 5 16" xfId="6540" xr:uid="{00000000-0005-0000-0000-000047140000}"/>
    <cellStyle name="40% - Ênfase2 2 5 17" xfId="6541" xr:uid="{00000000-0005-0000-0000-000048140000}"/>
    <cellStyle name="40% - Ênfase2 2 5 2" xfId="6542" xr:uid="{00000000-0005-0000-0000-000049140000}"/>
    <cellStyle name="40% - Ênfase2 2 5 3" xfId="6543" xr:uid="{00000000-0005-0000-0000-00004A140000}"/>
    <cellStyle name="40% - Ênfase2 2 5 4" xfId="6544" xr:uid="{00000000-0005-0000-0000-00004B140000}"/>
    <cellStyle name="40% - Ênfase2 2 5 5" xfId="6545" xr:uid="{00000000-0005-0000-0000-00004C140000}"/>
    <cellStyle name="40% - Ênfase2 2 5 6" xfId="6546" xr:uid="{00000000-0005-0000-0000-00004D140000}"/>
    <cellStyle name="40% - Ênfase2 2 5 7" xfId="6547" xr:uid="{00000000-0005-0000-0000-00004E140000}"/>
    <cellStyle name="40% - Ênfase2 2 5 8" xfId="6548" xr:uid="{00000000-0005-0000-0000-00004F140000}"/>
    <cellStyle name="40% - Ênfase2 2 5 9" xfId="6549" xr:uid="{00000000-0005-0000-0000-000050140000}"/>
    <cellStyle name="40% - Ênfase2 2 6" xfId="6550" xr:uid="{00000000-0005-0000-0000-000051140000}"/>
    <cellStyle name="40% - Ênfase2 2 6 10" xfId="6551" xr:uid="{00000000-0005-0000-0000-000052140000}"/>
    <cellStyle name="40% - Ênfase2 2 6 10 2" xfId="21427" xr:uid="{00000000-0005-0000-0000-000053140000}"/>
    <cellStyle name="40% - Ênfase2 2 6 11" xfId="6552" xr:uid="{00000000-0005-0000-0000-000054140000}"/>
    <cellStyle name="40% - Ênfase2 2 6 11 2" xfId="21428" xr:uid="{00000000-0005-0000-0000-000055140000}"/>
    <cellStyle name="40% - Ênfase2 2 6 12" xfId="6553" xr:uid="{00000000-0005-0000-0000-000056140000}"/>
    <cellStyle name="40% - Ênfase2 2 6 12 2" xfId="21429" xr:uid="{00000000-0005-0000-0000-000057140000}"/>
    <cellStyle name="40% - Ênfase2 2 6 2" xfId="6554" xr:uid="{00000000-0005-0000-0000-000058140000}"/>
    <cellStyle name="40% - Ênfase2 2 6 2 2" xfId="21430" xr:uid="{00000000-0005-0000-0000-000059140000}"/>
    <cellStyle name="40% - Ênfase2 2 6 3" xfId="6555" xr:uid="{00000000-0005-0000-0000-00005A140000}"/>
    <cellStyle name="40% - Ênfase2 2 6 3 2" xfId="21431" xr:uid="{00000000-0005-0000-0000-00005B140000}"/>
    <cellStyle name="40% - Ênfase2 2 6 4" xfId="6556" xr:uid="{00000000-0005-0000-0000-00005C140000}"/>
    <cellStyle name="40% - Ênfase2 2 6 4 2" xfId="21432" xr:uid="{00000000-0005-0000-0000-00005D140000}"/>
    <cellStyle name="40% - Ênfase2 2 6 5" xfId="6557" xr:uid="{00000000-0005-0000-0000-00005E140000}"/>
    <cellStyle name="40% - Ênfase2 2 6 5 2" xfId="21433" xr:uid="{00000000-0005-0000-0000-00005F140000}"/>
    <cellStyle name="40% - Ênfase2 2 6 6" xfId="6558" xr:uid="{00000000-0005-0000-0000-000060140000}"/>
    <cellStyle name="40% - Ênfase2 2 6 6 2" xfId="21434" xr:uid="{00000000-0005-0000-0000-000061140000}"/>
    <cellStyle name="40% - Ênfase2 2 6 7" xfId="6559" xr:uid="{00000000-0005-0000-0000-000062140000}"/>
    <cellStyle name="40% - Ênfase2 2 6 7 2" xfId="21435" xr:uid="{00000000-0005-0000-0000-000063140000}"/>
    <cellStyle name="40% - Ênfase2 2 6 8" xfId="6560" xr:uid="{00000000-0005-0000-0000-000064140000}"/>
    <cellStyle name="40% - Ênfase2 2 6 8 2" xfId="21436" xr:uid="{00000000-0005-0000-0000-000065140000}"/>
    <cellStyle name="40% - Ênfase2 2 6 9" xfId="6561" xr:uid="{00000000-0005-0000-0000-000066140000}"/>
    <cellStyle name="40% - Ênfase2 2 6 9 2" xfId="21437" xr:uid="{00000000-0005-0000-0000-000067140000}"/>
    <cellStyle name="40% - Ênfase2 2 7" xfId="6562" xr:uid="{00000000-0005-0000-0000-000068140000}"/>
    <cellStyle name="40% - Ênfase2 2 7 2" xfId="6563" xr:uid="{00000000-0005-0000-0000-000069140000}"/>
    <cellStyle name="40% - Ênfase2 2 7 2 2" xfId="21438" xr:uid="{00000000-0005-0000-0000-00006A140000}"/>
    <cellStyle name="40% - Ênfase2 2 7 3" xfId="6564" xr:uid="{00000000-0005-0000-0000-00006B140000}"/>
    <cellStyle name="40% - Ênfase2 2 7 3 2" xfId="21439" xr:uid="{00000000-0005-0000-0000-00006C140000}"/>
    <cellStyle name="40% - Ênfase2 2 7 4" xfId="6565" xr:uid="{00000000-0005-0000-0000-00006D140000}"/>
    <cellStyle name="40% - Ênfase2 2 7 4 2" xfId="21440" xr:uid="{00000000-0005-0000-0000-00006E140000}"/>
    <cellStyle name="40% - Ênfase2 2 7 5" xfId="6566" xr:uid="{00000000-0005-0000-0000-00006F140000}"/>
    <cellStyle name="40% - Ênfase2 2 7 5 2" xfId="21441" xr:uid="{00000000-0005-0000-0000-000070140000}"/>
    <cellStyle name="40% - Ênfase2 2 7 6" xfId="6567" xr:uid="{00000000-0005-0000-0000-000071140000}"/>
    <cellStyle name="40% - Ênfase2 2 7 6 2" xfId="21442" xr:uid="{00000000-0005-0000-0000-000072140000}"/>
    <cellStyle name="40% - Ênfase2 2 7 7" xfId="6568" xr:uid="{00000000-0005-0000-0000-000073140000}"/>
    <cellStyle name="40% - Ênfase2 2 7 7 2" xfId="21443" xr:uid="{00000000-0005-0000-0000-000074140000}"/>
    <cellStyle name="40% - Ênfase2 2 7 8" xfId="6569" xr:uid="{00000000-0005-0000-0000-000075140000}"/>
    <cellStyle name="40% - Ênfase2 2 7 8 2" xfId="21444" xr:uid="{00000000-0005-0000-0000-000076140000}"/>
    <cellStyle name="40% - Ênfase2 2 8" xfId="6570" xr:uid="{00000000-0005-0000-0000-000077140000}"/>
    <cellStyle name="40% - Ênfase2 2 8 2" xfId="6571" xr:uid="{00000000-0005-0000-0000-000078140000}"/>
    <cellStyle name="40% - Ênfase2 2 8 2 2" xfId="21445" xr:uid="{00000000-0005-0000-0000-000079140000}"/>
    <cellStyle name="40% - Ênfase2 2 8 3" xfId="6572" xr:uid="{00000000-0005-0000-0000-00007A140000}"/>
    <cellStyle name="40% - Ênfase2 2 8 3 2" xfId="21446" xr:uid="{00000000-0005-0000-0000-00007B140000}"/>
    <cellStyle name="40% - Ênfase2 2 8 4" xfId="6573" xr:uid="{00000000-0005-0000-0000-00007C140000}"/>
    <cellStyle name="40% - Ênfase2 2 8 4 2" xfId="21447" xr:uid="{00000000-0005-0000-0000-00007D140000}"/>
    <cellStyle name="40% - Ênfase2 2 8 5" xfId="6574" xr:uid="{00000000-0005-0000-0000-00007E140000}"/>
    <cellStyle name="40% - Ênfase2 2 8 5 2" xfId="21448" xr:uid="{00000000-0005-0000-0000-00007F140000}"/>
    <cellStyle name="40% - Ênfase2 2 8 6" xfId="6575" xr:uid="{00000000-0005-0000-0000-000080140000}"/>
    <cellStyle name="40% - Ênfase2 2 8 6 2" xfId="21449" xr:uid="{00000000-0005-0000-0000-000081140000}"/>
    <cellStyle name="40% - Ênfase2 2 8 7" xfId="6576" xr:uid="{00000000-0005-0000-0000-000082140000}"/>
    <cellStyle name="40% - Ênfase2 2 8 7 2" xfId="21450" xr:uid="{00000000-0005-0000-0000-000083140000}"/>
    <cellStyle name="40% - Ênfase2 2 8 8" xfId="6577" xr:uid="{00000000-0005-0000-0000-000084140000}"/>
    <cellStyle name="40% - Ênfase2 2 8 8 2" xfId="21451" xr:uid="{00000000-0005-0000-0000-000085140000}"/>
    <cellStyle name="40% - Ênfase2 2 9" xfId="6578" xr:uid="{00000000-0005-0000-0000-000086140000}"/>
    <cellStyle name="40% - Ênfase2 2 9 2" xfId="6579" xr:uid="{00000000-0005-0000-0000-000087140000}"/>
    <cellStyle name="40% - Ênfase2 2 9 2 2" xfId="21452" xr:uid="{00000000-0005-0000-0000-000088140000}"/>
    <cellStyle name="40% - Ênfase2 2 9 3" xfId="6580" xr:uid="{00000000-0005-0000-0000-000089140000}"/>
    <cellStyle name="40% - Ênfase2 2 9 3 2" xfId="21453" xr:uid="{00000000-0005-0000-0000-00008A140000}"/>
    <cellStyle name="40% - Ênfase2 2 9 4" xfId="6581" xr:uid="{00000000-0005-0000-0000-00008B140000}"/>
    <cellStyle name="40% - Ênfase2 2 9 4 2" xfId="21454" xr:uid="{00000000-0005-0000-0000-00008C140000}"/>
    <cellStyle name="40% - Ênfase2 2 9 5" xfId="6582" xr:uid="{00000000-0005-0000-0000-00008D140000}"/>
    <cellStyle name="40% - Ênfase2 2 9 5 2" xfId="21455" xr:uid="{00000000-0005-0000-0000-00008E140000}"/>
    <cellStyle name="40% - Ênfase2 2 9 6" xfId="6583" xr:uid="{00000000-0005-0000-0000-00008F140000}"/>
    <cellStyle name="40% - Ênfase2 2 9 6 2" xfId="21456" xr:uid="{00000000-0005-0000-0000-000090140000}"/>
    <cellStyle name="40% - Ênfase2 2_GUSA" xfId="6584" xr:uid="{00000000-0005-0000-0000-000091140000}"/>
    <cellStyle name="40% - Ênfase2 20" xfId="6585" xr:uid="{00000000-0005-0000-0000-000092140000}"/>
    <cellStyle name="40% - Ênfase2 20 2" xfId="21457" xr:uid="{00000000-0005-0000-0000-000093140000}"/>
    <cellStyle name="40% - Ênfase2 21" xfId="6586" xr:uid="{00000000-0005-0000-0000-000094140000}"/>
    <cellStyle name="40% - Ênfase2 21 2" xfId="21458" xr:uid="{00000000-0005-0000-0000-000095140000}"/>
    <cellStyle name="40% - Ênfase2 22" xfId="6587" xr:uid="{00000000-0005-0000-0000-000096140000}"/>
    <cellStyle name="40% - Ênfase2 22 2" xfId="21459" xr:uid="{00000000-0005-0000-0000-000097140000}"/>
    <cellStyle name="40% - Ênfase2 23" xfId="6588" xr:uid="{00000000-0005-0000-0000-000098140000}"/>
    <cellStyle name="40% - Ênfase2 23 2" xfId="21460" xr:uid="{00000000-0005-0000-0000-000099140000}"/>
    <cellStyle name="40% - Ênfase2 24" xfId="6589" xr:uid="{00000000-0005-0000-0000-00009A140000}"/>
    <cellStyle name="40% - Ênfase2 24 2" xfId="21461" xr:uid="{00000000-0005-0000-0000-00009B140000}"/>
    <cellStyle name="40% - Ênfase2 25" xfId="6590" xr:uid="{00000000-0005-0000-0000-00009C140000}"/>
    <cellStyle name="40% - Ênfase2 25 2" xfId="21462" xr:uid="{00000000-0005-0000-0000-00009D140000}"/>
    <cellStyle name="40% - Ênfase2 26" xfId="6591" xr:uid="{00000000-0005-0000-0000-00009E140000}"/>
    <cellStyle name="40% - Ênfase2 26 2" xfId="21463" xr:uid="{00000000-0005-0000-0000-00009F140000}"/>
    <cellStyle name="40% - Ênfase2 27" xfId="6592" xr:uid="{00000000-0005-0000-0000-0000A0140000}"/>
    <cellStyle name="40% - Ênfase2 27 2" xfId="21464" xr:uid="{00000000-0005-0000-0000-0000A1140000}"/>
    <cellStyle name="40% - Ênfase2 28" xfId="6593" xr:uid="{00000000-0005-0000-0000-0000A2140000}"/>
    <cellStyle name="40% - Ênfase2 28 2" xfId="21465" xr:uid="{00000000-0005-0000-0000-0000A3140000}"/>
    <cellStyle name="40% - Ênfase2 29" xfId="6594" xr:uid="{00000000-0005-0000-0000-0000A4140000}"/>
    <cellStyle name="40% - Ênfase2 29 2" xfId="21466" xr:uid="{00000000-0005-0000-0000-0000A5140000}"/>
    <cellStyle name="40% - Ênfase2 3" xfId="3075" xr:uid="{00000000-0005-0000-0000-0000A6140000}"/>
    <cellStyle name="40% - Ênfase2 3 2" xfId="6595" xr:uid="{00000000-0005-0000-0000-0000A7140000}"/>
    <cellStyle name="40% - Ênfase2 3 2 2" xfId="6596" xr:uid="{00000000-0005-0000-0000-0000A8140000}"/>
    <cellStyle name="40% - Ênfase2 3 2 2 2" xfId="21468" xr:uid="{00000000-0005-0000-0000-0000A9140000}"/>
    <cellStyle name="40% - Ênfase2 3 2 3" xfId="6597" xr:uid="{00000000-0005-0000-0000-0000AA140000}"/>
    <cellStyle name="40% - Ênfase2 3 2 3 2" xfId="21469" xr:uid="{00000000-0005-0000-0000-0000AB140000}"/>
    <cellStyle name="40% - Ênfase2 3 2 4" xfId="21467" xr:uid="{00000000-0005-0000-0000-0000AC140000}"/>
    <cellStyle name="40% - Ênfase2 3 3" xfId="6598" xr:uid="{00000000-0005-0000-0000-0000AD140000}"/>
    <cellStyle name="40% - Ênfase2 3 3 2" xfId="6599" xr:uid="{00000000-0005-0000-0000-0000AE140000}"/>
    <cellStyle name="40% - Ênfase2 3 3 2 2" xfId="21471" xr:uid="{00000000-0005-0000-0000-0000AF140000}"/>
    <cellStyle name="40% - Ênfase2 3 3 3" xfId="6600" xr:uid="{00000000-0005-0000-0000-0000B0140000}"/>
    <cellStyle name="40% - Ênfase2 3 3 3 2" xfId="21472" xr:uid="{00000000-0005-0000-0000-0000B1140000}"/>
    <cellStyle name="40% - Ênfase2 3 3 4" xfId="21470" xr:uid="{00000000-0005-0000-0000-0000B2140000}"/>
    <cellStyle name="40% - Ênfase2 3 4" xfId="6601" xr:uid="{00000000-0005-0000-0000-0000B3140000}"/>
    <cellStyle name="40% - Ênfase2 3 4 2" xfId="21473" xr:uid="{00000000-0005-0000-0000-0000B4140000}"/>
    <cellStyle name="40% - Ênfase2 3 5" xfId="6602" xr:uid="{00000000-0005-0000-0000-0000B5140000}"/>
    <cellStyle name="40% - Ênfase2 3 5 2" xfId="21474" xr:uid="{00000000-0005-0000-0000-0000B6140000}"/>
    <cellStyle name="40% - Ênfase2 3 6" xfId="35277" xr:uid="{00000000-0005-0000-0000-0000B7140000}"/>
    <cellStyle name="40% - Ênfase2 3_GUSA" xfId="6603" xr:uid="{00000000-0005-0000-0000-0000B8140000}"/>
    <cellStyle name="40% - Ênfase2 30" xfId="6604" xr:uid="{00000000-0005-0000-0000-0000B9140000}"/>
    <cellStyle name="40% - Ênfase2 30 2" xfId="21475" xr:uid="{00000000-0005-0000-0000-0000BA140000}"/>
    <cellStyle name="40% - Ênfase2 31" xfId="6605" xr:uid="{00000000-0005-0000-0000-0000BB140000}"/>
    <cellStyle name="40% - Ênfase2 31 2" xfId="21476" xr:uid="{00000000-0005-0000-0000-0000BC140000}"/>
    <cellStyle name="40% - Ênfase2 32" xfId="6606" xr:uid="{00000000-0005-0000-0000-0000BD140000}"/>
    <cellStyle name="40% - Ênfase2 32 2" xfId="21477" xr:uid="{00000000-0005-0000-0000-0000BE140000}"/>
    <cellStyle name="40% - Ênfase2 33" xfId="19892" xr:uid="{00000000-0005-0000-0000-0000BF140000}"/>
    <cellStyle name="40% - Ênfase2 34" xfId="19910" xr:uid="{00000000-0005-0000-0000-0000C0140000}"/>
    <cellStyle name="40% - Ênfase2 35" xfId="19915" xr:uid="{00000000-0005-0000-0000-0000C1140000}"/>
    <cellStyle name="40% - Ênfase2 36" xfId="19937" xr:uid="{00000000-0005-0000-0000-0000C2140000}"/>
    <cellStyle name="40% - Ênfase2 37" xfId="19942" xr:uid="{00000000-0005-0000-0000-0000C3140000}"/>
    <cellStyle name="40% - Ênfase2 38" xfId="19960" xr:uid="{00000000-0005-0000-0000-0000C4140000}"/>
    <cellStyle name="40% - Ênfase2 39" xfId="19976" xr:uid="{00000000-0005-0000-0000-0000C5140000}"/>
    <cellStyle name="40% - Ênfase2 4" xfId="3203" xr:uid="{00000000-0005-0000-0000-0000C6140000}"/>
    <cellStyle name="40% - Ênfase2 4 2" xfId="6607" xr:uid="{00000000-0005-0000-0000-0000C7140000}"/>
    <cellStyle name="40% - Ênfase2 4 2 2" xfId="6608" xr:uid="{00000000-0005-0000-0000-0000C8140000}"/>
    <cellStyle name="40% - Ênfase2 4 2 2 2" xfId="21479" xr:uid="{00000000-0005-0000-0000-0000C9140000}"/>
    <cellStyle name="40% - Ênfase2 4 2 3" xfId="6609" xr:uid="{00000000-0005-0000-0000-0000CA140000}"/>
    <cellStyle name="40% - Ênfase2 4 2 3 2" xfId="21480" xr:uid="{00000000-0005-0000-0000-0000CB140000}"/>
    <cellStyle name="40% - Ênfase2 4 2 4" xfId="21478" xr:uid="{00000000-0005-0000-0000-0000CC140000}"/>
    <cellStyle name="40% - Ênfase2 4 3" xfId="6610" xr:uid="{00000000-0005-0000-0000-0000CD140000}"/>
    <cellStyle name="40% - Ênfase2 4 3 2" xfId="6611" xr:uid="{00000000-0005-0000-0000-0000CE140000}"/>
    <cellStyle name="40% - Ênfase2 4 3 2 2" xfId="21482" xr:uid="{00000000-0005-0000-0000-0000CF140000}"/>
    <cellStyle name="40% - Ênfase2 4 3 3" xfId="6612" xr:uid="{00000000-0005-0000-0000-0000D0140000}"/>
    <cellStyle name="40% - Ênfase2 4 3 3 2" xfId="21483" xr:uid="{00000000-0005-0000-0000-0000D1140000}"/>
    <cellStyle name="40% - Ênfase2 4 3 4" xfId="21481" xr:uid="{00000000-0005-0000-0000-0000D2140000}"/>
    <cellStyle name="40% - Ênfase2 4 4" xfId="6613" xr:uid="{00000000-0005-0000-0000-0000D3140000}"/>
    <cellStyle name="40% - Ênfase2 4 4 2" xfId="21484" xr:uid="{00000000-0005-0000-0000-0000D4140000}"/>
    <cellStyle name="40% - Ênfase2 4 5" xfId="6614" xr:uid="{00000000-0005-0000-0000-0000D5140000}"/>
    <cellStyle name="40% - Ênfase2 4 5 2" xfId="21485" xr:uid="{00000000-0005-0000-0000-0000D6140000}"/>
    <cellStyle name="40% - Ênfase2 4 6" xfId="35278" xr:uid="{00000000-0005-0000-0000-0000D7140000}"/>
    <cellStyle name="40% - Ênfase2 4_GUSA" xfId="6615" xr:uid="{00000000-0005-0000-0000-0000D8140000}"/>
    <cellStyle name="40% - Ênfase2 40" xfId="36010" xr:uid="{00000000-0005-0000-0000-0000D9140000}"/>
    <cellStyle name="40% - Ênfase2 41" xfId="36110" xr:uid="{00000000-0005-0000-0000-0000DA140000}"/>
    <cellStyle name="40% - Ênfase2 42" xfId="36124" xr:uid="{00000000-0005-0000-0000-0000DB140000}"/>
    <cellStyle name="40% - Ênfase2 43" xfId="36138" xr:uid="{00000000-0005-0000-0000-0000DC140000}"/>
    <cellStyle name="40% - Ênfase2 44" xfId="36139" xr:uid="{00000000-0005-0000-0000-0000DD140000}"/>
    <cellStyle name="40% - Ênfase2 45" xfId="36273" xr:uid="{00000000-0005-0000-0000-0000DE140000}"/>
    <cellStyle name="40% - Ênfase2 46" xfId="43629" xr:uid="{6CE762DC-3952-4C60-BF50-67410B6C3A5C}"/>
    <cellStyle name="40% - Ênfase2 5" xfId="3042" xr:uid="{00000000-0005-0000-0000-0000DF140000}"/>
    <cellStyle name="40% - Ênfase2 5 2" xfId="6616" xr:uid="{00000000-0005-0000-0000-0000E0140000}"/>
    <cellStyle name="40% - Ênfase2 5 2 10" xfId="6617" xr:uid="{00000000-0005-0000-0000-0000E1140000}"/>
    <cellStyle name="40% - Ênfase2 5 2 11" xfId="6618" xr:uid="{00000000-0005-0000-0000-0000E2140000}"/>
    <cellStyle name="40% - Ênfase2 5 2 12" xfId="6619" xr:uid="{00000000-0005-0000-0000-0000E3140000}"/>
    <cellStyle name="40% - Ênfase2 5 2 13" xfId="6620" xr:uid="{00000000-0005-0000-0000-0000E4140000}"/>
    <cellStyle name="40% - Ênfase2 5 2 14" xfId="6621" xr:uid="{00000000-0005-0000-0000-0000E5140000}"/>
    <cellStyle name="40% - Ênfase2 5 2 15" xfId="6622" xr:uid="{00000000-0005-0000-0000-0000E6140000}"/>
    <cellStyle name="40% - Ênfase2 5 2 16" xfId="6623" xr:uid="{00000000-0005-0000-0000-0000E7140000}"/>
    <cellStyle name="40% - Ênfase2 5 2 17" xfId="6624" xr:uid="{00000000-0005-0000-0000-0000E8140000}"/>
    <cellStyle name="40% - Ênfase2 5 2 2" xfId="6625" xr:uid="{00000000-0005-0000-0000-0000E9140000}"/>
    <cellStyle name="40% - Ênfase2 5 2 3" xfId="6626" xr:uid="{00000000-0005-0000-0000-0000EA140000}"/>
    <cellStyle name="40% - Ênfase2 5 2 4" xfId="6627" xr:uid="{00000000-0005-0000-0000-0000EB140000}"/>
    <cellStyle name="40% - Ênfase2 5 2 5" xfId="6628" xr:uid="{00000000-0005-0000-0000-0000EC140000}"/>
    <cellStyle name="40% - Ênfase2 5 2 6" xfId="6629" xr:uid="{00000000-0005-0000-0000-0000ED140000}"/>
    <cellStyle name="40% - Ênfase2 5 2 7" xfId="6630" xr:uid="{00000000-0005-0000-0000-0000EE140000}"/>
    <cellStyle name="40% - Ênfase2 5 2 8" xfId="6631" xr:uid="{00000000-0005-0000-0000-0000EF140000}"/>
    <cellStyle name="40% - Ênfase2 5 2 9" xfId="6632" xr:uid="{00000000-0005-0000-0000-0000F0140000}"/>
    <cellStyle name="40% - Ênfase2 5 3" xfId="6633" xr:uid="{00000000-0005-0000-0000-0000F1140000}"/>
    <cellStyle name="40% - Ênfase2 5 3 10" xfId="6634" xr:uid="{00000000-0005-0000-0000-0000F2140000}"/>
    <cellStyle name="40% - Ênfase2 5 3 11" xfId="6635" xr:uid="{00000000-0005-0000-0000-0000F3140000}"/>
    <cellStyle name="40% - Ênfase2 5 3 12" xfId="6636" xr:uid="{00000000-0005-0000-0000-0000F4140000}"/>
    <cellStyle name="40% - Ênfase2 5 3 13" xfId="6637" xr:uid="{00000000-0005-0000-0000-0000F5140000}"/>
    <cellStyle name="40% - Ênfase2 5 3 14" xfId="6638" xr:uid="{00000000-0005-0000-0000-0000F6140000}"/>
    <cellStyle name="40% - Ênfase2 5 3 15" xfId="6639" xr:uid="{00000000-0005-0000-0000-0000F7140000}"/>
    <cellStyle name="40% - Ênfase2 5 3 16" xfId="6640" xr:uid="{00000000-0005-0000-0000-0000F8140000}"/>
    <cellStyle name="40% - Ênfase2 5 3 17" xfId="6641" xr:uid="{00000000-0005-0000-0000-0000F9140000}"/>
    <cellStyle name="40% - Ênfase2 5 3 2" xfId="6642" xr:uid="{00000000-0005-0000-0000-0000FA140000}"/>
    <cellStyle name="40% - Ênfase2 5 3 3" xfId="6643" xr:uid="{00000000-0005-0000-0000-0000FB140000}"/>
    <cellStyle name="40% - Ênfase2 5 3 4" xfId="6644" xr:uid="{00000000-0005-0000-0000-0000FC140000}"/>
    <cellStyle name="40% - Ênfase2 5 3 5" xfId="6645" xr:uid="{00000000-0005-0000-0000-0000FD140000}"/>
    <cellStyle name="40% - Ênfase2 5 3 6" xfId="6646" xr:uid="{00000000-0005-0000-0000-0000FE140000}"/>
    <cellStyle name="40% - Ênfase2 5 3 7" xfId="6647" xr:uid="{00000000-0005-0000-0000-0000FF140000}"/>
    <cellStyle name="40% - Ênfase2 5 3 8" xfId="6648" xr:uid="{00000000-0005-0000-0000-000000150000}"/>
    <cellStyle name="40% - Ênfase2 5 3 9" xfId="6649" xr:uid="{00000000-0005-0000-0000-000001150000}"/>
    <cellStyle name="40% - Ênfase2 5 4" xfId="6650" xr:uid="{00000000-0005-0000-0000-000002150000}"/>
    <cellStyle name="40% - Ênfase2 5 4 2" xfId="21487" xr:uid="{00000000-0005-0000-0000-000003150000}"/>
    <cellStyle name="40% - Ênfase2 5 5" xfId="6651" xr:uid="{00000000-0005-0000-0000-000004150000}"/>
    <cellStyle name="40% - Ênfase2 5 5 2" xfId="21488" xr:uid="{00000000-0005-0000-0000-000005150000}"/>
    <cellStyle name="40% - Ênfase2 5 6" xfId="21486" xr:uid="{00000000-0005-0000-0000-000006150000}"/>
    <cellStyle name="40% - Ênfase2 5_GUSA" xfId="6652" xr:uid="{00000000-0005-0000-0000-000007150000}"/>
    <cellStyle name="40% - Ênfase2 6" xfId="6653" xr:uid="{00000000-0005-0000-0000-000008150000}"/>
    <cellStyle name="40% - Ênfase2 6 2" xfId="6654" xr:uid="{00000000-0005-0000-0000-000009150000}"/>
    <cellStyle name="40% - Ênfase2 6 2 2" xfId="35279" xr:uid="{00000000-0005-0000-0000-00000A150000}"/>
    <cellStyle name="40% - Ênfase2 6 2 3" xfId="35280" xr:uid="{00000000-0005-0000-0000-00000B150000}"/>
    <cellStyle name="40% - Ênfase2 6 2 4" xfId="21490" xr:uid="{00000000-0005-0000-0000-00000C150000}"/>
    <cellStyle name="40% - Ênfase2 6 3" xfId="6655" xr:uid="{00000000-0005-0000-0000-00000D150000}"/>
    <cellStyle name="40% - Ênfase2 6 3 2" xfId="21491" xr:uid="{00000000-0005-0000-0000-00000E150000}"/>
    <cellStyle name="40% - Ênfase2 6 4" xfId="35281" xr:uid="{00000000-0005-0000-0000-00000F150000}"/>
    <cellStyle name="40% - Ênfase2 6 5" xfId="35282" xr:uid="{00000000-0005-0000-0000-000010150000}"/>
    <cellStyle name="40% - Ênfase2 6 6" xfId="21489" xr:uid="{00000000-0005-0000-0000-000011150000}"/>
    <cellStyle name="40% - Ênfase2 7" xfId="6656" xr:uid="{00000000-0005-0000-0000-000012150000}"/>
    <cellStyle name="40% - Ênfase2 7 2" xfId="6657" xr:uid="{00000000-0005-0000-0000-000013150000}"/>
    <cellStyle name="40% - Ênfase2 7 2 2" xfId="35283" xr:uid="{00000000-0005-0000-0000-000014150000}"/>
    <cellStyle name="40% - Ênfase2 7 2 3" xfId="35284" xr:uid="{00000000-0005-0000-0000-000015150000}"/>
    <cellStyle name="40% - Ênfase2 7 2 4" xfId="21493" xr:uid="{00000000-0005-0000-0000-000016150000}"/>
    <cellStyle name="40% - Ênfase2 7 3" xfId="6658" xr:uid="{00000000-0005-0000-0000-000017150000}"/>
    <cellStyle name="40% - Ênfase2 7 3 2" xfId="21494" xr:uid="{00000000-0005-0000-0000-000018150000}"/>
    <cellStyle name="40% - Ênfase2 7 4" xfId="35285" xr:uid="{00000000-0005-0000-0000-000019150000}"/>
    <cellStyle name="40% - Ênfase2 7 5" xfId="35286" xr:uid="{00000000-0005-0000-0000-00001A150000}"/>
    <cellStyle name="40% - Ênfase2 7 6" xfId="21492" xr:uid="{00000000-0005-0000-0000-00001B150000}"/>
    <cellStyle name="40% - Ênfase2 8" xfId="6659" xr:uid="{00000000-0005-0000-0000-00001C150000}"/>
    <cellStyle name="40% - Ênfase2 8 2" xfId="6660" xr:uid="{00000000-0005-0000-0000-00001D150000}"/>
    <cellStyle name="40% - Ênfase2 8 2 2" xfId="21496" xr:uid="{00000000-0005-0000-0000-00001E150000}"/>
    <cellStyle name="40% - Ênfase2 8 3" xfId="6661" xr:uid="{00000000-0005-0000-0000-00001F150000}"/>
    <cellStyle name="40% - Ênfase2 8 3 2" xfId="21497" xr:uid="{00000000-0005-0000-0000-000020150000}"/>
    <cellStyle name="40% - Ênfase2 8 4" xfId="21495" xr:uid="{00000000-0005-0000-0000-000021150000}"/>
    <cellStyle name="40% - Ênfase2 9" xfId="6662" xr:uid="{00000000-0005-0000-0000-000022150000}"/>
    <cellStyle name="40% - Ênfase2 9 2" xfId="6663" xr:uid="{00000000-0005-0000-0000-000023150000}"/>
    <cellStyle name="40% - Ênfase2 9 2 2" xfId="6664" xr:uid="{00000000-0005-0000-0000-000024150000}"/>
    <cellStyle name="40% - Ênfase2 9 2 2 2" xfId="21499" xr:uid="{00000000-0005-0000-0000-000025150000}"/>
    <cellStyle name="40% - Ênfase2 9 3" xfId="6665" xr:uid="{00000000-0005-0000-0000-000026150000}"/>
    <cellStyle name="40% - Ênfase2 9 3 2" xfId="21500" xr:uid="{00000000-0005-0000-0000-000027150000}"/>
    <cellStyle name="40% - Ênfase2 9 4" xfId="21498" xr:uid="{00000000-0005-0000-0000-000028150000}"/>
    <cellStyle name="40% - Ênfase3 10" xfId="6666" xr:uid="{00000000-0005-0000-0000-000029150000}"/>
    <cellStyle name="40% - Ênfase3 10 2" xfId="6667" xr:uid="{00000000-0005-0000-0000-00002A150000}"/>
    <cellStyle name="40% - Ênfase3 10 2 2" xfId="21502" xr:uid="{00000000-0005-0000-0000-00002B150000}"/>
    <cellStyle name="40% - Ênfase3 10 3" xfId="6668" xr:uid="{00000000-0005-0000-0000-00002C150000}"/>
    <cellStyle name="40% - Ênfase3 10 3 2" xfId="21503" xr:uid="{00000000-0005-0000-0000-00002D150000}"/>
    <cellStyle name="40% - Ênfase3 10 4" xfId="21501" xr:uid="{00000000-0005-0000-0000-00002E150000}"/>
    <cellStyle name="40% - Ênfase3 11" xfId="6669" xr:uid="{00000000-0005-0000-0000-00002F150000}"/>
    <cellStyle name="40% - Ênfase3 11 2" xfId="6670" xr:uid="{00000000-0005-0000-0000-000030150000}"/>
    <cellStyle name="40% - Ênfase3 11 2 2" xfId="21505" xr:uid="{00000000-0005-0000-0000-000031150000}"/>
    <cellStyle name="40% - Ênfase3 11 3" xfId="6671" xr:uid="{00000000-0005-0000-0000-000032150000}"/>
    <cellStyle name="40% - Ênfase3 11 3 2" xfId="21506" xr:uid="{00000000-0005-0000-0000-000033150000}"/>
    <cellStyle name="40% - Ênfase3 11 4" xfId="21504" xr:uid="{00000000-0005-0000-0000-000034150000}"/>
    <cellStyle name="40% - Ênfase3 12" xfId="6672" xr:uid="{00000000-0005-0000-0000-000035150000}"/>
    <cellStyle name="40% - Ênfase3 12 2" xfId="6673" xr:uid="{00000000-0005-0000-0000-000036150000}"/>
    <cellStyle name="40% - Ênfase3 12 2 2" xfId="21508" xr:uid="{00000000-0005-0000-0000-000037150000}"/>
    <cellStyle name="40% - Ênfase3 12 3" xfId="6674" xr:uid="{00000000-0005-0000-0000-000038150000}"/>
    <cellStyle name="40% - Ênfase3 12 3 2" xfId="21509" xr:uid="{00000000-0005-0000-0000-000039150000}"/>
    <cellStyle name="40% - Ênfase3 12 4" xfId="21507" xr:uid="{00000000-0005-0000-0000-00003A150000}"/>
    <cellStyle name="40% - Ênfase3 13" xfId="6675" xr:uid="{00000000-0005-0000-0000-00003B150000}"/>
    <cellStyle name="40% - Ênfase3 14" xfId="6676" xr:uid="{00000000-0005-0000-0000-00003C150000}"/>
    <cellStyle name="40% - Ênfase3 15" xfId="6677" xr:uid="{00000000-0005-0000-0000-00003D150000}"/>
    <cellStyle name="40% - Ênfase3 16" xfId="6678" xr:uid="{00000000-0005-0000-0000-00003E150000}"/>
    <cellStyle name="40% - Ênfase3 17" xfId="6679" xr:uid="{00000000-0005-0000-0000-00003F150000}"/>
    <cellStyle name="40% - Ênfase3 18" xfId="6680" xr:uid="{00000000-0005-0000-0000-000040150000}"/>
    <cellStyle name="40% - Ênfase3 19" xfId="6681" xr:uid="{00000000-0005-0000-0000-000041150000}"/>
    <cellStyle name="40% - Ênfase3 2" xfId="3052" xr:uid="{00000000-0005-0000-0000-000042150000}"/>
    <cellStyle name="40% - Ênfase3 2 10" xfId="6682" xr:uid="{00000000-0005-0000-0000-000043150000}"/>
    <cellStyle name="40% - Ênfase3 2 10 2" xfId="6683" xr:uid="{00000000-0005-0000-0000-000044150000}"/>
    <cellStyle name="40% - Ênfase3 2 10 2 2" xfId="21510" xr:uid="{00000000-0005-0000-0000-000045150000}"/>
    <cellStyle name="40% - Ênfase3 2 10 3" xfId="6684" xr:uid="{00000000-0005-0000-0000-000046150000}"/>
    <cellStyle name="40% - Ênfase3 2 10 3 2" xfId="21511" xr:uid="{00000000-0005-0000-0000-000047150000}"/>
    <cellStyle name="40% - Ênfase3 2 10 4" xfId="6685" xr:uid="{00000000-0005-0000-0000-000048150000}"/>
    <cellStyle name="40% - Ênfase3 2 10 4 2" xfId="21512" xr:uid="{00000000-0005-0000-0000-000049150000}"/>
    <cellStyle name="40% - Ênfase3 2 11" xfId="6686" xr:uid="{00000000-0005-0000-0000-00004A150000}"/>
    <cellStyle name="40% - Ênfase3 2 11 2" xfId="6687" xr:uid="{00000000-0005-0000-0000-00004B150000}"/>
    <cellStyle name="40% - Ênfase3 2 11 2 2" xfId="21513" xr:uid="{00000000-0005-0000-0000-00004C150000}"/>
    <cellStyle name="40% - Ênfase3 2 11 3" xfId="6688" xr:uid="{00000000-0005-0000-0000-00004D150000}"/>
    <cellStyle name="40% - Ênfase3 2 11 3 2" xfId="21514" xr:uid="{00000000-0005-0000-0000-00004E150000}"/>
    <cellStyle name="40% - Ênfase3 2 11 4" xfId="6689" xr:uid="{00000000-0005-0000-0000-00004F150000}"/>
    <cellStyle name="40% - Ênfase3 2 11 4 2" xfId="21515" xr:uid="{00000000-0005-0000-0000-000050150000}"/>
    <cellStyle name="40% - Ênfase3 2 12" xfId="6690" xr:uid="{00000000-0005-0000-0000-000051150000}"/>
    <cellStyle name="40% - Ênfase3 2 12 2" xfId="6691" xr:uid="{00000000-0005-0000-0000-000052150000}"/>
    <cellStyle name="40% - Ênfase3 2 12 2 2" xfId="21516" xr:uid="{00000000-0005-0000-0000-000053150000}"/>
    <cellStyle name="40% - Ênfase3 2 12 3" xfId="6692" xr:uid="{00000000-0005-0000-0000-000054150000}"/>
    <cellStyle name="40% - Ênfase3 2 12 3 2" xfId="21517" xr:uid="{00000000-0005-0000-0000-000055150000}"/>
    <cellStyle name="40% - Ênfase3 2 12 4" xfId="6693" xr:uid="{00000000-0005-0000-0000-000056150000}"/>
    <cellStyle name="40% - Ênfase3 2 12 4 2" xfId="21518" xr:uid="{00000000-0005-0000-0000-000057150000}"/>
    <cellStyle name="40% - Ênfase3 2 13" xfId="6694" xr:uid="{00000000-0005-0000-0000-000058150000}"/>
    <cellStyle name="40% - Ênfase3 2 13 2" xfId="6695" xr:uid="{00000000-0005-0000-0000-000059150000}"/>
    <cellStyle name="40% - Ênfase3 2 13 2 2" xfId="21519" xr:uid="{00000000-0005-0000-0000-00005A150000}"/>
    <cellStyle name="40% - Ênfase3 2 13 3" xfId="6696" xr:uid="{00000000-0005-0000-0000-00005B150000}"/>
    <cellStyle name="40% - Ênfase3 2 13 3 2" xfId="21520" xr:uid="{00000000-0005-0000-0000-00005C150000}"/>
    <cellStyle name="40% - Ênfase3 2 14" xfId="6697" xr:uid="{00000000-0005-0000-0000-00005D150000}"/>
    <cellStyle name="40% - Ênfase3 2 14 2" xfId="6698" xr:uid="{00000000-0005-0000-0000-00005E150000}"/>
    <cellStyle name="40% - Ênfase3 2 14 2 2" xfId="21521" xr:uid="{00000000-0005-0000-0000-00005F150000}"/>
    <cellStyle name="40% - Ênfase3 2 15" xfId="6699" xr:uid="{00000000-0005-0000-0000-000060150000}"/>
    <cellStyle name="40% - Ênfase3 2 16" xfId="6700" xr:uid="{00000000-0005-0000-0000-000061150000}"/>
    <cellStyle name="40% - Ênfase3 2 17" xfId="6701" xr:uid="{00000000-0005-0000-0000-000062150000}"/>
    <cellStyle name="40% - Ênfase3 2 18" xfId="6702" xr:uid="{00000000-0005-0000-0000-000063150000}"/>
    <cellStyle name="40% - Ênfase3 2 19" xfId="6703" xr:uid="{00000000-0005-0000-0000-000064150000}"/>
    <cellStyle name="40% - Ênfase3 2 2" xfId="6704" xr:uid="{00000000-0005-0000-0000-000065150000}"/>
    <cellStyle name="40% - Ênfase3 2 2 10" xfId="6705" xr:uid="{00000000-0005-0000-0000-000066150000}"/>
    <cellStyle name="40% - Ênfase3 2 2 10 2" xfId="6706" xr:uid="{00000000-0005-0000-0000-000067150000}"/>
    <cellStyle name="40% - Ênfase3 2 2 10 3" xfId="6707" xr:uid="{00000000-0005-0000-0000-000068150000}"/>
    <cellStyle name="40% - Ênfase3 2 2 10 4" xfId="6708" xr:uid="{00000000-0005-0000-0000-000069150000}"/>
    <cellStyle name="40% - Ênfase3 2 2 10 5" xfId="21523" xr:uid="{00000000-0005-0000-0000-00006A150000}"/>
    <cellStyle name="40% - Ênfase3 2 2 11" xfId="6709" xr:uid="{00000000-0005-0000-0000-00006B150000}"/>
    <cellStyle name="40% - Ênfase3 2 2 11 2" xfId="6710" xr:uid="{00000000-0005-0000-0000-00006C150000}"/>
    <cellStyle name="40% - Ênfase3 2 2 11 3" xfId="6711" xr:uid="{00000000-0005-0000-0000-00006D150000}"/>
    <cellStyle name="40% - Ênfase3 2 2 11 4" xfId="6712" xr:uid="{00000000-0005-0000-0000-00006E150000}"/>
    <cellStyle name="40% - Ênfase3 2 2 11 5" xfId="21524" xr:uid="{00000000-0005-0000-0000-00006F150000}"/>
    <cellStyle name="40% - Ênfase3 2 2 12" xfId="6713" xr:uid="{00000000-0005-0000-0000-000070150000}"/>
    <cellStyle name="40% - Ênfase3 2 2 12 2" xfId="6714" xr:uid="{00000000-0005-0000-0000-000071150000}"/>
    <cellStyle name="40% - Ênfase3 2 2 12 3" xfId="6715" xr:uid="{00000000-0005-0000-0000-000072150000}"/>
    <cellStyle name="40% - Ênfase3 2 2 12 4" xfId="21525" xr:uid="{00000000-0005-0000-0000-000073150000}"/>
    <cellStyle name="40% - Ênfase3 2 2 13" xfId="6716" xr:uid="{00000000-0005-0000-0000-000074150000}"/>
    <cellStyle name="40% - Ênfase3 2 2 13 2" xfId="6717" xr:uid="{00000000-0005-0000-0000-000075150000}"/>
    <cellStyle name="40% - Ênfase3 2 2 13 3" xfId="21526" xr:uid="{00000000-0005-0000-0000-000076150000}"/>
    <cellStyle name="40% - Ênfase3 2 2 14" xfId="6718" xr:uid="{00000000-0005-0000-0000-000077150000}"/>
    <cellStyle name="40% - Ênfase3 2 2 14 2" xfId="21527" xr:uid="{00000000-0005-0000-0000-000078150000}"/>
    <cellStyle name="40% - Ênfase3 2 2 15" xfId="6719" xr:uid="{00000000-0005-0000-0000-000079150000}"/>
    <cellStyle name="40% - Ênfase3 2 2 15 2" xfId="21528" xr:uid="{00000000-0005-0000-0000-00007A150000}"/>
    <cellStyle name="40% - Ênfase3 2 2 16" xfId="6720" xr:uid="{00000000-0005-0000-0000-00007B150000}"/>
    <cellStyle name="40% - Ênfase3 2 2 16 2" xfId="21529" xr:uid="{00000000-0005-0000-0000-00007C150000}"/>
    <cellStyle name="40% - Ênfase3 2 2 17" xfId="6721" xr:uid="{00000000-0005-0000-0000-00007D150000}"/>
    <cellStyle name="40% - Ênfase3 2 2 17 2" xfId="21530" xr:uid="{00000000-0005-0000-0000-00007E150000}"/>
    <cellStyle name="40% - Ênfase3 2 2 18" xfId="6722" xr:uid="{00000000-0005-0000-0000-00007F150000}"/>
    <cellStyle name="40% - Ênfase3 2 2 18 2" xfId="21531" xr:uid="{00000000-0005-0000-0000-000080150000}"/>
    <cellStyle name="40% - Ênfase3 2 2 19" xfId="6723" xr:uid="{00000000-0005-0000-0000-000081150000}"/>
    <cellStyle name="40% - Ênfase3 2 2 2" xfId="6724" xr:uid="{00000000-0005-0000-0000-000082150000}"/>
    <cellStyle name="40% - Ênfase3 2 2 2 10" xfId="6725" xr:uid="{00000000-0005-0000-0000-000083150000}"/>
    <cellStyle name="40% - Ênfase3 2 2 2 10 2" xfId="6726" xr:uid="{00000000-0005-0000-0000-000084150000}"/>
    <cellStyle name="40% - Ênfase3 2 2 2 10 2 2" xfId="21533" xr:uid="{00000000-0005-0000-0000-000085150000}"/>
    <cellStyle name="40% - Ênfase3 2 2 2 10 3" xfId="6727" xr:uid="{00000000-0005-0000-0000-000086150000}"/>
    <cellStyle name="40% - Ênfase3 2 2 2 10 3 2" xfId="21534" xr:uid="{00000000-0005-0000-0000-000087150000}"/>
    <cellStyle name="40% - Ênfase3 2 2 2 10 4" xfId="6728" xr:uid="{00000000-0005-0000-0000-000088150000}"/>
    <cellStyle name="40% - Ênfase3 2 2 2 10 4 2" xfId="21535" xr:uid="{00000000-0005-0000-0000-000089150000}"/>
    <cellStyle name="40% - Ênfase3 2 2 2 11" xfId="6729" xr:uid="{00000000-0005-0000-0000-00008A150000}"/>
    <cellStyle name="40% - Ênfase3 2 2 2 11 2" xfId="6730" xr:uid="{00000000-0005-0000-0000-00008B150000}"/>
    <cellStyle name="40% - Ênfase3 2 2 2 11 2 2" xfId="21536" xr:uid="{00000000-0005-0000-0000-00008C150000}"/>
    <cellStyle name="40% - Ênfase3 2 2 2 11 3" xfId="6731" xr:uid="{00000000-0005-0000-0000-00008D150000}"/>
    <cellStyle name="40% - Ênfase3 2 2 2 11 3 2" xfId="21537" xr:uid="{00000000-0005-0000-0000-00008E150000}"/>
    <cellStyle name="40% - Ênfase3 2 2 2 12" xfId="6732" xr:uid="{00000000-0005-0000-0000-00008F150000}"/>
    <cellStyle name="40% - Ênfase3 2 2 2 12 2" xfId="6733" xr:uid="{00000000-0005-0000-0000-000090150000}"/>
    <cellStyle name="40% - Ênfase3 2 2 2 12 2 2" xfId="21538" xr:uid="{00000000-0005-0000-0000-000091150000}"/>
    <cellStyle name="40% - Ênfase3 2 2 2 13" xfId="6734" xr:uid="{00000000-0005-0000-0000-000092150000}"/>
    <cellStyle name="40% - Ênfase3 2 2 2 14" xfId="6735" xr:uid="{00000000-0005-0000-0000-000093150000}"/>
    <cellStyle name="40% - Ênfase3 2 2 2 15" xfId="6736" xr:uid="{00000000-0005-0000-0000-000094150000}"/>
    <cellStyle name="40% - Ênfase3 2 2 2 16" xfId="6737" xr:uid="{00000000-0005-0000-0000-000095150000}"/>
    <cellStyle name="40% - Ênfase3 2 2 2 17" xfId="6738" xr:uid="{00000000-0005-0000-0000-000096150000}"/>
    <cellStyle name="40% - Ênfase3 2 2 2 18" xfId="6739" xr:uid="{00000000-0005-0000-0000-000097150000}"/>
    <cellStyle name="40% - Ênfase3 2 2 2 18 2" xfId="21539" xr:uid="{00000000-0005-0000-0000-000098150000}"/>
    <cellStyle name="40% - Ênfase3 2 2 2 19" xfId="6740" xr:uid="{00000000-0005-0000-0000-000099150000}"/>
    <cellStyle name="40% - Ênfase3 2 2 2 19 2" xfId="21540" xr:uid="{00000000-0005-0000-0000-00009A150000}"/>
    <cellStyle name="40% - Ênfase3 2 2 2 2" xfId="6741" xr:uid="{00000000-0005-0000-0000-00009B150000}"/>
    <cellStyle name="40% - Ênfase3 2 2 2 2 10" xfId="6742" xr:uid="{00000000-0005-0000-0000-00009C150000}"/>
    <cellStyle name="40% - Ênfase3 2 2 2 2 10 2" xfId="6743" xr:uid="{00000000-0005-0000-0000-00009D150000}"/>
    <cellStyle name="40% - Ênfase3 2 2 2 2 10 3" xfId="6744" xr:uid="{00000000-0005-0000-0000-00009E150000}"/>
    <cellStyle name="40% - Ênfase3 2 2 2 2 10 4" xfId="21541" xr:uid="{00000000-0005-0000-0000-00009F150000}"/>
    <cellStyle name="40% - Ênfase3 2 2 2 2 11" xfId="6745" xr:uid="{00000000-0005-0000-0000-0000A0150000}"/>
    <cellStyle name="40% - Ênfase3 2 2 2 2 11 2" xfId="6746" xr:uid="{00000000-0005-0000-0000-0000A1150000}"/>
    <cellStyle name="40% - Ênfase3 2 2 2 2 11 3" xfId="21542" xr:uid="{00000000-0005-0000-0000-0000A2150000}"/>
    <cellStyle name="40% - Ênfase3 2 2 2 2 12" xfId="6747" xr:uid="{00000000-0005-0000-0000-0000A3150000}"/>
    <cellStyle name="40% - Ênfase3 2 2 2 2 12 2" xfId="21543" xr:uid="{00000000-0005-0000-0000-0000A4150000}"/>
    <cellStyle name="40% - Ênfase3 2 2 2 2 13" xfId="6748" xr:uid="{00000000-0005-0000-0000-0000A5150000}"/>
    <cellStyle name="40% - Ênfase3 2 2 2 2 13 2" xfId="21544" xr:uid="{00000000-0005-0000-0000-0000A6150000}"/>
    <cellStyle name="40% - Ênfase3 2 2 2 2 14" xfId="6749" xr:uid="{00000000-0005-0000-0000-0000A7150000}"/>
    <cellStyle name="40% - Ênfase3 2 2 2 2 14 2" xfId="21545" xr:uid="{00000000-0005-0000-0000-0000A8150000}"/>
    <cellStyle name="40% - Ênfase3 2 2 2 2 15" xfId="6750" xr:uid="{00000000-0005-0000-0000-0000A9150000}"/>
    <cellStyle name="40% - Ênfase3 2 2 2 2 15 2" xfId="21546" xr:uid="{00000000-0005-0000-0000-0000AA150000}"/>
    <cellStyle name="40% - Ênfase3 2 2 2 2 16" xfId="6751" xr:uid="{00000000-0005-0000-0000-0000AB150000}"/>
    <cellStyle name="40% - Ênfase3 2 2 2 2 17" xfId="6752" xr:uid="{00000000-0005-0000-0000-0000AC150000}"/>
    <cellStyle name="40% - Ênfase3 2 2 2 2 2" xfId="6753" xr:uid="{00000000-0005-0000-0000-0000AD150000}"/>
    <cellStyle name="40% - Ênfase3 2 2 2 2 2 10" xfId="6754" xr:uid="{00000000-0005-0000-0000-0000AE150000}"/>
    <cellStyle name="40% - Ênfase3 2 2 2 2 2 11" xfId="6755" xr:uid="{00000000-0005-0000-0000-0000AF150000}"/>
    <cellStyle name="40% - Ênfase3 2 2 2 2 2 12" xfId="6756" xr:uid="{00000000-0005-0000-0000-0000B0150000}"/>
    <cellStyle name="40% - Ênfase3 2 2 2 2 2 13" xfId="6757" xr:uid="{00000000-0005-0000-0000-0000B1150000}"/>
    <cellStyle name="40% - Ênfase3 2 2 2 2 2 14" xfId="6758" xr:uid="{00000000-0005-0000-0000-0000B2150000}"/>
    <cellStyle name="40% - Ênfase3 2 2 2 2 2 15" xfId="6759" xr:uid="{00000000-0005-0000-0000-0000B3150000}"/>
    <cellStyle name="40% - Ênfase3 2 2 2 2 2 16" xfId="21547" xr:uid="{00000000-0005-0000-0000-0000B4150000}"/>
    <cellStyle name="40% - Ênfase3 2 2 2 2 2 2" xfId="6760" xr:uid="{00000000-0005-0000-0000-0000B5150000}"/>
    <cellStyle name="40% - Ênfase3 2 2 2 2 2 3" xfId="6761" xr:uid="{00000000-0005-0000-0000-0000B6150000}"/>
    <cellStyle name="40% - Ênfase3 2 2 2 2 2 4" xfId="6762" xr:uid="{00000000-0005-0000-0000-0000B7150000}"/>
    <cellStyle name="40% - Ênfase3 2 2 2 2 2 5" xfId="6763" xr:uid="{00000000-0005-0000-0000-0000B8150000}"/>
    <cellStyle name="40% - Ênfase3 2 2 2 2 2 6" xfId="6764" xr:uid="{00000000-0005-0000-0000-0000B9150000}"/>
    <cellStyle name="40% - Ênfase3 2 2 2 2 2 7" xfId="6765" xr:uid="{00000000-0005-0000-0000-0000BA150000}"/>
    <cellStyle name="40% - Ênfase3 2 2 2 2 2 8" xfId="6766" xr:uid="{00000000-0005-0000-0000-0000BB150000}"/>
    <cellStyle name="40% - Ênfase3 2 2 2 2 2 9" xfId="6767" xr:uid="{00000000-0005-0000-0000-0000BC150000}"/>
    <cellStyle name="40% - Ênfase3 2 2 2 2 3" xfId="6768" xr:uid="{00000000-0005-0000-0000-0000BD150000}"/>
    <cellStyle name="40% - Ênfase3 2 2 2 2 3 10" xfId="6769" xr:uid="{00000000-0005-0000-0000-0000BE150000}"/>
    <cellStyle name="40% - Ênfase3 2 2 2 2 3 11" xfId="6770" xr:uid="{00000000-0005-0000-0000-0000BF150000}"/>
    <cellStyle name="40% - Ênfase3 2 2 2 2 3 12" xfId="6771" xr:uid="{00000000-0005-0000-0000-0000C0150000}"/>
    <cellStyle name="40% - Ênfase3 2 2 2 2 3 13" xfId="21548" xr:uid="{00000000-0005-0000-0000-0000C1150000}"/>
    <cellStyle name="40% - Ênfase3 2 2 2 2 3 2" xfId="6772" xr:uid="{00000000-0005-0000-0000-0000C2150000}"/>
    <cellStyle name="40% - Ênfase3 2 2 2 2 3 3" xfId="6773" xr:uid="{00000000-0005-0000-0000-0000C3150000}"/>
    <cellStyle name="40% - Ênfase3 2 2 2 2 3 4" xfId="6774" xr:uid="{00000000-0005-0000-0000-0000C4150000}"/>
    <cellStyle name="40% - Ênfase3 2 2 2 2 3 5" xfId="6775" xr:uid="{00000000-0005-0000-0000-0000C5150000}"/>
    <cellStyle name="40% - Ênfase3 2 2 2 2 3 6" xfId="6776" xr:uid="{00000000-0005-0000-0000-0000C6150000}"/>
    <cellStyle name="40% - Ênfase3 2 2 2 2 3 7" xfId="6777" xr:uid="{00000000-0005-0000-0000-0000C7150000}"/>
    <cellStyle name="40% - Ênfase3 2 2 2 2 3 8" xfId="6778" xr:uid="{00000000-0005-0000-0000-0000C8150000}"/>
    <cellStyle name="40% - Ênfase3 2 2 2 2 3 9" xfId="6779" xr:uid="{00000000-0005-0000-0000-0000C9150000}"/>
    <cellStyle name="40% - Ênfase3 2 2 2 2 4" xfId="6780" xr:uid="{00000000-0005-0000-0000-0000CA150000}"/>
    <cellStyle name="40% - Ênfase3 2 2 2 2 4 2" xfId="6781" xr:uid="{00000000-0005-0000-0000-0000CB150000}"/>
    <cellStyle name="40% - Ênfase3 2 2 2 2 4 3" xfId="6782" xr:uid="{00000000-0005-0000-0000-0000CC150000}"/>
    <cellStyle name="40% - Ênfase3 2 2 2 2 4 4" xfId="6783" xr:uid="{00000000-0005-0000-0000-0000CD150000}"/>
    <cellStyle name="40% - Ênfase3 2 2 2 2 4 5" xfId="6784" xr:uid="{00000000-0005-0000-0000-0000CE150000}"/>
    <cellStyle name="40% - Ênfase3 2 2 2 2 4 6" xfId="6785" xr:uid="{00000000-0005-0000-0000-0000CF150000}"/>
    <cellStyle name="40% - Ênfase3 2 2 2 2 4 7" xfId="6786" xr:uid="{00000000-0005-0000-0000-0000D0150000}"/>
    <cellStyle name="40% - Ênfase3 2 2 2 2 4 8" xfId="6787" xr:uid="{00000000-0005-0000-0000-0000D1150000}"/>
    <cellStyle name="40% - Ênfase3 2 2 2 2 4 9" xfId="21549" xr:uid="{00000000-0005-0000-0000-0000D2150000}"/>
    <cellStyle name="40% - Ênfase3 2 2 2 2 5" xfId="6788" xr:uid="{00000000-0005-0000-0000-0000D3150000}"/>
    <cellStyle name="40% - Ênfase3 2 2 2 2 5 2" xfId="6789" xr:uid="{00000000-0005-0000-0000-0000D4150000}"/>
    <cellStyle name="40% - Ênfase3 2 2 2 2 5 3" xfId="6790" xr:uid="{00000000-0005-0000-0000-0000D5150000}"/>
    <cellStyle name="40% - Ênfase3 2 2 2 2 5 4" xfId="6791" xr:uid="{00000000-0005-0000-0000-0000D6150000}"/>
    <cellStyle name="40% - Ênfase3 2 2 2 2 5 5" xfId="6792" xr:uid="{00000000-0005-0000-0000-0000D7150000}"/>
    <cellStyle name="40% - Ênfase3 2 2 2 2 5 6" xfId="6793" xr:uid="{00000000-0005-0000-0000-0000D8150000}"/>
    <cellStyle name="40% - Ênfase3 2 2 2 2 5 7" xfId="6794" xr:uid="{00000000-0005-0000-0000-0000D9150000}"/>
    <cellStyle name="40% - Ênfase3 2 2 2 2 5 8" xfId="6795" xr:uid="{00000000-0005-0000-0000-0000DA150000}"/>
    <cellStyle name="40% - Ênfase3 2 2 2 2 5 9" xfId="21550" xr:uid="{00000000-0005-0000-0000-0000DB150000}"/>
    <cellStyle name="40% - Ênfase3 2 2 2 2 6" xfId="6796" xr:uid="{00000000-0005-0000-0000-0000DC150000}"/>
    <cellStyle name="40% - Ênfase3 2 2 2 2 6 2" xfId="6797" xr:uid="{00000000-0005-0000-0000-0000DD150000}"/>
    <cellStyle name="40% - Ênfase3 2 2 2 2 6 3" xfId="6798" xr:uid="{00000000-0005-0000-0000-0000DE150000}"/>
    <cellStyle name="40% - Ênfase3 2 2 2 2 6 4" xfId="6799" xr:uid="{00000000-0005-0000-0000-0000DF150000}"/>
    <cellStyle name="40% - Ênfase3 2 2 2 2 6 5" xfId="6800" xr:uid="{00000000-0005-0000-0000-0000E0150000}"/>
    <cellStyle name="40% - Ênfase3 2 2 2 2 6 6" xfId="6801" xr:uid="{00000000-0005-0000-0000-0000E1150000}"/>
    <cellStyle name="40% - Ênfase3 2 2 2 2 6 7" xfId="21551" xr:uid="{00000000-0005-0000-0000-0000E2150000}"/>
    <cellStyle name="40% - Ênfase3 2 2 2 2 7" xfId="6802" xr:uid="{00000000-0005-0000-0000-0000E3150000}"/>
    <cellStyle name="40% - Ênfase3 2 2 2 2 7 2" xfId="6803" xr:uid="{00000000-0005-0000-0000-0000E4150000}"/>
    <cellStyle name="40% - Ênfase3 2 2 2 2 7 3" xfId="6804" xr:uid="{00000000-0005-0000-0000-0000E5150000}"/>
    <cellStyle name="40% - Ênfase3 2 2 2 2 7 4" xfId="6805" xr:uid="{00000000-0005-0000-0000-0000E6150000}"/>
    <cellStyle name="40% - Ênfase3 2 2 2 2 7 5" xfId="21552" xr:uid="{00000000-0005-0000-0000-0000E7150000}"/>
    <cellStyle name="40% - Ênfase3 2 2 2 2 8" xfId="6806" xr:uid="{00000000-0005-0000-0000-0000E8150000}"/>
    <cellStyle name="40% - Ênfase3 2 2 2 2 8 2" xfId="6807" xr:uid="{00000000-0005-0000-0000-0000E9150000}"/>
    <cellStyle name="40% - Ênfase3 2 2 2 2 8 3" xfId="6808" xr:uid="{00000000-0005-0000-0000-0000EA150000}"/>
    <cellStyle name="40% - Ênfase3 2 2 2 2 8 4" xfId="6809" xr:uid="{00000000-0005-0000-0000-0000EB150000}"/>
    <cellStyle name="40% - Ênfase3 2 2 2 2 8 5" xfId="21553" xr:uid="{00000000-0005-0000-0000-0000EC150000}"/>
    <cellStyle name="40% - Ênfase3 2 2 2 2 9" xfId="6810" xr:uid="{00000000-0005-0000-0000-0000ED150000}"/>
    <cellStyle name="40% - Ênfase3 2 2 2 2 9 2" xfId="6811" xr:uid="{00000000-0005-0000-0000-0000EE150000}"/>
    <cellStyle name="40% - Ênfase3 2 2 2 2 9 3" xfId="6812" xr:uid="{00000000-0005-0000-0000-0000EF150000}"/>
    <cellStyle name="40% - Ênfase3 2 2 2 2 9 4" xfId="6813" xr:uid="{00000000-0005-0000-0000-0000F0150000}"/>
    <cellStyle name="40% - Ênfase3 2 2 2 2 9 5" xfId="21554" xr:uid="{00000000-0005-0000-0000-0000F1150000}"/>
    <cellStyle name="40% - Ênfase3 2 2 2 20" xfId="21532" xr:uid="{00000000-0005-0000-0000-0000F2150000}"/>
    <cellStyle name="40% - Ênfase3 2 2 2 3" xfId="6814" xr:uid="{00000000-0005-0000-0000-0000F3150000}"/>
    <cellStyle name="40% - Ênfase3 2 2 2 3 10" xfId="6815" xr:uid="{00000000-0005-0000-0000-0000F4150000}"/>
    <cellStyle name="40% - Ênfase3 2 2 2 3 11" xfId="6816" xr:uid="{00000000-0005-0000-0000-0000F5150000}"/>
    <cellStyle name="40% - Ênfase3 2 2 2 3 12" xfId="6817" xr:uid="{00000000-0005-0000-0000-0000F6150000}"/>
    <cellStyle name="40% - Ênfase3 2 2 2 3 13" xfId="6818" xr:uid="{00000000-0005-0000-0000-0000F7150000}"/>
    <cellStyle name="40% - Ênfase3 2 2 2 3 14" xfId="6819" xr:uid="{00000000-0005-0000-0000-0000F8150000}"/>
    <cellStyle name="40% - Ênfase3 2 2 2 3 15" xfId="6820" xr:uid="{00000000-0005-0000-0000-0000F9150000}"/>
    <cellStyle name="40% - Ênfase3 2 2 2 3 16" xfId="6821" xr:uid="{00000000-0005-0000-0000-0000FA150000}"/>
    <cellStyle name="40% - Ênfase3 2 2 2 3 17" xfId="6822" xr:uid="{00000000-0005-0000-0000-0000FB150000}"/>
    <cellStyle name="40% - Ênfase3 2 2 2 3 2" xfId="6823" xr:uid="{00000000-0005-0000-0000-0000FC150000}"/>
    <cellStyle name="40% - Ênfase3 2 2 2 3 3" xfId="6824" xr:uid="{00000000-0005-0000-0000-0000FD150000}"/>
    <cellStyle name="40% - Ênfase3 2 2 2 3 4" xfId="6825" xr:uid="{00000000-0005-0000-0000-0000FE150000}"/>
    <cellStyle name="40% - Ênfase3 2 2 2 3 5" xfId="6826" xr:uid="{00000000-0005-0000-0000-0000FF150000}"/>
    <cellStyle name="40% - Ênfase3 2 2 2 3 6" xfId="6827" xr:uid="{00000000-0005-0000-0000-000000160000}"/>
    <cellStyle name="40% - Ênfase3 2 2 2 3 7" xfId="6828" xr:uid="{00000000-0005-0000-0000-000001160000}"/>
    <cellStyle name="40% - Ênfase3 2 2 2 3 8" xfId="6829" xr:uid="{00000000-0005-0000-0000-000002160000}"/>
    <cellStyle name="40% - Ênfase3 2 2 2 3 9" xfId="6830" xr:uid="{00000000-0005-0000-0000-000003160000}"/>
    <cellStyle name="40% - Ênfase3 2 2 2 4" xfId="6831" xr:uid="{00000000-0005-0000-0000-000004160000}"/>
    <cellStyle name="40% - Ênfase3 2 2 2 4 10" xfId="6832" xr:uid="{00000000-0005-0000-0000-000005160000}"/>
    <cellStyle name="40% - Ênfase3 2 2 2 4 10 2" xfId="21555" xr:uid="{00000000-0005-0000-0000-000006160000}"/>
    <cellStyle name="40% - Ênfase3 2 2 2 4 11" xfId="6833" xr:uid="{00000000-0005-0000-0000-000007160000}"/>
    <cellStyle name="40% - Ênfase3 2 2 2 4 11 2" xfId="21556" xr:uid="{00000000-0005-0000-0000-000008160000}"/>
    <cellStyle name="40% - Ênfase3 2 2 2 4 12" xfId="6834" xr:uid="{00000000-0005-0000-0000-000009160000}"/>
    <cellStyle name="40% - Ênfase3 2 2 2 4 12 2" xfId="21557" xr:uid="{00000000-0005-0000-0000-00000A160000}"/>
    <cellStyle name="40% - Ênfase3 2 2 2 4 2" xfId="6835" xr:uid="{00000000-0005-0000-0000-00000B160000}"/>
    <cellStyle name="40% - Ênfase3 2 2 2 4 2 2" xfId="21558" xr:uid="{00000000-0005-0000-0000-00000C160000}"/>
    <cellStyle name="40% - Ênfase3 2 2 2 4 3" xfId="6836" xr:uid="{00000000-0005-0000-0000-00000D160000}"/>
    <cellStyle name="40% - Ênfase3 2 2 2 4 3 2" xfId="21559" xr:uid="{00000000-0005-0000-0000-00000E160000}"/>
    <cellStyle name="40% - Ênfase3 2 2 2 4 4" xfId="6837" xr:uid="{00000000-0005-0000-0000-00000F160000}"/>
    <cellStyle name="40% - Ênfase3 2 2 2 4 4 2" xfId="21560" xr:uid="{00000000-0005-0000-0000-000010160000}"/>
    <cellStyle name="40% - Ênfase3 2 2 2 4 5" xfId="6838" xr:uid="{00000000-0005-0000-0000-000011160000}"/>
    <cellStyle name="40% - Ênfase3 2 2 2 4 5 2" xfId="21561" xr:uid="{00000000-0005-0000-0000-000012160000}"/>
    <cellStyle name="40% - Ênfase3 2 2 2 4 6" xfId="6839" xr:uid="{00000000-0005-0000-0000-000013160000}"/>
    <cellStyle name="40% - Ênfase3 2 2 2 4 6 2" xfId="21562" xr:uid="{00000000-0005-0000-0000-000014160000}"/>
    <cellStyle name="40% - Ênfase3 2 2 2 4 7" xfId="6840" xr:uid="{00000000-0005-0000-0000-000015160000}"/>
    <cellStyle name="40% - Ênfase3 2 2 2 4 7 2" xfId="21563" xr:uid="{00000000-0005-0000-0000-000016160000}"/>
    <cellStyle name="40% - Ênfase3 2 2 2 4 8" xfId="6841" xr:uid="{00000000-0005-0000-0000-000017160000}"/>
    <cellStyle name="40% - Ênfase3 2 2 2 4 8 2" xfId="21564" xr:uid="{00000000-0005-0000-0000-000018160000}"/>
    <cellStyle name="40% - Ênfase3 2 2 2 4 9" xfId="6842" xr:uid="{00000000-0005-0000-0000-000019160000}"/>
    <cellStyle name="40% - Ênfase3 2 2 2 4 9 2" xfId="21565" xr:uid="{00000000-0005-0000-0000-00001A160000}"/>
    <cellStyle name="40% - Ênfase3 2 2 2 5" xfId="6843" xr:uid="{00000000-0005-0000-0000-00001B160000}"/>
    <cellStyle name="40% - Ênfase3 2 2 2 5 2" xfId="6844" xr:uid="{00000000-0005-0000-0000-00001C160000}"/>
    <cellStyle name="40% - Ênfase3 2 2 2 5 2 2" xfId="21566" xr:uid="{00000000-0005-0000-0000-00001D160000}"/>
    <cellStyle name="40% - Ênfase3 2 2 2 5 3" xfId="6845" xr:uid="{00000000-0005-0000-0000-00001E160000}"/>
    <cellStyle name="40% - Ênfase3 2 2 2 5 3 2" xfId="21567" xr:uid="{00000000-0005-0000-0000-00001F160000}"/>
    <cellStyle name="40% - Ênfase3 2 2 2 5 4" xfId="6846" xr:uid="{00000000-0005-0000-0000-000020160000}"/>
    <cellStyle name="40% - Ênfase3 2 2 2 5 4 2" xfId="21568" xr:uid="{00000000-0005-0000-0000-000021160000}"/>
    <cellStyle name="40% - Ênfase3 2 2 2 5 5" xfId="6847" xr:uid="{00000000-0005-0000-0000-000022160000}"/>
    <cellStyle name="40% - Ênfase3 2 2 2 5 5 2" xfId="21569" xr:uid="{00000000-0005-0000-0000-000023160000}"/>
    <cellStyle name="40% - Ênfase3 2 2 2 5 6" xfId="6848" xr:uid="{00000000-0005-0000-0000-000024160000}"/>
    <cellStyle name="40% - Ênfase3 2 2 2 5 6 2" xfId="21570" xr:uid="{00000000-0005-0000-0000-000025160000}"/>
    <cellStyle name="40% - Ênfase3 2 2 2 5 7" xfId="6849" xr:uid="{00000000-0005-0000-0000-000026160000}"/>
    <cellStyle name="40% - Ênfase3 2 2 2 5 7 2" xfId="21571" xr:uid="{00000000-0005-0000-0000-000027160000}"/>
    <cellStyle name="40% - Ênfase3 2 2 2 5 8" xfId="6850" xr:uid="{00000000-0005-0000-0000-000028160000}"/>
    <cellStyle name="40% - Ênfase3 2 2 2 5 8 2" xfId="21572" xr:uid="{00000000-0005-0000-0000-000029160000}"/>
    <cellStyle name="40% - Ênfase3 2 2 2 6" xfId="6851" xr:uid="{00000000-0005-0000-0000-00002A160000}"/>
    <cellStyle name="40% - Ênfase3 2 2 2 6 2" xfId="6852" xr:uid="{00000000-0005-0000-0000-00002B160000}"/>
    <cellStyle name="40% - Ênfase3 2 2 2 6 2 2" xfId="21573" xr:uid="{00000000-0005-0000-0000-00002C160000}"/>
    <cellStyle name="40% - Ênfase3 2 2 2 6 3" xfId="6853" xr:uid="{00000000-0005-0000-0000-00002D160000}"/>
    <cellStyle name="40% - Ênfase3 2 2 2 6 3 2" xfId="21574" xr:uid="{00000000-0005-0000-0000-00002E160000}"/>
    <cellStyle name="40% - Ênfase3 2 2 2 6 4" xfId="6854" xr:uid="{00000000-0005-0000-0000-00002F160000}"/>
    <cellStyle name="40% - Ênfase3 2 2 2 6 4 2" xfId="21575" xr:uid="{00000000-0005-0000-0000-000030160000}"/>
    <cellStyle name="40% - Ênfase3 2 2 2 6 5" xfId="6855" xr:uid="{00000000-0005-0000-0000-000031160000}"/>
    <cellStyle name="40% - Ênfase3 2 2 2 6 5 2" xfId="21576" xr:uid="{00000000-0005-0000-0000-000032160000}"/>
    <cellStyle name="40% - Ênfase3 2 2 2 6 6" xfId="6856" xr:uid="{00000000-0005-0000-0000-000033160000}"/>
    <cellStyle name="40% - Ênfase3 2 2 2 6 6 2" xfId="21577" xr:uid="{00000000-0005-0000-0000-000034160000}"/>
    <cellStyle name="40% - Ênfase3 2 2 2 6 7" xfId="6857" xr:uid="{00000000-0005-0000-0000-000035160000}"/>
    <cellStyle name="40% - Ênfase3 2 2 2 6 7 2" xfId="21578" xr:uid="{00000000-0005-0000-0000-000036160000}"/>
    <cellStyle name="40% - Ênfase3 2 2 2 6 8" xfId="6858" xr:uid="{00000000-0005-0000-0000-000037160000}"/>
    <cellStyle name="40% - Ênfase3 2 2 2 6 8 2" xfId="21579" xr:uid="{00000000-0005-0000-0000-000038160000}"/>
    <cellStyle name="40% - Ênfase3 2 2 2 7" xfId="6859" xr:uid="{00000000-0005-0000-0000-000039160000}"/>
    <cellStyle name="40% - Ênfase3 2 2 2 7 2" xfId="6860" xr:uid="{00000000-0005-0000-0000-00003A160000}"/>
    <cellStyle name="40% - Ênfase3 2 2 2 7 2 2" xfId="21580" xr:uid="{00000000-0005-0000-0000-00003B160000}"/>
    <cellStyle name="40% - Ênfase3 2 2 2 7 3" xfId="6861" xr:uid="{00000000-0005-0000-0000-00003C160000}"/>
    <cellStyle name="40% - Ênfase3 2 2 2 7 3 2" xfId="21581" xr:uid="{00000000-0005-0000-0000-00003D160000}"/>
    <cellStyle name="40% - Ênfase3 2 2 2 7 4" xfId="6862" xr:uid="{00000000-0005-0000-0000-00003E160000}"/>
    <cellStyle name="40% - Ênfase3 2 2 2 7 4 2" xfId="21582" xr:uid="{00000000-0005-0000-0000-00003F160000}"/>
    <cellStyle name="40% - Ênfase3 2 2 2 7 5" xfId="6863" xr:uid="{00000000-0005-0000-0000-000040160000}"/>
    <cellStyle name="40% - Ênfase3 2 2 2 7 5 2" xfId="21583" xr:uid="{00000000-0005-0000-0000-000041160000}"/>
    <cellStyle name="40% - Ênfase3 2 2 2 7 6" xfId="6864" xr:uid="{00000000-0005-0000-0000-000042160000}"/>
    <cellStyle name="40% - Ênfase3 2 2 2 7 6 2" xfId="21584" xr:uid="{00000000-0005-0000-0000-000043160000}"/>
    <cellStyle name="40% - Ênfase3 2 2 2 8" xfId="6865" xr:uid="{00000000-0005-0000-0000-000044160000}"/>
    <cellStyle name="40% - Ênfase3 2 2 2 8 2" xfId="6866" xr:uid="{00000000-0005-0000-0000-000045160000}"/>
    <cellStyle name="40% - Ênfase3 2 2 2 8 2 2" xfId="21585" xr:uid="{00000000-0005-0000-0000-000046160000}"/>
    <cellStyle name="40% - Ênfase3 2 2 2 8 3" xfId="6867" xr:uid="{00000000-0005-0000-0000-000047160000}"/>
    <cellStyle name="40% - Ênfase3 2 2 2 8 3 2" xfId="21586" xr:uid="{00000000-0005-0000-0000-000048160000}"/>
    <cellStyle name="40% - Ênfase3 2 2 2 8 4" xfId="6868" xr:uid="{00000000-0005-0000-0000-000049160000}"/>
    <cellStyle name="40% - Ênfase3 2 2 2 8 4 2" xfId="21587" xr:uid="{00000000-0005-0000-0000-00004A160000}"/>
    <cellStyle name="40% - Ênfase3 2 2 2 9" xfId="6869" xr:uid="{00000000-0005-0000-0000-00004B160000}"/>
    <cellStyle name="40% - Ênfase3 2 2 2 9 2" xfId="6870" xr:uid="{00000000-0005-0000-0000-00004C160000}"/>
    <cellStyle name="40% - Ênfase3 2 2 2 9 2 2" xfId="21588" xr:uid="{00000000-0005-0000-0000-00004D160000}"/>
    <cellStyle name="40% - Ênfase3 2 2 2 9 3" xfId="6871" xr:uid="{00000000-0005-0000-0000-00004E160000}"/>
    <cellStyle name="40% - Ênfase3 2 2 2 9 3 2" xfId="21589" xr:uid="{00000000-0005-0000-0000-00004F160000}"/>
    <cellStyle name="40% - Ênfase3 2 2 2 9 4" xfId="6872" xr:uid="{00000000-0005-0000-0000-000050160000}"/>
    <cellStyle name="40% - Ênfase3 2 2 2 9 4 2" xfId="21590" xr:uid="{00000000-0005-0000-0000-000051160000}"/>
    <cellStyle name="40% - Ênfase3 2 2 2_GUSA" xfId="6873" xr:uid="{00000000-0005-0000-0000-000052160000}"/>
    <cellStyle name="40% - Ênfase3 2 2 20" xfId="6874" xr:uid="{00000000-0005-0000-0000-000053160000}"/>
    <cellStyle name="40% - Ênfase3 2 2 21" xfId="21522" xr:uid="{00000000-0005-0000-0000-000054160000}"/>
    <cellStyle name="40% - Ênfase3 2 2 3" xfId="6875" xr:uid="{00000000-0005-0000-0000-000055160000}"/>
    <cellStyle name="40% - Ênfase3 2 2 3 10" xfId="6876" xr:uid="{00000000-0005-0000-0000-000056160000}"/>
    <cellStyle name="40% - Ênfase3 2 2 3 11" xfId="6877" xr:uid="{00000000-0005-0000-0000-000057160000}"/>
    <cellStyle name="40% - Ênfase3 2 2 3 12" xfId="6878" xr:uid="{00000000-0005-0000-0000-000058160000}"/>
    <cellStyle name="40% - Ênfase3 2 2 3 13" xfId="6879" xr:uid="{00000000-0005-0000-0000-000059160000}"/>
    <cellStyle name="40% - Ênfase3 2 2 3 14" xfId="6880" xr:uid="{00000000-0005-0000-0000-00005A160000}"/>
    <cellStyle name="40% - Ênfase3 2 2 3 15" xfId="6881" xr:uid="{00000000-0005-0000-0000-00005B160000}"/>
    <cellStyle name="40% - Ênfase3 2 2 3 16" xfId="6882" xr:uid="{00000000-0005-0000-0000-00005C160000}"/>
    <cellStyle name="40% - Ênfase3 2 2 3 17" xfId="6883" xr:uid="{00000000-0005-0000-0000-00005D160000}"/>
    <cellStyle name="40% - Ênfase3 2 2 3 2" xfId="6884" xr:uid="{00000000-0005-0000-0000-00005E160000}"/>
    <cellStyle name="40% - Ênfase3 2 2 3 3" xfId="6885" xr:uid="{00000000-0005-0000-0000-00005F160000}"/>
    <cellStyle name="40% - Ênfase3 2 2 3 4" xfId="6886" xr:uid="{00000000-0005-0000-0000-000060160000}"/>
    <cellStyle name="40% - Ênfase3 2 2 3 5" xfId="6887" xr:uid="{00000000-0005-0000-0000-000061160000}"/>
    <cellStyle name="40% - Ênfase3 2 2 3 6" xfId="6888" xr:uid="{00000000-0005-0000-0000-000062160000}"/>
    <cellStyle name="40% - Ênfase3 2 2 3 7" xfId="6889" xr:uid="{00000000-0005-0000-0000-000063160000}"/>
    <cellStyle name="40% - Ênfase3 2 2 3 8" xfId="6890" xr:uid="{00000000-0005-0000-0000-000064160000}"/>
    <cellStyle name="40% - Ênfase3 2 2 3 9" xfId="6891" xr:uid="{00000000-0005-0000-0000-000065160000}"/>
    <cellStyle name="40% - Ênfase3 2 2 4" xfId="6892" xr:uid="{00000000-0005-0000-0000-000066160000}"/>
    <cellStyle name="40% - Ênfase3 2 2 4 2" xfId="6893" xr:uid="{00000000-0005-0000-0000-000067160000}"/>
    <cellStyle name="40% - Ênfase3 2 2 4 2 2" xfId="21592" xr:uid="{00000000-0005-0000-0000-000068160000}"/>
    <cellStyle name="40% - Ênfase3 2 2 4 3" xfId="6894" xr:uid="{00000000-0005-0000-0000-000069160000}"/>
    <cellStyle name="40% - Ênfase3 2 2 4 3 2" xfId="21593" xr:uid="{00000000-0005-0000-0000-00006A160000}"/>
    <cellStyle name="40% - Ênfase3 2 2 4 4" xfId="21591" xr:uid="{00000000-0005-0000-0000-00006B160000}"/>
    <cellStyle name="40% - Ênfase3 2 2 5" xfId="6895" xr:uid="{00000000-0005-0000-0000-00006C160000}"/>
    <cellStyle name="40% - Ênfase3 2 2 5 10" xfId="6896" xr:uid="{00000000-0005-0000-0000-00006D160000}"/>
    <cellStyle name="40% - Ênfase3 2 2 5 11" xfId="6897" xr:uid="{00000000-0005-0000-0000-00006E160000}"/>
    <cellStyle name="40% - Ênfase3 2 2 5 12" xfId="6898" xr:uid="{00000000-0005-0000-0000-00006F160000}"/>
    <cellStyle name="40% - Ênfase3 2 2 5 13" xfId="21594" xr:uid="{00000000-0005-0000-0000-000070160000}"/>
    <cellStyle name="40% - Ênfase3 2 2 5 2" xfId="6899" xr:uid="{00000000-0005-0000-0000-000071160000}"/>
    <cellStyle name="40% - Ênfase3 2 2 5 3" xfId="6900" xr:uid="{00000000-0005-0000-0000-000072160000}"/>
    <cellStyle name="40% - Ênfase3 2 2 5 4" xfId="6901" xr:uid="{00000000-0005-0000-0000-000073160000}"/>
    <cellStyle name="40% - Ênfase3 2 2 5 5" xfId="6902" xr:uid="{00000000-0005-0000-0000-000074160000}"/>
    <cellStyle name="40% - Ênfase3 2 2 5 6" xfId="6903" xr:uid="{00000000-0005-0000-0000-000075160000}"/>
    <cellStyle name="40% - Ênfase3 2 2 5 7" xfId="6904" xr:uid="{00000000-0005-0000-0000-000076160000}"/>
    <cellStyle name="40% - Ênfase3 2 2 5 8" xfId="6905" xr:uid="{00000000-0005-0000-0000-000077160000}"/>
    <cellStyle name="40% - Ênfase3 2 2 5 9" xfId="6906" xr:uid="{00000000-0005-0000-0000-000078160000}"/>
    <cellStyle name="40% - Ênfase3 2 2 6" xfId="6907" xr:uid="{00000000-0005-0000-0000-000079160000}"/>
    <cellStyle name="40% - Ênfase3 2 2 6 2" xfId="6908" xr:uid="{00000000-0005-0000-0000-00007A160000}"/>
    <cellStyle name="40% - Ênfase3 2 2 6 3" xfId="6909" xr:uid="{00000000-0005-0000-0000-00007B160000}"/>
    <cellStyle name="40% - Ênfase3 2 2 6 4" xfId="6910" xr:uid="{00000000-0005-0000-0000-00007C160000}"/>
    <cellStyle name="40% - Ênfase3 2 2 6 5" xfId="6911" xr:uid="{00000000-0005-0000-0000-00007D160000}"/>
    <cellStyle name="40% - Ênfase3 2 2 6 6" xfId="6912" xr:uid="{00000000-0005-0000-0000-00007E160000}"/>
    <cellStyle name="40% - Ênfase3 2 2 6 7" xfId="6913" xr:uid="{00000000-0005-0000-0000-00007F160000}"/>
    <cellStyle name="40% - Ênfase3 2 2 6 8" xfId="6914" xr:uid="{00000000-0005-0000-0000-000080160000}"/>
    <cellStyle name="40% - Ênfase3 2 2 6 9" xfId="21595" xr:uid="{00000000-0005-0000-0000-000081160000}"/>
    <cellStyle name="40% - Ênfase3 2 2 7" xfId="6915" xr:uid="{00000000-0005-0000-0000-000082160000}"/>
    <cellStyle name="40% - Ênfase3 2 2 7 2" xfId="6916" xr:uid="{00000000-0005-0000-0000-000083160000}"/>
    <cellStyle name="40% - Ênfase3 2 2 7 3" xfId="6917" xr:uid="{00000000-0005-0000-0000-000084160000}"/>
    <cellStyle name="40% - Ênfase3 2 2 7 4" xfId="6918" xr:uid="{00000000-0005-0000-0000-000085160000}"/>
    <cellStyle name="40% - Ênfase3 2 2 7 5" xfId="6919" xr:uid="{00000000-0005-0000-0000-000086160000}"/>
    <cellStyle name="40% - Ênfase3 2 2 7 6" xfId="6920" xr:uid="{00000000-0005-0000-0000-000087160000}"/>
    <cellStyle name="40% - Ênfase3 2 2 7 7" xfId="6921" xr:uid="{00000000-0005-0000-0000-000088160000}"/>
    <cellStyle name="40% - Ênfase3 2 2 7 8" xfId="6922" xr:uid="{00000000-0005-0000-0000-000089160000}"/>
    <cellStyle name="40% - Ênfase3 2 2 7 9" xfId="21596" xr:uid="{00000000-0005-0000-0000-00008A160000}"/>
    <cellStyle name="40% - Ênfase3 2 2 8" xfId="6923" xr:uid="{00000000-0005-0000-0000-00008B160000}"/>
    <cellStyle name="40% - Ênfase3 2 2 8 2" xfId="6924" xr:uid="{00000000-0005-0000-0000-00008C160000}"/>
    <cellStyle name="40% - Ênfase3 2 2 8 3" xfId="6925" xr:uid="{00000000-0005-0000-0000-00008D160000}"/>
    <cellStyle name="40% - Ênfase3 2 2 8 4" xfId="6926" xr:uid="{00000000-0005-0000-0000-00008E160000}"/>
    <cellStyle name="40% - Ênfase3 2 2 8 5" xfId="6927" xr:uid="{00000000-0005-0000-0000-00008F160000}"/>
    <cellStyle name="40% - Ênfase3 2 2 8 6" xfId="6928" xr:uid="{00000000-0005-0000-0000-000090160000}"/>
    <cellStyle name="40% - Ênfase3 2 2 8 7" xfId="21597" xr:uid="{00000000-0005-0000-0000-000091160000}"/>
    <cellStyle name="40% - Ênfase3 2 2 9" xfId="6929" xr:uid="{00000000-0005-0000-0000-000092160000}"/>
    <cellStyle name="40% - Ênfase3 2 2 9 2" xfId="6930" xr:uid="{00000000-0005-0000-0000-000093160000}"/>
    <cellStyle name="40% - Ênfase3 2 2 9 3" xfId="6931" xr:uid="{00000000-0005-0000-0000-000094160000}"/>
    <cellStyle name="40% - Ênfase3 2 2 9 4" xfId="6932" xr:uid="{00000000-0005-0000-0000-000095160000}"/>
    <cellStyle name="40% - Ênfase3 2 2 9 5" xfId="21598" xr:uid="{00000000-0005-0000-0000-000096160000}"/>
    <cellStyle name="40% - Ênfase3 2 20" xfId="6933" xr:uid="{00000000-0005-0000-0000-000097160000}"/>
    <cellStyle name="40% - Ênfase3 2 20 2" xfId="21599" xr:uid="{00000000-0005-0000-0000-000098160000}"/>
    <cellStyle name="40% - Ênfase3 2 21" xfId="6934" xr:uid="{00000000-0005-0000-0000-000099160000}"/>
    <cellStyle name="40% - Ênfase3 2 21 2" xfId="21600" xr:uid="{00000000-0005-0000-0000-00009A160000}"/>
    <cellStyle name="40% - Ênfase3 2 22" xfId="44659" xr:uid="{1B44E140-6BBF-4B8B-939B-0D1A2FF26BE8}"/>
    <cellStyle name="40% - Ênfase3 2 3" xfId="6935" xr:uid="{00000000-0005-0000-0000-00009B160000}"/>
    <cellStyle name="40% - Ênfase3 2 3 2" xfId="6936" xr:uid="{00000000-0005-0000-0000-00009C160000}"/>
    <cellStyle name="40% - Ênfase3 2 3 2 2" xfId="21602" xr:uid="{00000000-0005-0000-0000-00009D160000}"/>
    <cellStyle name="40% - Ênfase3 2 3 3" xfId="6937" xr:uid="{00000000-0005-0000-0000-00009E160000}"/>
    <cellStyle name="40% - Ênfase3 2 3 3 2" xfId="21603" xr:uid="{00000000-0005-0000-0000-00009F160000}"/>
    <cellStyle name="40% - Ênfase3 2 3 4" xfId="21601" xr:uid="{00000000-0005-0000-0000-0000A0160000}"/>
    <cellStyle name="40% - Ênfase3 2 3 5" xfId="37378" xr:uid="{00000000-0005-0000-0000-0000A1160000}"/>
    <cellStyle name="40% - Ênfase3 2 4" xfId="6938" xr:uid="{00000000-0005-0000-0000-0000A2160000}"/>
    <cellStyle name="40% - Ênfase3 2 4 10" xfId="6939" xr:uid="{00000000-0005-0000-0000-0000A3160000}"/>
    <cellStyle name="40% - Ênfase3 2 4 11" xfId="6940" xr:uid="{00000000-0005-0000-0000-0000A4160000}"/>
    <cellStyle name="40% - Ênfase3 2 4 12" xfId="6941" xr:uid="{00000000-0005-0000-0000-0000A5160000}"/>
    <cellStyle name="40% - Ênfase3 2 4 13" xfId="6942" xr:uid="{00000000-0005-0000-0000-0000A6160000}"/>
    <cellStyle name="40% - Ênfase3 2 4 14" xfId="6943" xr:uid="{00000000-0005-0000-0000-0000A7160000}"/>
    <cellStyle name="40% - Ênfase3 2 4 15" xfId="6944" xr:uid="{00000000-0005-0000-0000-0000A8160000}"/>
    <cellStyle name="40% - Ênfase3 2 4 16" xfId="6945" xr:uid="{00000000-0005-0000-0000-0000A9160000}"/>
    <cellStyle name="40% - Ênfase3 2 4 17" xfId="6946" xr:uid="{00000000-0005-0000-0000-0000AA160000}"/>
    <cellStyle name="40% - Ênfase3 2 4 18" xfId="6947" xr:uid="{00000000-0005-0000-0000-0000AB160000}"/>
    <cellStyle name="40% - Ênfase3 2 4 19" xfId="6948" xr:uid="{00000000-0005-0000-0000-0000AC160000}"/>
    <cellStyle name="40% - Ênfase3 2 4 2" xfId="6949" xr:uid="{00000000-0005-0000-0000-0000AD160000}"/>
    <cellStyle name="40% - Ênfase3 2 4 2 2" xfId="6950" xr:uid="{00000000-0005-0000-0000-0000AE160000}"/>
    <cellStyle name="40% - Ênfase3 2 4 2 2 2" xfId="21605" xr:uid="{00000000-0005-0000-0000-0000AF160000}"/>
    <cellStyle name="40% - Ênfase3 2 4 2 3" xfId="6951" xr:uid="{00000000-0005-0000-0000-0000B0160000}"/>
    <cellStyle name="40% - Ênfase3 2 4 2 3 2" xfId="21606" xr:uid="{00000000-0005-0000-0000-0000B1160000}"/>
    <cellStyle name="40% - Ênfase3 2 4 2 4" xfId="21604" xr:uid="{00000000-0005-0000-0000-0000B2160000}"/>
    <cellStyle name="40% - Ênfase3 2 4 3" xfId="6952" xr:uid="{00000000-0005-0000-0000-0000B3160000}"/>
    <cellStyle name="40% - Ênfase3 2 4 3 2" xfId="6953" xr:uid="{00000000-0005-0000-0000-0000B4160000}"/>
    <cellStyle name="40% - Ênfase3 2 4 3 2 2" xfId="21608" xr:uid="{00000000-0005-0000-0000-0000B5160000}"/>
    <cellStyle name="40% - Ênfase3 2 4 3 3" xfId="6954" xr:uid="{00000000-0005-0000-0000-0000B6160000}"/>
    <cellStyle name="40% - Ênfase3 2 4 3 3 2" xfId="21609" xr:uid="{00000000-0005-0000-0000-0000B7160000}"/>
    <cellStyle name="40% - Ênfase3 2 4 3 4" xfId="21607" xr:uid="{00000000-0005-0000-0000-0000B8160000}"/>
    <cellStyle name="40% - Ênfase3 2 4 4" xfId="6955" xr:uid="{00000000-0005-0000-0000-0000B9160000}"/>
    <cellStyle name="40% - Ênfase3 2 4 5" xfId="6956" xr:uid="{00000000-0005-0000-0000-0000BA160000}"/>
    <cellStyle name="40% - Ênfase3 2 4 6" xfId="6957" xr:uid="{00000000-0005-0000-0000-0000BB160000}"/>
    <cellStyle name="40% - Ênfase3 2 4 7" xfId="6958" xr:uid="{00000000-0005-0000-0000-0000BC160000}"/>
    <cellStyle name="40% - Ênfase3 2 4 8" xfId="6959" xr:uid="{00000000-0005-0000-0000-0000BD160000}"/>
    <cellStyle name="40% - Ênfase3 2 4 9" xfId="6960" xr:uid="{00000000-0005-0000-0000-0000BE160000}"/>
    <cellStyle name="40% - Ênfase3 2 5" xfId="6961" xr:uid="{00000000-0005-0000-0000-0000BF160000}"/>
    <cellStyle name="40% - Ênfase3 2 5 10" xfId="6962" xr:uid="{00000000-0005-0000-0000-0000C0160000}"/>
    <cellStyle name="40% - Ênfase3 2 5 11" xfId="6963" xr:uid="{00000000-0005-0000-0000-0000C1160000}"/>
    <cellStyle name="40% - Ênfase3 2 5 12" xfId="6964" xr:uid="{00000000-0005-0000-0000-0000C2160000}"/>
    <cellStyle name="40% - Ênfase3 2 5 13" xfId="6965" xr:uid="{00000000-0005-0000-0000-0000C3160000}"/>
    <cellStyle name="40% - Ênfase3 2 5 14" xfId="6966" xr:uid="{00000000-0005-0000-0000-0000C4160000}"/>
    <cellStyle name="40% - Ênfase3 2 5 15" xfId="6967" xr:uid="{00000000-0005-0000-0000-0000C5160000}"/>
    <cellStyle name="40% - Ênfase3 2 5 16" xfId="6968" xr:uid="{00000000-0005-0000-0000-0000C6160000}"/>
    <cellStyle name="40% - Ênfase3 2 5 17" xfId="6969" xr:uid="{00000000-0005-0000-0000-0000C7160000}"/>
    <cellStyle name="40% - Ênfase3 2 5 2" xfId="6970" xr:uid="{00000000-0005-0000-0000-0000C8160000}"/>
    <cellStyle name="40% - Ênfase3 2 5 3" xfId="6971" xr:uid="{00000000-0005-0000-0000-0000C9160000}"/>
    <cellStyle name="40% - Ênfase3 2 5 4" xfId="6972" xr:uid="{00000000-0005-0000-0000-0000CA160000}"/>
    <cellStyle name="40% - Ênfase3 2 5 5" xfId="6973" xr:uid="{00000000-0005-0000-0000-0000CB160000}"/>
    <cellStyle name="40% - Ênfase3 2 5 6" xfId="6974" xr:uid="{00000000-0005-0000-0000-0000CC160000}"/>
    <cellStyle name="40% - Ênfase3 2 5 7" xfId="6975" xr:uid="{00000000-0005-0000-0000-0000CD160000}"/>
    <cellStyle name="40% - Ênfase3 2 5 8" xfId="6976" xr:uid="{00000000-0005-0000-0000-0000CE160000}"/>
    <cellStyle name="40% - Ênfase3 2 5 9" xfId="6977" xr:uid="{00000000-0005-0000-0000-0000CF160000}"/>
    <cellStyle name="40% - Ênfase3 2 6" xfId="6978" xr:uid="{00000000-0005-0000-0000-0000D0160000}"/>
    <cellStyle name="40% - Ênfase3 2 6 10" xfId="6979" xr:uid="{00000000-0005-0000-0000-0000D1160000}"/>
    <cellStyle name="40% - Ênfase3 2 6 10 2" xfId="21610" xr:uid="{00000000-0005-0000-0000-0000D2160000}"/>
    <cellStyle name="40% - Ênfase3 2 6 11" xfId="6980" xr:uid="{00000000-0005-0000-0000-0000D3160000}"/>
    <cellStyle name="40% - Ênfase3 2 6 11 2" xfId="21611" xr:uid="{00000000-0005-0000-0000-0000D4160000}"/>
    <cellStyle name="40% - Ênfase3 2 6 12" xfId="6981" xr:uid="{00000000-0005-0000-0000-0000D5160000}"/>
    <cellStyle name="40% - Ênfase3 2 6 12 2" xfId="21612" xr:uid="{00000000-0005-0000-0000-0000D6160000}"/>
    <cellStyle name="40% - Ênfase3 2 6 2" xfId="6982" xr:uid="{00000000-0005-0000-0000-0000D7160000}"/>
    <cellStyle name="40% - Ênfase3 2 6 2 2" xfId="21613" xr:uid="{00000000-0005-0000-0000-0000D8160000}"/>
    <cellStyle name="40% - Ênfase3 2 6 3" xfId="6983" xr:uid="{00000000-0005-0000-0000-0000D9160000}"/>
    <cellStyle name="40% - Ênfase3 2 6 3 2" xfId="21614" xr:uid="{00000000-0005-0000-0000-0000DA160000}"/>
    <cellStyle name="40% - Ênfase3 2 6 4" xfId="6984" xr:uid="{00000000-0005-0000-0000-0000DB160000}"/>
    <cellStyle name="40% - Ênfase3 2 6 4 2" xfId="21615" xr:uid="{00000000-0005-0000-0000-0000DC160000}"/>
    <cellStyle name="40% - Ênfase3 2 6 5" xfId="6985" xr:uid="{00000000-0005-0000-0000-0000DD160000}"/>
    <cellStyle name="40% - Ênfase3 2 6 5 2" xfId="21616" xr:uid="{00000000-0005-0000-0000-0000DE160000}"/>
    <cellStyle name="40% - Ênfase3 2 6 6" xfId="6986" xr:uid="{00000000-0005-0000-0000-0000DF160000}"/>
    <cellStyle name="40% - Ênfase3 2 6 6 2" xfId="21617" xr:uid="{00000000-0005-0000-0000-0000E0160000}"/>
    <cellStyle name="40% - Ênfase3 2 6 7" xfId="6987" xr:uid="{00000000-0005-0000-0000-0000E1160000}"/>
    <cellStyle name="40% - Ênfase3 2 6 7 2" xfId="21618" xr:uid="{00000000-0005-0000-0000-0000E2160000}"/>
    <cellStyle name="40% - Ênfase3 2 6 8" xfId="6988" xr:uid="{00000000-0005-0000-0000-0000E3160000}"/>
    <cellStyle name="40% - Ênfase3 2 6 8 2" xfId="21619" xr:uid="{00000000-0005-0000-0000-0000E4160000}"/>
    <cellStyle name="40% - Ênfase3 2 6 9" xfId="6989" xr:uid="{00000000-0005-0000-0000-0000E5160000}"/>
    <cellStyle name="40% - Ênfase3 2 6 9 2" xfId="21620" xr:uid="{00000000-0005-0000-0000-0000E6160000}"/>
    <cellStyle name="40% - Ênfase3 2 7" xfId="6990" xr:uid="{00000000-0005-0000-0000-0000E7160000}"/>
    <cellStyle name="40% - Ênfase3 2 7 2" xfId="6991" xr:uid="{00000000-0005-0000-0000-0000E8160000}"/>
    <cellStyle name="40% - Ênfase3 2 7 2 2" xfId="21621" xr:uid="{00000000-0005-0000-0000-0000E9160000}"/>
    <cellStyle name="40% - Ênfase3 2 7 3" xfId="6992" xr:uid="{00000000-0005-0000-0000-0000EA160000}"/>
    <cellStyle name="40% - Ênfase3 2 7 3 2" xfId="21622" xr:uid="{00000000-0005-0000-0000-0000EB160000}"/>
    <cellStyle name="40% - Ênfase3 2 7 4" xfId="6993" xr:uid="{00000000-0005-0000-0000-0000EC160000}"/>
    <cellStyle name="40% - Ênfase3 2 7 4 2" xfId="21623" xr:uid="{00000000-0005-0000-0000-0000ED160000}"/>
    <cellStyle name="40% - Ênfase3 2 7 5" xfId="6994" xr:uid="{00000000-0005-0000-0000-0000EE160000}"/>
    <cellStyle name="40% - Ênfase3 2 7 5 2" xfId="21624" xr:uid="{00000000-0005-0000-0000-0000EF160000}"/>
    <cellStyle name="40% - Ênfase3 2 7 6" xfId="6995" xr:uid="{00000000-0005-0000-0000-0000F0160000}"/>
    <cellStyle name="40% - Ênfase3 2 7 6 2" xfId="21625" xr:uid="{00000000-0005-0000-0000-0000F1160000}"/>
    <cellStyle name="40% - Ênfase3 2 7 7" xfId="6996" xr:uid="{00000000-0005-0000-0000-0000F2160000}"/>
    <cellStyle name="40% - Ênfase3 2 7 7 2" xfId="21626" xr:uid="{00000000-0005-0000-0000-0000F3160000}"/>
    <cellStyle name="40% - Ênfase3 2 7 8" xfId="6997" xr:uid="{00000000-0005-0000-0000-0000F4160000}"/>
    <cellStyle name="40% - Ênfase3 2 7 8 2" xfId="21627" xr:uid="{00000000-0005-0000-0000-0000F5160000}"/>
    <cellStyle name="40% - Ênfase3 2 8" xfId="6998" xr:uid="{00000000-0005-0000-0000-0000F6160000}"/>
    <cellStyle name="40% - Ênfase3 2 8 2" xfId="6999" xr:uid="{00000000-0005-0000-0000-0000F7160000}"/>
    <cellStyle name="40% - Ênfase3 2 8 2 2" xfId="21628" xr:uid="{00000000-0005-0000-0000-0000F8160000}"/>
    <cellStyle name="40% - Ênfase3 2 8 3" xfId="7000" xr:uid="{00000000-0005-0000-0000-0000F9160000}"/>
    <cellStyle name="40% - Ênfase3 2 8 3 2" xfId="21629" xr:uid="{00000000-0005-0000-0000-0000FA160000}"/>
    <cellStyle name="40% - Ênfase3 2 8 4" xfId="7001" xr:uid="{00000000-0005-0000-0000-0000FB160000}"/>
    <cellStyle name="40% - Ênfase3 2 8 4 2" xfId="21630" xr:uid="{00000000-0005-0000-0000-0000FC160000}"/>
    <cellStyle name="40% - Ênfase3 2 8 5" xfId="7002" xr:uid="{00000000-0005-0000-0000-0000FD160000}"/>
    <cellStyle name="40% - Ênfase3 2 8 5 2" xfId="21631" xr:uid="{00000000-0005-0000-0000-0000FE160000}"/>
    <cellStyle name="40% - Ênfase3 2 8 6" xfId="7003" xr:uid="{00000000-0005-0000-0000-0000FF160000}"/>
    <cellStyle name="40% - Ênfase3 2 8 6 2" xfId="21632" xr:uid="{00000000-0005-0000-0000-000000170000}"/>
    <cellStyle name="40% - Ênfase3 2 8 7" xfId="7004" xr:uid="{00000000-0005-0000-0000-000001170000}"/>
    <cellStyle name="40% - Ênfase3 2 8 7 2" xfId="21633" xr:uid="{00000000-0005-0000-0000-000002170000}"/>
    <cellStyle name="40% - Ênfase3 2 8 8" xfId="7005" xr:uid="{00000000-0005-0000-0000-000003170000}"/>
    <cellStyle name="40% - Ênfase3 2 8 8 2" xfId="21634" xr:uid="{00000000-0005-0000-0000-000004170000}"/>
    <cellStyle name="40% - Ênfase3 2 9" xfId="7006" xr:uid="{00000000-0005-0000-0000-000005170000}"/>
    <cellStyle name="40% - Ênfase3 2 9 2" xfId="7007" xr:uid="{00000000-0005-0000-0000-000006170000}"/>
    <cellStyle name="40% - Ênfase3 2 9 2 2" xfId="21635" xr:uid="{00000000-0005-0000-0000-000007170000}"/>
    <cellStyle name="40% - Ênfase3 2 9 3" xfId="7008" xr:uid="{00000000-0005-0000-0000-000008170000}"/>
    <cellStyle name="40% - Ênfase3 2 9 3 2" xfId="21636" xr:uid="{00000000-0005-0000-0000-000009170000}"/>
    <cellStyle name="40% - Ênfase3 2 9 4" xfId="7009" xr:uid="{00000000-0005-0000-0000-00000A170000}"/>
    <cellStyle name="40% - Ênfase3 2 9 4 2" xfId="21637" xr:uid="{00000000-0005-0000-0000-00000B170000}"/>
    <cellStyle name="40% - Ênfase3 2 9 5" xfId="7010" xr:uid="{00000000-0005-0000-0000-00000C170000}"/>
    <cellStyle name="40% - Ênfase3 2 9 5 2" xfId="21638" xr:uid="{00000000-0005-0000-0000-00000D170000}"/>
    <cellStyle name="40% - Ênfase3 2 9 6" xfId="7011" xr:uid="{00000000-0005-0000-0000-00000E170000}"/>
    <cellStyle name="40% - Ênfase3 2 9 6 2" xfId="21639" xr:uid="{00000000-0005-0000-0000-00000F170000}"/>
    <cellStyle name="40% - Ênfase3 2_GUSA" xfId="7012" xr:uid="{00000000-0005-0000-0000-000010170000}"/>
    <cellStyle name="40% - Ênfase3 20" xfId="7013" xr:uid="{00000000-0005-0000-0000-000011170000}"/>
    <cellStyle name="40% - Ênfase3 20 2" xfId="21640" xr:uid="{00000000-0005-0000-0000-000012170000}"/>
    <cellStyle name="40% - Ênfase3 21" xfId="7014" xr:uid="{00000000-0005-0000-0000-000013170000}"/>
    <cellStyle name="40% - Ênfase3 21 2" xfId="21641" xr:uid="{00000000-0005-0000-0000-000014170000}"/>
    <cellStyle name="40% - Ênfase3 22" xfId="7015" xr:uid="{00000000-0005-0000-0000-000015170000}"/>
    <cellStyle name="40% - Ênfase3 22 2" xfId="21642" xr:uid="{00000000-0005-0000-0000-000016170000}"/>
    <cellStyle name="40% - Ênfase3 23" xfId="7016" xr:uid="{00000000-0005-0000-0000-000017170000}"/>
    <cellStyle name="40% - Ênfase3 23 2" xfId="21643" xr:uid="{00000000-0005-0000-0000-000018170000}"/>
    <cellStyle name="40% - Ênfase3 24" xfId="7017" xr:uid="{00000000-0005-0000-0000-000019170000}"/>
    <cellStyle name="40% - Ênfase3 24 2" xfId="21644" xr:uid="{00000000-0005-0000-0000-00001A170000}"/>
    <cellStyle name="40% - Ênfase3 25" xfId="7018" xr:uid="{00000000-0005-0000-0000-00001B170000}"/>
    <cellStyle name="40% - Ênfase3 25 2" xfId="21645" xr:uid="{00000000-0005-0000-0000-00001C170000}"/>
    <cellStyle name="40% - Ênfase3 26" xfId="7019" xr:uid="{00000000-0005-0000-0000-00001D170000}"/>
    <cellStyle name="40% - Ênfase3 26 2" xfId="21646" xr:uid="{00000000-0005-0000-0000-00001E170000}"/>
    <cellStyle name="40% - Ênfase3 27" xfId="7020" xr:uid="{00000000-0005-0000-0000-00001F170000}"/>
    <cellStyle name="40% - Ênfase3 27 2" xfId="21647" xr:uid="{00000000-0005-0000-0000-000020170000}"/>
    <cellStyle name="40% - Ênfase3 28" xfId="7021" xr:uid="{00000000-0005-0000-0000-000021170000}"/>
    <cellStyle name="40% - Ênfase3 28 2" xfId="21648" xr:uid="{00000000-0005-0000-0000-000022170000}"/>
    <cellStyle name="40% - Ênfase3 29" xfId="7022" xr:uid="{00000000-0005-0000-0000-000023170000}"/>
    <cellStyle name="40% - Ênfase3 29 2" xfId="21649" xr:uid="{00000000-0005-0000-0000-000024170000}"/>
    <cellStyle name="40% - Ênfase3 3" xfId="3068" xr:uid="{00000000-0005-0000-0000-000025170000}"/>
    <cellStyle name="40% - Ênfase3 3 2" xfId="7023" xr:uid="{00000000-0005-0000-0000-000026170000}"/>
    <cellStyle name="40% - Ênfase3 3 2 2" xfId="7024" xr:uid="{00000000-0005-0000-0000-000027170000}"/>
    <cellStyle name="40% - Ênfase3 3 2 2 2" xfId="21651" xr:uid="{00000000-0005-0000-0000-000028170000}"/>
    <cellStyle name="40% - Ênfase3 3 2 3" xfId="7025" xr:uid="{00000000-0005-0000-0000-000029170000}"/>
    <cellStyle name="40% - Ênfase3 3 2 3 2" xfId="21652" xr:uid="{00000000-0005-0000-0000-00002A170000}"/>
    <cellStyle name="40% - Ênfase3 3 2 4" xfId="21650" xr:uid="{00000000-0005-0000-0000-00002B170000}"/>
    <cellStyle name="40% - Ênfase3 3 3" xfId="7026" xr:uid="{00000000-0005-0000-0000-00002C170000}"/>
    <cellStyle name="40% - Ênfase3 3 3 2" xfId="7027" xr:uid="{00000000-0005-0000-0000-00002D170000}"/>
    <cellStyle name="40% - Ênfase3 3 3 2 2" xfId="21654" xr:uid="{00000000-0005-0000-0000-00002E170000}"/>
    <cellStyle name="40% - Ênfase3 3 3 3" xfId="7028" xr:uid="{00000000-0005-0000-0000-00002F170000}"/>
    <cellStyle name="40% - Ênfase3 3 3 3 2" xfId="21655" xr:uid="{00000000-0005-0000-0000-000030170000}"/>
    <cellStyle name="40% - Ênfase3 3 3 4" xfId="21653" xr:uid="{00000000-0005-0000-0000-000031170000}"/>
    <cellStyle name="40% - Ênfase3 3 4" xfId="7029" xr:uid="{00000000-0005-0000-0000-000032170000}"/>
    <cellStyle name="40% - Ênfase3 3 4 2" xfId="21656" xr:uid="{00000000-0005-0000-0000-000033170000}"/>
    <cellStyle name="40% - Ênfase3 3 5" xfId="7030" xr:uid="{00000000-0005-0000-0000-000034170000}"/>
    <cellStyle name="40% - Ênfase3 3 5 2" xfId="21657" xr:uid="{00000000-0005-0000-0000-000035170000}"/>
    <cellStyle name="40% - Ênfase3 3 6" xfId="35287" xr:uid="{00000000-0005-0000-0000-000036170000}"/>
    <cellStyle name="40% - Ênfase3 3 7" xfId="37379" xr:uid="{00000000-0005-0000-0000-000037170000}"/>
    <cellStyle name="40% - Ênfase3 3_GUSA" xfId="7031" xr:uid="{00000000-0005-0000-0000-000038170000}"/>
    <cellStyle name="40% - Ênfase3 30" xfId="7032" xr:uid="{00000000-0005-0000-0000-000039170000}"/>
    <cellStyle name="40% - Ênfase3 30 2" xfId="21658" xr:uid="{00000000-0005-0000-0000-00003A170000}"/>
    <cellStyle name="40% - Ênfase3 31" xfId="7033" xr:uid="{00000000-0005-0000-0000-00003B170000}"/>
    <cellStyle name="40% - Ênfase3 31 2" xfId="21659" xr:uid="{00000000-0005-0000-0000-00003C170000}"/>
    <cellStyle name="40% - Ênfase3 32" xfId="7034" xr:uid="{00000000-0005-0000-0000-00003D170000}"/>
    <cellStyle name="40% - Ênfase3 32 2" xfId="21660" xr:uid="{00000000-0005-0000-0000-00003E170000}"/>
    <cellStyle name="40% - Ênfase3 33" xfId="19894" xr:uid="{00000000-0005-0000-0000-00003F170000}"/>
    <cellStyle name="40% - Ênfase3 34" xfId="19912" xr:uid="{00000000-0005-0000-0000-000040170000}"/>
    <cellStyle name="40% - Ênfase3 35" xfId="19921" xr:uid="{00000000-0005-0000-0000-000041170000}"/>
    <cellStyle name="40% - Ênfase3 36" xfId="19939" xr:uid="{00000000-0005-0000-0000-000042170000}"/>
    <cellStyle name="40% - Ênfase3 37" xfId="19948" xr:uid="{00000000-0005-0000-0000-000043170000}"/>
    <cellStyle name="40% - Ênfase3 38" xfId="19962" xr:uid="{00000000-0005-0000-0000-000044170000}"/>
    <cellStyle name="40% - Ênfase3 39" xfId="19978" xr:uid="{00000000-0005-0000-0000-000045170000}"/>
    <cellStyle name="40% - Ênfase3 4" xfId="3207" xr:uid="{00000000-0005-0000-0000-000046170000}"/>
    <cellStyle name="40% - Ênfase3 4 2" xfId="7035" xr:uid="{00000000-0005-0000-0000-000047170000}"/>
    <cellStyle name="40% - Ênfase3 4 2 2" xfId="7036" xr:uid="{00000000-0005-0000-0000-000048170000}"/>
    <cellStyle name="40% - Ênfase3 4 2 2 2" xfId="21662" xr:uid="{00000000-0005-0000-0000-000049170000}"/>
    <cellStyle name="40% - Ênfase3 4 2 3" xfId="7037" xr:uid="{00000000-0005-0000-0000-00004A170000}"/>
    <cellStyle name="40% - Ênfase3 4 2 3 2" xfId="21663" xr:uid="{00000000-0005-0000-0000-00004B170000}"/>
    <cellStyle name="40% - Ênfase3 4 2 4" xfId="21661" xr:uid="{00000000-0005-0000-0000-00004C170000}"/>
    <cellStyle name="40% - Ênfase3 4 3" xfId="7038" xr:uid="{00000000-0005-0000-0000-00004D170000}"/>
    <cellStyle name="40% - Ênfase3 4 3 2" xfId="7039" xr:uid="{00000000-0005-0000-0000-00004E170000}"/>
    <cellStyle name="40% - Ênfase3 4 3 2 2" xfId="21665" xr:uid="{00000000-0005-0000-0000-00004F170000}"/>
    <cellStyle name="40% - Ênfase3 4 3 3" xfId="7040" xr:uid="{00000000-0005-0000-0000-000050170000}"/>
    <cellStyle name="40% - Ênfase3 4 3 3 2" xfId="21666" xr:uid="{00000000-0005-0000-0000-000051170000}"/>
    <cellStyle name="40% - Ênfase3 4 3 4" xfId="21664" xr:uid="{00000000-0005-0000-0000-000052170000}"/>
    <cellStyle name="40% - Ênfase3 4 4" xfId="7041" xr:uid="{00000000-0005-0000-0000-000053170000}"/>
    <cellStyle name="40% - Ênfase3 4 4 2" xfId="21667" xr:uid="{00000000-0005-0000-0000-000054170000}"/>
    <cellStyle name="40% - Ênfase3 4 5" xfId="7042" xr:uid="{00000000-0005-0000-0000-000055170000}"/>
    <cellStyle name="40% - Ênfase3 4 5 2" xfId="21668" xr:uid="{00000000-0005-0000-0000-000056170000}"/>
    <cellStyle name="40% - Ênfase3 4 6" xfId="35288" xr:uid="{00000000-0005-0000-0000-000057170000}"/>
    <cellStyle name="40% - Ênfase3 4_GUSA" xfId="7043" xr:uid="{00000000-0005-0000-0000-000058170000}"/>
    <cellStyle name="40% - Ênfase3 40" xfId="36012" xr:uid="{00000000-0005-0000-0000-000059170000}"/>
    <cellStyle name="40% - Ênfase3 41" xfId="36112" xr:uid="{00000000-0005-0000-0000-00005A170000}"/>
    <cellStyle name="40% - Ênfase3 42" xfId="36127" xr:uid="{00000000-0005-0000-0000-00005B170000}"/>
    <cellStyle name="40% - Ênfase3 43" xfId="36141" xr:uid="{00000000-0005-0000-0000-00005C170000}"/>
    <cellStyle name="40% - Ênfase3 44" xfId="36151" xr:uid="{00000000-0005-0000-0000-00005D170000}"/>
    <cellStyle name="40% - Ênfase3 45" xfId="36274" xr:uid="{00000000-0005-0000-0000-00005E170000}"/>
    <cellStyle name="40% - Ênfase3 46" xfId="43630" xr:uid="{88BFC96E-CE22-4578-B280-FB449FBC30F8}"/>
    <cellStyle name="40% - Ênfase3 5" xfId="3059" xr:uid="{00000000-0005-0000-0000-00005F170000}"/>
    <cellStyle name="40% - Ênfase3 5 2" xfId="7044" xr:uid="{00000000-0005-0000-0000-000060170000}"/>
    <cellStyle name="40% - Ênfase3 5 2 10" xfId="7045" xr:uid="{00000000-0005-0000-0000-000061170000}"/>
    <cellStyle name="40% - Ênfase3 5 2 11" xfId="7046" xr:uid="{00000000-0005-0000-0000-000062170000}"/>
    <cellStyle name="40% - Ênfase3 5 2 12" xfId="7047" xr:uid="{00000000-0005-0000-0000-000063170000}"/>
    <cellStyle name="40% - Ênfase3 5 2 13" xfId="7048" xr:uid="{00000000-0005-0000-0000-000064170000}"/>
    <cellStyle name="40% - Ênfase3 5 2 14" xfId="7049" xr:uid="{00000000-0005-0000-0000-000065170000}"/>
    <cellStyle name="40% - Ênfase3 5 2 15" xfId="7050" xr:uid="{00000000-0005-0000-0000-000066170000}"/>
    <cellStyle name="40% - Ênfase3 5 2 16" xfId="7051" xr:uid="{00000000-0005-0000-0000-000067170000}"/>
    <cellStyle name="40% - Ênfase3 5 2 17" xfId="7052" xr:uid="{00000000-0005-0000-0000-000068170000}"/>
    <cellStyle name="40% - Ênfase3 5 2 2" xfId="7053" xr:uid="{00000000-0005-0000-0000-000069170000}"/>
    <cellStyle name="40% - Ênfase3 5 2 3" xfId="7054" xr:uid="{00000000-0005-0000-0000-00006A170000}"/>
    <cellStyle name="40% - Ênfase3 5 2 4" xfId="7055" xr:uid="{00000000-0005-0000-0000-00006B170000}"/>
    <cellStyle name="40% - Ênfase3 5 2 5" xfId="7056" xr:uid="{00000000-0005-0000-0000-00006C170000}"/>
    <cellStyle name="40% - Ênfase3 5 2 6" xfId="7057" xr:uid="{00000000-0005-0000-0000-00006D170000}"/>
    <cellStyle name="40% - Ênfase3 5 2 7" xfId="7058" xr:uid="{00000000-0005-0000-0000-00006E170000}"/>
    <cellStyle name="40% - Ênfase3 5 2 8" xfId="7059" xr:uid="{00000000-0005-0000-0000-00006F170000}"/>
    <cellStyle name="40% - Ênfase3 5 2 9" xfId="7060" xr:uid="{00000000-0005-0000-0000-000070170000}"/>
    <cellStyle name="40% - Ênfase3 5 3" xfId="7061" xr:uid="{00000000-0005-0000-0000-000071170000}"/>
    <cellStyle name="40% - Ênfase3 5 3 10" xfId="7062" xr:uid="{00000000-0005-0000-0000-000072170000}"/>
    <cellStyle name="40% - Ênfase3 5 3 11" xfId="7063" xr:uid="{00000000-0005-0000-0000-000073170000}"/>
    <cellStyle name="40% - Ênfase3 5 3 12" xfId="7064" xr:uid="{00000000-0005-0000-0000-000074170000}"/>
    <cellStyle name="40% - Ênfase3 5 3 13" xfId="7065" xr:uid="{00000000-0005-0000-0000-000075170000}"/>
    <cellStyle name="40% - Ênfase3 5 3 14" xfId="7066" xr:uid="{00000000-0005-0000-0000-000076170000}"/>
    <cellStyle name="40% - Ênfase3 5 3 15" xfId="7067" xr:uid="{00000000-0005-0000-0000-000077170000}"/>
    <cellStyle name="40% - Ênfase3 5 3 16" xfId="7068" xr:uid="{00000000-0005-0000-0000-000078170000}"/>
    <cellStyle name="40% - Ênfase3 5 3 17" xfId="7069" xr:uid="{00000000-0005-0000-0000-000079170000}"/>
    <cellStyle name="40% - Ênfase3 5 3 2" xfId="7070" xr:uid="{00000000-0005-0000-0000-00007A170000}"/>
    <cellStyle name="40% - Ênfase3 5 3 3" xfId="7071" xr:uid="{00000000-0005-0000-0000-00007B170000}"/>
    <cellStyle name="40% - Ênfase3 5 3 4" xfId="7072" xr:uid="{00000000-0005-0000-0000-00007C170000}"/>
    <cellStyle name="40% - Ênfase3 5 3 5" xfId="7073" xr:uid="{00000000-0005-0000-0000-00007D170000}"/>
    <cellStyle name="40% - Ênfase3 5 3 6" xfId="7074" xr:uid="{00000000-0005-0000-0000-00007E170000}"/>
    <cellStyle name="40% - Ênfase3 5 3 7" xfId="7075" xr:uid="{00000000-0005-0000-0000-00007F170000}"/>
    <cellStyle name="40% - Ênfase3 5 3 8" xfId="7076" xr:uid="{00000000-0005-0000-0000-000080170000}"/>
    <cellStyle name="40% - Ênfase3 5 3 9" xfId="7077" xr:uid="{00000000-0005-0000-0000-000081170000}"/>
    <cellStyle name="40% - Ênfase3 5 4" xfId="7078" xr:uid="{00000000-0005-0000-0000-000082170000}"/>
    <cellStyle name="40% - Ênfase3 5 4 2" xfId="21670" xr:uid="{00000000-0005-0000-0000-000083170000}"/>
    <cellStyle name="40% - Ênfase3 5 5" xfId="7079" xr:uid="{00000000-0005-0000-0000-000084170000}"/>
    <cellStyle name="40% - Ênfase3 5 5 2" xfId="21671" xr:uid="{00000000-0005-0000-0000-000085170000}"/>
    <cellStyle name="40% - Ênfase3 5 6" xfId="21669" xr:uid="{00000000-0005-0000-0000-000086170000}"/>
    <cellStyle name="40% - Ênfase3 5_GUSA" xfId="7080" xr:uid="{00000000-0005-0000-0000-000087170000}"/>
    <cellStyle name="40% - Ênfase3 6" xfId="7081" xr:uid="{00000000-0005-0000-0000-000088170000}"/>
    <cellStyle name="40% - Ênfase3 6 2" xfId="7082" xr:uid="{00000000-0005-0000-0000-000089170000}"/>
    <cellStyle name="40% - Ênfase3 6 2 2" xfId="35289" xr:uid="{00000000-0005-0000-0000-00008A170000}"/>
    <cellStyle name="40% - Ênfase3 6 2 3" xfId="35290" xr:uid="{00000000-0005-0000-0000-00008B170000}"/>
    <cellStyle name="40% - Ênfase3 6 2 4" xfId="21673" xr:uid="{00000000-0005-0000-0000-00008C170000}"/>
    <cellStyle name="40% - Ênfase3 6 3" xfId="7083" xr:uid="{00000000-0005-0000-0000-00008D170000}"/>
    <cellStyle name="40% - Ênfase3 6 3 2" xfId="21674" xr:uid="{00000000-0005-0000-0000-00008E170000}"/>
    <cellStyle name="40% - Ênfase3 6 4" xfId="35291" xr:uid="{00000000-0005-0000-0000-00008F170000}"/>
    <cellStyle name="40% - Ênfase3 6 5" xfId="35292" xr:uid="{00000000-0005-0000-0000-000090170000}"/>
    <cellStyle name="40% - Ênfase3 6 6" xfId="21672" xr:uid="{00000000-0005-0000-0000-000091170000}"/>
    <cellStyle name="40% - Ênfase3 7" xfId="7084" xr:uid="{00000000-0005-0000-0000-000092170000}"/>
    <cellStyle name="40% - Ênfase3 7 2" xfId="7085" xr:uid="{00000000-0005-0000-0000-000093170000}"/>
    <cellStyle name="40% - Ênfase3 7 2 2" xfId="35293" xr:uid="{00000000-0005-0000-0000-000094170000}"/>
    <cellStyle name="40% - Ênfase3 7 2 3" xfId="35294" xr:uid="{00000000-0005-0000-0000-000095170000}"/>
    <cellStyle name="40% - Ênfase3 7 2 4" xfId="21676" xr:uid="{00000000-0005-0000-0000-000096170000}"/>
    <cellStyle name="40% - Ênfase3 7 3" xfId="7086" xr:uid="{00000000-0005-0000-0000-000097170000}"/>
    <cellStyle name="40% - Ênfase3 7 3 2" xfId="21677" xr:uid="{00000000-0005-0000-0000-000098170000}"/>
    <cellStyle name="40% - Ênfase3 7 4" xfId="35295" xr:uid="{00000000-0005-0000-0000-000099170000}"/>
    <cellStyle name="40% - Ênfase3 7 5" xfId="35296" xr:uid="{00000000-0005-0000-0000-00009A170000}"/>
    <cellStyle name="40% - Ênfase3 7 6" xfId="21675" xr:uid="{00000000-0005-0000-0000-00009B170000}"/>
    <cellStyle name="40% - Ênfase3 8" xfId="7087" xr:uid="{00000000-0005-0000-0000-00009C170000}"/>
    <cellStyle name="40% - Ênfase3 8 2" xfId="7088" xr:uid="{00000000-0005-0000-0000-00009D170000}"/>
    <cellStyle name="40% - Ênfase3 8 2 2" xfId="21679" xr:uid="{00000000-0005-0000-0000-00009E170000}"/>
    <cellStyle name="40% - Ênfase3 8 3" xfId="7089" xr:uid="{00000000-0005-0000-0000-00009F170000}"/>
    <cellStyle name="40% - Ênfase3 8 3 2" xfId="21680" xr:uid="{00000000-0005-0000-0000-0000A0170000}"/>
    <cellStyle name="40% - Ênfase3 8 4" xfId="21678" xr:uid="{00000000-0005-0000-0000-0000A1170000}"/>
    <cellStyle name="40% - Ênfase3 9" xfId="7090" xr:uid="{00000000-0005-0000-0000-0000A2170000}"/>
    <cellStyle name="40% - Ênfase3 9 2" xfId="7091" xr:uid="{00000000-0005-0000-0000-0000A3170000}"/>
    <cellStyle name="40% - Ênfase3 9 2 2" xfId="7092" xr:uid="{00000000-0005-0000-0000-0000A4170000}"/>
    <cellStyle name="40% - Ênfase3 9 2 2 2" xfId="21682" xr:uid="{00000000-0005-0000-0000-0000A5170000}"/>
    <cellStyle name="40% - Ênfase3 9 3" xfId="7093" xr:uid="{00000000-0005-0000-0000-0000A6170000}"/>
    <cellStyle name="40% - Ênfase3 9 3 2" xfId="21683" xr:uid="{00000000-0005-0000-0000-0000A7170000}"/>
    <cellStyle name="40% - Ênfase3 9 4" xfId="21681" xr:uid="{00000000-0005-0000-0000-0000A8170000}"/>
    <cellStyle name="40% - Ênfase4 10" xfId="7094" xr:uid="{00000000-0005-0000-0000-0000A9170000}"/>
    <cellStyle name="40% - Ênfase4 10 2" xfId="7095" xr:uid="{00000000-0005-0000-0000-0000AA170000}"/>
    <cellStyle name="40% - Ênfase4 10 2 2" xfId="21685" xr:uid="{00000000-0005-0000-0000-0000AB170000}"/>
    <cellStyle name="40% - Ênfase4 10 3" xfId="7096" xr:uid="{00000000-0005-0000-0000-0000AC170000}"/>
    <cellStyle name="40% - Ênfase4 10 3 2" xfId="21686" xr:uid="{00000000-0005-0000-0000-0000AD170000}"/>
    <cellStyle name="40% - Ênfase4 10 4" xfId="21684" xr:uid="{00000000-0005-0000-0000-0000AE170000}"/>
    <cellStyle name="40% - Ênfase4 11" xfId="7097" xr:uid="{00000000-0005-0000-0000-0000AF170000}"/>
    <cellStyle name="40% - Ênfase4 11 2" xfId="7098" xr:uid="{00000000-0005-0000-0000-0000B0170000}"/>
    <cellStyle name="40% - Ênfase4 11 2 2" xfId="21688" xr:uid="{00000000-0005-0000-0000-0000B1170000}"/>
    <cellStyle name="40% - Ênfase4 11 3" xfId="7099" xr:uid="{00000000-0005-0000-0000-0000B2170000}"/>
    <cellStyle name="40% - Ênfase4 11 3 2" xfId="21689" xr:uid="{00000000-0005-0000-0000-0000B3170000}"/>
    <cellStyle name="40% - Ênfase4 11 4" xfId="21687" xr:uid="{00000000-0005-0000-0000-0000B4170000}"/>
    <cellStyle name="40% - Ênfase4 12" xfId="7100" xr:uid="{00000000-0005-0000-0000-0000B5170000}"/>
    <cellStyle name="40% - Ênfase4 12 2" xfId="7101" xr:uid="{00000000-0005-0000-0000-0000B6170000}"/>
    <cellStyle name="40% - Ênfase4 12 2 2" xfId="21691" xr:uid="{00000000-0005-0000-0000-0000B7170000}"/>
    <cellStyle name="40% - Ênfase4 12 3" xfId="7102" xr:uid="{00000000-0005-0000-0000-0000B8170000}"/>
    <cellStyle name="40% - Ênfase4 12 3 2" xfId="21692" xr:uid="{00000000-0005-0000-0000-0000B9170000}"/>
    <cellStyle name="40% - Ênfase4 12 4" xfId="21690" xr:uid="{00000000-0005-0000-0000-0000BA170000}"/>
    <cellStyle name="40% - Ênfase4 13" xfId="7103" xr:uid="{00000000-0005-0000-0000-0000BB170000}"/>
    <cellStyle name="40% - Ênfase4 14" xfId="7104" xr:uid="{00000000-0005-0000-0000-0000BC170000}"/>
    <cellStyle name="40% - Ênfase4 15" xfId="7105" xr:uid="{00000000-0005-0000-0000-0000BD170000}"/>
    <cellStyle name="40% - Ênfase4 16" xfId="7106" xr:uid="{00000000-0005-0000-0000-0000BE170000}"/>
    <cellStyle name="40% - Ênfase4 17" xfId="7107" xr:uid="{00000000-0005-0000-0000-0000BF170000}"/>
    <cellStyle name="40% - Ênfase4 18" xfId="7108" xr:uid="{00000000-0005-0000-0000-0000C0170000}"/>
    <cellStyle name="40% - Ênfase4 19" xfId="7109" xr:uid="{00000000-0005-0000-0000-0000C1170000}"/>
    <cellStyle name="40% - Ênfase4 2" xfId="3078" xr:uid="{00000000-0005-0000-0000-0000C2170000}"/>
    <cellStyle name="40% - Ênfase4 2 10" xfId="7110" xr:uid="{00000000-0005-0000-0000-0000C3170000}"/>
    <cellStyle name="40% - Ênfase4 2 10 2" xfId="7111" xr:uid="{00000000-0005-0000-0000-0000C4170000}"/>
    <cellStyle name="40% - Ênfase4 2 10 2 2" xfId="21693" xr:uid="{00000000-0005-0000-0000-0000C5170000}"/>
    <cellStyle name="40% - Ênfase4 2 10 3" xfId="7112" xr:uid="{00000000-0005-0000-0000-0000C6170000}"/>
    <cellStyle name="40% - Ênfase4 2 10 3 2" xfId="21694" xr:uid="{00000000-0005-0000-0000-0000C7170000}"/>
    <cellStyle name="40% - Ênfase4 2 10 4" xfId="7113" xr:uid="{00000000-0005-0000-0000-0000C8170000}"/>
    <cellStyle name="40% - Ênfase4 2 10 4 2" xfId="21695" xr:uid="{00000000-0005-0000-0000-0000C9170000}"/>
    <cellStyle name="40% - Ênfase4 2 11" xfId="7114" xr:uid="{00000000-0005-0000-0000-0000CA170000}"/>
    <cellStyle name="40% - Ênfase4 2 11 2" xfId="7115" xr:uid="{00000000-0005-0000-0000-0000CB170000}"/>
    <cellStyle name="40% - Ênfase4 2 11 2 2" xfId="21696" xr:uid="{00000000-0005-0000-0000-0000CC170000}"/>
    <cellStyle name="40% - Ênfase4 2 11 3" xfId="7116" xr:uid="{00000000-0005-0000-0000-0000CD170000}"/>
    <cellStyle name="40% - Ênfase4 2 11 3 2" xfId="21697" xr:uid="{00000000-0005-0000-0000-0000CE170000}"/>
    <cellStyle name="40% - Ênfase4 2 11 4" xfId="7117" xr:uid="{00000000-0005-0000-0000-0000CF170000}"/>
    <cellStyle name="40% - Ênfase4 2 11 4 2" xfId="21698" xr:uid="{00000000-0005-0000-0000-0000D0170000}"/>
    <cellStyle name="40% - Ênfase4 2 12" xfId="7118" xr:uid="{00000000-0005-0000-0000-0000D1170000}"/>
    <cellStyle name="40% - Ênfase4 2 12 2" xfId="7119" xr:uid="{00000000-0005-0000-0000-0000D2170000}"/>
    <cellStyle name="40% - Ênfase4 2 12 2 2" xfId="21699" xr:uid="{00000000-0005-0000-0000-0000D3170000}"/>
    <cellStyle name="40% - Ênfase4 2 12 3" xfId="7120" xr:uid="{00000000-0005-0000-0000-0000D4170000}"/>
    <cellStyle name="40% - Ênfase4 2 12 3 2" xfId="21700" xr:uid="{00000000-0005-0000-0000-0000D5170000}"/>
    <cellStyle name="40% - Ênfase4 2 12 4" xfId="7121" xr:uid="{00000000-0005-0000-0000-0000D6170000}"/>
    <cellStyle name="40% - Ênfase4 2 12 4 2" xfId="21701" xr:uid="{00000000-0005-0000-0000-0000D7170000}"/>
    <cellStyle name="40% - Ênfase4 2 13" xfId="7122" xr:uid="{00000000-0005-0000-0000-0000D8170000}"/>
    <cellStyle name="40% - Ênfase4 2 13 2" xfId="7123" xr:uid="{00000000-0005-0000-0000-0000D9170000}"/>
    <cellStyle name="40% - Ênfase4 2 13 2 2" xfId="21702" xr:uid="{00000000-0005-0000-0000-0000DA170000}"/>
    <cellStyle name="40% - Ênfase4 2 13 3" xfId="7124" xr:uid="{00000000-0005-0000-0000-0000DB170000}"/>
    <cellStyle name="40% - Ênfase4 2 13 3 2" xfId="21703" xr:uid="{00000000-0005-0000-0000-0000DC170000}"/>
    <cellStyle name="40% - Ênfase4 2 14" xfId="7125" xr:uid="{00000000-0005-0000-0000-0000DD170000}"/>
    <cellStyle name="40% - Ênfase4 2 14 2" xfId="7126" xr:uid="{00000000-0005-0000-0000-0000DE170000}"/>
    <cellStyle name="40% - Ênfase4 2 14 2 2" xfId="21704" xr:uid="{00000000-0005-0000-0000-0000DF170000}"/>
    <cellStyle name="40% - Ênfase4 2 15" xfId="7127" xr:uid="{00000000-0005-0000-0000-0000E0170000}"/>
    <cellStyle name="40% - Ênfase4 2 16" xfId="7128" xr:uid="{00000000-0005-0000-0000-0000E1170000}"/>
    <cellStyle name="40% - Ênfase4 2 17" xfId="7129" xr:uid="{00000000-0005-0000-0000-0000E2170000}"/>
    <cellStyle name="40% - Ênfase4 2 18" xfId="7130" xr:uid="{00000000-0005-0000-0000-0000E3170000}"/>
    <cellStyle name="40% - Ênfase4 2 19" xfId="7131" xr:uid="{00000000-0005-0000-0000-0000E4170000}"/>
    <cellStyle name="40% - Ênfase4 2 2" xfId="7132" xr:uid="{00000000-0005-0000-0000-0000E5170000}"/>
    <cellStyle name="40% - Ênfase4 2 2 10" xfId="7133" xr:uid="{00000000-0005-0000-0000-0000E6170000}"/>
    <cellStyle name="40% - Ênfase4 2 2 10 2" xfId="7134" xr:uid="{00000000-0005-0000-0000-0000E7170000}"/>
    <cellStyle name="40% - Ênfase4 2 2 10 3" xfId="7135" xr:uid="{00000000-0005-0000-0000-0000E8170000}"/>
    <cellStyle name="40% - Ênfase4 2 2 10 4" xfId="7136" xr:uid="{00000000-0005-0000-0000-0000E9170000}"/>
    <cellStyle name="40% - Ênfase4 2 2 10 5" xfId="21706" xr:uid="{00000000-0005-0000-0000-0000EA170000}"/>
    <cellStyle name="40% - Ênfase4 2 2 11" xfId="7137" xr:uid="{00000000-0005-0000-0000-0000EB170000}"/>
    <cellStyle name="40% - Ênfase4 2 2 11 2" xfId="7138" xr:uid="{00000000-0005-0000-0000-0000EC170000}"/>
    <cellStyle name="40% - Ênfase4 2 2 11 3" xfId="7139" xr:uid="{00000000-0005-0000-0000-0000ED170000}"/>
    <cellStyle name="40% - Ênfase4 2 2 11 4" xfId="7140" xr:uid="{00000000-0005-0000-0000-0000EE170000}"/>
    <cellStyle name="40% - Ênfase4 2 2 11 5" xfId="21707" xr:uid="{00000000-0005-0000-0000-0000EF170000}"/>
    <cellStyle name="40% - Ênfase4 2 2 12" xfId="7141" xr:uid="{00000000-0005-0000-0000-0000F0170000}"/>
    <cellStyle name="40% - Ênfase4 2 2 12 2" xfId="7142" xr:uid="{00000000-0005-0000-0000-0000F1170000}"/>
    <cellStyle name="40% - Ênfase4 2 2 12 3" xfId="7143" xr:uid="{00000000-0005-0000-0000-0000F2170000}"/>
    <cellStyle name="40% - Ênfase4 2 2 12 4" xfId="21708" xr:uid="{00000000-0005-0000-0000-0000F3170000}"/>
    <cellStyle name="40% - Ênfase4 2 2 13" xfId="7144" xr:uid="{00000000-0005-0000-0000-0000F4170000}"/>
    <cellStyle name="40% - Ênfase4 2 2 13 2" xfId="7145" xr:uid="{00000000-0005-0000-0000-0000F5170000}"/>
    <cellStyle name="40% - Ênfase4 2 2 13 3" xfId="21709" xr:uid="{00000000-0005-0000-0000-0000F6170000}"/>
    <cellStyle name="40% - Ênfase4 2 2 14" xfId="7146" xr:uid="{00000000-0005-0000-0000-0000F7170000}"/>
    <cellStyle name="40% - Ênfase4 2 2 14 2" xfId="21710" xr:uid="{00000000-0005-0000-0000-0000F8170000}"/>
    <cellStyle name="40% - Ênfase4 2 2 15" xfId="7147" xr:uid="{00000000-0005-0000-0000-0000F9170000}"/>
    <cellStyle name="40% - Ênfase4 2 2 15 2" xfId="21711" xr:uid="{00000000-0005-0000-0000-0000FA170000}"/>
    <cellStyle name="40% - Ênfase4 2 2 16" xfId="7148" xr:uid="{00000000-0005-0000-0000-0000FB170000}"/>
    <cellStyle name="40% - Ênfase4 2 2 16 2" xfId="21712" xr:uid="{00000000-0005-0000-0000-0000FC170000}"/>
    <cellStyle name="40% - Ênfase4 2 2 17" xfId="7149" xr:uid="{00000000-0005-0000-0000-0000FD170000}"/>
    <cellStyle name="40% - Ênfase4 2 2 17 2" xfId="21713" xr:uid="{00000000-0005-0000-0000-0000FE170000}"/>
    <cellStyle name="40% - Ênfase4 2 2 18" xfId="7150" xr:uid="{00000000-0005-0000-0000-0000FF170000}"/>
    <cellStyle name="40% - Ênfase4 2 2 18 2" xfId="21714" xr:uid="{00000000-0005-0000-0000-000000180000}"/>
    <cellStyle name="40% - Ênfase4 2 2 19" xfId="7151" xr:uid="{00000000-0005-0000-0000-000001180000}"/>
    <cellStyle name="40% - Ênfase4 2 2 2" xfId="7152" xr:uid="{00000000-0005-0000-0000-000002180000}"/>
    <cellStyle name="40% - Ênfase4 2 2 2 10" xfId="7153" xr:uid="{00000000-0005-0000-0000-000003180000}"/>
    <cellStyle name="40% - Ênfase4 2 2 2 10 2" xfId="7154" xr:uid="{00000000-0005-0000-0000-000004180000}"/>
    <cellStyle name="40% - Ênfase4 2 2 2 10 2 2" xfId="21716" xr:uid="{00000000-0005-0000-0000-000005180000}"/>
    <cellStyle name="40% - Ênfase4 2 2 2 10 3" xfId="7155" xr:uid="{00000000-0005-0000-0000-000006180000}"/>
    <cellStyle name="40% - Ênfase4 2 2 2 10 3 2" xfId="21717" xr:uid="{00000000-0005-0000-0000-000007180000}"/>
    <cellStyle name="40% - Ênfase4 2 2 2 10 4" xfId="7156" xr:uid="{00000000-0005-0000-0000-000008180000}"/>
    <cellStyle name="40% - Ênfase4 2 2 2 10 4 2" xfId="21718" xr:uid="{00000000-0005-0000-0000-000009180000}"/>
    <cellStyle name="40% - Ênfase4 2 2 2 11" xfId="7157" xr:uid="{00000000-0005-0000-0000-00000A180000}"/>
    <cellStyle name="40% - Ênfase4 2 2 2 11 2" xfId="7158" xr:uid="{00000000-0005-0000-0000-00000B180000}"/>
    <cellStyle name="40% - Ênfase4 2 2 2 11 2 2" xfId="21719" xr:uid="{00000000-0005-0000-0000-00000C180000}"/>
    <cellStyle name="40% - Ênfase4 2 2 2 11 3" xfId="7159" xr:uid="{00000000-0005-0000-0000-00000D180000}"/>
    <cellStyle name="40% - Ênfase4 2 2 2 11 3 2" xfId="21720" xr:uid="{00000000-0005-0000-0000-00000E180000}"/>
    <cellStyle name="40% - Ênfase4 2 2 2 12" xfId="7160" xr:uid="{00000000-0005-0000-0000-00000F180000}"/>
    <cellStyle name="40% - Ênfase4 2 2 2 12 2" xfId="7161" xr:uid="{00000000-0005-0000-0000-000010180000}"/>
    <cellStyle name="40% - Ênfase4 2 2 2 12 2 2" xfId="21721" xr:uid="{00000000-0005-0000-0000-000011180000}"/>
    <cellStyle name="40% - Ênfase4 2 2 2 13" xfId="7162" xr:uid="{00000000-0005-0000-0000-000012180000}"/>
    <cellStyle name="40% - Ênfase4 2 2 2 14" xfId="7163" xr:uid="{00000000-0005-0000-0000-000013180000}"/>
    <cellStyle name="40% - Ênfase4 2 2 2 15" xfId="7164" xr:uid="{00000000-0005-0000-0000-000014180000}"/>
    <cellStyle name="40% - Ênfase4 2 2 2 16" xfId="7165" xr:uid="{00000000-0005-0000-0000-000015180000}"/>
    <cellStyle name="40% - Ênfase4 2 2 2 17" xfId="7166" xr:uid="{00000000-0005-0000-0000-000016180000}"/>
    <cellStyle name="40% - Ênfase4 2 2 2 18" xfId="7167" xr:uid="{00000000-0005-0000-0000-000017180000}"/>
    <cellStyle name="40% - Ênfase4 2 2 2 18 2" xfId="21722" xr:uid="{00000000-0005-0000-0000-000018180000}"/>
    <cellStyle name="40% - Ênfase4 2 2 2 19" xfId="7168" xr:uid="{00000000-0005-0000-0000-000019180000}"/>
    <cellStyle name="40% - Ênfase4 2 2 2 19 2" xfId="21723" xr:uid="{00000000-0005-0000-0000-00001A180000}"/>
    <cellStyle name="40% - Ênfase4 2 2 2 2" xfId="7169" xr:uid="{00000000-0005-0000-0000-00001B180000}"/>
    <cellStyle name="40% - Ênfase4 2 2 2 2 10" xfId="7170" xr:uid="{00000000-0005-0000-0000-00001C180000}"/>
    <cellStyle name="40% - Ênfase4 2 2 2 2 10 2" xfId="7171" xr:uid="{00000000-0005-0000-0000-00001D180000}"/>
    <cellStyle name="40% - Ênfase4 2 2 2 2 10 3" xfId="7172" xr:uid="{00000000-0005-0000-0000-00001E180000}"/>
    <cellStyle name="40% - Ênfase4 2 2 2 2 10 4" xfId="21724" xr:uid="{00000000-0005-0000-0000-00001F180000}"/>
    <cellStyle name="40% - Ênfase4 2 2 2 2 11" xfId="7173" xr:uid="{00000000-0005-0000-0000-000020180000}"/>
    <cellStyle name="40% - Ênfase4 2 2 2 2 11 2" xfId="7174" xr:uid="{00000000-0005-0000-0000-000021180000}"/>
    <cellStyle name="40% - Ênfase4 2 2 2 2 11 3" xfId="21725" xr:uid="{00000000-0005-0000-0000-000022180000}"/>
    <cellStyle name="40% - Ênfase4 2 2 2 2 12" xfId="7175" xr:uid="{00000000-0005-0000-0000-000023180000}"/>
    <cellStyle name="40% - Ênfase4 2 2 2 2 12 2" xfId="21726" xr:uid="{00000000-0005-0000-0000-000024180000}"/>
    <cellStyle name="40% - Ênfase4 2 2 2 2 13" xfId="7176" xr:uid="{00000000-0005-0000-0000-000025180000}"/>
    <cellStyle name="40% - Ênfase4 2 2 2 2 13 2" xfId="21727" xr:uid="{00000000-0005-0000-0000-000026180000}"/>
    <cellStyle name="40% - Ênfase4 2 2 2 2 14" xfId="7177" xr:uid="{00000000-0005-0000-0000-000027180000}"/>
    <cellStyle name="40% - Ênfase4 2 2 2 2 14 2" xfId="21728" xr:uid="{00000000-0005-0000-0000-000028180000}"/>
    <cellStyle name="40% - Ênfase4 2 2 2 2 15" xfId="7178" xr:uid="{00000000-0005-0000-0000-000029180000}"/>
    <cellStyle name="40% - Ênfase4 2 2 2 2 15 2" xfId="21729" xr:uid="{00000000-0005-0000-0000-00002A180000}"/>
    <cellStyle name="40% - Ênfase4 2 2 2 2 16" xfId="7179" xr:uid="{00000000-0005-0000-0000-00002B180000}"/>
    <cellStyle name="40% - Ênfase4 2 2 2 2 17" xfId="7180" xr:uid="{00000000-0005-0000-0000-00002C180000}"/>
    <cellStyle name="40% - Ênfase4 2 2 2 2 2" xfId="7181" xr:uid="{00000000-0005-0000-0000-00002D180000}"/>
    <cellStyle name="40% - Ênfase4 2 2 2 2 2 10" xfId="7182" xr:uid="{00000000-0005-0000-0000-00002E180000}"/>
    <cellStyle name="40% - Ênfase4 2 2 2 2 2 11" xfId="7183" xr:uid="{00000000-0005-0000-0000-00002F180000}"/>
    <cellStyle name="40% - Ênfase4 2 2 2 2 2 12" xfId="7184" xr:uid="{00000000-0005-0000-0000-000030180000}"/>
    <cellStyle name="40% - Ênfase4 2 2 2 2 2 13" xfId="7185" xr:uid="{00000000-0005-0000-0000-000031180000}"/>
    <cellStyle name="40% - Ênfase4 2 2 2 2 2 14" xfId="7186" xr:uid="{00000000-0005-0000-0000-000032180000}"/>
    <cellStyle name="40% - Ênfase4 2 2 2 2 2 15" xfId="7187" xr:uid="{00000000-0005-0000-0000-000033180000}"/>
    <cellStyle name="40% - Ênfase4 2 2 2 2 2 16" xfId="21730" xr:uid="{00000000-0005-0000-0000-000034180000}"/>
    <cellStyle name="40% - Ênfase4 2 2 2 2 2 2" xfId="7188" xr:uid="{00000000-0005-0000-0000-000035180000}"/>
    <cellStyle name="40% - Ênfase4 2 2 2 2 2 3" xfId="7189" xr:uid="{00000000-0005-0000-0000-000036180000}"/>
    <cellStyle name="40% - Ênfase4 2 2 2 2 2 4" xfId="7190" xr:uid="{00000000-0005-0000-0000-000037180000}"/>
    <cellStyle name="40% - Ênfase4 2 2 2 2 2 5" xfId="7191" xr:uid="{00000000-0005-0000-0000-000038180000}"/>
    <cellStyle name="40% - Ênfase4 2 2 2 2 2 6" xfId="7192" xr:uid="{00000000-0005-0000-0000-000039180000}"/>
    <cellStyle name="40% - Ênfase4 2 2 2 2 2 7" xfId="7193" xr:uid="{00000000-0005-0000-0000-00003A180000}"/>
    <cellStyle name="40% - Ênfase4 2 2 2 2 2 8" xfId="7194" xr:uid="{00000000-0005-0000-0000-00003B180000}"/>
    <cellStyle name="40% - Ênfase4 2 2 2 2 2 9" xfId="7195" xr:uid="{00000000-0005-0000-0000-00003C180000}"/>
    <cellStyle name="40% - Ênfase4 2 2 2 2 3" xfId="7196" xr:uid="{00000000-0005-0000-0000-00003D180000}"/>
    <cellStyle name="40% - Ênfase4 2 2 2 2 3 10" xfId="7197" xr:uid="{00000000-0005-0000-0000-00003E180000}"/>
    <cellStyle name="40% - Ênfase4 2 2 2 2 3 11" xfId="7198" xr:uid="{00000000-0005-0000-0000-00003F180000}"/>
    <cellStyle name="40% - Ênfase4 2 2 2 2 3 12" xfId="7199" xr:uid="{00000000-0005-0000-0000-000040180000}"/>
    <cellStyle name="40% - Ênfase4 2 2 2 2 3 13" xfId="21731" xr:uid="{00000000-0005-0000-0000-000041180000}"/>
    <cellStyle name="40% - Ênfase4 2 2 2 2 3 2" xfId="7200" xr:uid="{00000000-0005-0000-0000-000042180000}"/>
    <cellStyle name="40% - Ênfase4 2 2 2 2 3 2 2" xfId="21732" xr:uid="{00000000-0005-0000-0000-000043180000}"/>
    <cellStyle name="40% - Ênfase4 2 2 2 2 3 3" xfId="7201" xr:uid="{00000000-0005-0000-0000-000044180000}"/>
    <cellStyle name="40% - Ênfase4 2 2 2 2 3 3 2" xfId="21733" xr:uid="{00000000-0005-0000-0000-000045180000}"/>
    <cellStyle name="40% - Ênfase4 2 2 2 2 3 4" xfId="7202" xr:uid="{00000000-0005-0000-0000-000046180000}"/>
    <cellStyle name="40% - Ênfase4 2 2 2 2 3 4 2" xfId="21734" xr:uid="{00000000-0005-0000-0000-000047180000}"/>
    <cellStyle name="40% - Ênfase4 2 2 2 2 3 5" xfId="7203" xr:uid="{00000000-0005-0000-0000-000048180000}"/>
    <cellStyle name="40% - Ênfase4 2 2 2 2 3 5 2" xfId="21735" xr:uid="{00000000-0005-0000-0000-000049180000}"/>
    <cellStyle name="40% - Ênfase4 2 2 2 2 3 6" xfId="7204" xr:uid="{00000000-0005-0000-0000-00004A180000}"/>
    <cellStyle name="40% - Ênfase4 2 2 2 2 3 6 2" xfId="21736" xr:uid="{00000000-0005-0000-0000-00004B180000}"/>
    <cellStyle name="40% - Ênfase4 2 2 2 2 3 7" xfId="7205" xr:uid="{00000000-0005-0000-0000-00004C180000}"/>
    <cellStyle name="40% - Ênfase4 2 2 2 2 3 7 2" xfId="21737" xr:uid="{00000000-0005-0000-0000-00004D180000}"/>
    <cellStyle name="40% - Ênfase4 2 2 2 2 3 8" xfId="7206" xr:uid="{00000000-0005-0000-0000-00004E180000}"/>
    <cellStyle name="40% - Ênfase4 2 2 2 2 3 8 2" xfId="21738" xr:uid="{00000000-0005-0000-0000-00004F180000}"/>
    <cellStyle name="40% - Ênfase4 2 2 2 2 3 9" xfId="7207" xr:uid="{00000000-0005-0000-0000-000050180000}"/>
    <cellStyle name="40% - Ênfase4 2 2 2 2 3 9 2" xfId="21739" xr:uid="{00000000-0005-0000-0000-000051180000}"/>
    <cellStyle name="40% - Ênfase4 2 2 2 2 4" xfId="7208" xr:uid="{00000000-0005-0000-0000-000052180000}"/>
    <cellStyle name="40% - Ênfase4 2 2 2 2 4 2" xfId="7209" xr:uid="{00000000-0005-0000-0000-000053180000}"/>
    <cellStyle name="40% - Ênfase4 2 2 2 2 4 2 2" xfId="21741" xr:uid="{00000000-0005-0000-0000-000054180000}"/>
    <cellStyle name="40% - Ênfase4 2 2 2 2 4 3" xfId="7210" xr:uid="{00000000-0005-0000-0000-000055180000}"/>
    <cellStyle name="40% - Ênfase4 2 2 2 2 4 3 2" xfId="21742" xr:uid="{00000000-0005-0000-0000-000056180000}"/>
    <cellStyle name="40% - Ênfase4 2 2 2 2 4 4" xfId="7211" xr:uid="{00000000-0005-0000-0000-000057180000}"/>
    <cellStyle name="40% - Ênfase4 2 2 2 2 4 4 2" xfId="21743" xr:uid="{00000000-0005-0000-0000-000058180000}"/>
    <cellStyle name="40% - Ênfase4 2 2 2 2 4 5" xfId="7212" xr:uid="{00000000-0005-0000-0000-000059180000}"/>
    <cellStyle name="40% - Ênfase4 2 2 2 2 4 5 2" xfId="21744" xr:uid="{00000000-0005-0000-0000-00005A180000}"/>
    <cellStyle name="40% - Ênfase4 2 2 2 2 4 6" xfId="7213" xr:uid="{00000000-0005-0000-0000-00005B180000}"/>
    <cellStyle name="40% - Ênfase4 2 2 2 2 4 6 2" xfId="21745" xr:uid="{00000000-0005-0000-0000-00005C180000}"/>
    <cellStyle name="40% - Ênfase4 2 2 2 2 4 7" xfId="7214" xr:uid="{00000000-0005-0000-0000-00005D180000}"/>
    <cellStyle name="40% - Ênfase4 2 2 2 2 4 7 2" xfId="21746" xr:uid="{00000000-0005-0000-0000-00005E180000}"/>
    <cellStyle name="40% - Ênfase4 2 2 2 2 4 8" xfId="7215" xr:uid="{00000000-0005-0000-0000-00005F180000}"/>
    <cellStyle name="40% - Ênfase4 2 2 2 2 4 8 2" xfId="21747" xr:uid="{00000000-0005-0000-0000-000060180000}"/>
    <cellStyle name="40% - Ênfase4 2 2 2 2 4 9" xfId="21740" xr:uid="{00000000-0005-0000-0000-000061180000}"/>
    <cellStyle name="40% - Ênfase4 2 2 2 2 5" xfId="7216" xr:uid="{00000000-0005-0000-0000-000062180000}"/>
    <cellStyle name="40% - Ênfase4 2 2 2 2 5 2" xfId="7217" xr:uid="{00000000-0005-0000-0000-000063180000}"/>
    <cellStyle name="40% - Ênfase4 2 2 2 2 5 2 2" xfId="21749" xr:uid="{00000000-0005-0000-0000-000064180000}"/>
    <cellStyle name="40% - Ênfase4 2 2 2 2 5 3" xfId="7218" xr:uid="{00000000-0005-0000-0000-000065180000}"/>
    <cellStyle name="40% - Ênfase4 2 2 2 2 5 3 2" xfId="21750" xr:uid="{00000000-0005-0000-0000-000066180000}"/>
    <cellStyle name="40% - Ênfase4 2 2 2 2 5 4" xfId="7219" xr:uid="{00000000-0005-0000-0000-000067180000}"/>
    <cellStyle name="40% - Ênfase4 2 2 2 2 5 4 2" xfId="21751" xr:uid="{00000000-0005-0000-0000-000068180000}"/>
    <cellStyle name="40% - Ênfase4 2 2 2 2 5 5" xfId="7220" xr:uid="{00000000-0005-0000-0000-000069180000}"/>
    <cellStyle name="40% - Ênfase4 2 2 2 2 5 5 2" xfId="21752" xr:uid="{00000000-0005-0000-0000-00006A180000}"/>
    <cellStyle name="40% - Ênfase4 2 2 2 2 5 6" xfId="7221" xr:uid="{00000000-0005-0000-0000-00006B180000}"/>
    <cellStyle name="40% - Ênfase4 2 2 2 2 5 6 2" xfId="21753" xr:uid="{00000000-0005-0000-0000-00006C180000}"/>
    <cellStyle name="40% - Ênfase4 2 2 2 2 5 7" xfId="7222" xr:uid="{00000000-0005-0000-0000-00006D180000}"/>
    <cellStyle name="40% - Ênfase4 2 2 2 2 5 7 2" xfId="21754" xr:uid="{00000000-0005-0000-0000-00006E180000}"/>
    <cellStyle name="40% - Ênfase4 2 2 2 2 5 8" xfId="7223" xr:uid="{00000000-0005-0000-0000-00006F180000}"/>
    <cellStyle name="40% - Ênfase4 2 2 2 2 5 8 2" xfId="21755" xr:uid="{00000000-0005-0000-0000-000070180000}"/>
    <cellStyle name="40% - Ênfase4 2 2 2 2 5 9" xfId="21748" xr:uid="{00000000-0005-0000-0000-000071180000}"/>
    <cellStyle name="40% - Ênfase4 2 2 2 2 6" xfId="7224" xr:uid="{00000000-0005-0000-0000-000072180000}"/>
    <cellStyle name="40% - Ênfase4 2 2 2 2 6 2" xfId="7225" xr:uid="{00000000-0005-0000-0000-000073180000}"/>
    <cellStyle name="40% - Ênfase4 2 2 2 2 6 2 2" xfId="21757" xr:uid="{00000000-0005-0000-0000-000074180000}"/>
    <cellStyle name="40% - Ênfase4 2 2 2 2 6 3" xfId="7226" xr:uid="{00000000-0005-0000-0000-000075180000}"/>
    <cellStyle name="40% - Ênfase4 2 2 2 2 6 3 2" xfId="21758" xr:uid="{00000000-0005-0000-0000-000076180000}"/>
    <cellStyle name="40% - Ênfase4 2 2 2 2 6 4" xfId="7227" xr:uid="{00000000-0005-0000-0000-000077180000}"/>
    <cellStyle name="40% - Ênfase4 2 2 2 2 6 4 2" xfId="21759" xr:uid="{00000000-0005-0000-0000-000078180000}"/>
    <cellStyle name="40% - Ênfase4 2 2 2 2 6 5" xfId="7228" xr:uid="{00000000-0005-0000-0000-000079180000}"/>
    <cellStyle name="40% - Ênfase4 2 2 2 2 6 5 2" xfId="21760" xr:uid="{00000000-0005-0000-0000-00007A180000}"/>
    <cellStyle name="40% - Ênfase4 2 2 2 2 6 6" xfId="7229" xr:uid="{00000000-0005-0000-0000-00007B180000}"/>
    <cellStyle name="40% - Ênfase4 2 2 2 2 6 6 2" xfId="21761" xr:uid="{00000000-0005-0000-0000-00007C180000}"/>
    <cellStyle name="40% - Ênfase4 2 2 2 2 6 7" xfId="21756" xr:uid="{00000000-0005-0000-0000-00007D180000}"/>
    <cellStyle name="40% - Ênfase4 2 2 2 2 7" xfId="7230" xr:uid="{00000000-0005-0000-0000-00007E180000}"/>
    <cellStyle name="40% - Ênfase4 2 2 2 2 7 2" xfId="7231" xr:uid="{00000000-0005-0000-0000-00007F180000}"/>
    <cellStyle name="40% - Ênfase4 2 2 2 2 7 2 2" xfId="21763" xr:uid="{00000000-0005-0000-0000-000080180000}"/>
    <cellStyle name="40% - Ênfase4 2 2 2 2 7 3" xfId="7232" xr:uid="{00000000-0005-0000-0000-000081180000}"/>
    <cellStyle name="40% - Ênfase4 2 2 2 2 7 3 2" xfId="21764" xr:uid="{00000000-0005-0000-0000-000082180000}"/>
    <cellStyle name="40% - Ênfase4 2 2 2 2 7 4" xfId="7233" xr:uid="{00000000-0005-0000-0000-000083180000}"/>
    <cellStyle name="40% - Ênfase4 2 2 2 2 7 4 2" xfId="21765" xr:uid="{00000000-0005-0000-0000-000084180000}"/>
    <cellStyle name="40% - Ênfase4 2 2 2 2 7 5" xfId="21762" xr:uid="{00000000-0005-0000-0000-000085180000}"/>
    <cellStyle name="40% - Ênfase4 2 2 2 2 8" xfId="7234" xr:uid="{00000000-0005-0000-0000-000086180000}"/>
    <cellStyle name="40% - Ênfase4 2 2 2 2 8 2" xfId="7235" xr:uid="{00000000-0005-0000-0000-000087180000}"/>
    <cellStyle name="40% - Ênfase4 2 2 2 2 8 2 2" xfId="21767" xr:uid="{00000000-0005-0000-0000-000088180000}"/>
    <cellStyle name="40% - Ênfase4 2 2 2 2 8 3" xfId="7236" xr:uid="{00000000-0005-0000-0000-000089180000}"/>
    <cellStyle name="40% - Ênfase4 2 2 2 2 8 3 2" xfId="21768" xr:uid="{00000000-0005-0000-0000-00008A180000}"/>
    <cellStyle name="40% - Ênfase4 2 2 2 2 8 4" xfId="7237" xr:uid="{00000000-0005-0000-0000-00008B180000}"/>
    <cellStyle name="40% - Ênfase4 2 2 2 2 8 4 2" xfId="21769" xr:uid="{00000000-0005-0000-0000-00008C180000}"/>
    <cellStyle name="40% - Ênfase4 2 2 2 2 8 5" xfId="21766" xr:uid="{00000000-0005-0000-0000-00008D180000}"/>
    <cellStyle name="40% - Ênfase4 2 2 2 2 9" xfId="7238" xr:uid="{00000000-0005-0000-0000-00008E180000}"/>
    <cellStyle name="40% - Ênfase4 2 2 2 2 9 2" xfId="7239" xr:uid="{00000000-0005-0000-0000-00008F180000}"/>
    <cellStyle name="40% - Ênfase4 2 2 2 2 9 2 2" xfId="21771" xr:uid="{00000000-0005-0000-0000-000090180000}"/>
    <cellStyle name="40% - Ênfase4 2 2 2 2 9 3" xfId="7240" xr:uid="{00000000-0005-0000-0000-000091180000}"/>
    <cellStyle name="40% - Ênfase4 2 2 2 2 9 3 2" xfId="21772" xr:uid="{00000000-0005-0000-0000-000092180000}"/>
    <cellStyle name="40% - Ênfase4 2 2 2 2 9 4" xfId="7241" xr:uid="{00000000-0005-0000-0000-000093180000}"/>
    <cellStyle name="40% - Ênfase4 2 2 2 2 9 4 2" xfId="21773" xr:uid="{00000000-0005-0000-0000-000094180000}"/>
    <cellStyle name="40% - Ênfase4 2 2 2 2 9 5" xfId="21770" xr:uid="{00000000-0005-0000-0000-000095180000}"/>
    <cellStyle name="40% - Ênfase4 2 2 2 20" xfId="21715" xr:uid="{00000000-0005-0000-0000-000096180000}"/>
    <cellStyle name="40% - Ênfase4 2 2 2 3" xfId="7242" xr:uid="{00000000-0005-0000-0000-000097180000}"/>
    <cellStyle name="40% - Ênfase4 2 2 2 3 10" xfId="7243" xr:uid="{00000000-0005-0000-0000-000098180000}"/>
    <cellStyle name="40% - Ênfase4 2 2 2 3 10 2" xfId="21775" xr:uid="{00000000-0005-0000-0000-000099180000}"/>
    <cellStyle name="40% - Ênfase4 2 2 2 3 11" xfId="7244" xr:uid="{00000000-0005-0000-0000-00009A180000}"/>
    <cellStyle name="40% - Ênfase4 2 2 2 3 11 2" xfId="21776" xr:uid="{00000000-0005-0000-0000-00009B180000}"/>
    <cellStyle name="40% - Ênfase4 2 2 2 3 12" xfId="7245" xr:uid="{00000000-0005-0000-0000-00009C180000}"/>
    <cellStyle name="40% - Ênfase4 2 2 2 3 12 2" xfId="21777" xr:uid="{00000000-0005-0000-0000-00009D180000}"/>
    <cellStyle name="40% - Ênfase4 2 2 2 3 13" xfId="7246" xr:uid="{00000000-0005-0000-0000-00009E180000}"/>
    <cellStyle name="40% - Ênfase4 2 2 2 3 13 2" xfId="21778" xr:uid="{00000000-0005-0000-0000-00009F180000}"/>
    <cellStyle name="40% - Ênfase4 2 2 2 3 14" xfId="7247" xr:uid="{00000000-0005-0000-0000-0000A0180000}"/>
    <cellStyle name="40% - Ênfase4 2 2 2 3 14 2" xfId="21779" xr:uid="{00000000-0005-0000-0000-0000A1180000}"/>
    <cellStyle name="40% - Ênfase4 2 2 2 3 15" xfId="7248" xr:uid="{00000000-0005-0000-0000-0000A2180000}"/>
    <cellStyle name="40% - Ênfase4 2 2 2 3 15 2" xfId="21780" xr:uid="{00000000-0005-0000-0000-0000A3180000}"/>
    <cellStyle name="40% - Ênfase4 2 2 2 3 16" xfId="7249" xr:uid="{00000000-0005-0000-0000-0000A4180000}"/>
    <cellStyle name="40% - Ênfase4 2 2 2 3 16 2" xfId="21781" xr:uid="{00000000-0005-0000-0000-0000A5180000}"/>
    <cellStyle name="40% - Ênfase4 2 2 2 3 17" xfId="7250" xr:uid="{00000000-0005-0000-0000-0000A6180000}"/>
    <cellStyle name="40% - Ênfase4 2 2 2 3 17 2" xfId="21782" xr:uid="{00000000-0005-0000-0000-0000A7180000}"/>
    <cellStyle name="40% - Ênfase4 2 2 2 3 18" xfId="21774" xr:uid="{00000000-0005-0000-0000-0000A8180000}"/>
    <cellStyle name="40% - Ênfase4 2 2 2 3 2" xfId="7251" xr:uid="{00000000-0005-0000-0000-0000A9180000}"/>
    <cellStyle name="40% - Ênfase4 2 2 2 3 2 2" xfId="21783" xr:uid="{00000000-0005-0000-0000-0000AA180000}"/>
    <cellStyle name="40% - Ênfase4 2 2 2 3 3" xfId="7252" xr:uid="{00000000-0005-0000-0000-0000AB180000}"/>
    <cellStyle name="40% - Ênfase4 2 2 2 3 3 2" xfId="21784" xr:uid="{00000000-0005-0000-0000-0000AC180000}"/>
    <cellStyle name="40% - Ênfase4 2 2 2 3 4" xfId="7253" xr:uid="{00000000-0005-0000-0000-0000AD180000}"/>
    <cellStyle name="40% - Ênfase4 2 2 2 3 4 2" xfId="21785" xr:uid="{00000000-0005-0000-0000-0000AE180000}"/>
    <cellStyle name="40% - Ênfase4 2 2 2 3 5" xfId="7254" xr:uid="{00000000-0005-0000-0000-0000AF180000}"/>
    <cellStyle name="40% - Ênfase4 2 2 2 3 5 2" xfId="21786" xr:uid="{00000000-0005-0000-0000-0000B0180000}"/>
    <cellStyle name="40% - Ênfase4 2 2 2 3 6" xfId="7255" xr:uid="{00000000-0005-0000-0000-0000B1180000}"/>
    <cellStyle name="40% - Ênfase4 2 2 2 3 6 2" xfId="21787" xr:uid="{00000000-0005-0000-0000-0000B2180000}"/>
    <cellStyle name="40% - Ênfase4 2 2 2 3 7" xfId="7256" xr:uid="{00000000-0005-0000-0000-0000B3180000}"/>
    <cellStyle name="40% - Ênfase4 2 2 2 3 7 2" xfId="21788" xr:uid="{00000000-0005-0000-0000-0000B4180000}"/>
    <cellStyle name="40% - Ênfase4 2 2 2 3 8" xfId="7257" xr:uid="{00000000-0005-0000-0000-0000B5180000}"/>
    <cellStyle name="40% - Ênfase4 2 2 2 3 8 2" xfId="21789" xr:uid="{00000000-0005-0000-0000-0000B6180000}"/>
    <cellStyle name="40% - Ênfase4 2 2 2 3 9" xfId="7258" xr:uid="{00000000-0005-0000-0000-0000B7180000}"/>
    <cellStyle name="40% - Ênfase4 2 2 2 3 9 2" xfId="21790" xr:uid="{00000000-0005-0000-0000-0000B8180000}"/>
    <cellStyle name="40% - Ênfase4 2 2 2 4" xfId="7259" xr:uid="{00000000-0005-0000-0000-0000B9180000}"/>
    <cellStyle name="40% - Ênfase4 2 2 2 4 10" xfId="7260" xr:uid="{00000000-0005-0000-0000-0000BA180000}"/>
    <cellStyle name="40% - Ênfase4 2 2 2 4 10 2" xfId="21792" xr:uid="{00000000-0005-0000-0000-0000BB180000}"/>
    <cellStyle name="40% - Ênfase4 2 2 2 4 11" xfId="7261" xr:uid="{00000000-0005-0000-0000-0000BC180000}"/>
    <cellStyle name="40% - Ênfase4 2 2 2 4 11 2" xfId="21793" xr:uid="{00000000-0005-0000-0000-0000BD180000}"/>
    <cellStyle name="40% - Ênfase4 2 2 2 4 12" xfId="7262" xr:uid="{00000000-0005-0000-0000-0000BE180000}"/>
    <cellStyle name="40% - Ênfase4 2 2 2 4 12 2" xfId="21794" xr:uid="{00000000-0005-0000-0000-0000BF180000}"/>
    <cellStyle name="40% - Ênfase4 2 2 2 4 13" xfId="21791" xr:uid="{00000000-0005-0000-0000-0000C0180000}"/>
    <cellStyle name="40% - Ênfase4 2 2 2 4 2" xfId="7263" xr:uid="{00000000-0005-0000-0000-0000C1180000}"/>
    <cellStyle name="40% - Ênfase4 2 2 2 4 2 2" xfId="21795" xr:uid="{00000000-0005-0000-0000-0000C2180000}"/>
    <cellStyle name="40% - Ênfase4 2 2 2 4 3" xfId="7264" xr:uid="{00000000-0005-0000-0000-0000C3180000}"/>
    <cellStyle name="40% - Ênfase4 2 2 2 4 3 2" xfId="21796" xr:uid="{00000000-0005-0000-0000-0000C4180000}"/>
    <cellStyle name="40% - Ênfase4 2 2 2 4 4" xfId="7265" xr:uid="{00000000-0005-0000-0000-0000C5180000}"/>
    <cellStyle name="40% - Ênfase4 2 2 2 4 4 2" xfId="21797" xr:uid="{00000000-0005-0000-0000-0000C6180000}"/>
    <cellStyle name="40% - Ênfase4 2 2 2 4 5" xfId="7266" xr:uid="{00000000-0005-0000-0000-0000C7180000}"/>
    <cellStyle name="40% - Ênfase4 2 2 2 4 5 2" xfId="21798" xr:uid="{00000000-0005-0000-0000-0000C8180000}"/>
    <cellStyle name="40% - Ênfase4 2 2 2 4 6" xfId="7267" xr:uid="{00000000-0005-0000-0000-0000C9180000}"/>
    <cellStyle name="40% - Ênfase4 2 2 2 4 6 2" xfId="21799" xr:uid="{00000000-0005-0000-0000-0000CA180000}"/>
    <cellStyle name="40% - Ênfase4 2 2 2 4 7" xfId="7268" xr:uid="{00000000-0005-0000-0000-0000CB180000}"/>
    <cellStyle name="40% - Ênfase4 2 2 2 4 7 2" xfId="21800" xr:uid="{00000000-0005-0000-0000-0000CC180000}"/>
    <cellStyle name="40% - Ênfase4 2 2 2 4 8" xfId="7269" xr:uid="{00000000-0005-0000-0000-0000CD180000}"/>
    <cellStyle name="40% - Ênfase4 2 2 2 4 8 2" xfId="21801" xr:uid="{00000000-0005-0000-0000-0000CE180000}"/>
    <cellStyle name="40% - Ênfase4 2 2 2 4 9" xfId="7270" xr:uid="{00000000-0005-0000-0000-0000CF180000}"/>
    <cellStyle name="40% - Ênfase4 2 2 2 4 9 2" xfId="21802" xr:uid="{00000000-0005-0000-0000-0000D0180000}"/>
    <cellStyle name="40% - Ênfase4 2 2 2 5" xfId="7271" xr:uid="{00000000-0005-0000-0000-0000D1180000}"/>
    <cellStyle name="40% - Ênfase4 2 2 2 5 2" xfId="7272" xr:uid="{00000000-0005-0000-0000-0000D2180000}"/>
    <cellStyle name="40% - Ênfase4 2 2 2 5 2 2" xfId="21804" xr:uid="{00000000-0005-0000-0000-0000D3180000}"/>
    <cellStyle name="40% - Ênfase4 2 2 2 5 3" xfId="7273" xr:uid="{00000000-0005-0000-0000-0000D4180000}"/>
    <cellStyle name="40% - Ênfase4 2 2 2 5 3 2" xfId="21805" xr:uid="{00000000-0005-0000-0000-0000D5180000}"/>
    <cellStyle name="40% - Ênfase4 2 2 2 5 4" xfId="7274" xr:uid="{00000000-0005-0000-0000-0000D6180000}"/>
    <cellStyle name="40% - Ênfase4 2 2 2 5 4 2" xfId="21806" xr:uid="{00000000-0005-0000-0000-0000D7180000}"/>
    <cellStyle name="40% - Ênfase4 2 2 2 5 5" xfId="7275" xr:uid="{00000000-0005-0000-0000-0000D8180000}"/>
    <cellStyle name="40% - Ênfase4 2 2 2 5 5 2" xfId="21807" xr:uid="{00000000-0005-0000-0000-0000D9180000}"/>
    <cellStyle name="40% - Ênfase4 2 2 2 5 6" xfId="7276" xr:uid="{00000000-0005-0000-0000-0000DA180000}"/>
    <cellStyle name="40% - Ênfase4 2 2 2 5 6 2" xfId="21808" xr:uid="{00000000-0005-0000-0000-0000DB180000}"/>
    <cellStyle name="40% - Ênfase4 2 2 2 5 7" xfId="7277" xr:uid="{00000000-0005-0000-0000-0000DC180000}"/>
    <cellStyle name="40% - Ênfase4 2 2 2 5 7 2" xfId="21809" xr:uid="{00000000-0005-0000-0000-0000DD180000}"/>
    <cellStyle name="40% - Ênfase4 2 2 2 5 8" xfId="7278" xr:uid="{00000000-0005-0000-0000-0000DE180000}"/>
    <cellStyle name="40% - Ênfase4 2 2 2 5 8 2" xfId="21810" xr:uid="{00000000-0005-0000-0000-0000DF180000}"/>
    <cellStyle name="40% - Ênfase4 2 2 2 5 9" xfId="21803" xr:uid="{00000000-0005-0000-0000-0000E0180000}"/>
    <cellStyle name="40% - Ênfase4 2 2 2 6" xfId="7279" xr:uid="{00000000-0005-0000-0000-0000E1180000}"/>
    <cellStyle name="40% - Ênfase4 2 2 2 6 2" xfId="7280" xr:uid="{00000000-0005-0000-0000-0000E2180000}"/>
    <cellStyle name="40% - Ênfase4 2 2 2 6 2 2" xfId="21812" xr:uid="{00000000-0005-0000-0000-0000E3180000}"/>
    <cellStyle name="40% - Ênfase4 2 2 2 6 3" xfId="7281" xr:uid="{00000000-0005-0000-0000-0000E4180000}"/>
    <cellStyle name="40% - Ênfase4 2 2 2 6 3 2" xfId="21813" xr:uid="{00000000-0005-0000-0000-0000E5180000}"/>
    <cellStyle name="40% - Ênfase4 2 2 2 6 4" xfId="7282" xr:uid="{00000000-0005-0000-0000-0000E6180000}"/>
    <cellStyle name="40% - Ênfase4 2 2 2 6 4 2" xfId="21814" xr:uid="{00000000-0005-0000-0000-0000E7180000}"/>
    <cellStyle name="40% - Ênfase4 2 2 2 6 5" xfId="7283" xr:uid="{00000000-0005-0000-0000-0000E8180000}"/>
    <cellStyle name="40% - Ênfase4 2 2 2 6 5 2" xfId="21815" xr:uid="{00000000-0005-0000-0000-0000E9180000}"/>
    <cellStyle name="40% - Ênfase4 2 2 2 6 6" xfId="7284" xr:uid="{00000000-0005-0000-0000-0000EA180000}"/>
    <cellStyle name="40% - Ênfase4 2 2 2 6 6 2" xfId="21816" xr:uid="{00000000-0005-0000-0000-0000EB180000}"/>
    <cellStyle name="40% - Ênfase4 2 2 2 6 7" xfId="7285" xr:uid="{00000000-0005-0000-0000-0000EC180000}"/>
    <cellStyle name="40% - Ênfase4 2 2 2 6 7 2" xfId="21817" xr:uid="{00000000-0005-0000-0000-0000ED180000}"/>
    <cellStyle name="40% - Ênfase4 2 2 2 6 8" xfId="7286" xr:uid="{00000000-0005-0000-0000-0000EE180000}"/>
    <cellStyle name="40% - Ênfase4 2 2 2 6 8 2" xfId="21818" xr:uid="{00000000-0005-0000-0000-0000EF180000}"/>
    <cellStyle name="40% - Ênfase4 2 2 2 6 9" xfId="21811" xr:uid="{00000000-0005-0000-0000-0000F0180000}"/>
    <cellStyle name="40% - Ênfase4 2 2 2 7" xfId="7287" xr:uid="{00000000-0005-0000-0000-0000F1180000}"/>
    <cellStyle name="40% - Ênfase4 2 2 2 7 2" xfId="7288" xr:uid="{00000000-0005-0000-0000-0000F2180000}"/>
    <cellStyle name="40% - Ênfase4 2 2 2 7 2 2" xfId="21820" xr:uid="{00000000-0005-0000-0000-0000F3180000}"/>
    <cellStyle name="40% - Ênfase4 2 2 2 7 3" xfId="7289" xr:uid="{00000000-0005-0000-0000-0000F4180000}"/>
    <cellStyle name="40% - Ênfase4 2 2 2 7 3 2" xfId="21821" xr:uid="{00000000-0005-0000-0000-0000F5180000}"/>
    <cellStyle name="40% - Ênfase4 2 2 2 7 4" xfId="7290" xr:uid="{00000000-0005-0000-0000-0000F6180000}"/>
    <cellStyle name="40% - Ênfase4 2 2 2 7 4 2" xfId="21822" xr:uid="{00000000-0005-0000-0000-0000F7180000}"/>
    <cellStyle name="40% - Ênfase4 2 2 2 7 5" xfId="7291" xr:uid="{00000000-0005-0000-0000-0000F8180000}"/>
    <cellStyle name="40% - Ênfase4 2 2 2 7 5 2" xfId="21823" xr:uid="{00000000-0005-0000-0000-0000F9180000}"/>
    <cellStyle name="40% - Ênfase4 2 2 2 7 6" xfId="7292" xr:uid="{00000000-0005-0000-0000-0000FA180000}"/>
    <cellStyle name="40% - Ênfase4 2 2 2 7 6 2" xfId="21824" xr:uid="{00000000-0005-0000-0000-0000FB180000}"/>
    <cellStyle name="40% - Ênfase4 2 2 2 7 7" xfId="21819" xr:uid="{00000000-0005-0000-0000-0000FC180000}"/>
    <cellStyle name="40% - Ênfase4 2 2 2 8" xfId="7293" xr:uid="{00000000-0005-0000-0000-0000FD180000}"/>
    <cellStyle name="40% - Ênfase4 2 2 2 8 2" xfId="7294" xr:uid="{00000000-0005-0000-0000-0000FE180000}"/>
    <cellStyle name="40% - Ênfase4 2 2 2 8 2 2" xfId="21826" xr:uid="{00000000-0005-0000-0000-0000FF180000}"/>
    <cellStyle name="40% - Ênfase4 2 2 2 8 3" xfId="7295" xr:uid="{00000000-0005-0000-0000-000000190000}"/>
    <cellStyle name="40% - Ênfase4 2 2 2 8 3 2" xfId="21827" xr:uid="{00000000-0005-0000-0000-000001190000}"/>
    <cellStyle name="40% - Ênfase4 2 2 2 8 4" xfId="7296" xr:uid="{00000000-0005-0000-0000-000002190000}"/>
    <cellStyle name="40% - Ênfase4 2 2 2 8 4 2" xfId="21828" xr:uid="{00000000-0005-0000-0000-000003190000}"/>
    <cellStyle name="40% - Ênfase4 2 2 2 8 5" xfId="21825" xr:uid="{00000000-0005-0000-0000-000004190000}"/>
    <cellStyle name="40% - Ênfase4 2 2 2 9" xfId="7297" xr:uid="{00000000-0005-0000-0000-000005190000}"/>
    <cellStyle name="40% - Ênfase4 2 2 2 9 2" xfId="7298" xr:uid="{00000000-0005-0000-0000-000006190000}"/>
    <cellStyle name="40% - Ênfase4 2 2 2 9 2 2" xfId="21830" xr:uid="{00000000-0005-0000-0000-000007190000}"/>
    <cellStyle name="40% - Ênfase4 2 2 2 9 3" xfId="7299" xr:uid="{00000000-0005-0000-0000-000008190000}"/>
    <cellStyle name="40% - Ênfase4 2 2 2 9 3 2" xfId="21831" xr:uid="{00000000-0005-0000-0000-000009190000}"/>
    <cellStyle name="40% - Ênfase4 2 2 2 9 4" xfId="7300" xr:uid="{00000000-0005-0000-0000-00000A190000}"/>
    <cellStyle name="40% - Ênfase4 2 2 2 9 4 2" xfId="21832" xr:uid="{00000000-0005-0000-0000-00000B190000}"/>
    <cellStyle name="40% - Ênfase4 2 2 2 9 5" xfId="21829" xr:uid="{00000000-0005-0000-0000-00000C190000}"/>
    <cellStyle name="40% - Ênfase4 2 2 2_GUSA" xfId="7301" xr:uid="{00000000-0005-0000-0000-00000D190000}"/>
    <cellStyle name="40% - Ênfase4 2 2 20" xfId="7302" xr:uid="{00000000-0005-0000-0000-00000E190000}"/>
    <cellStyle name="40% - Ênfase4 2 2 20 2" xfId="21833" xr:uid="{00000000-0005-0000-0000-00000F190000}"/>
    <cellStyle name="40% - Ênfase4 2 2 21" xfId="21705" xr:uid="{00000000-0005-0000-0000-000010190000}"/>
    <cellStyle name="40% - Ênfase4 2 2 3" xfId="7303" xr:uid="{00000000-0005-0000-0000-000011190000}"/>
    <cellStyle name="40% - Ênfase4 2 2 3 10" xfId="7304" xr:uid="{00000000-0005-0000-0000-000012190000}"/>
    <cellStyle name="40% - Ênfase4 2 2 3 10 2" xfId="21835" xr:uid="{00000000-0005-0000-0000-000013190000}"/>
    <cellStyle name="40% - Ênfase4 2 2 3 11" xfId="7305" xr:uid="{00000000-0005-0000-0000-000014190000}"/>
    <cellStyle name="40% - Ênfase4 2 2 3 11 2" xfId="21836" xr:uid="{00000000-0005-0000-0000-000015190000}"/>
    <cellStyle name="40% - Ênfase4 2 2 3 12" xfId="7306" xr:uid="{00000000-0005-0000-0000-000016190000}"/>
    <cellStyle name="40% - Ênfase4 2 2 3 12 2" xfId="21837" xr:uid="{00000000-0005-0000-0000-000017190000}"/>
    <cellStyle name="40% - Ênfase4 2 2 3 13" xfId="7307" xr:uid="{00000000-0005-0000-0000-000018190000}"/>
    <cellStyle name="40% - Ênfase4 2 2 3 13 2" xfId="21838" xr:uid="{00000000-0005-0000-0000-000019190000}"/>
    <cellStyle name="40% - Ênfase4 2 2 3 14" xfId="7308" xr:uid="{00000000-0005-0000-0000-00001A190000}"/>
    <cellStyle name="40% - Ênfase4 2 2 3 14 2" xfId="21839" xr:uid="{00000000-0005-0000-0000-00001B190000}"/>
    <cellStyle name="40% - Ênfase4 2 2 3 15" xfId="7309" xr:uid="{00000000-0005-0000-0000-00001C190000}"/>
    <cellStyle name="40% - Ênfase4 2 2 3 15 2" xfId="21840" xr:uid="{00000000-0005-0000-0000-00001D190000}"/>
    <cellStyle name="40% - Ênfase4 2 2 3 16" xfId="7310" xr:uid="{00000000-0005-0000-0000-00001E190000}"/>
    <cellStyle name="40% - Ênfase4 2 2 3 16 2" xfId="21841" xr:uid="{00000000-0005-0000-0000-00001F190000}"/>
    <cellStyle name="40% - Ênfase4 2 2 3 17" xfId="7311" xr:uid="{00000000-0005-0000-0000-000020190000}"/>
    <cellStyle name="40% - Ênfase4 2 2 3 17 2" xfId="21842" xr:uid="{00000000-0005-0000-0000-000021190000}"/>
    <cellStyle name="40% - Ênfase4 2 2 3 18" xfId="21834" xr:uid="{00000000-0005-0000-0000-000022190000}"/>
    <cellStyle name="40% - Ênfase4 2 2 3 2" xfId="7312" xr:uid="{00000000-0005-0000-0000-000023190000}"/>
    <cellStyle name="40% - Ênfase4 2 2 3 2 2" xfId="21843" xr:uid="{00000000-0005-0000-0000-000024190000}"/>
    <cellStyle name="40% - Ênfase4 2 2 3 3" xfId="7313" xr:uid="{00000000-0005-0000-0000-000025190000}"/>
    <cellStyle name="40% - Ênfase4 2 2 3 3 2" xfId="21844" xr:uid="{00000000-0005-0000-0000-000026190000}"/>
    <cellStyle name="40% - Ênfase4 2 2 3 4" xfId="7314" xr:uid="{00000000-0005-0000-0000-000027190000}"/>
    <cellStyle name="40% - Ênfase4 2 2 3 4 2" xfId="21845" xr:uid="{00000000-0005-0000-0000-000028190000}"/>
    <cellStyle name="40% - Ênfase4 2 2 3 5" xfId="7315" xr:uid="{00000000-0005-0000-0000-000029190000}"/>
    <cellStyle name="40% - Ênfase4 2 2 3 5 2" xfId="21846" xr:uid="{00000000-0005-0000-0000-00002A190000}"/>
    <cellStyle name="40% - Ênfase4 2 2 3 6" xfId="7316" xr:uid="{00000000-0005-0000-0000-00002B190000}"/>
    <cellStyle name="40% - Ênfase4 2 2 3 6 2" xfId="21847" xr:uid="{00000000-0005-0000-0000-00002C190000}"/>
    <cellStyle name="40% - Ênfase4 2 2 3 7" xfId="7317" xr:uid="{00000000-0005-0000-0000-00002D190000}"/>
    <cellStyle name="40% - Ênfase4 2 2 3 7 2" xfId="21848" xr:uid="{00000000-0005-0000-0000-00002E190000}"/>
    <cellStyle name="40% - Ênfase4 2 2 3 8" xfId="7318" xr:uid="{00000000-0005-0000-0000-00002F190000}"/>
    <cellStyle name="40% - Ênfase4 2 2 3 8 2" xfId="21849" xr:uid="{00000000-0005-0000-0000-000030190000}"/>
    <cellStyle name="40% - Ênfase4 2 2 3 9" xfId="7319" xr:uid="{00000000-0005-0000-0000-000031190000}"/>
    <cellStyle name="40% - Ênfase4 2 2 3 9 2" xfId="21850" xr:uid="{00000000-0005-0000-0000-000032190000}"/>
    <cellStyle name="40% - Ênfase4 2 2 4" xfId="7320" xr:uid="{00000000-0005-0000-0000-000033190000}"/>
    <cellStyle name="40% - Ênfase4 2 2 4 2" xfId="7321" xr:uid="{00000000-0005-0000-0000-000034190000}"/>
    <cellStyle name="40% - Ênfase4 2 2 4 2 2" xfId="21852" xr:uid="{00000000-0005-0000-0000-000035190000}"/>
    <cellStyle name="40% - Ênfase4 2 2 4 3" xfId="7322" xr:uid="{00000000-0005-0000-0000-000036190000}"/>
    <cellStyle name="40% - Ênfase4 2 2 4 3 2" xfId="21853" xr:uid="{00000000-0005-0000-0000-000037190000}"/>
    <cellStyle name="40% - Ênfase4 2 2 4 4" xfId="21851" xr:uid="{00000000-0005-0000-0000-000038190000}"/>
    <cellStyle name="40% - Ênfase4 2 2 5" xfId="7323" xr:uid="{00000000-0005-0000-0000-000039190000}"/>
    <cellStyle name="40% - Ênfase4 2 2 5 10" xfId="7324" xr:uid="{00000000-0005-0000-0000-00003A190000}"/>
    <cellStyle name="40% - Ênfase4 2 2 5 10 2" xfId="21855" xr:uid="{00000000-0005-0000-0000-00003B190000}"/>
    <cellStyle name="40% - Ênfase4 2 2 5 11" xfId="7325" xr:uid="{00000000-0005-0000-0000-00003C190000}"/>
    <cellStyle name="40% - Ênfase4 2 2 5 11 2" xfId="21856" xr:uid="{00000000-0005-0000-0000-00003D190000}"/>
    <cellStyle name="40% - Ênfase4 2 2 5 12" xfId="7326" xr:uid="{00000000-0005-0000-0000-00003E190000}"/>
    <cellStyle name="40% - Ênfase4 2 2 5 12 2" xfId="21857" xr:uid="{00000000-0005-0000-0000-00003F190000}"/>
    <cellStyle name="40% - Ênfase4 2 2 5 13" xfId="21854" xr:uid="{00000000-0005-0000-0000-000040190000}"/>
    <cellStyle name="40% - Ênfase4 2 2 5 2" xfId="7327" xr:uid="{00000000-0005-0000-0000-000041190000}"/>
    <cellStyle name="40% - Ênfase4 2 2 5 2 2" xfId="21858" xr:uid="{00000000-0005-0000-0000-000042190000}"/>
    <cellStyle name="40% - Ênfase4 2 2 5 3" xfId="7328" xr:uid="{00000000-0005-0000-0000-000043190000}"/>
    <cellStyle name="40% - Ênfase4 2 2 5 3 2" xfId="21859" xr:uid="{00000000-0005-0000-0000-000044190000}"/>
    <cellStyle name="40% - Ênfase4 2 2 5 4" xfId="7329" xr:uid="{00000000-0005-0000-0000-000045190000}"/>
    <cellStyle name="40% - Ênfase4 2 2 5 4 2" xfId="21860" xr:uid="{00000000-0005-0000-0000-000046190000}"/>
    <cellStyle name="40% - Ênfase4 2 2 5 5" xfId="7330" xr:uid="{00000000-0005-0000-0000-000047190000}"/>
    <cellStyle name="40% - Ênfase4 2 2 5 5 2" xfId="21861" xr:uid="{00000000-0005-0000-0000-000048190000}"/>
    <cellStyle name="40% - Ênfase4 2 2 5 6" xfId="7331" xr:uid="{00000000-0005-0000-0000-000049190000}"/>
    <cellStyle name="40% - Ênfase4 2 2 5 6 2" xfId="21862" xr:uid="{00000000-0005-0000-0000-00004A190000}"/>
    <cellStyle name="40% - Ênfase4 2 2 5 7" xfId="7332" xr:uid="{00000000-0005-0000-0000-00004B190000}"/>
    <cellStyle name="40% - Ênfase4 2 2 5 7 2" xfId="21863" xr:uid="{00000000-0005-0000-0000-00004C190000}"/>
    <cellStyle name="40% - Ênfase4 2 2 5 8" xfId="7333" xr:uid="{00000000-0005-0000-0000-00004D190000}"/>
    <cellStyle name="40% - Ênfase4 2 2 5 8 2" xfId="21864" xr:uid="{00000000-0005-0000-0000-00004E190000}"/>
    <cellStyle name="40% - Ênfase4 2 2 5 9" xfId="7334" xr:uid="{00000000-0005-0000-0000-00004F190000}"/>
    <cellStyle name="40% - Ênfase4 2 2 5 9 2" xfId="21865" xr:uid="{00000000-0005-0000-0000-000050190000}"/>
    <cellStyle name="40% - Ênfase4 2 2 6" xfId="7335" xr:uid="{00000000-0005-0000-0000-000051190000}"/>
    <cellStyle name="40% - Ênfase4 2 2 6 2" xfId="7336" xr:uid="{00000000-0005-0000-0000-000052190000}"/>
    <cellStyle name="40% - Ênfase4 2 2 6 2 2" xfId="21867" xr:uid="{00000000-0005-0000-0000-000053190000}"/>
    <cellStyle name="40% - Ênfase4 2 2 6 3" xfId="7337" xr:uid="{00000000-0005-0000-0000-000054190000}"/>
    <cellStyle name="40% - Ênfase4 2 2 6 3 2" xfId="21868" xr:uid="{00000000-0005-0000-0000-000055190000}"/>
    <cellStyle name="40% - Ênfase4 2 2 6 4" xfId="7338" xr:uid="{00000000-0005-0000-0000-000056190000}"/>
    <cellStyle name="40% - Ênfase4 2 2 6 4 2" xfId="21869" xr:uid="{00000000-0005-0000-0000-000057190000}"/>
    <cellStyle name="40% - Ênfase4 2 2 6 5" xfId="7339" xr:uid="{00000000-0005-0000-0000-000058190000}"/>
    <cellStyle name="40% - Ênfase4 2 2 6 5 2" xfId="21870" xr:uid="{00000000-0005-0000-0000-000059190000}"/>
    <cellStyle name="40% - Ênfase4 2 2 6 6" xfId="7340" xr:uid="{00000000-0005-0000-0000-00005A190000}"/>
    <cellStyle name="40% - Ênfase4 2 2 6 6 2" xfId="21871" xr:uid="{00000000-0005-0000-0000-00005B190000}"/>
    <cellStyle name="40% - Ênfase4 2 2 6 7" xfId="7341" xr:uid="{00000000-0005-0000-0000-00005C190000}"/>
    <cellStyle name="40% - Ênfase4 2 2 6 7 2" xfId="21872" xr:uid="{00000000-0005-0000-0000-00005D190000}"/>
    <cellStyle name="40% - Ênfase4 2 2 6 8" xfId="7342" xr:uid="{00000000-0005-0000-0000-00005E190000}"/>
    <cellStyle name="40% - Ênfase4 2 2 6 8 2" xfId="21873" xr:uid="{00000000-0005-0000-0000-00005F190000}"/>
    <cellStyle name="40% - Ênfase4 2 2 6 9" xfId="21866" xr:uid="{00000000-0005-0000-0000-000060190000}"/>
    <cellStyle name="40% - Ênfase4 2 2 7" xfId="7343" xr:uid="{00000000-0005-0000-0000-000061190000}"/>
    <cellStyle name="40% - Ênfase4 2 2 7 2" xfId="7344" xr:uid="{00000000-0005-0000-0000-000062190000}"/>
    <cellStyle name="40% - Ênfase4 2 2 7 2 2" xfId="21875" xr:uid="{00000000-0005-0000-0000-000063190000}"/>
    <cellStyle name="40% - Ênfase4 2 2 7 3" xfId="7345" xr:uid="{00000000-0005-0000-0000-000064190000}"/>
    <cellStyle name="40% - Ênfase4 2 2 7 3 2" xfId="21876" xr:uid="{00000000-0005-0000-0000-000065190000}"/>
    <cellStyle name="40% - Ênfase4 2 2 7 4" xfId="7346" xr:uid="{00000000-0005-0000-0000-000066190000}"/>
    <cellStyle name="40% - Ênfase4 2 2 7 4 2" xfId="21877" xr:uid="{00000000-0005-0000-0000-000067190000}"/>
    <cellStyle name="40% - Ênfase4 2 2 7 5" xfId="7347" xr:uid="{00000000-0005-0000-0000-000068190000}"/>
    <cellStyle name="40% - Ênfase4 2 2 7 5 2" xfId="21878" xr:uid="{00000000-0005-0000-0000-000069190000}"/>
    <cellStyle name="40% - Ênfase4 2 2 7 6" xfId="7348" xr:uid="{00000000-0005-0000-0000-00006A190000}"/>
    <cellStyle name="40% - Ênfase4 2 2 7 6 2" xfId="21879" xr:uid="{00000000-0005-0000-0000-00006B190000}"/>
    <cellStyle name="40% - Ênfase4 2 2 7 7" xfId="7349" xr:uid="{00000000-0005-0000-0000-00006C190000}"/>
    <cellStyle name="40% - Ênfase4 2 2 7 7 2" xfId="21880" xr:uid="{00000000-0005-0000-0000-00006D190000}"/>
    <cellStyle name="40% - Ênfase4 2 2 7 8" xfId="7350" xr:uid="{00000000-0005-0000-0000-00006E190000}"/>
    <cellStyle name="40% - Ênfase4 2 2 7 8 2" xfId="21881" xr:uid="{00000000-0005-0000-0000-00006F190000}"/>
    <cellStyle name="40% - Ênfase4 2 2 7 9" xfId="21874" xr:uid="{00000000-0005-0000-0000-000070190000}"/>
    <cellStyle name="40% - Ênfase4 2 2 8" xfId="7351" xr:uid="{00000000-0005-0000-0000-000071190000}"/>
    <cellStyle name="40% - Ênfase4 2 2 8 2" xfId="7352" xr:uid="{00000000-0005-0000-0000-000072190000}"/>
    <cellStyle name="40% - Ênfase4 2 2 8 2 2" xfId="21883" xr:uid="{00000000-0005-0000-0000-000073190000}"/>
    <cellStyle name="40% - Ênfase4 2 2 8 3" xfId="7353" xr:uid="{00000000-0005-0000-0000-000074190000}"/>
    <cellStyle name="40% - Ênfase4 2 2 8 3 2" xfId="21884" xr:uid="{00000000-0005-0000-0000-000075190000}"/>
    <cellStyle name="40% - Ênfase4 2 2 8 4" xfId="7354" xr:uid="{00000000-0005-0000-0000-000076190000}"/>
    <cellStyle name="40% - Ênfase4 2 2 8 4 2" xfId="21885" xr:uid="{00000000-0005-0000-0000-000077190000}"/>
    <cellStyle name="40% - Ênfase4 2 2 8 5" xfId="7355" xr:uid="{00000000-0005-0000-0000-000078190000}"/>
    <cellStyle name="40% - Ênfase4 2 2 8 5 2" xfId="21886" xr:uid="{00000000-0005-0000-0000-000079190000}"/>
    <cellStyle name="40% - Ênfase4 2 2 8 6" xfId="7356" xr:uid="{00000000-0005-0000-0000-00007A190000}"/>
    <cellStyle name="40% - Ênfase4 2 2 8 6 2" xfId="21887" xr:uid="{00000000-0005-0000-0000-00007B190000}"/>
    <cellStyle name="40% - Ênfase4 2 2 8 7" xfId="21882" xr:uid="{00000000-0005-0000-0000-00007C190000}"/>
    <cellStyle name="40% - Ênfase4 2 2 9" xfId="7357" xr:uid="{00000000-0005-0000-0000-00007D190000}"/>
    <cellStyle name="40% - Ênfase4 2 2 9 2" xfId="7358" xr:uid="{00000000-0005-0000-0000-00007E190000}"/>
    <cellStyle name="40% - Ênfase4 2 2 9 2 2" xfId="21889" xr:uid="{00000000-0005-0000-0000-00007F190000}"/>
    <cellStyle name="40% - Ênfase4 2 2 9 3" xfId="7359" xr:uid="{00000000-0005-0000-0000-000080190000}"/>
    <cellStyle name="40% - Ênfase4 2 2 9 3 2" xfId="21890" xr:uid="{00000000-0005-0000-0000-000081190000}"/>
    <cellStyle name="40% - Ênfase4 2 2 9 4" xfId="7360" xr:uid="{00000000-0005-0000-0000-000082190000}"/>
    <cellStyle name="40% - Ênfase4 2 2 9 4 2" xfId="21891" xr:uid="{00000000-0005-0000-0000-000083190000}"/>
    <cellStyle name="40% - Ênfase4 2 2 9 5" xfId="21888" xr:uid="{00000000-0005-0000-0000-000084190000}"/>
    <cellStyle name="40% - Ênfase4 2 20" xfId="7361" xr:uid="{00000000-0005-0000-0000-000085190000}"/>
    <cellStyle name="40% - Ênfase4 2 20 2" xfId="21892" xr:uid="{00000000-0005-0000-0000-000086190000}"/>
    <cellStyle name="40% - Ênfase4 2 21" xfId="7362" xr:uid="{00000000-0005-0000-0000-000087190000}"/>
    <cellStyle name="40% - Ênfase4 2 21 2" xfId="21893" xr:uid="{00000000-0005-0000-0000-000088190000}"/>
    <cellStyle name="40% - Ênfase4 2 3" xfId="7363" xr:uid="{00000000-0005-0000-0000-000089190000}"/>
    <cellStyle name="40% - Ênfase4 2 3 2" xfId="7364" xr:uid="{00000000-0005-0000-0000-00008A190000}"/>
    <cellStyle name="40% - Ênfase4 2 3 2 2" xfId="21895" xr:uid="{00000000-0005-0000-0000-00008B190000}"/>
    <cellStyle name="40% - Ênfase4 2 3 3" xfId="7365" xr:uid="{00000000-0005-0000-0000-00008C190000}"/>
    <cellStyle name="40% - Ênfase4 2 3 3 2" xfId="21896" xr:uid="{00000000-0005-0000-0000-00008D190000}"/>
    <cellStyle name="40% - Ênfase4 2 3 4" xfId="21894" xr:uid="{00000000-0005-0000-0000-00008E190000}"/>
    <cellStyle name="40% - Ênfase4 2 3 5" xfId="37380" xr:uid="{00000000-0005-0000-0000-00008F190000}"/>
    <cellStyle name="40% - Ênfase4 2 4" xfId="7366" xr:uid="{00000000-0005-0000-0000-000090190000}"/>
    <cellStyle name="40% - Ênfase4 2 4 10" xfId="7367" xr:uid="{00000000-0005-0000-0000-000091190000}"/>
    <cellStyle name="40% - Ênfase4 2 4 10 2" xfId="21898" xr:uid="{00000000-0005-0000-0000-000092190000}"/>
    <cellStyle name="40% - Ênfase4 2 4 11" xfId="7368" xr:uid="{00000000-0005-0000-0000-000093190000}"/>
    <cellStyle name="40% - Ênfase4 2 4 11 2" xfId="21899" xr:uid="{00000000-0005-0000-0000-000094190000}"/>
    <cellStyle name="40% - Ênfase4 2 4 12" xfId="7369" xr:uid="{00000000-0005-0000-0000-000095190000}"/>
    <cellStyle name="40% - Ênfase4 2 4 12 2" xfId="21900" xr:uid="{00000000-0005-0000-0000-000096190000}"/>
    <cellStyle name="40% - Ênfase4 2 4 13" xfId="7370" xr:uid="{00000000-0005-0000-0000-000097190000}"/>
    <cellStyle name="40% - Ênfase4 2 4 13 2" xfId="21901" xr:uid="{00000000-0005-0000-0000-000098190000}"/>
    <cellStyle name="40% - Ênfase4 2 4 14" xfId="7371" xr:uid="{00000000-0005-0000-0000-000099190000}"/>
    <cellStyle name="40% - Ênfase4 2 4 14 2" xfId="21902" xr:uid="{00000000-0005-0000-0000-00009A190000}"/>
    <cellStyle name="40% - Ênfase4 2 4 15" xfId="7372" xr:uid="{00000000-0005-0000-0000-00009B190000}"/>
    <cellStyle name="40% - Ênfase4 2 4 15 2" xfId="21903" xr:uid="{00000000-0005-0000-0000-00009C190000}"/>
    <cellStyle name="40% - Ênfase4 2 4 16" xfId="7373" xr:uid="{00000000-0005-0000-0000-00009D190000}"/>
    <cellStyle name="40% - Ênfase4 2 4 16 2" xfId="21904" xr:uid="{00000000-0005-0000-0000-00009E190000}"/>
    <cellStyle name="40% - Ênfase4 2 4 17" xfId="7374" xr:uid="{00000000-0005-0000-0000-00009F190000}"/>
    <cellStyle name="40% - Ênfase4 2 4 17 2" xfId="21905" xr:uid="{00000000-0005-0000-0000-0000A0190000}"/>
    <cellStyle name="40% - Ênfase4 2 4 18" xfId="7375" xr:uid="{00000000-0005-0000-0000-0000A1190000}"/>
    <cellStyle name="40% - Ênfase4 2 4 18 2" xfId="21906" xr:uid="{00000000-0005-0000-0000-0000A2190000}"/>
    <cellStyle name="40% - Ênfase4 2 4 19" xfId="7376" xr:uid="{00000000-0005-0000-0000-0000A3190000}"/>
    <cellStyle name="40% - Ênfase4 2 4 19 2" xfId="21907" xr:uid="{00000000-0005-0000-0000-0000A4190000}"/>
    <cellStyle name="40% - Ênfase4 2 4 2" xfId="7377" xr:uid="{00000000-0005-0000-0000-0000A5190000}"/>
    <cellStyle name="40% - Ênfase4 2 4 2 2" xfId="7378" xr:uid="{00000000-0005-0000-0000-0000A6190000}"/>
    <cellStyle name="40% - Ênfase4 2 4 2 2 2" xfId="21909" xr:uid="{00000000-0005-0000-0000-0000A7190000}"/>
    <cellStyle name="40% - Ênfase4 2 4 2 3" xfId="7379" xr:uid="{00000000-0005-0000-0000-0000A8190000}"/>
    <cellStyle name="40% - Ênfase4 2 4 2 3 2" xfId="21910" xr:uid="{00000000-0005-0000-0000-0000A9190000}"/>
    <cellStyle name="40% - Ênfase4 2 4 2 4" xfId="21908" xr:uid="{00000000-0005-0000-0000-0000AA190000}"/>
    <cellStyle name="40% - Ênfase4 2 4 20" xfId="21897" xr:uid="{00000000-0005-0000-0000-0000AB190000}"/>
    <cellStyle name="40% - Ênfase4 2 4 3" xfId="7380" xr:uid="{00000000-0005-0000-0000-0000AC190000}"/>
    <cellStyle name="40% - Ênfase4 2 4 3 2" xfId="7381" xr:uid="{00000000-0005-0000-0000-0000AD190000}"/>
    <cellStyle name="40% - Ênfase4 2 4 3 2 2" xfId="21912" xr:uid="{00000000-0005-0000-0000-0000AE190000}"/>
    <cellStyle name="40% - Ênfase4 2 4 3 3" xfId="7382" xr:uid="{00000000-0005-0000-0000-0000AF190000}"/>
    <cellStyle name="40% - Ênfase4 2 4 3 3 2" xfId="21913" xr:uid="{00000000-0005-0000-0000-0000B0190000}"/>
    <cellStyle name="40% - Ênfase4 2 4 3 4" xfId="21911" xr:uid="{00000000-0005-0000-0000-0000B1190000}"/>
    <cellStyle name="40% - Ênfase4 2 4 4" xfId="7383" xr:uid="{00000000-0005-0000-0000-0000B2190000}"/>
    <cellStyle name="40% - Ênfase4 2 4 4 2" xfId="21914" xr:uid="{00000000-0005-0000-0000-0000B3190000}"/>
    <cellStyle name="40% - Ênfase4 2 4 5" xfId="7384" xr:uid="{00000000-0005-0000-0000-0000B4190000}"/>
    <cellStyle name="40% - Ênfase4 2 4 5 2" xfId="21915" xr:uid="{00000000-0005-0000-0000-0000B5190000}"/>
    <cellStyle name="40% - Ênfase4 2 4 6" xfId="7385" xr:uid="{00000000-0005-0000-0000-0000B6190000}"/>
    <cellStyle name="40% - Ênfase4 2 4 6 2" xfId="21916" xr:uid="{00000000-0005-0000-0000-0000B7190000}"/>
    <cellStyle name="40% - Ênfase4 2 4 7" xfId="7386" xr:uid="{00000000-0005-0000-0000-0000B8190000}"/>
    <cellStyle name="40% - Ênfase4 2 4 7 2" xfId="21917" xr:uid="{00000000-0005-0000-0000-0000B9190000}"/>
    <cellStyle name="40% - Ênfase4 2 4 8" xfId="7387" xr:uid="{00000000-0005-0000-0000-0000BA190000}"/>
    <cellStyle name="40% - Ênfase4 2 4 8 2" xfId="21918" xr:uid="{00000000-0005-0000-0000-0000BB190000}"/>
    <cellStyle name="40% - Ênfase4 2 4 9" xfId="7388" xr:uid="{00000000-0005-0000-0000-0000BC190000}"/>
    <cellStyle name="40% - Ênfase4 2 4 9 2" xfId="21919" xr:uid="{00000000-0005-0000-0000-0000BD190000}"/>
    <cellStyle name="40% - Ênfase4 2 5" xfId="7389" xr:uid="{00000000-0005-0000-0000-0000BE190000}"/>
    <cellStyle name="40% - Ênfase4 2 5 10" xfId="7390" xr:uid="{00000000-0005-0000-0000-0000BF190000}"/>
    <cellStyle name="40% - Ênfase4 2 5 10 2" xfId="21921" xr:uid="{00000000-0005-0000-0000-0000C0190000}"/>
    <cellStyle name="40% - Ênfase4 2 5 11" xfId="7391" xr:uid="{00000000-0005-0000-0000-0000C1190000}"/>
    <cellStyle name="40% - Ênfase4 2 5 11 2" xfId="21922" xr:uid="{00000000-0005-0000-0000-0000C2190000}"/>
    <cellStyle name="40% - Ênfase4 2 5 12" xfId="7392" xr:uid="{00000000-0005-0000-0000-0000C3190000}"/>
    <cellStyle name="40% - Ênfase4 2 5 12 2" xfId="21923" xr:uid="{00000000-0005-0000-0000-0000C4190000}"/>
    <cellStyle name="40% - Ênfase4 2 5 13" xfId="7393" xr:uid="{00000000-0005-0000-0000-0000C5190000}"/>
    <cellStyle name="40% - Ênfase4 2 5 13 2" xfId="21924" xr:uid="{00000000-0005-0000-0000-0000C6190000}"/>
    <cellStyle name="40% - Ênfase4 2 5 14" xfId="7394" xr:uid="{00000000-0005-0000-0000-0000C7190000}"/>
    <cellStyle name="40% - Ênfase4 2 5 14 2" xfId="21925" xr:uid="{00000000-0005-0000-0000-0000C8190000}"/>
    <cellStyle name="40% - Ênfase4 2 5 15" xfId="7395" xr:uid="{00000000-0005-0000-0000-0000C9190000}"/>
    <cellStyle name="40% - Ênfase4 2 5 15 2" xfId="21926" xr:uid="{00000000-0005-0000-0000-0000CA190000}"/>
    <cellStyle name="40% - Ênfase4 2 5 16" xfId="7396" xr:uid="{00000000-0005-0000-0000-0000CB190000}"/>
    <cellStyle name="40% - Ênfase4 2 5 16 2" xfId="21927" xr:uid="{00000000-0005-0000-0000-0000CC190000}"/>
    <cellStyle name="40% - Ênfase4 2 5 17" xfId="7397" xr:uid="{00000000-0005-0000-0000-0000CD190000}"/>
    <cellStyle name="40% - Ênfase4 2 5 17 2" xfId="21928" xr:uid="{00000000-0005-0000-0000-0000CE190000}"/>
    <cellStyle name="40% - Ênfase4 2 5 18" xfId="21920" xr:uid="{00000000-0005-0000-0000-0000CF190000}"/>
    <cellStyle name="40% - Ênfase4 2 5 2" xfId="7398" xr:uid="{00000000-0005-0000-0000-0000D0190000}"/>
    <cellStyle name="40% - Ênfase4 2 5 2 2" xfId="21929" xr:uid="{00000000-0005-0000-0000-0000D1190000}"/>
    <cellStyle name="40% - Ênfase4 2 5 3" xfId="7399" xr:uid="{00000000-0005-0000-0000-0000D2190000}"/>
    <cellStyle name="40% - Ênfase4 2 5 3 2" xfId="21930" xr:uid="{00000000-0005-0000-0000-0000D3190000}"/>
    <cellStyle name="40% - Ênfase4 2 5 4" xfId="7400" xr:uid="{00000000-0005-0000-0000-0000D4190000}"/>
    <cellStyle name="40% - Ênfase4 2 5 4 2" xfId="21931" xr:uid="{00000000-0005-0000-0000-0000D5190000}"/>
    <cellStyle name="40% - Ênfase4 2 5 5" xfId="7401" xr:uid="{00000000-0005-0000-0000-0000D6190000}"/>
    <cellStyle name="40% - Ênfase4 2 5 5 2" xfId="21932" xr:uid="{00000000-0005-0000-0000-0000D7190000}"/>
    <cellStyle name="40% - Ênfase4 2 5 6" xfId="7402" xr:uid="{00000000-0005-0000-0000-0000D8190000}"/>
    <cellStyle name="40% - Ênfase4 2 5 6 2" xfId="21933" xr:uid="{00000000-0005-0000-0000-0000D9190000}"/>
    <cellStyle name="40% - Ênfase4 2 5 7" xfId="7403" xr:uid="{00000000-0005-0000-0000-0000DA190000}"/>
    <cellStyle name="40% - Ênfase4 2 5 7 2" xfId="21934" xr:uid="{00000000-0005-0000-0000-0000DB190000}"/>
    <cellStyle name="40% - Ênfase4 2 5 8" xfId="7404" xr:uid="{00000000-0005-0000-0000-0000DC190000}"/>
    <cellStyle name="40% - Ênfase4 2 5 8 2" xfId="21935" xr:uid="{00000000-0005-0000-0000-0000DD190000}"/>
    <cellStyle name="40% - Ênfase4 2 5 9" xfId="7405" xr:uid="{00000000-0005-0000-0000-0000DE190000}"/>
    <cellStyle name="40% - Ênfase4 2 5 9 2" xfId="21936" xr:uid="{00000000-0005-0000-0000-0000DF190000}"/>
    <cellStyle name="40% - Ênfase4 2 6" xfId="7406" xr:uid="{00000000-0005-0000-0000-0000E0190000}"/>
    <cellStyle name="40% - Ênfase4 2 6 10" xfId="7407" xr:uid="{00000000-0005-0000-0000-0000E1190000}"/>
    <cellStyle name="40% - Ênfase4 2 6 10 2" xfId="21938" xr:uid="{00000000-0005-0000-0000-0000E2190000}"/>
    <cellStyle name="40% - Ênfase4 2 6 11" xfId="7408" xr:uid="{00000000-0005-0000-0000-0000E3190000}"/>
    <cellStyle name="40% - Ênfase4 2 6 11 2" xfId="21939" xr:uid="{00000000-0005-0000-0000-0000E4190000}"/>
    <cellStyle name="40% - Ênfase4 2 6 12" xfId="7409" xr:uid="{00000000-0005-0000-0000-0000E5190000}"/>
    <cellStyle name="40% - Ênfase4 2 6 12 2" xfId="21940" xr:uid="{00000000-0005-0000-0000-0000E6190000}"/>
    <cellStyle name="40% - Ênfase4 2 6 13" xfId="21937" xr:uid="{00000000-0005-0000-0000-0000E7190000}"/>
    <cellStyle name="40% - Ênfase4 2 6 2" xfId="7410" xr:uid="{00000000-0005-0000-0000-0000E8190000}"/>
    <cellStyle name="40% - Ênfase4 2 6 2 2" xfId="21941" xr:uid="{00000000-0005-0000-0000-0000E9190000}"/>
    <cellStyle name="40% - Ênfase4 2 6 3" xfId="7411" xr:uid="{00000000-0005-0000-0000-0000EA190000}"/>
    <cellStyle name="40% - Ênfase4 2 6 3 2" xfId="21942" xr:uid="{00000000-0005-0000-0000-0000EB190000}"/>
    <cellStyle name="40% - Ênfase4 2 6 4" xfId="7412" xr:uid="{00000000-0005-0000-0000-0000EC190000}"/>
    <cellStyle name="40% - Ênfase4 2 6 4 2" xfId="21943" xr:uid="{00000000-0005-0000-0000-0000ED190000}"/>
    <cellStyle name="40% - Ênfase4 2 6 5" xfId="7413" xr:uid="{00000000-0005-0000-0000-0000EE190000}"/>
    <cellStyle name="40% - Ênfase4 2 6 5 2" xfId="21944" xr:uid="{00000000-0005-0000-0000-0000EF190000}"/>
    <cellStyle name="40% - Ênfase4 2 6 6" xfId="7414" xr:uid="{00000000-0005-0000-0000-0000F0190000}"/>
    <cellStyle name="40% - Ênfase4 2 6 6 2" xfId="21945" xr:uid="{00000000-0005-0000-0000-0000F1190000}"/>
    <cellStyle name="40% - Ênfase4 2 6 7" xfId="7415" xr:uid="{00000000-0005-0000-0000-0000F2190000}"/>
    <cellStyle name="40% - Ênfase4 2 6 7 2" xfId="21946" xr:uid="{00000000-0005-0000-0000-0000F3190000}"/>
    <cellStyle name="40% - Ênfase4 2 6 8" xfId="7416" xr:uid="{00000000-0005-0000-0000-0000F4190000}"/>
    <cellStyle name="40% - Ênfase4 2 6 8 2" xfId="21947" xr:uid="{00000000-0005-0000-0000-0000F5190000}"/>
    <cellStyle name="40% - Ênfase4 2 6 9" xfId="7417" xr:uid="{00000000-0005-0000-0000-0000F6190000}"/>
    <cellStyle name="40% - Ênfase4 2 6 9 2" xfId="21948" xr:uid="{00000000-0005-0000-0000-0000F7190000}"/>
    <cellStyle name="40% - Ênfase4 2 7" xfId="7418" xr:uid="{00000000-0005-0000-0000-0000F8190000}"/>
    <cellStyle name="40% - Ênfase4 2 7 2" xfId="7419" xr:uid="{00000000-0005-0000-0000-0000F9190000}"/>
    <cellStyle name="40% - Ênfase4 2 7 2 2" xfId="21950" xr:uid="{00000000-0005-0000-0000-0000FA190000}"/>
    <cellStyle name="40% - Ênfase4 2 7 3" xfId="7420" xr:uid="{00000000-0005-0000-0000-0000FB190000}"/>
    <cellStyle name="40% - Ênfase4 2 7 3 2" xfId="21951" xr:uid="{00000000-0005-0000-0000-0000FC190000}"/>
    <cellStyle name="40% - Ênfase4 2 7 4" xfId="7421" xr:uid="{00000000-0005-0000-0000-0000FD190000}"/>
    <cellStyle name="40% - Ênfase4 2 7 4 2" xfId="21952" xr:uid="{00000000-0005-0000-0000-0000FE190000}"/>
    <cellStyle name="40% - Ênfase4 2 7 5" xfId="7422" xr:uid="{00000000-0005-0000-0000-0000FF190000}"/>
    <cellStyle name="40% - Ênfase4 2 7 5 2" xfId="21953" xr:uid="{00000000-0005-0000-0000-0000001A0000}"/>
    <cellStyle name="40% - Ênfase4 2 7 6" xfId="7423" xr:uid="{00000000-0005-0000-0000-0000011A0000}"/>
    <cellStyle name="40% - Ênfase4 2 7 6 2" xfId="21954" xr:uid="{00000000-0005-0000-0000-0000021A0000}"/>
    <cellStyle name="40% - Ênfase4 2 7 7" xfId="7424" xr:uid="{00000000-0005-0000-0000-0000031A0000}"/>
    <cellStyle name="40% - Ênfase4 2 7 7 2" xfId="21955" xr:uid="{00000000-0005-0000-0000-0000041A0000}"/>
    <cellStyle name="40% - Ênfase4 2 7 8" xfId="7425" xr:uid="{00000000-0005-0000-0000-0000051A0000}"/>
    <cellStyle name="40% - Ênfase4 2 7 8 2" xfId="21956" xr:uid="{00000000-0005-0000-0000-0000061A0000}"/>
    <cellStyle name="40% - Ênfase4 2 7 9" xfId="21949" xr:uid="{00000000-0005-0000-0000-0000071A0000}"/>
    <cellStyle name="40% - Ênfase4 2 8" xfId="7426" xr:uid="{00000000-0005-0000-0000-0000081A0000}"/>
    <cellStyle name="40% - Ênfase4 2 8 2" xfId="7427" xr:uid="{00000000-0005-0000-0000-0000091A0000}"/>
    <cellStyle name="40% - Ênfase4 2 8 2 2" xfId="21958" xr:uid="{00000000-0005-0000-0000-00000A1A0000}"/>
    <cellStyle name="40% - Ênfase4 2 8 3" xfId="7428" xr:uid="{00000000-0005-0000-0000-00000B1A0000}"/>
    <cellStyle name="40% - Ênfase4 2 8 3 2" xfId="21959" xr:uid="{00000000-0005-0000-0000-00000C1A0000}"/>
    <cellStyle name="40% - Ênfase4 2 8 4" xfId="7429" xr:uid="{00000000-0005-0000-0000-00000D1A0000}"/>
    <cellStyle name="40% - Ênfase4 2 8 4 2" xfId="21960" xr:uid="{00000000-0005-0000-0000-00000E1A0000}"/>
    <cellStyle name="40% - Ênfase4 2 8 5" xfId="7430" xr:uid="{00000000-0005-0000-0000-00000F1A0000}"/>
    <cellStyle name="40% - Ênfase4 2 8 5 2" xfId="21961" xr:uid="{00000000-0005-0000-0000-0000101A0000}"/>
    <cellStyle name="40% - Ênfase4 2 8 6" xfId="7431" xr:uid="{00000000-0005-0000-0000-0000111A0000}"/>
    <cellStyle name="40% - Ênfase4 2 8 6 2" xfId="21962" xr:uid="{00000000-0005-0000-0000-0000121A0000}"/>
    <cellStyle name="40% - Ênfase4 2 8 7" xfId="7432" xr:uid="{00000000-0005-0000-0000-0000131A0000}"/>
    <cellStyle name="40% - Ênfase4 2 8 7 2" xfId="21963" xr:uid="{00000000-0005-0000-0000-0000141A0000}"/>
    <cellStyle name="40% - Ênfase4 2 8 8" xfId="7433" xr:uid="{00000000-0005-0000-0000-0000151A0000}"/>
    <cellStyle name="40% - Ênfase4 2 8 8 2" xfId="21964" xr:uid="{00000000-0005-0000-0000-0000161A0000}"/>
    <cellStyle name="40% - Ênfase4 2 8 9" xfId="21957" xr:uid="{00000000-0005-0000-0000-0000171A0000}"/>
    <cellStyle name="40% - Ênfase4 2 9" xfId="7434" xr:uid="{00000000-0005-0000-0000-0000181A0000}"/>
    <cellStyle name="40% - Ênfase4 2 9 2" xfId="7435" xr:uid="{00000000-0005-0000-0000-0000191A0000}"/>
    <cellStyle name="40% - Ênfase4 2 9 2 2" xfId="21966" xr:uid="{00000000-0005-0000-0000-00001A1A0000}"/>
    <cellStyle name="40% - Ênfase4 2 9 3" xfId="7436" xr:uid="{00000000-0005-0000-0000-00001B1A0000}"/>
    <cellStyle name="40% - Ênfase4 2 9 3 2" xfId="21967" xr:uid="{00000000-0005-0000-0000-00001C1A0000}"/>
    <cellStyle name="40% - Ênfase4 2 9 4" xfId="7437" xr:uid="{00000000-0005-0000-0000-00001D1A0000}"/>
    <cellStyle name="40% - Ênfase4 2 9 4 2" xfId="21968" xr:uid="{00000000-0005-0000-0000-00001E1A0000}"/>
    <cellStyle name="40% - Ênfase4 2 9 5" xfId="7438" xr:uid="{00000000-0005-0000-0000-00001F1A0000}"/>
    <cellStyle name="40% - Ênfase4 2 9 5 2" xfId="21969" xr:uid="{00000000-0005-0000-0000-0000201A0000}"/>
    <cellStyle name="40% - Ênfase4 2 9 6" xfId="7439" xr:uid="{00000000-0005-0000-0000-0000211A0000}"/>
    <cellStyle name="40% - Ênfase4 2 9 6 2" xfId="21970" xr:uid="{00000000-0005-0000-0000-0000221A0000}"/>
    <cellStyle name="40% - Ênfase4 2 9 7" xfId="21965" xr:uid="{00000000-0005-0000-0000-0000231A0000}"/>
    <cellStyle name="40% - Ênfase4 2_GUSA" xfId="7440" xr:uid="{00000000-0005-0000-0000-0000241A0000}"/>
    <cellStyle name="40% - Ênfase4 20" xfId="7441" xr:uid="{00000000-0005-0000-0000-0000251A0000}"/>
    <cellStyle name="40% - Ênfase4 20 2" xfId="21971" xr:uid="{00000000-0005-0000-0000-0000261A0000}"/>
    <cellStyle name="40% - Ênfase4 21" xfId="7442" xr:uid="{00000000-0005-0000-0000-0000271A0000}"/>
    <cellStyle name="40% - Ênfase4 21 2" xfId="21972" xr:uid="{00000000-0005-0000-0000-0000281A0000}"/>
    <cellStyle name="40% - Ênfase4 22" xfId="7443" xr:uid="{00000000-0005-0000-0000-0000291A0000}"/>
    <cellStyle name="40% - Ênfase4 22 2" xfId="21973" xr:uid="{00000000-0005-0000-0000-00002A1A0000}"/>
    <cellStyle name="40% - Ênfase4 23" xfId="7444" xr:uid="{00000000-0005-0000-0000-00002B1A0000}"/>
    <cellStyle name="40% - Ênfase4 23 2" xfId="21974" xr:uid="{00000000-0005-0000-0000-00002C1A0000}"/>
    <cellStyle name="40% - Ênfase4 24" xfId="7445" xr:uid="{00000000-0005-0000-0000-00002D1A0000}"/>
    <cellStyle name="40% - Ênfase4 24 2" xfId="21975" xr:uid="{00000000-0005-0000-0000-00002E1A0000}"/>
    <cellStyle name="40% - Ênfase4 25" xfId="7446" xr:uid="{00000000-0005-0000-0000-00002F1A0000}"/>
    <cellStyle name="40% - Ênfase4 25 2" xfId="21976" xr:uid="{00000000-0005-0000-0000-0000301A0000}"/>
    <cellStyle name="40% - Ênfase4 26" xfId="7447" xr:uid="{00000000-0005-0000-0000-0000311A0000}"/>
    <cellStyle name="40% - Ênfase4 26 2" xfId="21977" xr:uid="{00000000-0005-0000-0000-0000321A0000}"/>
    <cellStyle name="40% - Ênfase4 27" xfId="7448" xr:uid="{00000000-0005-0000-0000-0000331A0000}"/>
    <cellStyle name="40% - Ênfase4 27 2" xfId="21978" xr:uid="{00000000-0005-0000-0000-0000341A0000}"/>
    <cellStyle name="40% - Ênfase4 28" xfId="7449" xr:uid="{00000000-0005-0000-0000-0000351A0000}"/>
    <cellStyle name="40% - Ênfase4 28 2" xfId="21979" xr:uid="{00000000-0005-0000-0000-0000361A0000}"/>
    <cellStyle name="40% - Ênfase4 29" xfId="7450" xr:uid="{00000000-0005-0000-0000-0000371A0000}"/>
    <cellStyle name="40% - Ênfase4 29 2" xfId="21980" xr:uid="{00000000-0005-0000-0000-0000381A0000}"/>
    <cellStyle name="40% - Ênfase4 3" xfId="3074" xr:uid="{00000000-0005-0000-0000-0000391A0000}"/>
    <cellStyle name="40% - Ênfase4 3 2" xfId="7451" xr:uid="{00000000-0005-0000-0000-00003A1A0000}"/>
    <cellStyle name="40% - Ênfase4 3 2 2" xfId="7452" xr:uid="{00000000-0005-0000-0000-00003B1A0000}"/>
    <cellStyle name="40% - Ênfase4 3 2 2 2" xfId="21983" xr:uid="{00000000-0005-0000-0000-00003C1A0000}"/>
    <cellStyle name="40% - Ênfase4 3 2 3" xfId="7453" xr:uid="{00000000-0005-0000-0000-00003D1A0000}"/>
    <cellStyle name="40% - Ênfase4 3 2 3 2" xfId="21984" xr:uid="{00000000-0005-0000-0000-00003E1A0000}"/>
    <cellStyle name="40% - Ênfase4 3 2 4" xfId="21982" xr:uid="{00000000-0005-0000-0000-00003F1A0000}"/>
    <cellStyle name="40% - Ênfase4 3 3" xfId="7454" xr:uid="{00000000-0005-0000-0000-0000401A0000}"/>
    <cellStyle name="40% - Ênfase4 3 3 2" xfId="7455" xr:uid="{00000000-0005-0000-0000-0000411A0000}"/>
    <cellStyle name="40% - Ênfase4 3 3 2 2" xfId="21986" xr:uid="{00000000-0005-0000-0000-0000421A0000}"/>
    <cellStyle name="40% - Ênfase4 3 3 3" xfId="7456" xr:uid="{00000000-0005-0000-0000-0000431A0000}"/>
    <cellStyle name="40% - Ênfase4 3 3 3 2" xfId="21987" xr:uid="{00000000-0005-0000-0000-0000441A0000}"/>
    <cellStyle name="40% - Ênfase4 3 3 4" xfId="21985" xr:uid="{00000000-0005-0000-0000-0000451A0000}"/>
    <cellStyle name="40% - Ênfase4 3 4" xfId="7457" xr:uid="{00000000-0005-0000-0000-0000461A0000}"/>
    <cellStyle name="40% - Ênfase4 3 4 2" xfId="21988" xr:uid="{00000000-0005-0000-0000-0000471A0000}"/>
    <cellStyle name="40% - Ênfase4 3 5" xfId="7458" xr:uid="{00000000-0005-0000-0000-0000481A0000}"/>
    <cellStyle name="40% - Ênfase4 3 5 2" xfId="21989" xr:uid="{00000000-0005-0000-0000-0000491A0000}"/>
    <cellStyle name="40% - Ênfase4 3 6" xfId="35297" xr:uid="{00000000-0005-0000-0000-00004A1A0000}"/>
    <cellStyle name="40% - Ênfase4 3 7" xfId="21981" xr:uid="{00000000-0005-0000-0000-00004B1A0000}"/>
    <cellStyle name="40% - Ênfase4 3 8" xfId="37381" xr:uid="{00000000-0005-0000-0000-00004C1A0000}"/>
    <cellStyle name="40% - Ênfase4 3_GUSA" xfId="7459" xr:uid="{00000000-0005-0000-0000-00004D1A0000}"/>
    <cellStyle name="40% - Ênfase4 30" xfId="7460" xr:uid="{00000000-0005-0000-0000-00004E1A0000}"/>
    <cellStyle name="40% - Ênfase4 30 2" xfId="21990" xr:uid="{00000000-0005-0000-0000-00004F1A0000}"/>
    <cellStyle name="40% - Ênfase4 31" xfId="7461" xr:uid="{00000000-0005-0000-0000-0000501A0000}"/>
    <cellStyle name="40% - Ênfase4 31 2" xfId="21991" xr:uid="{00000000-0005-0000-0000-0000511A0000}"/>
    <cellStyle name="40% - Ênfase4 32" xfId="7462" xr:uid="{00000000-0005-0000-0000-0000521A0000}"/>
    <cellStyle name="40% - Ênfase4 32 2" xfId="21992" xr:uid="{00000000-0005-0000-0000-0000531A0000}"/>
    <cellStyle name="40% - Ênfase4 33" xfId="19896" xr:uid="{00000000-0005-0000-0000-0000541A0000}"/>
    <cellStyle name="40% - Ênfase4 34" xfId="19914" xr:uid="{00000000-0005-0000-0000-0000551A0000}"/>
    <cellStyle name="40% - Ênfase4 35" xfId="19923" xr:uid="{00000000-0005-0000-0000-0000561A0000}"/>
    <cellStyle name="40% - Ênfase4 36" xfId="19941" xr:uid="{00000000-0005-0000-0000-0000571A0000}"/>
    <cellStyle name="40% - Ênfase4 37" xfId="19950" xr:uid="{00000000-0005-0000-0000-0000581A0000}"/>
    <cellStyle name="40% - Ênfase4 38" xfId="19964" xr:uid="{00000000-0005-0000-0000-0000591A0000}"/>
    <cellStyle name="40% - Ênfase4 39" xfId="19980" xr:uid="{00000000-0005-0000-0000-00005A1A0000}"/>
    <cellStyle name="40% - Ênfase4 4" xfId="3211" xr:uid="{00000000-0005-0000-0000-00005B1A0000}"/>
    <cellStyle name="40% - Ênfase4 4 2" xfId="7463" xr:uid="{00000000-0005-0000-0000-00005C1A0000}"/>
    <cellStyle name="40% - Ênfase4 4 2 2" xfId="7464" xr:uid="{00000000-0005-0000-0000-00005D1A0000}"/>
    <cellStyle name="40% - Ênfase4 4 2 2 2" xfId="21995" xr:uid="{00000000-0005-0000-0000-00005E1A0000}"/>
    <cellStyle name="40% - Ênfase4 4 2 3" xfId="7465" xr:uid="{00000000-0005-0000-0000-00005F1A0000}"/>
    <cellStyle name="40% - Ênfase4 4 2 3 2" xfId="21996" xr:uid="{00000000-0005-0000-0000-0000601A0000}"/>
    <cellStyle name="40% - Ênfase4 4 2 4" xfId="21994" xr:uid="{00000000-0005-0000-0000-0000611A0000}"/>
    <cellStyle name="40% - Ênfase4 4 3" xfId="7466" xr:uid="{00000000-0005-0000-0000-0000621A0000}"/>
    <cellStyle name="40% - Ênfase4 4 3 2" xfId="7467" xr:uid="{00000000-0005-0000-0000-0000631A0000}"/>
    <cellStyle name="40% - Ênfase4 4 3 2 2" xfId="21998" xr:uid="{00000000-0005-0000-0000-0000641A0000}"/>
    <cellStyle name="40% - Ênfase4 4 3 3" xfId="7468" xr:uid="{00000000-0005-0000-0000-0000651A0000}"/>
    <cellStyle name="40% - Ênfase4 4 3 3 2" xfId="21999" xr:uid="{00000000-0005-0000-0000-0000661A0000}"/>
    <cellStyle name="40% - Ênfase4 4 3 4" xfId="21997" xr:uid="{00000000-0005-0000-0000-0000671A0000}"/>
    <cellStyle name="40% - Ênfase4 4 4" xfId="7469" xr:uid="{00000000-0005-0000-0000-0000681A0000}"/>
    <cellStyle name="40% - Ênfase4 4 4 2" xfId="22000" xr:uid="{00000000-0005-0000-0000-0000691A0000}"/>
    <cellStyle name="40% - Ênfase4 4 5" xfId="7470" xr:uid="{00000000-0005-0000-0000-00006A1A0000}"/>
    <cellStyle name="40% - Ênfase4 4 5 2" xfId="22001" xr:uid="{00000000-0005-0000-0000-00006B1A0000}"/>
    <cellStyle name="40% - Ênfase4 4 6" xfId="35298" xr:uid="{00000000-0005-0000-0000-00006C1A0000}"/>
    <cellStyle name="40% - Ênfase4 4 7" xfId="21993" xr:uid="{00000000-0005-0000-0000-00006D1A0000}"/>
    <cellStyle name="40% - Ênfase4 4_GUSA" xfId="7471" xr:uid="{00000000-0005-0000-0000-00006E1A0000}"/>
    <cellStyle name="40% - Ênfase4 40" xfId="36014" xr:uid="{00000000-0005-0000-0000-00006F1A0000}"/>
    <cellStyle name="40% - Ênfase4 41" xfId="36114" xr:uid="{00000000-0005-0000-0000-0000701A0000}"/>
    <cellStyle name="40% - Ênfase4 42" xfId="36129" xr:uid="{00000000-0005-0000-0000-0000711A0000}"/>
    <cellStyle name="40% - Ênfase4 43" xfId="36144" xr:uid="{00000000-0005-0000-0000-0000721A0000}"/>
    <cellStyle name="40% - Ênfase4 44" xfId="36153" xr:uid="{00000000-0005-0000-0000-0000731A0000}"/>
    <cellStyle name="40% - Ênfase4 45" xfId="36275" xr:uid="{00000000-0005-0000-0000-0000741A0000}"/>
    <cellStyle name="40% - Ênfase4 46" xfId="43631" xr:uid="{2CAB3824-C2C4-4916-B841-3EA7DCE3E46B}"/>
    <cellStyle name="40% - Ênfase4 5" xfId="3061" xr:uid="{00000000-0005-0000-0000-0000751A0000}"/>
    <cellStyle name="40% - Ênfase4 5 2" xfId="7472" xr:uid="{00000000-0005-0000-0000-0000761A0000}"/>
    <cellStyle name="40% - Ênfase4 5 2 10" xfId="7473" xr:uid="{00000000-0005-0000-0000-0000771A0000}"/>
    <cellStyle name="40% - Ênfase4 5 2 10 2" xfId="22004" xr:uid="{00000000-0005-0000-0000-0000781A0000}"/>
    <cellStyle name="40% - Ênfase4 5 2 11" xfId="7474" xr:uid="{00000000-0005-0000-0000-0000791A0000}"/>
    <cellStyle name="40% - Ênfase4 5 2 11 2" xfId="22005" xr:uid="{00000000-0005-0000-0000-00007A1A0000}"/>
    <cellStyle name="40% - Ênfase4 5 2 12" xfId="7475" xr:uid="{00000000-0005-0000-0000-00007B1A0000}"/>
    <cellStyle name="40% - Ênfase4 5 2 12 2" xfId="22006" xr:uid="{00000000-0005-0000-0000-00007C1A0000}"/>
    <cellStyle name="40% - Ênfase4 5 2 13" xfId="7476" xr:uid="{00000000-0005-0000-0000-00007D1A0000}"/>
    <cellStyle name="40% - Ênfase4 5 2 13 2" xfId="22007" xr:uid="{00000000-0005-0000-0000-00007E1A0000}"/>
    <cellStyle name="40% - Ênfase4 5 2 14" xfId="7477" xr:uid="{00000000-0005-0000-0000-00007F1A0000}"/>
    <cellStyle name="40% - Ênfase4 5 2 14 2" xfId="22008" xr:uid="{00000000-0005-0000-0000-0000801A0000}"/>
    <cellStyle name="40% - Ênfase4 5 2 15" xfId="7478" xr:uid="{00000000-0005-0000-0000-0000811A0000}"/>
    <cellStyle name="40% - Ênfase4 5 2 15 2" xfId="22009" xr:uid="{00000000-0005-0000-0000-0000821A0000}"/>
    <cellStyle name="40% - Ênfase4 5 2 16" xfId="7479" xr:uid="{00000000-0005-0000-0000-0000831A0000}"/>
    <cellStyle name="40% - Ênfase4 5 2 16 2" xfId="22010" xr:uid="{00000000-0005-0000-0000-0000841A0000}"/>
    <cellStyle name="40% - Ênfase4 5 2 17" xfId="7480" xr:uid="{00000000-0005-0000-0000-0000851A0000}"/>
    <cellStyle name="40% - Ênfase4 5 2 17 2" xfId="22011" xr:uid="{00000000-0005-0000-0000-0000861A0000}"/>
    <cellStyle name="40% - Ênfase4 5 2 18" xfId="22003" xr:uid="{00000000-0005-0000-0000-0000871A0000}"/>
    <cellStyle name="40% - Ênfase4 5 2 2" xfId="7481" xr:uid="{00000000-0005-0000-0000-0000881A0000}"/>
    <cellStyle name="40% - Ênfase4 5 2 2 2" xfId="22012" xr:uid="{00000000-0005-0000-0000-0000891A0000}"/>
    <cellStyle name="40% - Ênfase4 5 2 3" xfId="7482" xr:uid="{00000000-0005-0000-0000-00008A1A0000}"/>
    <cellStyle name="40% - Ênfase4 5 2 3 2" xfId="22013" xr:uid="{00000000-0005-0000-0000-00008B1A0000}"/>
    <cellStyle name="40% - Ênfase4 5 2 4" xfId="7483" xr:uid="{00000000-0005-0000-0000-00008C1A0000}"/>
    <cellStyle name="40% - Ênfase4 5 2 4 2" xfId="22014" xr:uid="{00000000-0005-0000-0000-00008D1A0000}"/>
    <cellStyle name="40% - Ênfase4 5 2 5" xfId="7484" xr:uid="{00000000-0005-0000-0000-00008E1A0000}"/>
    <cellStyle name="40% - Ênfase4 5 2 5 2" xfId="22015" xr:uid="{00000000-0005-0000-0000-00008F1A0000}"/>
    <cellStyle name="40% - Ênfase4 5 2 6" xfId="7485" xr:uid="{00000000-0005-0000-0000-0000901A0000}"/>
    <cellStyle name="40% - Ênfase4 5 2 6 2" xfId="22016" xr:uid="{00000000-0005-0000-0000-0000911A0000}"/>
    <cellStyle name="40% - Ênfase4 5 2 7" xfId="7486" xr:uid="{00000000-0005-0000-0000-0000921A0000}"/>
    <cellStyle name="40% - Ênfase4 5 2 7 2" xfId="22017" xr:uid="{00000000-0005-0000-0000-0000931A0000}"/>
    <cellStyle name="40% - Ênfase4 5 2 8" xfId="7487" xr:uid="{00000000-0005-0000-0000-0000941A0000}"/>
    <cellStyle name="40% - Ênfase4 5 2 8 2" xfId="22018" xr:uid="{00000000-0005-0000-0000-0000951A0000}"/>
    <cellStyle name="40% - Ênfase4 5 2 9" xfId="7488" xr:uid="{00000000-0005-0000-0000-0000961A0000}"/>
    <cellStyle name="40% - Ênfase4 5 2 9 2" xfId="22019" xr:uid="{00000000-0005-0000-0000-0000971A0000}"/>
    <cellStyle name="40% - Ênfase4 5 3" xfId="7489" xr:uid="{00000000-0005-0000-0000-0000981A0000}"/>
    <cellStyle name="40% - Ênfase4 5 3 10" xfId="7490" xr:uid="{00000000-0005-0000-0000-0000991A0000}"/>
    <cellStyle name="40% - Ênfase4 5 3 10 2" xfId="22021" xr:uid="{00000000-0005-0000-0000-00009A1A0000}"/>
    <cellStyle name="40% - Ênfase4 5 3 11" xfId="7491" xr:uid="{00000000-0005-0000-0000-00009B1A0000}"/>
    <cellStyle name="40% - Ênfase4 5 3 11 2" xfId="22022" xr:uid="{00000000-0005-0000-0000-00009C1A0000}"/>
    <cellStyle name="40% - Ênfase4 5 3 12" xfId="7492" xr:uid="{00000000-0005-0000-0000-00009D1A0000}"/>
    <cellStyle name="40% - Ênfase4 5 3 12 2" xfId="22023" xr:uid="{00000000-0005-0000-0000-00009E1A0000}"/>
    <cellStyle name="40% - Ênfase4 5 3 13" xfId="7493" xr:uid="{00000000-0005-0000-0000-00009F1A0000}"/>
    <cellStyle name="40% - Ênfase4 5 3 13 2" xfId="22024" xr:uid="{00000000-0005-0000-0000-0000A01A0000}"/>
    <cellStyle name="40% - Ênfase4 5 3 14" xfId="7494" xr:uid="{00000000-0005-0000-0000-0000A11A0000}"/>
    <cellStyle name="40% - Ênfase4 5 3 14 2" xfId="22025" xr:uid="{00000000-0005-0000-0000-0000A21A0000}"/>
    <cellStyle name="40% - Ênfase4 5 3 15" xfId="7495" xr:uid="{00000000-0005-0000-0000-0000A31A0000}"/>
    <cellStyle name="40% - Ênfase4 5 3 15 2" xfId="22026" xr:uid="{00000000-0005-0000-0000-0000A41A0000}"/>
    <cellStyle name="40% - Ênfase4 5 3 16" xfId="7496" xr:uid="{00000000-0005-0000-0000-0000A51A0000}"/>
    <cellStyle name="40% - Ênfase4 5 3 16 2" xfId="22027" xr:uid="{00000000-0005-0000-0000-0000A61A0000}"/>
    <cellStyle name="40% - Ênfase4 5 3 17" xfId="7497" xr:uid="{00000000-0005-0000-0000-0000A71A0000}"/>
    <cellStyle name="40% - Ênfase4 5 3 17 2" xfId="22028" xr:uid="{00000000-0005-0000-0000-0000A81A0000}"/>
    <cellStyle name="40% - Ênfase4 5 3 18" xfId="22020" xr:uid="{00000000-0005-0000-0000-0000A91A0000}"/>
    <cellStyle name="40% - Ênfase4 5 3 2" xfId="7498" xr:uid="{00000000-0005-0000-0000-0000AA1A0000}"/>
    <cellStyle name="40% - Ênfase4 5 3 2 2" xfId="22029" xr:uid="{00000000-0005-0000-0000-0000AB1A0000}"/>
    <cellStyle name="40% - Ênfase4 5 3 3" xfId="7499" xr:uid="{00000000-0005-0000-0000-0000AC1A0000}"/>
    <cellStyle name="40% - Ênfase4 5 3 3 2" xfId="22030" xr:uid="{00000000-0005-0000-0000-0000AD1A0000}"/>
    <cellStyle name="40% - Ênfase4 5 3 4" xfId="7500" xr:uid="{00000000-0005-0000-0000-0000AE1A0000}"/>
    <cellStyle name="40% - Ênfase4 5 3 4 2" xfId="22031" xr:uid="{00000000-0005-0000-0000-0000AF1A0000}"/>
    <cellStyle name="40% - Ênfase4 5 3 5" xfId="7501" xr:uid="{00000000-0005-0000-0000-0000B01A0000}"/>
    <cellStyle name="40% - Ênfase4 5 3 5 2" xfId="22032" xr:uid="{00000000-0005-0000-0000-0000B11A0000}"/>
    <cellStyle name="40% - Ênfase4 5 3 6" xfId="7502" xr:uid="{00000000-0005-0000-0000-0000B21A0000}"/>
    <cellStyle name="40% - Ênfase4 5 3 6 2" xfId="22033" xr:uid="{00000000-0005-0000-0000-0000B31A0000}"/>
    <cellStyle name="40% - Ênfase4 5 3 7" xfId="7503" xr:uid="{00000000-0005-0000-0000-0000B41A0000}"/>
    <cellStyle name="40% - Ênfase4 5 3 7 2" xfId="22034" xr:uid="{00000000-0005-0000-0000-0000B51A0000}"/>
    <cellStyle name="40% - Ênfase4 5 3 8" xfId="7504" xr:uid="{00000000-0005-0000-0000-0000B61A0000}"/>
    <cellStyle name="40% - Ênfase4 5 3 8 2" xfId="22035" xr:uid="{00000000-0005-0000-0000-0000B71A0000}"/>
    <cellStyle name="40% - Ênfase4 5 3 9" xfId="7505" xr:uid="{00000000-0005-0000-0000-0000B81A0000}"/>
    <cellStyle name="40% - Ênfase4 5 3 9 2" xfId="22036" xr:uid="{00000000-0005-0000-0000-0000B91A0000}"/>
    <cellStyle name="40% - Ênfase4 5 4" xfId="7506" xr:uid="{00000000-0005-0000-0000-0000BA1A0000}"/>
    <cellStyle name="40% - Ênfase4 5 4 2" xfId="22037" xr:uid="{00000000-0005-0000-0000-0000BB1A0000}"/>
    <cellStyle name="40% - Ênfase4 5 5" xfId="7507" xr:uid="{00000000-0005-0000-0000-0000BC1A0000}"/>
    <cellStyle name="40% - Ênfase4 5 5 2" xfId="22038" xr:uid="{00000000-0005-0000-0000-0000BD1A0000}"/>
    <cellStyle name="40% - Ênfase4 5 6" xfId="22002" xr:uid="{00000000-0005-0000-0000-0000BE1A0000}"/>
    <cellStyle name="40% - Ênfase4 5_GUSA" xfId="7508" xr:uid="{00000000-0005-0000-0000-0000BF1A0000}"/>
    <cellStyle name="40% - Ênfase4 6" xfId="7509" xr:uid="{00000000-0005-0000-0000-0000C01A0000}"/>
    <cellStyle name="40% - Ênfase4 6 2" xfId="7510" xr:uid="{00000000-0005-0000-0000-0000C11A0000}"/>
    <cellStyle name="40% - Ênfase4 6 2 2" xfId="35299" xr:uid="{00000000-0005-0000-0000-0000C21A0000}"/>
    <cellStyle name="40% - Ênfase4 6 2 3" xfId="35300" xr:uid="{00000000-0005-0000-0000-0000C31A0000}"/>
    <cellStyle name="40% - Ênfase4 6 2 4" xfId="22040" xr:uid="{00000000-0005-0000-0000-0000C41A0000}"/>
    <cellStyle name="40% - Ênfase4 6 3" xfId="7511" xr:uid="{00000000-0005-0000-0000-0000C51A0000}"/>
    <cellStyle name="40% - Ênfase4 6 3 2" xfId="22041" xr:uid="{00000000-0005-0000-0000-0000C61A0000}"/>
    <cellStyle name="40% - Ênfase4 6 4" xfId="35301" xr:uid="{00000000-0005-0000-0000-0000C71A0000}"/>
    <cellStyle name="40% - Ênfase4 6 5" xfId="35302" xr:uid="{00000000-0005-0000-0000-0000C81A0000}"/>
    <cellStyle name="40% - Ênfase4 6 6" xfId="22039" xr:uid="{00000000-0005-0000-0000-0000C91A0000}"/>
    <cellStyle name="40% - Ênfase4 7" xfId="7512" xr:uid="{00000000-0005-0000-0000-0000CA1A0000}"/>
    <cellStyle name="40% - Ênfase4 7 2" xfId="7513" xr:uid="{00000000-0005-0000-0000-0000CB1A0000}"/>
    <cellStyle name="40% - Ênfase4 7 2 2" xfId="35303" xr:uid="{00000000-0005-0000-0000-0000CC1A0000}"/>
    <cellStyle name="40% - Ênfase4 7 2 3" xfId="35304" xr:uid="{00000000-0005-0000-0000-0000CD1A0000}"/>
    <cellStyle name="40% - Ênfase4 7 2 4" xfId="22043" xr:uid="{00000000-0005-0000-0000-0000CE1A0000}"/>
    <cellStyle name="40% - Ênfase4 7 3" xfId="7514" xr:uid="{00000000-0005-0000-0000-0000CF1A0000}"/>
    <cellStyle name="40% - Ênfase4 7 3 2" xfId="22044" xr:uid="{00000000-0005-0000-0000-0000D01A0000}"/>
    <cellStyle name="40% - Ênfase4 7 4" xfId="35305" xr:uid="{00000000-0005-0000-0000-0000D11A0000}"/>
    <cellStyle name="40% - Ênfase4 7 5" xfId="35306" xr:uid="{00000000-0005-0000-0000-0000D21A0000}"/>
    <cellStyle name="40% - Ênfase4 7 6" xfId="22042" xr:uid="{00000000-0005-0000-0000-0000D31A0000}"/>
    <cellStyle name="40% - Ênfase4 8" xfId="7515" xr:uid="{00000000-0005-0000-0000-0000D41A0000}"/>
    <cellStyle name="40% - Ênfase4 8 2" xfId="7516" xr:uid="{00000000-0005-0000-0000-0000D51A0000}"/>
    <cellStyle name="40% - Ênfase4 8 2 2" xfId="22046" xr:uid="{00000000-0005-0000-0000-0000D61A0000}"/>
    <cellStyle name="40% - Ênfase4 8 3" xfId="7517" xr:uid="{00000000-0005-0000-0000-0000D71A0000}"/>
    <cellStyle name="40% - Ênfase4 8 3 2" xfId="22047" xr:uid="{00000000-0005-0000-0000-0000D81A0000}"/>
    <cellStyle name="40% - Ênfase4 8 4" xfId="22045" xr:uid="{00000000-0005-0000-0000-0000D91A0000}"/>
    <cellStyle name="40% - Ênfase4 9" xfId="7518" xr:uid="{00000000-0005-0000-0000-0000DA1A0000}"/>
    <cellStyle name="40% - Ênfase4 9 2" xfId="7519" xr:uid="{00000000-0005-0000-0000-0000DB1A0000}"/>
    <cellStyle name="40% - Ênfase4 9 2 2" xfId="7520" xr:uid="{00000000-0005-0000-0000-0000DC1A0000}"/>
    <cellStyle name="40% - Ênfase4 9 2 2 2" xfId="22050" xr:uid="{00000000-0005-0000-0000-0000DD1A0000}"/>
    <cellStyle name="40% - Ênfase4 9 2 3" xfId="22049" xr:uid="{00000000-0005-0000-0000-0000DE1A0000}"/>
    <cellStyle name="40% - Ênfase4 9 3" xfId="7521" xr:uid="{00000000-0005-0000-0000-0000DF1A0000}"/>
    <cellStyle name="40% - Ênfase4 9 3 2" xfId="22051" xr:uid="{00000000-0005-0000-0000-0000E01A0000}"/>
    <cellStyle name="40% - Ênfase4 9 4" xfId="22048" xr:uid="{00000000-0005-0000-0000-0000E11A0000}"/>
    <cellStyle name="40% - Ênfase5 10" xfId="7522" xr:uid="{00000000-0005-0000-0000-0000E21A0000}"/>
    <cellStyle name="40% - Ênfase5 10 2" xfId="7523" xr:uid="{00000000-0005-0000-0000-0000E31A0000}"/>
    <cellStyle name="40% - Ênfase5 10 2 2" xfId="22053" xr:uid="{00000000-0005-0000-0000-0000E41A0000}"/>
    <cellStyle name="40% - Ênfase5 10 3" xfId="7524" xr:uid="{00000000-0005-0000-0000-0000E51A0000}"/>
    <cellStyle name="40% - Ênfase5 10 3 2" xfId="22054" xr:uid="{00000000-0005-0000-0000-0000E61A0000}"/>
    <cellStyle name="40% - Ênfase5 10 4" xfId="22052" xr:uid="{00000000-0005-0000-0000-0000E71A0000}"/>
    <cellStyle name="40% - Ênfase5 11" xfId="7525" xr:uid="{00000000-0005-0000-0000-0000E81A0000}"/>
    <cellStyle name="40% - Ênfase5 11 2" xfId="7526" xr:uid="{00000000-0005-0000-0000-0000E91A0000}"/>
    <cellStyle name="40% - Ênfase5 11 2 2" xfId="22056" xr:uid="{00000000-0005-0000-0000-0000EA1A0000}"/>
    <cellStyle name="40% - Ênfase5 11 3" xfId="7527" xr:uid="{00000000-0005-0000-0000-0000EB1A0000}"/>
    <cellStyle name="40% - Ênfase5 11 3 2" xfId="22057" xr:uid="{00000000-0005-0000-0000-0000EC1A0000}"/>
    <cellStyle name="40% - Ênfase5 11 4" xfId="22055" xr:uid="{00000000-0005-0000-0000-0000ED1A0000}"/>
    <cellStyle name="40% - Ênfase5 12" xfId="7528" xr:uid="{00000000-0005-0000-0000-0000EE1A0000}"/>
    <cellStyle name="40% - Ênfase5 12 2" xfId="7529" xr:uid="{00000000-0005-0000-0000-0000EF1A0000}"/>
    <cellStyle name="40% - Ênfase5 12 2 2" xfId="22059" xr:uid="{00000000-0005-0000-0000-0000F01A0000}"/>
    <cellStyle name="40% - Ênfase5 12 3" xfId="7530" xr:uid="{00000000-0005-0000-0000-0000F11A0000}"/>
    <cellStyle name="40% - Ênfase5 12 3 2" xfId="22060" xr:uid="{00000000-0005-0000-0000-0000F21A0000}"/>
    <cellStyle name="40% - Ênfase5 12 4" xfId="22058" xr:uid="{00000000-0005-0000-0000-0000F31A0000}"/>
    <cellStyle name="40% - Ênfase5 13" xfId="7531" xr:uid="{00000000-0005-0000-0000-0000F41A0000}"/>
    <cellStyle name="40% - Ênfase5 13 2" xfId="22061" xr:uid="{00000000-0005-0000-0000-0000F51A0000}"/>
    <cellStyle name="40% - Ênfase5 14" xfId="7532" xr:uid="{00000000-0005-0000-0000-0000F61A0000}"/>
    <cellStyle name="40% - Ênfase5 14 2" xfId="22062" xr:uid="{00000000-0005-0000-0000-0000F71A0000}"/>
    <cellStyle name="40% - Ênfase5 15" xfId="7533" xr:uid="{00000000-0005-0000-0000-0000F81A0000}"/>
    <cellStyle name="40% - Ênfase5 15 2" xfId="22063" xr:uid="{00000000-0005-0000-0000-0000F91A0000}"/>
    <cellStyle name="40% - Ênfase5 16" xfId="7534" xr:uid="{00000000-0005-0000-0000-0000FA1A0000}"/>
    <cellStyle name="40% - Ênfase5 16 2" xfId="22064" xr:uid="{00000000-0005-0000-0000-0000FB1A0000}"/>
    <cellStyle name="40% - Ênfase5 17" xfId="7535" xr:uid="{00000000-0005-0000-0000-0000FC1A0000}"/>
    <cellStyle name="40% - Ênfase5 17 2" xfId="22065" xr:uid="{00000000-0005-0000-0000-0000FD1A0000}"/>
    <cellStyle name="40% - Ênfase5 18" xfId="7536" xr:uid="{00000000-0005-0000-0000-0000FE1A0000}"/>
    <cellStyle name="40% - Ênfase5 18 2" xfId="22066" xr:uid="{00000000-0005-0000-0000-0000FF1A0000}"/>
    <cellStyle name="40% - Ênfase5 19" xfId="7537" xr:uid="{00000000-0005-0000-0000-0000001B0000}"/>
    <cellStyle name="40% - Ênfase5 19 2" xfId="22067" xr:uid="{00000000-0005-0000-0000-0000011B0000}"/>
    <cellStyle name="40% - Ênfase5 2" xfId="3056" xr:uid="{00000000-0005-0000-0000-0000021B0000}"/>
    <cellStyle name="40% - Ênfase5 2 10" xfId="7538" xr:uid="{00000000-0005-0000-0000-0000031B0000}"/>
    <cellStyle name="40% - Ênfase5 2 10 2" xfId="7539" xr:uid="{00000000-0005-0000-0000-0000041B0000}"/>
    <cellStyle name="40% - Ênfase5 2 10 2 2" xfId="22070" xr:uid="{00000000-0005-0000-0000-0000051B0000}"/>
    <cellStyle name="40% - Ênfase5 2 10 3" xfId="7540" xr:uid="{00000000-0005-0000-0000-0000061B0000}"/>
    <cellStyle name="40% - Ênfase5 2 10 3 2" xfId="22071" xr:uid="{00000000-0005-0000-0000-0000071B0000}"/>
    <cellStyle name="40% - Ênfase5 2 10 4" xfId="7541" xr:uid="{00000000-0005-0000-0000-0000081B0000}"/>
    <cellStyle name="40% - Ênfase5 2 10 4 2" xfId="22072" xr:uid="{00000000-0005-0000-0000-0000091B0000}"/>
    <cellStyle name="40% - Ênfase5 2 10 5" xfId="22069" xr:uid="{00000000-0005-0000-0000-00000A1B0000}"/>
    <cellStyle name="40% - Ênfase5 2 11" xfId="7542" xr:uid="{00000000-0005-0000-0000-00000B1B0000}"/>
    <cellStyle name="40% - Ênfase5 2 11 2" xfId="7543" xr:uid="{00000000-0005-0000-0000-00000C1B0000}"/>
    <cellStyle name="40% - Ênfase5 2 11 2 2" xfId="22074" xr:uid="{00000000-0005-0000-0000-00000D1B0000}"/>
    <cellStyle name="40% - Ênfase5 2 11 3" xfId="7544" xr:uid="{00000000-0005-0000-0000-00000E1B0000}"/>
    <cellStyle name="40% - Ênfase5 2 11 3 2" xfId="22075" xr:uid="{00000000-0005-0000-0000-00000F1B0000}"/>
    <cellStyle name="40% - Ênfase5 2 11 4" xfId="7545" xr:uid="{00000000-0005-0000-0000-0000101B0000}"/>
    <cellStyle name="40% - Ênfase5 2 11 4 2" xfId="22076" xr:uid="{00000000-0005-0000-0000-0000111B0000}"/>
    <cellStyle name="40% - Ênfase5 2 11 5" xfId="22073" xr:uid="{00000000-0005-0000-0000-0000121B0000}"/>
    <cellStyle name="40% - Ênfase5 2 12" xfId="7546" xr:uid="{00000000-0005-0000-0000-0000131B0000}"/>
    <cellStyle name="40% - Ênfase5 2 12 2" xfId="7547" xr:uid="{00000000-0005-0000-0000-0000141B0000}"/>
    <cellStyle name="40% - Ênfase5 2 12 2 2" xfId="22078" xr:uid="{00000000-0005-0000-0000-0000151B0000}"/>
    <cellStyle name="40% - Ênfase5 2 12 3" xfId="7548" xr:uid="{00000000-0005-0000-0000-0000161B0000}"/>
    <cellStyle name="40% - Ênfase5 2 12 3 2" xfId="22079" xr:uid="{00000000-0005-0000-0000-0000171B0000}"/>
    <cellStyle name="40% - Ênfase5 2 12 4" xfId="7549" xr:uid="{00000000-0005-0000-0000-0000181B0000}"/>
    <cellStyle name="40% - Ênfase5 2 12 4 2" xfId="22080" xr:uid="{00000000-0005-0000-0000-0000191B0000}"/>
    <cellStyle name="40% - Ênfase5 2 12 5" xfId="22077" xr:uid="{00000000-0005-0000-0000-00001A1B0000}"/>
    <cellStyle name="40% - Ênfase5 2 13" xfId="7550" xr:uid="{00000000-0005-0000-0000-00001B1B0000}"/>
    <cellStyle name="40% - Ênfase5 2 13 2" xfId="7551" xr:uid="{00000000-0005-0000-0000-00001C1B0000}"/>
    <cellStyle name="40% - Ênfase5 2 13 2 2" xfId="22082" xr:uid="{00000000-0005-0000-0000-00001D1B0000}"/>
    <cellStyle name="40% - Ênfase5 2 13 3" xfId="7552" xr:uid="{00000000-0005-0000-0000-00001E1B0000}"/>
    <cellStyle name="40% - Ênfase5 2 13 3 2" xfId="22083" xr:uid="{00000000-0005-0000-0000-00001F1B0000}"/>
    <cellStyle name="40% - Ênfase5 2 13 4" xfId="22081" xr:uid="{00000000-0005-0000-0000-0000201B0000}"/>
    <cellStyle name="40% - Ênfase5 2 14" xfId="7553" xr:uid="{00000000-0005-0000-0000-0000211B0000}"/>
    <cellStyle name="40% - Ênfase5 2 14 2" xfId="7554" xr:uid="{00000000-0005-0000-0000-0000221B0000}"/>
    <cellStyle name="40% - Ênfase5 2 14 2 2" xfId="22085" xr:uid="{00000000-0005-0000-0000-0000231B0000}"/>
    <cellStyle name="40% - Ênfase5 2 14 3" xfId="22084" xr:uid="{00000000-0005-0000-0000-0000241B0000}"/>
    <cellStyle name="40% - Ênfase5 2 15" xfId="7555" xr:uid="{00000000-0005-0000-0000-0000251B0000}"/>
    <cellStyle name="40% - Ênfase5 2 15 2" xfId="22086" xr:uid="{00000000-0005-0000-0000-0000261B0000}"/>
    <cellStyle name="40% - Ênfase5 2 16" xfId="7556" xr:uid="{00000000-0005-0000-0000-0000271B0000}"/>
    <cellStyle name="40% - Ênfase5 2 16 2" xfId="22087" xr:uid="{00000000-0005-0000-0000-0000281B0000}"/>
    <cellStyle name="40% - Ênfase5 2 17" xfId="7557" xr:uid="{00000000-0005-0000-0000-0000291B0000}"/>
    <cellStyle name="40% - Ênfase5 2 17 2" xfId="22088" xr:uid="{00000000-0005-0000-0000-00002A1B0000}"/>
    <cellStyle name="40% - Ênfase5 2 18" xfId="7558" xr:uid="{00000000-0005-0000-0000-00002B1B0000}"/>
    <cellStyle name="40% - Ênfase5 2 18 2" xfId="22089" xr:uid="{00000000-0005-0000-0000-00002C1B0000}"/>
    <cellStyle name="40% - Ênfase5 2 19" xfId="7559" xr:uid="{00000000-0005-0000-0000-00002D1B0000}"/>
    <cellStyle name="40% - Ênfase5 2 19 2" xfId="22090" xr:uid="{00000000-0005-0000-0000-00002E1B0000}"/>
    <cellStyle name="40% - Ênfase5 2 2" xfId="7560" xr:uid="{00000000-0005-0000-0000-00002F1B0000}"/>
    <cellStyle name="40% - Ênfase5 2 2 10" xfId="7561" xr:uid="{00000000-0005-0000-0000-0000301B0000}"/>
    <cellStyle name="40% - Ênfase5 2 2 10 2" xfId="7562" xr:uid="{00000000-0005-0000-0000-0000311B0000}"/>
    <cellStyle name="40% - Ênfase5 2 2 10 2 2" xfId="22093" xr:uid="{00000000-0005-0000-0000-0000321B0000}"/>
    <cellStyle name="40% - Ênfase5 2 2 10 3" xfId="7563" xr:uid="{00000000-0005-0000-0000-0000331B0000}"/>
    <cellStyle name="40% - Ênfase5 2 2 10 3 2" xfId="22094" xr:uid="{00000000-0005-0000-0000-0000341B0000}"/>
    <cellStyle name="40% - Ênfase5 2 2 10 4" xfId="7564" xr:uid="{00000000-0005-0000-0000-0000351B0000}"/>
    <cellStyle name="40% - Ênfase5 2 2 10 4 2" xfId="22095" xr:uid="{00000000-0005-0000-0000-0000361B0000}"/>
    <cellStyle name="40% - Ênfase5 2 2 10 5" xfId="22092" xr:uid="{00000000-0005-0000-0000-0000371B0000}"/>
    <cellStyle name="40% - Ênfase5 2 2 11" xfId="7565" xr:uid="{00000000-0005-0000-0000-0000381B0000}"/>
    <cellStyle name="40% - Ênfase5 2 2 11 2" xfId="7566" xr:uid="{00000000-0005-0000-0000-0000391B0000}"/>
    <cellStyle name="40% - Ênfase5 2 2 11 2 2" xfId="22097" xr:uid="{00000000-0005-0000-0000-00003A1B0000}"/>
    <cellStyle name="40% - Ênfase5 2 2 11 3" xfId="7567" xr:uid="{00000000-0005-0000-0000-00003B1B0000}"/>
    <cellStyle name="40% - Ênfase5 2 2 11 3 2" xfId="22098" xr:uid="{00000000-0005-0000-0000-00003C1B0000}"/>
    <cellStyle name="40% - Ênfase5 2 2 11 4" xfId="7568" xr:uid="{00000000-0005-0000-0000-00003D1B0000}"/>
    <cellStyle name="40% - Ênfase5 2 2 11 4 2" xfId="22099" xr:uid="{00000000-0005-0000-0000-00003E1B0000}"/>
    <cellStyle name="40% - Ênfase5 2 2 11 5" xfId="22096" xr:uid="{00000000-0005-0000-0000-00003F1B0000}"/>
    <cellStyle name="40% - Ênfase5 2 2 12" xfId="7569" xr:uid="{00000000-0005-0000-0000-0000401B0000}"/>
    <cellStyle name="40% - Ênfase5 2 2 12 2" xfId="7570" xr:uid="{00000000-0005-0000-0000-0000411B0000}"/>
    <cellStyle name="40% - Ênfase5 2 2 12 2 2" xfId="22101" xr:uid="{00000000-0005-0000-0000-0000421B0000}"/>
    <cellStyle name="40% - Ênfase5 2 2 12 3" xfId="7571" xr:uid="{00000000-0005-0000-0000-0000431B0000}"/>
    <cellStyle name="40% - Ênfase5 2 2 12 3 2" xfId="22102" xr:uid="{00000000-0005-0000-0000-0000441B0000}"/>
    <cellStyle name="40% - Ênfase5 2 2 12 4" xfId="22100" xr:uid="{00000000-0005-0000-0000-0000451B0000}"/>
    <cellStyle name="40% - Ênfase5 2 2 13" xfId="7572" xr:uid="{00000000-0005-0000-0000-0000461B0000}"/>
    <cellStyle name="40% - Ênfase5 2 2 13 2" xfId="7573" xr:uid="{00000000-0005-0000-0000-0000471B0000}"/>
    <cellStyle name="40% - Ênfase5 2 2 13 2 2" xfId="22104" xr:uid="{00000000-0005-0000-0000-0000481B0000}"/>
    <cellStyle name="40% - Ênfase5 2 2 13 3" xfId="22103" xr:uid="{00000000-0005-0000-0000-0000491B0000}"/>
    <cellStyle name="40% - Ênfase5 2 2 14" xfId="7574" xr:uid="{00000000-0005-0000-0000-00004A1B0000}"/>
    <cellStyle name="40% - Ênfase5 2 2 14 2" xfId="22105" xr:uid="{00000000-0005-0000-0000-00004B1B0000}"/>
    <cellStyle name="40% - Ênfase5 2 2 15" xfId="7575" xr:uid="{00000000-0005-0000-0000-00004C1B0000}"/>
    <cellStyle name="40% - Ênfase5 2 2 15 2" xfId="22106" xr:uid="{00000000-0005-0000-0000-00004D1B0000}"/>
    <cellStyle name="40% - Ênfase5 2 2 16" xfId="7576" xr:uid="{00000000-0005-0000-0000-00004E1B0000}"/>
    <cellStyle name="40% - Ênfase5 2 2 16 2" xfId="22107" xr:uid="{00000000-0005-0000-0000-00004F1B0000}"/>
    <cellStyle name="40% - Ênfase5 2 2 17" xfId="7577" xr:uid="{00000000-0005-0000-0000-0000501B0000}"/>
    <cellStyle name="40% - Ênfase5 2 2 17 2" xfId="22108" xr:uid="{00000000-0005-0000-0000-0000511B0000}"/>
    <cellStyle name="40% - Ênfase5 2 2 18" xfId="7578" xr:uid="{00000000-0005-0000-0000-0000521B0000}"/>
    <cellStyle name="40% - Ênfase5 2 2 18 2" xfId="22109" xr:uid="{00000000-0005-0000-0000-0000531B0000}"/>
    <cellStyle name="40% - Ênfase5 2 2 19" xfId="7579" xr:uid="{00000000-0005-0000-0000-0000541B0000}"/>
    <cellStyle name="40% - Ênfase5 2 2 19 2" xfId="22110" xr:uid="{00000000-0005-0000-0000-0000551B0000}"/>
    <cellStyle name="40% - Ênfase5 2 2 2" xfId="7580" xr:uid="{00000000-0005-0000-0000-0000561B0000}"/>
    <cellStyle name="40% - Ênfase5 2 2 2 10" xfId="7581" xr:uid="{00000000-0005-0000-0000-0000571B0000}"/>
    <cellStyle name="40% - Ênfase5 2 2 2 10 2" xfId="7582" xr:uid="{00000000-0005-0000-0000-0000581B0000}"/>
    <cellStyle name="40% - Ênfase5 2 2 2 10 2 2" xfId="22113" xr:uid="{00000000-0005-0000-0000-0000591B0000}"/>
    <cellStyle name="40% - Ênfase5 2 2 2 10 3" xfId="7583" xr:uid="{00000000-0005-0000-0000-00005A1B0000}"/>
    <cellStyle name="40% - Ênfase5 2 2 2 10 3 2" xfId="22114" xr:uid="{00000000-0005-0000-0000-00005B1B0000}"/>
    <cellStyle name="40% - Ênfase5 2 2 2 10 4" xfId="7584" xr:uid="{00000000-0005-0000-0000-00005C1B0000}"/>
    <cellStyle name="40% - Ênfase5 2 2 2 10 4 2" xfId="22115" xr:uid="{00000000-0005-0000-0000-00005D1B0000}"/>
    <cellStyle name="40% - Ênfase5 2 2 2 10 5" xfId="22112" xr:uid="{00000000-0005-0000-0000-00005E1B0000}"/>
    <cellStyle name="40% - Ênfase5 2 2 2 11" xfId="7585" xr:uid="{00000000-0005-0000-0000-00005F1B0000}"/>
    <cellStyle name="40% - Ênfase5 2 2 2 11 2" xfId="7586" xr:uid="{00000000-0005-0000-0000-0000601B0000}"/>
    <cellStyle name="40% - Ênfase5 2 2 2 11 2 2" xfId="22117" xr:uid="{00000000-0005-0000-0000-0000611B0000}"/>
    <cellStyle name="40% - Ênfase5 2 2 2 11 3" xfId="7587" xr:uid="{00000000-0005-0000-0000-0000621B0000}"/>
    <cellStyle name="40% - Ênfase5 2 2 2 11 3 2" xfId="22118" xr:uid="{00000000-0005-0000-0000-0000631B0000}"/>
    <cellStyle name="40% - Ênfase5 2 2 2 11 4" xfId="22116" xr:uid="{00000000-0005-0000-0000-0000641B0000}"/>
    <cellStyle name="40% - Ênfase5 2 2 2 12" xfId="7588" xr:uid="{00000000-0005-0000-0000-0000651B0000}"/>
    <cellStyle name="40% - Ênfase5 2 2 2 12 2" xfId="7589" xr:uid="{00000000-0005-0000-0000-0000661B0000}"/>
    <cellStyle name="40% - Ênfase5 2 2 2 12 2 2" xfId="22120" xr:uid="{00000000-0005-0000-0000-0000671B0000}"/>
    <cellStyle name="40% - Ênfase5 2 2 2 12 3" xfId="22119" xr:uid="{00000000-0005-0000-0000-0000681B0000}"/>
    <cellStyle name="40% - Ênfase5 2 2 2 13" xfId="7590" xr:uid="{00000000-0005-0000-0000-0000691B0000}"/>
    <cellStyle name="40% - Ênfase5 2 2 2 13 2" xfId="22121" xr:uid="{00000000-0005-0000-0000-00006A1B0000}"/>
    <cellStyle name="40% - Ênfase5 2 2 2 14" xfId="7591" xr:uid="{00000000-0005-0000-0000-00006B1B0000}"/>
    <cellStyle name="40% - Ênfase5 2 2 2 14 2" xfId="22122" xr:uid="{00000000-0005-0000-0000-00006C1B0000}"/>
    <cellStyle name="40% - Ênfase5 2 2 2 15" xfId="7592" xr:uid="{00000000-0005-0000-0000-00006D1B0000}"/>
    <cellStyle name="40% - Ênfase5 2 2 2 15 2" xfId="22123" xr:uid="{00000000-0005-0000-0000-00006E1B0000}"/>
    <cellStyle name="40% - Ênfase5 2 2 2 16" xfId="7593" xr:uid="{00000000-0005-0000-0000-00006F1B0000}"/>
    <cellStyle name="40% - Ênfase5 2 2 2 16 2" xfId="22124" xr:uid="{00000000-0005-0000-0000-0000701B0000}"/>
    <cellStyle name="40% - Ênfase5 2 2 2 17" xfId="7594" xr:uid="{00000000-0005-0000-0000-0000711B0000}"/>
    <cellStyle name="40% - Ênfase5 2 2 2 17 2" xfId="22125" xr:uid="{00000000-0005-0000-0000-0000721B0000}"/>
    <cellStyle name="40% - Ênfase5 2 2 2 18" xfId="7595" xr:uid="{00000000-0005-0000-0000-0000731B0000}"/>
    <cellStyle name="40% - Ênfase5 2 2 2 18 2" xfId="22126" xr:uid="{00000000-0005-0000-0000-0000741B0000}"/>
    <cellStyle name="40% - Ênfase5 2 2 2 19" xfId="7596" xr:uid="{00000000-0005-0000-0000-0000751B0000}"/>
    <cellStyle name="40% - Ênfase5 2 2 2 19 2" xfId="22127" xr:uid="{00000000-0005-0000-0000-0000761B0000}"/>
    <cellStyle name="40% - Ênfase5 2 2 2 2" xfId="7597" xr:uid="{00000000-0005-0000-0000-0000771B0000}"/>
    <cellStyle name="40% - Ênfase5 2 2 2 2 10" xfId="7598" xr:uid="{00000000-0005-0000-0000-0000781B0000}"/>
    <cellStyle name="40% - Ênfase5 2 2 2 2 10 2" xfId="7599" xr:uid="{00000000-0005-0000-0000-0000791B0000}"/>
    <cellStyle name="40% - Ênfase5 2 2 2 2 10 2 2" xfId="22130" xr:uid="{00000000-0005-0000-0000-00007A1B0000}"/>
    <cellStyle name="40% - Ênfase5 2 2 2 2 10 3" xfId="7600" xr:uid="{00000000-0005-0000-0000-00007B1B0000}"/>
    <cellStyle name="40% - Ênfase5 2 2 2 2 10 3 2" xfId="22131" xr:uid="{00000000-0005-0000-0000-00007C1B0000}"/>
    <cellStyle name="40% - Ênfase5 2 2 2 2 10 4" xfId="22129" xr:uid="{00000000-0005-0000-0000-00007D1B0000}"/>
    <cellStyle name="40% - Ênfase5 2 2 2 2 11" xfId="7601" xr:uid="{00000000-0005-0000-0000-00007E1B0000}"/>
    <cellStyle name="40% - Ênfase5 2 2 2 2 11 2" xfId="7602" xr:uid="{00000000-0005-0000-0000-00007F1B0000}"/>
    <cellStyle name="40% - Ênfase5 2 2 2 2 11 2 2" xfId="22133" xr:uid="{00000000-0005-0000-0000-0000801B0000}"/>
    <cellStyle name="40% - Ênfase5 2 2 2 2 11 3" xfId="22132" xr:uid="{00000000-0005-0000-0000-0000811B0000}"/>
    <cellStyle name="40% - Ênfase5 2 2 2 2 12" xfId="7603" xr:uid="{00000000-0005-0000-0000-0000821B0000}"/>
    <cellStyle name="40% - Ênfase5 2 2 2 2 12 2" xfId="22134" xr:uid="{00000000-0005-0000-0000-0000831B0000}"/>
    <cellStyle name="40% - Ênfase5 2 2 2 2 13" xfId="7604" xr:uid="{00000000-0005-0000-0000-0000841B0000}"/>
    <cellStyle name="40% - Ênfase5 2 2 2 2 13 2" xfId="22135" xr:uid="{00000000-0005-0000-0000-0000851B0000}"/>
    <cellStyle name="40% - Ênfase5 2 2 2 2 14" xfId="7605" xr:uid="{00000000-0005-0000-0000-0000861B0000}"/>
    <cellStyle name="40% - Ênfase5 2 2 2 2 14 2" xfId="22136" xr:uid="{00000000-0005-0000-0000-0000871B0000}"/>
    <cellStyle name="40% - Ênfase5 2 2 2 2 15" xfId="7606" xr:uid="{00000000-0005-0000-0000-0000881B0000}"/>
    <cellStyle name="40% - Ênfase5 2 2 2 2 15 2" xfId="22137" xr:uid="{00000000-0005-0000-0000-0000891B0000}"/>
    <cellStyle name="40% - Ênfase5 2 2 2 2 16" xfId="7607" xr:uid="{00000000-0005-0000-0000-00008A1B0000}"/>
    <cellStyle name="40% - Ênfase5 2 2 2 2 16 2" xfId="22138" xr:uid="{00000000-0005-0000-0000-00008B1B0000}"/>
    <cellStyle name="40% - Ênfase5 2 2 2 2 17" xfId="7608" xr:uid="{00000000-0005-0000-0000-00008C1B0000}"/>
    <cellStyle name="40% - Ênfase5 2 2 2 2 17 2" xfId="22139" xr:uid="{00000000-0005-0000-0000-00008D1B0000}"/>
    <cellStyle name="40% - Ênfase5 2 2 2 2 18" xfId="22128" xr:uid="{00000000-0005-0000-0000-00008E1B0000}"/>
    <cellStyle name="40% - Ênfase5 2 2 2 2 2" xfId="7609" xr:uid="{00000000-0005-0000-0000-00008F1B0000}"/>
    <cellStyle name="40% - Ênfase5 2 2 2 2 2 10" xfId="7610" xr:uid="{00000000-0005-0000-0000-0000901B0000}"/>
    <cellStyle name="40% - Ênfase5 2 2 2 2 2 10 2" xfId="22141" xr:uid="{00000000-0005-0000-0000-0000911B0000}"/>
    <cellStyle name="40% - Ênfase5 2 2 2 2 2 11" xfId="7611" xr:uid="{00000000-0005-0000-0000-0000921B0000}"/>
    <cellStyle name="40% - Ênfase5 2 2 2 2 2 11 2" xfId="22142" xr:uid="{00000000-0005-0000-0000-0000931B0000}"/>
    <cellStyle name="40% - Ênfase5 2 2 2 2 2 12" xfId="7612" xr:uid="{00000000-0005-0000-0000-0000941B0000}"/>
    <cellStyle name="40% - Ênfase5 2 2 2 2 2 12 2" xfId="22143" xr:uid="{00000000-0005-0000-0000-0000951B0000}"/>
    <cellStyle name="40% - Ênfase5 2 2 2 2 2 13" xfId="7613" xr:uid="{00000000-0005-0000-0000-0000961B0000}"/>
    <cellStyle name="40% - Ênfase5 2 2 2 2 2 13 2" xfId="22144" xr:uid="{00000000-0005-0000-0000-0000971B0000}"/>
    <cellStyle name="40% - Ênfase5 2 2 2 2 2 14" xfId="7614" xr:uid="{00000000-0005-0000-0000-0000981B0000}"/>
    <cellStyle name="40% - Ênfase5 2 2 2 2 2 14 2" xfId="22145" xr:uid="{00000000-0005-0000-0000-0000991B0000}"/>
    <cellStyle name="40% - Ênfase5 2 2 2 2 2 15" xfId="7615" xr:uid="{00000000-0005-0000-0000-00009A1B0000}"/>
    <cellStyle name="40% - Ênfase5 2 2 2 2 2 15 2" xfId="22146" xr:uid="{00000000-0005-0000-0000-00009B1B0000}"/>
    <cellStyle name="40% - Ênfase5 2 2 2 2 2 16" xfId="22140" xr:uid="{00000000-0005-0000-0000-00009C1B0000}"/>
    <cellStyle name="40% - Ênfase5 2 2 2 2 2 2" xfId="7616" xr:uid="{00000000-0005-0000-0000-00009D1B0000}"/>
    <cellStyle name="40% - Ênfase5 2 2 2 2 2 2 2" xfId="22147" xr:uid="{00000000-0005-0000-0000-00009E1B0000}"/>
    <cellStyle name="40% - Ênfase5 2 2 2 2 2 3" xfId="7617" xr:uid="{00000000-0005-0000-0000-00009F1B0000}"/>
    <cellStyle name="40% - Ênfase5 2 2 2 2 2 3 2" xfId="22148" xr:uid="{00000000-0005-0000-0000-0000A01B0000}"/>
    <cellStyle name="40% - Ênfase5 2 2 2 2 2 4" xfId="7618" xr:uid="{00000000-0005-0000-0000-0000A11B0000}"/>
    <cellStyle name="40% - Ênfase5 2 2 2 2 2 4 2" xfId="22149" xr:uid="{00000000-0005-0000-0000-0000A21B0000}"/>
    <cellStyle name="40% - Ênfase5 2 2 2 2 2 5" xfId="7619" xr:uid="{00000000-0005-0000-0000-0000A31B0000}"/>
    <cellStyle name="40% - Ênfase5 2 2 2 2 2 5 2" xfId="22150" xr:uid="{00000000-0005-0000-0000-0000A41B0000}"/>
    <cellStyle name="40% - Ênfase5 2 2 2 2 2 6" xfId="7620" xr:uid="{00000000-0005-0000-0000-0000A51B0000}"/>
    <cellStyle name="40% - Ênfase5 2 2 2 2 2 6 2" xfId="22151" xr:uid="{00000000-0005-0000-0000-0000A61B0000}"/>
    <cellStyle name="40% - Ênfase5 2 2 2 2 2 7" xfId="7621" xr:uid="{00000000-0005-0000-0000-0000A71B0000}"/>
    <cellStyle name="40% - Ênfase5 2 2 2 2 2 7 2" xfId="22152" xr:uid="{00000000-0005-0000-0000-0000A81B0000}"/>
    <cellStyle name="40% - Ênfase5 2 2 2 2 2 8" xfId="7622" xr:uid="{00000000-0005-0000-0000-0000A91B0000}"/>
    <cellStyle name="40% - Ênfase5 2 2 2 2 2 8 2" xfId="22153" xr:uid="{00000000-0005-0000-0000-0000AA1B0000}"/>
    <cellStyle name="40% - Ênfase5 2 2 2 2 2 9" xfId="7623" xr:uid="{00000000-0005-0000-0000-0000AB1B0000}"/>
    <cellStyle name="40% - Ênfase5 2 2 2 2 2 9 2" xfId="22154" xr:uid="{00000000-0005-0000-0000-0000AC1B0000}"/>
    <cellStyle name="40% - Ênfase5 2 2 2 2 3" xfId="7624" xr:uid="{00000000-0005-0000-0000-0000AD1B0000}"/>
    <cellStyle name="40% - Ênfase5 2 2 2 2 3 10" xfId="7625" xr:uid="{00000000-0005-0000-0000-0000AE1B0000}"/>
    <cellStyle name="40% - Ênfase5 2 2 2 2 3 10 2" xfId="22156" xr:uid="{00000000-0005-0000-0000-0000AF1B0000}"/>
    <cellStyle name="40% - Ênfase5 2 2 2 2 3 11" xfId="7626" xr:uid="{00000000-0005-0000-0000-0000B01B0000}"/>
    <cellStyle name="40% - Ênfase5 2 2 2 2 3 11 2" xfId="22157" xr:uid="{00000000-0005-0000-0000-0000B11B0000}"/>
    <cellStyle name="40% - Ênfase5 2 2 2 2 3 12" xfId="7627" xr:uid="{00000000-0005-0000-0000-0000B21B0000}"/>
    <cellStyle name="40% - Ênfase5 2 2 2 2 3 12 2" xfId="22158" xr:uid="{00000000-0005-0000-0000-0000B31B0000}"/>
    <cellStyle name="40% - Ênfase5 2 2 2 2 3 13" xfId="22155" xr:uid="{00000000-0005-0000-0000-0000B41B0000}"/>
    <cellStyle name="40% - Ênfase5 2 2 2 2 3 2" xfId="7628" xr:uid="{00000000-0005-0000-0000-0000B51B0000}"/>
    <cellStyle name="40% - Ênfase5 2 2 2 2 3 2 2" xfId="22159" xr:uid="{00000000-0005-0000-0000-0000B61B0000}"/>
    <cellStyle name="40% - Ênfase5 2 2 2 2 3 3" xfId="7629" xr:uid="{00000000-0005-0000-0000-0000B71B0000}"/>
    <cellStyle name="40% - Ênfase5 2 2 2 2 3 3 2" xfId="22160" xr:uid="{00000000-0005-0000-0000-0000B81B0000}"/>
    <cellStyle name="40% - Ênfase5 2 2 2 2 3 4" xfId="7630" xr:uid="{00000000-0005-0000-0000-0000B91B0000}"/>
    <cellStyle name="40% - Ênfase5 2 2 2 2 3 4 2" xfId="22161" xr:uid="{00000000-0005-0000-0000-0000BA1B0000}"/>
    <cellStyle name="40% - Ênfase5 2 2 2 2 3 5" xfId="7631" xr:uid="{00000000-0005-0000-0000-0000BB1B0000}"/>
    <cellStyle name="40% - Ênfase5 2 2 2 2 3 5 2" xfId="22162" xr:uid="{00000000-0005-0000-0000-0000BC1B0000}"/>
    <cellStyle name="40% - Ênfase5 2 2 2 2 3 6" xfId="7632" xr:uid="{00000000-0005-0000-0000-0000BD1B0000}"/>
    <cellStyle name="40% - Ênfase5 2 2 2 2 3 6 2" xfId="22163" xr:uid="{00000000-0005-0000-0000-0000BE1B0000}"/>
    <cellStyle name="40% - Ênfase5 2 2 2 2 3 7" xfId="7633" xr:uid="{00000000-0005-0000-0000-0000BF1B0000}"/>
    <cellStyle name="40% - Ênfase5 2 2 2 2 3 7 2" xfId="22164" xr:uid="{00000000-0005-0000-0000-0000C01B0000}"/>
    <cellStyle name="40% - Ênfase5 2 2 2 2 3 8" xfId="7634" xr:uid="{00000000-0005-0000-0000-0000C11B0000}"/>
    <cellStyle name="40% - Ênfase5 2 2 2 2 3 8 2" xfId="22165" xr:uid="{00000000-0005-0000-0000-0000C21B0000}"/>
    <cellStyle name="40% - Ênfase5 2 2 2 2 3 9" xfId="7635" xr:uid="{00000000-0005-0000-0000-0000C31B0000}"/>
    <cellStyle name="40% - Ênfase5 2 2 2 2 3 9 2" xfId="22166" xr:uid="{00000000-0005-0000-0000-0000C41B0000}"/>
    <cellStyle name="40% - Ênfase5 2 2 2 2 4" xfId="7636" xr:uid="{00000000-0005-0000-0000-0000C51B0000}"/>
    <cellStyle name="40% - Ênfase5 2 2 2 2 4 2" xfId="7637" xr:uid="{00000000-0005-0000-0000-0000C61B0000}"/>
    <cellStyle name="40% - Ênfase5 2 2 2 2 4 2 2" xfId="22168" xr:uid="{00000000-0005-0000-0000-0000C71B0000}"/>
    <cellStyle name="40% - Ênfase5 2 2 2 2 4 3" xfId="7638" xr:uid="{00000000-0005-0000-0000-0000C81B0000}"/>
    <cellStyle name="40% - Ênfase5 2 2 2 2 4 3 2" xfId="22169" xr:uid="{00000000-0005-0000-0000-0000C91B0000}"/>
    <cellStyle name="40% - Ênfase5 2 2 2 2 4 4" xfId="7639" xr:uid="{00000000-0005-0000-0000-0000CA1B0000}"/>
    <cellStyle name="40% - Ênfase5 2 2 2 2 4 4 2" xfId="22170" xr:uid="{00000000-0005-0000-0000-0000CB1B0000}"/>
    <cellStyle name="40% - Ênfase5 2 2 2 2 4 5" xfId="7640" xr:uid="{00000000-0005-0000-0000-0000CC1B0000}"/>
    <cellStyle name="40% - Ênfase5 2 2 2 2 4 5 2" xfId="22171" xr:uid="{00000000-0005-0000-0000-0000CD1B0000}"/>
    <cellStyle name="40% - Ênfase5 2 2 2 2 4 6" xfId="7641" xr:uid="{00000000-0005-0000-0000-0000CE1B0000}"/>
    <cellStyle name="40% - Ênfase5 2 2 2 2 4 6 2" xfId="22172" xr:uid="{00000000-0005-0000-0000-0000CF1B0000}"/>
    <cellStyle name="40% - Ênfase5 2 2 2 2 4 7" xfId="7642" xr:uid="{00000000-0005-0000-0000-0000D01B0000}"/>
    <cellStyle name="40% - Ênfase5 2 2 2 2 4 7 2" xfId="22173" xr:uid="{00000000-0005-0000-0000-0000D11B0000}"/>
    <cellStyle name="40% - Ênfase5 2 2 2 2 4 8" xfId="7643" xr:uid="{00000000-0005-0000-0000-0000D21B0000}"/>
    <cellStyle name="40% - Ênfase5 2 2 2 2 4 8 2" xfId="22174" xr:uid="{00000000-0005-0000-0000-0000D31B0000}"/>
    <cellStyle name="40% - Ênfase5 2 2 2 2 4 9" xfId="22167" xr:uid="{00000000-0005-0000-0000-0000D41B0000}"/>
    <cellStyle name="40% - Ênfase5 2 2 2 2 5" xfId="7644" xr:uid="{00000000-0005-0000-0000-0000D51B0000}"/>
    <cellStyle name="40% - Ênfase5 2 2 2 2 5 2" xfId="7645" xr:uid="{00000000-0005-0000-0000-0000D61B0000}"/>
    <cellStyle name="40% - Ênfase5 2 2 2 2 5 2 2" xfId="22176" xr:uid="{00000000-0005-0000-0000-0000D71B0000}"/>
    <cellStyle name="40% - Ênfase5 2 2 2 2 5 3" xfId="7646" xr:uid="{00000000-0005-0000-0000-0000D81B0000}"/>
    <cellStyle name="40% - Ênfase5 2 2 2 2 5 3 2" xfId="22177" xr:uid="{00000000-0005-0000-0000-0000D91B0000}"/>
    <cellStyle name="40% - Ênfase5 2 2 2 2 5 4" xfId="7647" xr:uid="{00000000-0005-0000-0000-0000DA1B0000}"/>
    <cellStyle name="40% - Ênfase5 2 2 2 2 5 4 2" xfId="22178" xr:uid="{00000000-0005-0000-0000-0000DB1B0000}"/>
    <cellStyle name="40% - Ênfase5 2 2 2 2 5 5" xfId="7648" xr:uid="{00000000-0005-0000-0000-0000DC1B0000}"/>
    <cellStyle name="40% - Ênfase5 2 2 2 2 5 5 2" xfId="22179" xr:uid="{00000000-0005-0000-0000-0000DD1B0000}"/>
    <cellStyle name="40% - Ênfase5 2 2 2 2 5 6" xfId="7649" xr:uid="{00000000-0005-0000-0000-0000DE1B0000}"/>
    <cellStyle name="40% - Ênfase5 2 2 2 2 5 6 2" xfId="22180" xr:uid="{00000000-0005-0000-0000-0000DF1B0000}"/>
    <cellStyle name="40% - Ênfase5 2 2 2 2 5 7" xfId="7650" xr:uid="{00000000-0005-0000-0000-0000E01B0000}"/>
    <cellStyle name="40% - Ênfase5 2 2 2 2 5 7 2" xfId="22181" xr:uid="{00000000-0005-0000-0000-0000E11B0000}"/>
    <cellStyle name="40% - Ênfase5 2 2 2 2 5 8" xfId="7651" xr:uid="{00000000-0005-0000-0000-0000E21B0000}"/>
    <cellStyle name="40% - Ênfase5 2 2 2 2 5 8 2" xfId="22182" xr:uid="{00000000-0005-0000-0000-0000E31B0000}"/>
    <cellStyle name="40% - Ênfase5 2 2 2 2 5 9" xfId="22175" xr:uid="{00000000-0005-0000-0000-0000E41B0000}"/>
    <cellStyle name="40% - Ênfase5 2 2 2 2 6" xfId="7652" xr:uid="{00000000-0005-0000-0000-0000E51B0000}"/>
    <cellStyle name="40% - Ênfase5 2 2 2 2 6 2" xfId="7653" xr:uid="{00000000-0005-0000-0000-0000E61B0000}"/>
    <cellStyle name="40% - Ênfase5 2 2 2 2 6 2 2" xfId="22184" xr:uid="{00000000-0005-0000-0000-0000E71B0000}"/>
    <cellStyle name="40% - Ênfase5 2 2 2 2 6 3" xfId="7654" xr:uid="{00000000-0005-0000-0000-0000E81B0000}"/>
    <cellStyle name="40% - Ênfase5 2 2 2 2 6 3 2" xfId="22185" xr:uid="{00000000-0005-0000-0000-0000E91B0000}"/>
    <cellStyle name="40% - Ênfase5 2 2 2 2 6 4" xfId="7655" xr:uid="{00000000-0005-0000-0000-0000EA1B0000}"/>
    <cellStyle name="40% - Ênfase5 2 2 2 2 6 4 2" xfId="22186" xr:uid="{00000000-0005-0000-0000-0000EB1B0000}"/>
    <cellStyle name="40% - Ênfase5 2 2 2 2 6 5" xfId="7656" xr:uid="{00000000-0005-0000-0000-0000EC1B0000}"/>
    <cellStyle name="40% - Ênfase5 2 2 2 2 6 5 2" xfId="22187" xr:uid="{00000000-0005-0000-0000-0000ED1B0000}"/>
    <cellStyle name="40% - Ênfase5 2 2 2 2 6 6" xfId="7657" xr:uid="{00000000-0005-0000-0000-0000EE1B0000}"/>
    <cellStyle name="40% - Ênfase5 2 2 2 2 6 6 2" xfId="22188" xr:uid="{00000000-0005-0000-0000-0000EF1B0000}"/>
    <cellStyle name="40% - Ênfase5 2 2 2 2 6 7" xfId="22183" xr:uid="{00000000-0005-0000-0000-0000F01B0000}"/>
    <cellStyle name="40% - Ênfase5 2 2 2 2 7" xfId="7658" xr:uid="{00000000-0005-0000-0000-0000F11B0000}"/>
    <cellStyle name="40% - Ênfase5 2 2 2 2 7 2" xfId="7659" xr:uid="{00000000-0005-0000-0000-0000F21B0000}"/>
    <cellStyle name="40% - Ênfase5 2 2 2 2 7 2 2" xfId="22190" xr:uid="{00000000-0005-0000-0000-0000F31B0000}"/>
    <cellStyle name="40% - Ênfase5 2 2 2 2 7 3" xfId="7660" xr:uid="{00000000-0005-0000-0000-0000F41B0000}"/>
    <cellStyle name="40% - Ênfase5 2 2 2 2 7 3 2" xfId="22191" xr:uid="{00000000-0005-0000-0000-0000F51B0000}"/>
    <cellStyle name="40% - Ênfase5 2 2 2 2 7 4" xfId="7661" xr:uid="{00000000-0005-0000-0000-0000F61B0000}"/>
    <cellStyle name="40% - Ênfase5 2 2 2 2 7 4 2" xfId="22192" xr:uid="{00000000-0005-0000-0000-0000F71B0000}"/>
    <cellStyle name="40% - Ênfase5 2 2 2 2 7 5" xfId="22189" xr:uid="{00000000-0005-0000-0000-0000F81B0000}"/>
    <cellStyle name="40% - Ênfase5 2 2 2 2 8" xfId="7662" xr:uid="{00000000-0005-0000-0000-0000F91B0000}"/>
    <cellStyle name="40% - Ênfase5 2 2 2 2 8 2" xfId="7663" xr:uid="{00000000-0005-0000-0000-0000FA1B0000}"/>
    <cellStyle name="40% - Ênfase5 2 2 2 2 8 2 2" xfId="22194" xr:uid="{00000000-0005-0000-0000-0000FB1B0000}"/>
    <cellStyle name="40% - Ênfase5 2 2 2 2 8 3" xfId="7664" xr:uid="{00000000-0005-0000-0000-0000FC1B0000}"/>
    <cellStyle name="40% - Ênfase5 2 2 2 2 8 3 2" xfId="22195" xr:uid="{00000000-0005-0000-0000-0000FD1B0000}"/>
    <cellStyle name="40% - Ênfase5 2 2 2 2 8 4" xfId="7665" xr:uid="{00000000-0005-0000-0000-0000FE1B0000}"/>
    <cellStyle name="40% - Ênfase5 2 2 2 2 8 4 2" xfId="22196" xr:uid="{00000000-0005-0000-0000-0000FF1B0000}"/>
    <cellStyle name="40% - Ênfase5 2 2 2 2 8 5" xfId="22193" xr:uid="{00000000-0005-0000-0000-0000001C0000}"/>
    <cellStyle name="40% - Ênfase5 2 2 2 2 9" xfId="7666" xr:uid="{00000000-0005-0000-0000-0000011C0000}"/>
    <cellStyle name="40% - Ênfase5 2 2 2 2 9 2" xfId="7667" xr:uid="{00000000-0005-0000-0000-0000021C0000}"/>
    <cellStyle name="40% - Ênfase5 2 2 2 2 9 2 2" xfId="22198" xr:uid="{00000000-0005-0000-0000-0000031C0000}"/>
    <cellStyle name="40% - Ênfase5 2 2 2 2 9 3" xfId="7668" xr:uid="{00000000-0005-0000-0000-0000041C0000}"/>
    <cellStyle name="40% - Ênfase5 2 2 2 2 9 3 2" xfId="22199" xr:uid="{00000000-0005-0000-0000-0000051C0000}"/>
    <cellStyle name="40% - Ênfase5 2 2 2 2 9 4" xfId="7669" xr:uid="{00000000-0005-0000-0000-0000061C0000}"/>
    <cellStyle name="40% - Ênfase5 2 2 2 2 9 4 2" xfId="22200" xr:uid="{00000000-0005-0000-0000-0000071C0000}"/>
    <cellStyle name="40% - Ênfase5 2 2 2 2 9 5" xfId="22197" xr:uid="{00000000-0005-0000-0000-0000081C0000}"/>
    <cellStyle name="40% - Ênfase5 2 2 2 20" xfId="22111" xr:uid="{00000000-0005-0000-0000-0000091C0000}"/>
    <cellStyle name="40% - Ênfase5 2 2 2 3" xfId="7670" xr:uid="{00000000-0005-0000-0000-00000A1C0000}"/>
    <cellStyle name="40% - Ênfase5 2 2 2 3 10" xfId="7671" xr:uid="{00000000-0005-0000-0000-00000B1C0000}"/>
    <cellStyle name="40% - Ênfase5 2 2 2 3 10 2" xfId="22202" xr:uid="{00000000-0005-0000-0000-00000C1C0000}"/>
    <cellStyle name="40% - Ênfase5 2 2 2 3 11" xfId="7672" xr:uid="{00000000-0005-0000-0000-00000D1C0000}"/>
    <cellStyle name="40% - Ênfase5 2 2 2 3 11 2" xfId="22203" xr:uid="{00000000-0005-0000-0000-00000E1C0000}"/>
    <cellStyle name="40% - Ênfase5 2 2 2 3 12" xfId="7673" xr:uid="{00000000-0005-0000-0000-00000F1C0000}"/>
    <cellStyle name="40% - Ênfase5 2 2 2 3 12 2" xfId="22204" xr:uid="{00000000-0005-0000-0000-0000101C0000}"/>
    <cellStyle name="40% - Ênfase5 2 2 2 3 13" xfId="7674" xr:uid="{00000000-0005-0000-0000-0000111C0000}"/>
    <cellStyle name="40% - Ênfase5 2 2 2 3 13 2" xfId="22205" xr:uid="{00000000-0005-0000-0000-0000121C0000}"/>
    <cellStyle name="40% - Ênfase5 2 2 2 3 14" xfId="7675" xr:uid="{00000000-0005-0000-0000-0000131C0000}"/>
    <cellStyle name="40% - Ênfase5 2 2 2 3 14 2" xfId="22206" xr:uid="{00000000-0005-0000-0000-0000141C0000}"/>
    <cellStyle name="40% - Ênfase5 2 2 2 3 15" xfId="7676" xr:uid="{00000000-0005-0000-0000-0000151C0000}"/>
    <cellStyle name="40% - Ênfase5 2 2 2 3 15 2" xfId="22207" xr:uid="{00000000-0005-0000-0000-0000161C0000}"/>
    <cellStyle name="40% - Ênfase5 2 2 2 3 16" xfId="7677" xr:uid="{00000000-0005-0000-0000-0000171C0000}"/>
    <cellStyle name="40% - Ênfase5 2 2 2 3 16 2" xfId="22208" xr:uid="{00000000-0005-0000-0000-0000181C0000}"/>
    <cellStyle name="40% - Ênfase5 2 2 2 3 17" xfId="7678" xr:uid="{00000000-0005-0000-0000-0000191C0000}"/>
    <cellStyle name="40% - Ênfase5 2 2 2 3 17 2" xfId="22209" xr:uid="{00000000-0005-0000-0000-00001A1C0000}"/>
    <cellStyle name="40% - Ênfase5 2 2 2 3 18" xfId="22201" xr:uid="{00000000-0005-0000-0000-00001B1C0000}"/>
    <cellStyle name="40% - Ênfase5 2 2 2 3 2" xfId="7679" xr:uid="{00000000-0005-0000-0000-00001C1C0000}"/>
    <cellStyle name="40% - Ênfase5 2 2 2 3 2 2" xfId="22210" xr:uid="{00000000-0005-0000-0000-00001D1C0000}"/>
    <cellStyle name="40% - Ênfase5 2 2 2 3 3" xfId="7680" xr:uid="{00000000-0005-0000-0000-00001E1C0000}"/>
    <cellStyle name="40% - Ênfase5 2 2 2 3 3 2" xfId="22211" xr:uid="{00000000-0005-0000-0000-00001F1C0000}"/>
    <cellStyle name="40% - Ênfase5 2 2 2 3 4" xfId="7681" xr:uid="{00000000-0005-0000-0000-0000201C0000}"/>
    <cellStyle name="40% - Ênfase5 2 2 2 3 4 2" xfId="22212" xr:uid="{00000000-0005-0000-0000-0000211C0000}"/>
    <cellStyle name="40% - Ênfase5 2 2 2 3 5" xfId="7682" xr:uid="{00000000-0005-0000-0000-0000221C0000}"/>
    <cellStyle name="40% - Ênfase5 2 2 2 3 5 2" xfId="22213" xr:uid="{00000000-0005-0000-0000-0000231C0000}"/>
    <cellStyle name="40% - Ênfase5 2 2 2 3 6" xfId="7683" xr:uid="{00000000-0005-0000-0000-0000241C0000}"/>
    <cellStyle name="40% - Ênfase5 2 2 2 3 6 2" xfId="22214" xr:uid="{00000000-0005-0000-0000-0000251C0000}"/>
    <cellStyle name="40% - Ênfase5 2 2 2 3 7" xfId="7684" xr:uid="{00000000-0005-0000-0000-0000261C0000}"/>
    <cellStyle name="40% - Ênfase5 2 2 2 3 7 2" xfId="22215" xr:uid="{00000000-0005-0000-0000-0000271C0000}"/>
    <cellStyle name="40% - Ênfase5 2 2 2 3 8" xfId="7685" xr:uid="{00000000-0005-0000-0000-0000281C0000}"/>
    <cellStyle name="40% - Ênfase5 2 2 2 3 8 2" xfId="22216" xr:uid="{00000000-0005-0000-0000-0000291C0000}"/>
    <cellStyle name="40% - Ênfase5 2 2 2 3 9" xfId="7686" xr:uid="{00000000-0005-0000-0000-00002A1C0000}"/>
    <cellStyle name="40% - Ênfase5 2 2 2 3 9 2" xfId="22217" xr:uid="{00000000-0005-0000-0000-00002B1C0000}"/>
    <cellStyle name="40% - Ênfase5 2 2 2 4" xfId="7687" xr:uid="{00000000-0005-0000-0000-00002C1C0000}"/>
    <cellStyle name="40% - Ênfase5 2 2 2 4 10" xfId="7688" xr:uid="{00000000-0005-0000-0000-00002D1C0000}"/>
    <cellStyle name="40% - Ênfase5 2 2 2 4 10 2" xfId="22219" xr:uid="{00000000-0005-0000-0000-00002E1C0000}"/>
    <cellStyle name="40% - Ênfase5 2 2 2 4 11" xfId="7689" xr:uid="{00000000-0005-0000-0000-00002F1C0000}"/>
    <cellStyle name="40% - Ênfase5 2 2 2 4 11 2" xfId="22220" xr:uid="{00000000-0005-0000-0000-0000301C0000}"/>
    <cellStyle name="40% - Ênfase5 2 2 2 4 12" xfId="7690" xr:uid="{00000000-0005-0000-0000-0000311C0000}"/>
    <cellStyle name="40% - Ênfase5 2 2 2 4 12 2" xfId="22221" xr:uid="{00000000-0005-0000-0000-0000321C0000}"/>
    <cellStyle name="40% - Ênfase5 2 2 2 4 13" xfId="22218" xr:uid="{00000000-0005-0000-0000-0000331C0000}"/>
    <cellStyle name="40% - Ênfase5 2 2 2 4 2" xfId="7691" xr:uid="{00000000-0005-0000-0000-0000341C0000}"/>
    <cellStyle name="40% - Ênfase5 2 2 2 4 2 2" xfId="22222" xr:uid="{00000000-0005-0000-0000-0000351C0000}"/>
    <cellStyle name="40% - Ênfase5 2 2 2 4 3" xfId="7692" xr:uid="{00000000-0005-0000-0000-0000361C0000}"/>
    <cellStyle name="40% - Ênfase5 2 2 2 4 3 2" xfId="22223" xr:uid="{00000000-0005-0000-0000-0000371C0000}"/>
    <cellStyle name="40% - Ênfase5 2 2 2 4 4" xfId="7693" xr:uid="{00000000-0005-0000-0000-0000381C0000}"/>
    <cellStyle name="40% - Ênfase5 2 2 2 4 4 2" xfId="22224" xr:uid="{00000000-0005-0000-0000-0000391C0000}"/>
    <cellStyle name="40% - Ênfase5 2 2 2 4 5" xfId="7694" xr:uid="{00000000-0005-0000-0000-00003A1C0000}"/>
    <cellStyle name="40% - Ênfase5 2 2 2 4 5 2" xfId="22225" xr:uid="{00000000-0005-0000-0000-00003B1C0000}"/>
    <cellStyle name="40% - Ênfase5 2 2 2 4 6" xfId="7695" xr:uid="{00000000-0005-0000-0000-00003C1C0000}"/>
    <cellStyle name="40% - Ênfase5 2 2 2 4 6 2" xfId="22226" xr:uid="{00000000-0005-0000-0000-00003D1C0000}"/>
    <cellStyle name="40% - Ênfase5 2 2 2 4 7" xfId="7696" xr:uid="{00000000-0005-0000-0000-00003E1C0000}"/>
    <cellStyle name="40% - Ênfase5 2 2 2 4 7 2" xfId="22227" xr:uid="{00000000-0005-0000-0000-00003F1C0000}"/>
    <cellStyle name="40% - Ênfase5 2 2 2 4 8" xfId="7697" xr:uid="{00000000-0005-0000-0000-0000401C0000}"/>
    <cellStyle name="40% - Ênfase5 2 2 2 4 8 2" xfId="22228" xr:uid="{00000000-0005-0000-0000-0000411C0000}"/>
    <cellStyle name="40% - Ênfase5 2 2 2 4 9" xfId="7698" xr:uid="{00000000-0005-0000-0000-0000421C0000}"/>
    <cellStyle name="40% - Ênfase5 2 2 2 4 9 2" xfId="22229" xr:uid="{00000000-0005-0000-0000-0000431C0000}"/>
    <cellStyle name="40% - Ênfase5 2 2 2 5" xfId="7699" xr:uid="{00000000-0005-0000-0000-0000441C0000}"/>
    <cellStyle name="40% - Ênfase5 2 2 2 5 2" xfId="7700" xr:uid="{00000000-0005-0000-0000-0000451C0000}"/>
    <cellStyle name="40% - Ênfase5 2 2 2 5 2 2" xfId="22231" xr:uid="{00000000-0005-0000-0000-0000461C0000}"/>
    <cellStyle name="40% - Ênfase5 2 2 2 5 3" xfId="7701" xr:uid="{00000000-0005-0000-0000-0000471C0000}"/>
    <cellStyle name="40% - Ênfase5 2 2 2 5 3 2" xfId="22232" xr:uid="{00000000-0005-0000-0000-0000481C0000}"/>
    <cellStyle name="40% - Ênfase5 2 2 2 5 4" xfId="7702" xr:uid="{00000000-0005-0000-0000-0000491C0000}"/>
    <cellStyle name="40% - Ênfase5 2 2 2 5 4 2" xfId="22233" xr:uid="{00000000-0005-0000-0000-00004A1C0000}"/>
    <cellStyle name="40% - Ênfase5 2 2 2 5 5" xfId="7703" xr:uid="{00000000-0005-0000-0000-00004B1C0000}"/>
    <cellStyle name="40% - Ênfase5 2 2 2 5 5 2" xfId="22234" xr:uid="{00000000-0005-0000-0000-00004C1C0000}"/>
    <cellStyle name="40% - Ênfase5 2 2 2 5 6" xfId="7704" xr:uid="{00000000-0005-0000-0000-00004D1C0000}"/>
    <cellStyle name="40% - Ênfase5 2 2 2 5 6 2" xfId="22235" xr:uid="{00000000-0005-0000-0000-00004E1C0000}"/>
    <cellStyle name="40% - Ênfase5 2 2 2 5 7" xfId="7705" xr:uid="{00000000-0005-0000-0000-00004F1C0000}"/>
    <cellStyle name="40% - Ênfase5 2 2 2 5 7 2" xfId="22236" xr:uid="{00000000-0005-0000-0000-0000501C0000}"/>
    <cellStyle name="40% - Ênfase5 2 2 2 5 8" xfId="7706" xr:uid="{00000000-0005-0000-0000-0000511C0000}"/>
    <cellStyle name="40% - Ênfase5 2 2 2 5 8 2" xfId="22237" xr:uid="{00000000-0005-0000-0000-0000521C0000}"/>
    <cellStyle name="40% - Ênfase5 2 2 2 5 9" xfId="22230" xr:uid="{00000000-0005-0000-0000-0000531C0000}"/>
    <cellStyle name="40% - Ênfase5 2 2 2 6" xfId="7707" xr:uid="{00000000-0005-0000-0000-0000541C0000}"/>
    <cellStyle name="40% - Ênfase5 2 2 2 6 2" xfId="7708" xr:uid="{00000000-0005-0000-0000-0000551C0000}"/>
    <cellStyle name="40% - Ênfase5 2 2 2 6 2 2" xfId="22239" xr:uid="{00000000-0005-0000-0000-0000561C0000}"/>
    <cellStyle name="40% - Ênfase5 2 2 2 6 3" xfId="7709" xr:uid="{00000000-0005-0000-0000-0000571C0000}"/>
    <cellStyle name="40% - Ênfase5 2 2 2 6 3 2" xfId="22240" xr:uid="{00000000-0005-0000-0000-0000581C0000}"/>
    <cellStyle name="40% - Ênfase5 2 2 2 6 4" xfId="7710" xr:uid="{00000000-0005-0000-0000-0000591C0000}"/>
    <cellStyle name="40% - Ênfase5 2 2 2 6 4 2" xfId="22241" xr:uid="{00000000-0005-0000-0000-00005A1C0000}"/>
    <cellStyle name="40% - Ênfase5 2 2 2 6 5" xfId="7711" xr:uid="{00000000-0005-0000-0000-00005B1C0000}"/>
    <cellStyle name="40% - Ênfase5 2 2 2 6 5 2" xfId="22242" xr:uid="{00000000-0005-0000-0000-00005C1C0000}"/>
    <cellStyle name="40% - Ênfase5 2 2 2 6 6" xfId="7712" xr:uid="{00000000-0005-0000-0000-00005D1C0000}"/>
    <cellStyle name="40% - Ênfase5 2 2 2 6 6 2" xfId="22243" xr:uid="{00000000-0005-0000-0000-00005E1C0000}"/>
    <cellStyle name="40% - Ênfase5 2 2 2 6 7" xfId="7713" xr:uid="{00000000-0005-0000-0000-00005F1C0000}"/>
    <cellStyle name="40% - Ênfase5 2 2 2 6 7 2" xfId="22244" xr:uid="{00000000-0005-0000-0000-0000601C0000}"/>
    <cellStyle name="40% - Ênfase5 2 2 2 6 8" xfId="7714" xr:uid="{00000000-0005-0000-0000-0000611C0000}"/>
    <cellStyle name="40% - Ênfase5 2 2 2 6 8 2" xfId="22245" xr:uid="{00000000-0005-0000-0000-0000621C0000}"/>
    <cellStyle name="40% - Ênfase5 2 2 2 6 9" xfId="22238" xr:uid="{00000000-0005-0000-0000-0000631C0000}"/>
    <cellStyle name="40% - Ênfase5 2 2 2 7" xfId="7715" xr:uid="{00000000-0005-0000-0000-0000641C0000}"/>
    <cellStyle name="40% - Ênfase5 2 2 2 7 2" xfId="7716" xr:uid="{00000000-0005-0000-0000-0000651C0000}"/>
    <cellStyle name="40% - Ênfase5 2 2 2 7 2 2" xfId="22247" xr:uid="{00000000-0005-0000-0000-0000661C0000}"/>
    <cellStyle name="40% - Ênfase5 2 2 2 7 3" xfId="7717" xr:uid="{00000000-0005-0000-0000-0000671C0000}"/>
    <cellStyle name="40% - Ênfase5 2 2 2 7 3 2" xfId="22248" xr:uid="{00000000-0005-0000-0000-0000681C0000}"/>
    <cellStyle name="40% - Ênfase5 2 2 2 7 4" xfId="7718" xr:uid="{00000000-0005-0000-0000-0000691C0000}"/>
    <cellStyle name="40% - Ênfase5 2 2 2 7 4 2" xfId="22249" xr:uid="{00000000-0005-0000-0000-00006A1C0000}"/>
    <cellStyle name="40% - Ênfase5 2 2 2 7 5" xfId="7719" xr:uid="{00000000-0005-0000-0000-00006B1C0000}"/>
    <cellStyle name="40% - Ênfase5 2 2 2 7 5 2" xfId="22250" xr:uid="{00000000-0005-0000-0000-00006C1C0000}"/>
    <cellStyle name="40% - Ênfase5 2 2 2 7 6" xfId="7720" xr:uid="{00000000-0005-0000-0000-00006D1C0000}"/>
    <cellStyle name="40% - Ênfase5 2 2 2 7 6 2" xfId="22251" xr:uid="{00000000-0005-0000-0000-00006E1C0000}"/>
    <cellStyle name="40% - Ênfase5 2 2 2 7 7" xfId="22246" xr:uid="{00000000-0005-0000-0000-00006F1C0000}"/>
    <cellStyle name="40% - Ênfase5 2 2 2 8" xfId="7721" xr:uid="{00000000-0005-0000-0000-0000701C0000}"/>
    <cellStyle name="40% - Ênfase5 2 2 2 8 2" xfId="7722" xr:uid="{00000000-0005-0000-0000-0000711C0000}"/>
    <cellStyle name="40% - Ênfase5 2 2 2 8 2 2" xfId="22253" xr:uid="{00000000-0005-0000-0000-0000721C0000}"/>
    <cellStyle name="40% - Ênfase5 2 2 2 8 3" xfId="7723" xr:uid="{00000000-0005-0000-0000-0000731C0000}"/>
    <cellStyle name="40% - Ênfase5 2 2 2 8 3 2" xfId="22254" xr:uid="{00000000-0005-0000-0000-0000741C0000}"/>
    <cellStyle name="40% - Ênfase5 2 2 2 8 4" xfId="7724" xr:uid="{00000000-0005-0000-0000-0000751C0000}"/>
    <cellStyle name="40% - Ênfase5 2 2 2 8 4 2" xfId="22255" xr:uid="{00000000-0005-0000-0000-0000761C0000}"/>
    <cellStyle name="40% - Ênfase5 2 2 2 8 5" xfId="22252" xr:uid="{00000000-0005-0000-0000-0000771C0000}"/>
    <cellStyle name="40% - Ênfase5 2 2 2 9" xfId="7725" xr:uid="{00000000-0005-0000-0000-0000781C0000}"/>
    <cellStyle name="40% - Ênfase5 2 2 2 9 2" xfId="7726" xr:uid="{00000000-0005-0000-0000-0000791C0000}"/>
    <cellStyle name="40% - Ênfase5 2 2 2 9 2 2" xfId="22257" xr:uid="{00000000-0005-0000-0000-00007A1C0000}"/>
    <cellStyle name="40% - Ênfase5 2 2 2 9 3" xfId="7727" xr:uid="{00000000-0005-0000-0000-00007B1C0000}"/>
    <cellStyle name="40% - Ênfase5 2 2 2 9 3 2" xfId="22258" xr:uid="{00000000-0005-0000-0000-00007C1C0000}"/>
    <cellStyle name="40% - Ênfase5 2 2 2 9 4" xfId="7728" xr:uid="{00000000-0005-0000-0000-00007D1C0000}"/>
    <cellStyle name="40% - Ênfase5 2 2 2 9 4 2" xfId="22259" xr:uid="{00000000-0005-0000-0000-00007E1C0000}"/>
    <cellStyle name="40% - Ênfase5 2 2 2 9 5" xfId="22256" xr:uid="{00000000-0005-0000-0000-00007F1C0000}"/>
    <cellStyle name="40% - Ênfase5 2 2 2_GUSA" xfId="7729" xr:uid="{00000000-0005-0000-0000-0000801C0000}"/>
    <cellStyle name="40% - Ênfase5 2 2 20" xfId="7730" xr:uid="{00000000-0005-0000-0000-0000811C0000}"/>
    <cellStyle name="40% - Ênfase5 2 2 20 2" xfId="22260" xr:uid="{00000000-0005-0000-0000-0000821C0000}"/>
    <cellStyle name="40% - Ênfase5 2 2 21" xfId="22091" xr:uid="{00000000-0005-0000-0000-0000831C0000}"/>
    <cellStyle name="40% - Ênfase5 2 2 3" xfId="7731" xr:uid="{00000000-0005-0000-0000-0000841C0000}"/>
    <cellStyle name="40% - Ênfase5 2 2 3 10" xfId="7732" xr:uid="{00000000-0005-0000-0000-0000851C0000}"/>
    <cellStyle name="40% - Ênfase5 2 2 3 10 2" xfId="22262" xr:uid="{00000000-0005-0000-0000-0000861C0000}"/>
    <cellStyle name="40% - Ênfase5 2 2 3 11" xfId="7733" xr:uid="{00000000-0005-0000-0000-0000871C0000}"/>
    <cellStyle name="40% - Ênfase5 2 2 3 11 2" xfId="22263" xr:uid="{00000000-0005-0000-0000-0000881C0000}"/>
    <cellStyle name="40% - Ênfase5 2 2 3 12" xfId="7734" xr:uid="{00000000-0005-0000-0000-0000891C0000}"/>
    <cellStyle name="40% - Ênfase5 2 2 3 12 2" xfId="22264" xr:uid="{00000000-0005-0000-0000-00008A1C0000}"/>
    <cellStyle name="40% - Ênfase5 2 2 3 13" xfId="7735" xr:uid="{00000000-0005-0000-0000-00008B1C0000}"/>
    <cellStyle name="40% - Ênfase5 2 2 3 13 2" xfId="22265" xr:uid="{00000000-0005-0000-0000-00008C1C0000}"/>
    <cellStyle name="40% - Ênfase5 2 2 3 14" xfId="7736" xr:uid="{00000000-0005-0000-0000-00008D1C0000}"/>
    <cellStyle name="40% - Ênfase5 2 2 3 14 2" xfId="22266" xr:uid="{00000000-0005-0000-0000-00008E1C0000}"/>
    <cellStyle name="40% - Ênfase5 2 2 3 15" xfId="7737" xr:uid="{00000000-0005-0000-0000-00008F1C0000}"/>
    <cellStyle name="40% - Ênfase5 2 2 3 15 2" xfId="22267" xr:uid="{00000000-0005-0000-0000-0000901C0000}"/>
    <cellStyle name="40% - Ênfase5 2 2 3 16" xfId="7738" xr:uid="{00000000-0005-0000-0000-0000911C0000}"/>
    <cellStyle name="40% - Ênfase5 2 2 3 16 2" xfId="22268" xr:uid="{00000000-0005-0000-0000-0000921C0000}"/>
    <cellStyle name="40% - Ênfase5 2 2 3 17" xfId="7739" xr:uid="{00000000-0005-0000-0000-0000931C0000}"/>
    <cellStyle name="40% - Ênfase5 2 2 3 17 2" xfId="22269" xr:uid="{00000000-0005-0000-0000-0000941C0000}"/>
    <cellStyle name="40% - Ênfase5 2 2 3 18" xfId="22261" xr:uid="{00000000-0005-0000-0000-0000951C0000}"/>
    <cellStyle name="40% - Ênfase5 2 2 3 2" xfId="7740" xr:uid="{00000000-0005-0000-0000-0000961C0000}"/>
    <cellStyle name="40% - Ênfase5 2 2 3 2 2" xfId="22270" xr:uid="{00000000-0005-0000-0000-0000971C0000}"/>
    <cellStyle name="40% - Ênfase5 2 2 3 3" xfId="7741" xr:uid="{00000000-0005-0000-0000-0000981C0000}"/>
    <cellStyle name="40% - Ênfase5 2 2 3 3 2" xfId="22271" xr:uid="{00000000-0005-0000-0000-0000991C0000}"/>
    <cellStyle name="40% - Ênfase5 2 2 3 4" xfId="7742" xr:uid="{00000000-0005-0000-0000-00009A1C0000}"/>
    <cellStyle name="40% - Ênfase5 2 2 3 4 2" xfId="22272" xr:uid="{00000000-0005-0000-0000-00009B1C0000}"/>
    <cellStyle name="40% - Ênfase5 2 2 3 5" xfId="7743" xr:uid="{00000000-0005-0000-0000-00009C1C0000}"/>
    <cellStyle name="40% - Ênfase5 2 2 3 5 2" xfId="22273" xr:uid="{00000000-0005-0000-0000-00009D1C0000}"/>
    <cellStyle name="40% - Ênfase5 2 2 3 6" xfId="7744" xr:uid="{00000000-0005-0000-0000-00009E1C0000}"/>
    <cellStyle name="40% - Ênfase5 2 2 3 6 2" xfId="22274" xr:uid="{00000000-0005-0000-0000-00009F1C0000}"/>
    <cellStyle name="40% - Ênfase5 2 2 3 7" xfId="7745" xr:uid="{00000000-0005-0000-0000-0000A01C0000}"/>
    <cellStyle name="40% - Ênfase5 2 2 3 7 2" xfId="22275" xr:uid="{00000000-0005-0000-0000-0000A11C0000}"/>
    <cellStyle name="40% - Ênfase5 2 2 3 8" xfId="7746" xr:uid="{00000000-0005-0000-0000-0000A21C0000}"/>
    <cellStyle name="40% - Ênfase5 2 2 3 8 2" xfId="22276" xr:uid="{00000000-0005-0000-0000-0000A31C0000}"/>
    <cellStyle name="40% - Ênfase5 2 2 3 9" xfId="7747" xr:uid="{00000000-0005-0000-0000-0000A41C0000}"/>
    <cellStyle name="40% - Ênfase5 2 2 3 9 2" xfId="22277" xr:uid="{00000000-0005-0000-0000-0000A51C0000}"/>
    <cellStyle name="40% - Ênfase5 2 2 4" xfId="7748" xr:uid="{00000000-0005-0000-0000-0000A61C0000}"/>
    <cellStyle name="40% - Ênfase5 2 2 4 2" xfId="7749" xr:uid="{00000000-0005-0000-0000-0000A71C0000}"/>
    <cellStyle name="40% - Ênfase5 2 2 4 2 2" xfId="22279" xr:uid="{00000000-0005-0000-0000-0000A81C0000}"/>
    <cellStyle name="40% - Ênfase5 2 2 4 3" xfId="7750" xr:uid="{00000000-0005-0000-0000-0000A91C0000}"/>
    <cellStyle name="40% - Ênfase5 2 2 4 3 2" xfId="22280" xr:uid="{00000000-0005-0000-0000-0000AA1C0000}"/>
    <cellStyle name="40% - Ênfase5 2 2 4 4" xfId="22278" xr:uid="{00000000-0005-0000-0000-0000AB1C0000}"/>
    <cellStyle name="40% - Ênfase5 2 2 5" xfId="7751" xr:uid="{00000000-0005-0000-0000-0000AC1C0000}"/>
    <cellStyle name="40% - Ênfase5 2 2 5 10" xfId="7752" xr:uid="{00000000-0005-0000-0000-0000AD1C0000}"/>
    <cellStyle name="40% - Ênfase5 2 2 5 10 2" xfId="22282" xr:uid="{00000000-0005-0000-0000-0000AE1C0000}"/>
    <cellStyle name="40% - Ênfase5 2 2 5 11" xfId="7753" xr:uid="{00000000-0005-0000-0000-0000AF1C0000}"/>
    <cellStyle name="40% - Ênfase5 2 2 5 11 2" xfId="22283" xr:uid="{00000000-0005-0000-0000-0000B01C0000}"/>
    <cellStyle name="40% - Ênfase5 2 2 5 12" xfId="7754" xr:uid="{00000000-0005-0000-0000-0000B11C0000}"/>
    <cellStyle name="40% - Ênfase5 2 2 5 12 2" xfId="22284" xr:uid="{00000000-0005-0000-0000-0000B21C0000}"/>
    <cellStyle name="40% - Ênfase5 2 2 5 13" xfId="22281" xr:uid="{00000000-0005-0000-0000-0000B31C0000}"/>
    <cellStyle name="40% - Ênfase5 2 2 5 2" xfId="7755" xr:uid="{00000000-0005-0000-0000-0000B41C0000}"/>
    <cellStyle name="40% - Ênfase5 2 2 5 2 2" xfId="22285" xr:uid="{00000000-0005-0000-0000-0000B51C0000}"/>
    <cellStyle name="40% - Ênfase5 2 2 5 3" xfId="7756" xr:uid="{00000000-0005-0000-0000-0000B61C0000}"/>
    <cellStyle name="40% - Ênfase5 2 2 5 3 2" xfId="22286" xr:uid="{00000000-0005-0000-0000-0000B71C0000}"/>
    <cellStyle name="40% - Ênfase5 2 2 5 4" xfId="7757" xr:uid="{00000000-0005-0000-0000-0000B81C0000}"/>
    <cellStyle name="40% - Ênfase5 2 2 5 4 2" xfId="22287" xr:uid="{00000000-0005-0000-0000-0000B91C0000}"/>
    <cellStyle name="40% - Ênfase5 2 2 5 5" xfId="7758" xr:uid="{00000000-0005-0000-0000-0000BA1C0000}"/>
    <cellStyle name="40% - Ênfase5 2 2 5 5 2" xfId="22288" xr:uid="{00000000-0005-0000-0000-0000BB1C0000}"/>
    <cellStyle name="40% - Ênfase5 2 2 5 6" xfId="7759" xr:uid="{00000000-0005-0000-0000-0000BC1C0000}"/>
    <cellStyle name="40% - Ênfase5 2 2 5 6 2" xfId="22289" xr:uid="{00000000-0005-0000-0000-0000BD1C0000}"/>
    <cellStyle name="40% - Ênfase5 2 2 5 7" xfId="7760" xr:uid="{00000000-0005-0000-0000-0000BE1C0000}"/>
    <cellStyle name="40% - Ênfase5 2 2 5 7 2" xfId="22290" xr:uid="{00000000-0005-0000-0000-0000BF1C0000}"/>
    <cellStyle name="40% - Ênfase5 2 2 5 8" xfId="7761" xr:uid="{00000000-0005-0000-0000-0000C01C0000}"/>
    <cellStyle name="40% - Ênfase5 2 2 5 8 2" xfId="22291" xr:uid="{00000000-0005-0000-0000-0000C11C0000}"/>
    <cellStyle name="40% - Ênfase5 2 2 5 9" xfId="7762" xr:uid="{00000000-0005-0000-0000-0000C21C0000}"/>
    <cellStyle name="40% - Ênfase5 2 2 5 9 2" xfId="22292" xr:uid="{00000000-0005-0000-0000-0000C31C0000}"/>
    <cellStyle name="40% - Ênfase5 2 2 6" xfId="7763" xr:uid="{00000000-0005-0000-0000-0000C41C0000}"/>
    <cellStyle name="40% - Ênfase5 2 2 6 2" xfId="7764" xr:uid="{00000000-0005-0000-0000-0000C51C0000}"/>
    <cellStyle name="40% - Ênfase5 2 2 6 2 2" xfId="22294" xr:uid="{00000000-0005-0000-0000-0000C61C0000}"/>
    <cellStyle name="40% - Ênfase5 2 2 6 3" xfId="7765" xr:uid="{00000000-0005-0000-0000-0000C71C0000}"/>
    <cellStyle name="40% - Ênfase5 2 2 6 3 2" xfId="22295" xr:uid="{00000000-0005-0000-0000-0000C81C0000}"/>
    <cellStyle name="40% - Ênfase5 2 2 6 4" xfId="7766" xr:uid="{00000000-0005-0000-0000-0000C91C0000}"/>
    <cellStyle name="40% - Ênfase5 2 2 6 4 2" xfId="22296" xr:uid="{00000000-0005-0000-0000-0000CA1C0000}"/>
    <cellStyle name="40% - Ênfase5 2 2 6 5" xfId="7767" xr:uid="{00000000-0005-0000-0000-0000CB1C0000}"/>
    <cellStyle name="40% - Ênfase5 2 2 6 5 2" xfId="22297" xr:uid="{00000000-0005-0000-0000-0000CC1C0000}"/>
    <cellStyle name="40% - Ênfase5 2 2 6 6" xfId="7768" xr:uid="{00000000-0005-0000-0000-0000CD1C0000}"/>
    <cellStyle name="40% - Ênfase5 2 2 6 6 2" xfId="22298" xr:uid="{00000000-0005-0000-0000-0000CE1C0000}"/>
    <cellStyle name="40% - Ênfase5 2 2 6 7" xfId="7769" xr:uid="{00000000-0005-0000-0000-0000CF1C0000}"/>
    <cellStyle name="40% - Ênfase5 2 2 6 7 2" xfId="22299" xr:uid="{00000000-0005-0000-0000-0000D01C0000}"/>
    <cellStyle name="40% - Ênfase5 2 2 6 8" xfId="7770" xr:uid="{00000000-0005-0000-0000-0000D11C0000}"/>
    <cellStyle name="40% - Ênfase5 2 2 6 8 2" xfId="22300" xr:uid="{00000000-0005-0000-0000-0000D21C0000}"/>
    <cellStyle name="40% - Ênfase5 2 2 6 9" xfId="22293" xr:uid="{00000000-0005-0000-0000-0000D31C0000}"/>
    <cellStyle name="40% - Ênfase5 2 2 7" xfId="7771" xr:uid="{00000000-0005-0000-0000-0000D41C0000}"/>
    <cellStyle name="40% - Ênfase5 2 2 7 2" xfId="7772" xr:uid="{00000000-0005-0000-0000-0000D51C0000}"/>
    <cellStyle name="40% - Ênfase5 2 2 7 2 2" xfId="22302" xr:uid="{00000000-0005-0000-0000-0000D61C0000}"/>
    <cellStyle name="40% - Ênfase5 2 2 7 3" xfId="7773" xr:uid="{00000000-0005-0000-0000-0000D71C0000}"/>
    <cellStyle name="40% - Ênfase5 2 2 7 3 2" xfId="22303" xr:uid="{00000000-0005-0000-0000-0000D81C0000}"/>
    <cellStyle name="40% - Ênfase5 2 2 7 4" xfId="7774" xr:uid="{00000000-0005-0000-0000-0000D91C0000}"/>
    <cellStyle name="40% - Ênfase5 2 2 7 4 2" xfId="22304" xr:uid="{00000000-0005-0000-0000-0000DA1C0000}"/>
    <cellStyle name="40% - Ênfase5 2 2 7 5" xfId="7775" xr:uid="{00000000-0005-0000-0000-0000DB1C0000}"/>
    <cellStyle name="40% - Ênfase5 2 2 7 5 2" xfId="22305" xr:uid="{00000000-0005-0000-0000-0000DC1C0000}"/>
    <cellStyle name="40% - Ênfase5 2 2 7 6" xfId="7776" xr:uid="{00000000-0005-0000-0000-0000DD1C0000}"/>
    <cellStyle name="40% - Ênfase5 2 2 7 6 2" xfId="22306" xr:uid="{00000000-0005-0000-0000-0000DE1C0000}"/>
    <cellStyle name="40% - Ênfase5 2 2 7 7" xfId="7777" xr:uid="{00000000-0005-0000-0000-0000DF1C0000}"/>
    <cellStyle name="40% - Ênfase5 2 2 7 7 2" xfId="22307" xr:uid="{00000000-0005-0000-0000-0000E01C0000}"/>
    <cellStyle name="40% - Ênfase5 2 2 7 8" xfId="7778" xr:uid="{00000000-0005-0000-0000-0000E11C0000}"/>
    <cellStyle name="40% - Ênfase5 2 2 7 8 2" xfId="22308" xr:uid="{00000000-0005-0000-0000-0000E21C0000}"/>
    <cellStyle name="40% - Ênfase5 2 2 7 9" xfId="22301" xr:uid="{00000000-0005-0000-0000-0000E31C0000}"/>
    <cellStyle name="40% - Ênfase5 2 2 8" xfId="7779" xr:uid="{00000000-0005-0000-0000-0000E41C0000}"/>
    <cellStyle name="40% - Ênfase5 2 2 8 2" xfId="7780" xr:uid="{00000000-0005-0000-0000-0000E51C0000}"/>
    <cellStyle name="40% - Ênfase5 2 2 8 2 2" xfId="22310" xr:uid="{00000000-0005-0000-0000-0000E61C0000}"/>
    <cellStyle name="40% - Ênfase5 2 2 8 3" xfId="7781" xr:uid="{00000000-0005-0000-0000-0000E71C0000}"/>
    <cellStyle name="40% - Ênfase5 2 2 8 3 2" xfId="22311" xr:uid="{00000000-0005-0000-0000-0000E81C0000}"/>
    <cellStyle name="40% - Ênfase5 2 2 8 4" xfId="7782" xr:uid="{00000000-0005-0000-0000-0000E91C0000}"/>
    <cellStyle name="40% - Ênfase5 2 2 8 4 2" xfId="22312" xr:uid="{00000000-0005-0000-0000-0000EA1C0000}"/>
    <cellStyle name="40% - Ênfase5 2 2 8 5" xfId="7783" xr:uid="{00000000-0005-0000-0000-0000EB1C0000}"/>
    <cellStyle name="40% - Ênfase5 2 2 8 5 2" xfId="22313" xr:uid="{00000000-0005-0000-0000-0000EC1C0000}"/>
    <cellStyle name="40% - Ênfase5 2 2 8 6" xfId="7784" xr:uid="{00000000-0005-0000-0000-0000ED1C0000}"/>
    <cellStyle name="40% - Ênfase5 2 2 8 6 2" xfId="22314" xr:uid="{00000000-0005-0000-0000-0000EE1C0000}"/>
    <cellStyle name="40% - Ênfase5 2 2 8 7" xfId="22309" xr:uid="{00000000-0005-0000-0000-0000EF1C0000}"/>
    <cellStyle name="40% - Ênfase5 2 2 9" xfId="7785" xr:uid="{00000000-0005-0000-0000-0000F01C0000}"/>
    <cellStyle name="40% - Ênfase5 2 2 9 2" xfId="7786" xr:uid="{00000000-0005-0000-0000-0000F11C0000}"/>
    <cellStyle name="40% - Ênfase5 2 2 9 2 2" xfId="22316" xr:uid="{00000000-0005-0000-0000-0000F21C0000}"/>
    <cellStyle name="40% - Ênfase5 2 2 9 3" xfId="7787" xr:uid="{00000000-0005-0000-0000-0000F31C0000}"/>
    <cellStyle name="40% - Ênfase5 2 2 9 3 2" xfId="22317" xr:uid="{00000000-0005-0000-0000-0000F41C0000}"/>
    <cellStyle name="40% - Ênfase5 2 2 9 4" xfId="7788" xr:uid="{00000000-0005-0000-0000-0000F51C0000}"/>
    <cellStyle name="40% - Ênfase5 2 2 9 4 2" xfId="22318" xr:uid="{00000000-0005-0000-0000-0000F61C0000}"/>
    <cellStyle name="40% - Ênfase5 2 2 9 5" xfId="22315" xr:uid="{00000000-0005-0000-0000-0000F71C0000}"/>
    <cellStyle name="40% - Ênfase5 2 20" xfId="7789" xr:uid="{00000000-0005-0000-0000-0000F81C0000}"/>
    <cellStyle name="40% - Ênfase5 2 20 2" xfId="22319" xr:uid="{00000000-0005-0000-0000-0000F91C0000}"/>
    <cellStyle name="40% - Ênfase5 2 21" xfId="7790" xr:uid="{00000000-0005-0000-0000-0000FA1C0000}"/>
    <cellStyle name="40% - Ênfase5 2 21 2" xfId="22320" xr:uid="{00000000-0005-0000-0000-0000FB1C0000}"/>
    <cellStyle name="40% - Ênfase5 2 22" xfId="22068" xr:uid="{00000000-0005-0000-0000-0000FC1C0000}"/>
    <cellStyle name="40% - Ênfase5 2 23" xfId="37382" xr:uid="{00000000-0005-0000-0000-0000FD1C0000}"/>
    <cellStyle name="40% - Ênfase5 2 24" xfId="44660" xr:uid="{33DE8155-4F2A-452B-ABC6-220F233E732B}"/>
    <cellStyle name="40% - Ênfase5 2 3" xfId="7791" xr:uid="{00000000-0005-0000-0000-0000FE1C0000}"/>
    <cellStyle name="40% - Ênfase5 2 3 2" xfId="7792" xr:uid="{00000000-0005-0000-0000-0000FF1C0000}"/>
    <cellStyle name="40% - Ênfase5 2 3 2 2" xfId="22322" xr:uid="{00000000-0005-0000-0000-0000001D0000}"/>
    <cellStyle name="40% - Ênfase5 2 3 3" xfId="7793" xr:uid="{00000000-0005-0000-0000-0000011D0000}"/>
    <cellStyle name="40% - Ênfase5 2 3 3 2" xfId="22323" xr:uid="{00000000-0005-0000-0000-0000021D0000}"/>
    <cellStyle name="40% - Ênfase5 2 3 4" xfId="22321" xr:uid="{00000000-0005-0000-0000-0000031D0000}"/>
    <cellStyle name="40% - Ênfase5 2 4" xfId="7794" xr:uid="{00000000-0005-0000-0000-0000041D0000}"/>
    <cellStyle name="40% - Ênfase5 2 4 10" xfId="7795" xr:uid="{00000000-0005-0000-0000-0000051D0000}"/>
    <cellStyle name="40% - Ênfase5 2 4 10 2" xfId="22325" xr:uid="{00000000-0005-0000-0000-0000061D0000}"/>
    <cellStyle name="40% - Ênfase5 2 4 11" xfId="7796" xr:uid="{00000000-0005-0000-0000-0000071D0000}"/>
    <cellStyle name="40% - Ênfase5 2 4 11 2" xfId="22326" xr:uid="{00000000-0005-0000-0000-0000081D0000}"/>
    <cellStyle name="40% - Ênfase5 2 4 12" xfId="7797" xr:uid="{00000000-0005-0000-0000-0000091D0000}"/>
    <cellStyle name="40% - Ênfase5 2 4 12 2" xfId="22327" xr:uid="{00000000-0005-0000-0000-00000A1D0000}"/>
    <cellStyle name="40% - Ênfase5 2 4 13" xfId="7798" xr:uid="{00000000-0005-0000-0000-00000B1D0000}"/>
    <cellStyle name="40% - Ênfase5 2 4 13 2" xfId="22328" xr:uid="{00000000-0005-0000-0000-00000C1D0000}"/>
    <cellStyle name="40% - Ênfase5 2 4 14" xfId="7799" xr:uid="{00000000-0005-0000-0000-00000D1D0000}"/>
    <cellStyle name="40% - Ênfase5 2 4 14 2" xfId="22329" xr:uid="{00000000-0005-0000-0000-00000E1D0000}"/>
    <cellStyle name="40% - Ênfase5 2 4 15" xfId="7800" xr:uid="{00000000-0005-0000-0000-00000F1D0000}"/>
    <cellStyle name="40% - Ênfase5 2 4 15 2" xfId="22330" xr:uid="{00000000-0005-0000-0000-0000101D0000}"/>
    <cellStyle name="40% - Ênfase5 2 4 16" xfId="7801" xr:uid="{00000000-0005-0000-0000-0000111D0000}"/>
    <cellStyle name="40% - Ênfase5 2 4 16 2" xfId="22331" xr:uid="{00000000-0005-0000-0000-0000121D0000}"/>
    <cellStyle name="40% - Ênfase5 2 4 17" xfId="7802" xr:uid="{00000000-0005-0000-0000-0000131D0000}"/>
    <cellStyle name="40% - Ênfase5 2 4 17 2" xfId="22332" xr:uid="{00000000-0005-0000-0000-0000141D0000}"/>
    <cellStyle name="40% - Ênfase5 2 4 18" xfId="7803" xr:uid="{00000000-0005-0000-0000-0000151D0000}"/>
    <cellStyle name="40% - Ênfase5 2 4 18 2" xfId="22333" xr:uid="{00000000-0005-0000-0000-0000161D0000}"/>
    <cellStyle name="40% - Ênfase5 2 4 19" xfId="7804" xr:uid="{00000000-0005-0000-0000-0000171D0000}"/>
    <cellStyle name="40% - Ênfase5 2 4 19 2" xfId="22334" xr:uid="{00000000-0005-0000-0000-0000181D0000}"/>
    <cellStyle name="40% - Ênfase5 2 4 2" xfId="7805" xr:uid="{00000000-0005-0000-0000-0000191D0000}"/>
    <cellStyle name="40% - Ênfase5 2 4 2 2" xfId="7806" xr:uid="{00000000-0005-0000-0000-00001A1D0000}"/>
    <cellStyle name="40% - Ênfase5 2 4 2 2 2" xfId="22336" xr:uid="{00000000-0005-0000-0000-00001B1D0000}"/>
    <cellStyle name="40% - Ênfase5 2 4 2 3" xfId="7807" xr:uid="{00000000-0005-0000-0000-00001C1D0000}"/>
    <cellStyle name="40% - Ênfase5 2 4 2 3 2" xfId="22337" xr:uid="{00000000-0005-0000-0000-00001D1D0000}"/>
    <cellStyle name="40% - Ênfase5 2 4 2 4" xfId="22335" xr:uid="{00000000-0005-0000-0000-00001E1D0000}"/>
    <cellStyle name="40% - Ênfase5 2 4 20" xfId="22324" xr:uid="{00000000-0005-0000-0000-00001F1D0000}"/>
    <cellStyle name="40% - Ênfase5 2 4 3" xfId="7808" xr:uid="{00000000-0005-0000-0000-0000201D0000}"/>
    <cellStyle name="40% - Ênfase5 2 4 3 2" xfId="7809" xr:uid="{00000000-0005-0000-0000-0000211D0000}"/>
    <cellStyle name="40% - Ênfase5 2 4 3 2 2" xfId="22339" xr:uid="{00000000-0005-0000-0000-0000221D0000}"/>
    <cellStyle name="40% - Ênfase5 2 4 3 3" xfId="7810" xr:uid="{00000000-0005-0000-0000-0000231D0000}"/>
    <cellStyle name="40% - Ênfase5 2 4 3 3 2" xfId="22340" xr:uid="{00000000-0005-0000-0000-0000241D0000}"/>
    <cellStyle name="40% - Ênfase5 2 4 3 4" xfId="22338" xr:uid="{00000000-0005-0000-0000-0000251D0000}"/>
    <cellStyle name="40% - Ênfase5 2 4 4" xfId="7811" xr:uid="{00000000-0005-0000-0000-0000261D0000}"/>
    <cellStyle name="40% - Ênfase5 2 4 4 2" xfId="22341" xr:uid="{00000000-0005-0000-0000-0000271D0000}"/>
    <cellStyle name="40% - Ênfase5 2 4 5" xfId="7812" xr:uid="{00000000-0005-0000-0000-0000281D0000}"/>
    <cellStyle name="40% - Ênfase5 2 4 5 2" xfId="22342" xr:uid="{00000000-0005-0000-0000-0000291D0000}"/>
    <cellStyle name="40% - Ênfase5 2 4 6" xfId="7813" xr:uid="{00000000-0005-0000-0000-00002A1D0000}"/>
    <cellStyle name="40% - Ênfase5 2 4 6 2" xfId="22343" xr:uid="{00000000-0005-0000-0000-00002B1D0000}"/>
    <cellStyle name="40% - Ênfase5 2 4 7" xfId="7814" xr:uid="{00000000-0005-0000-0000-00002C1D0000}"/>
    <cellStyle name="40% - Ênfase5 2 4 7 2" xfId="22344" xr:uid="{00000000-0005-0000-0000-00002D1D0000}"/>
    <cellStyle name="40% - Ênfase5 2 4 8" xfId="7815" xr:uid="{00000000-0005-0000-0000-00002E1D0000}"/>
    <cellStyle name="40% - Ênfase5 2 4 8 2" xfId="22345" xr:uid="{00000000-0005-0000-0000-00002F1D0000}"/>
    <cellStyle name="40% - Ênfase5 2 4 9" xfId="7816" xr:uid="{00000000-0005-0000-0000-0000301D0000}"/>
    <cellStyle name="40% - Ênfase5 2 4 9 2" xfId="22346" xr:uid="{00000000-0005-0000-0000-0000311D0000}"/>
    <cellStyle name="40% - Ênfase5 2 5" xfId="7817" xr:uid="{00000000-0005-0000-0000-0000321D0000}"/>
    <cellStyle name="40% - Ênfase5 2 5 10" xfId="7818" xr:uid="{00000000-0005-0000-0000-0000331D0000}"/>
    <cellStyle name="40% - Ênfase5 2 5 10 2" xfId="22348" xr:uid="{00000000-0005-0000-0000-0000341D0000}"/>
    <cellStyle name="40% - Ênfase5 2 5 11" xfId="7819" xr:uid="{00000000-0005-0000-0000-0000351D0000}"/>
    <cellStyle name="40% - Ênfase5 2 5 11 2" xfId="22349" xr:uid="{00000000-0005-0000-0000-0000361D0000}"/>
    <cellStyle name="40% - Ênfase5 2 5 12" xfId="7820" xr:uid="{00000000-0005-0000-0000-0000371D0000}"/>
    <cellStyle name="40% - Ênfase5 2 5 12 2" xfId="22350" xr:uid="{00000000-0005-0000-0000-0000381D0000}"/>
    <cellStyle name="40% - Ênfase5 2 5 13" xfId="7821" xr:uid="{00000000-0005-0000-0000-0000391D0000}"/>
    <cellStyle name="40% - Ênfase5 2 5 13 2" xfId="22351" xr:uid="{00000000-0005-0000-0000-00003A1D0000}"/>
    <cellStyle name="40% - Ênfase5 2 5 14" xfId="7822" xr:uid="{00000000-0005-0000-0000-00003B1D0000}"/>
    <cellStyle name="40% - Ênfase5 2 5 14 2" xfId="22352" xr:uid="{00000000-0005-0000-0000-00003C1D0000}"/>
    <cellStyle name="40% - Ênfase5 2 5 15" xfId="7823" xr:uid="{00000000-0005-0000-0000-00003D1D0000}"/>
    <cellStyle name="40% - Ênfase5 2 5 15 2" xfId="22353" xr:uid="{00000000-0005-0000-0000-00003E1D0000}"/>
    <cellStyle name="40% - Ênfase5 2 5 16" xfId="7824" xr:uid="{00000000-0005-0000-0000-00003F1D0000}"/>
    <cellStyle name="40% - Ênfase5 2 5 16 2" xfId="22354" xr:uid="{00000000-0005-0000-0000-0000401D0000}"/>
    <cellStyle name="40% - Ênfase5 2 5 17" xfId="7825" xr:uid="{00000000-0005-0000-0000-0000411D0000}"/>
    <cellStyle name="40% - Ênfase5 2 5 17 2" xfId="22355" xr:uid="{00000000-0005-0000-0000-0000421D0000}"/>
    <cellStyle name="40% - Ênfase5 2 5 18" xfId="22347" xr:uid="{00000000-0005-0000-0000-0000431D0000}"/>
    <cellStyle name="40% - Ênfase5 2 5 2" xfId="7826" xr:uid="{00000000-0005-0000-0000-0000441D0000}"/>
    <cellStyle name="40% - Ênfase5 2 5 2 2" xfId="22356" xr:uid="{00000000-0005-0000-0000-0000451D0000}"/>
    <cellStyle name="40% - Ênfase5 2 5 3" xfId="7827" xr:uid="{00000000-0005-0000-0000-0000461D0000}"/>
    <cellStyle name="40% - Ênfase5 2 5 3 2" xfId="22357" xr:uid="{00000000-0005-0000-0000-0000471D0000}"/>
    <cellStyle name="40% - Ênfase5 2 5 4" xfId="7828" xr:uid="{00000000-0005-0000-0000-0000481D0000}"/>
    <cellStyle name="40% - Ênfase5 2 5 4 2" xfId="22358" xr:uid="{00000000-0005-0000-0000-0000491D0000}"/>
    <cellStyle name="40% - Ênfase5 2 5 5" xfId="7829" xr:uid="{00000000-0005-0000-0000-00004A1D0000}"/>
    <cellStyle name="40% - Ênfase5 2 5 5 2" xfId="22359" xr:uid="{00000000-0005-0000-0000-00004B1D0000}"/>
    <cellStyle name="40% - Ênfase5 2 5 6" xfId="7830" xr:uid="{00000000-0005-0000-0000-00004C1D0000}"/>
    <cellStyle name="40% - Ênfase5 2 5 6 2" xfId="22360" xr:uid="{00000000-0005-0000-0000-00004D1D0000}"/>
    <cellStyle name="40% - Ênfase5 2 5 7" xfId="7831" xr:uid="{00000000-0005-0000-0000-00004E1D0000}"/>
    <cellStyle name="40% - Ênfase5 2 5 7 2" xfId="22361" xr:uid="{00000000-0005-0000-0000-00004F1D0000}"/>
    <cellStyle name="40% - Ênfase5 2 5 8" xfId="7832" xr:uid="{00000000-0005-0000-0000-0000501D0000}"/>
    <cellStyle name="40% - Ênfase5 2 5 8 2" xfId="22362" xr:uid="{00000000-0005-0000-0000-0000511D0000}"/>
    <cellStyle name="40% - Ênfase5 2 5 9" xfId="7833" xr:uid="{00000000-0005-0000-0000-0000521D0000}"/>
    <cellStyle name="40% - Ênfase5 2 5 9 2" xfId="22363" xr:uid="{00000000-0005-0000-0000-0000531D0000}"/>
    <cellStyle name="40% - Ênfase5 2 6" xfId="7834" xr:uid="{00000000-0005-0000-0000-0000541D0000}"/>
    <cellStyle name="40% - Ênfase5 2 6 10" xfId="7835" xr:uid="{00000000-0005-0000-0000-0000551D0000}"/>
    <cellStyle name="40% - Ênfase5 2 6 10 2" xfId="22365" xr:uid="{00000000-0005-0000-0000-0000561D0000}"/>
    <cellStyle name="40% - Ênfase5 2 6 11" xfId="7836" xr:uid="{00000000-0005-0000-0000-0000571D0000}"/>
    <cellStyle name="40% - Ênfase5 2 6 11 2" xfId="22366" xr:uid="{00000000-0005-0000-0000-0000581D0000}"/>
    <cellStyle name="40% - Ênfase5 2 6 12" xfId="7837" xr:uid="{00000000-0005-0000-0000-0000591D0000}"/>
    <cellStyle name="40% - Ênfase5 2 6 12 2" xfId="22367" xr:uid="{00000000-0005-0000-0000-00005A1D0000}"/>
    <cellStyle name="40% - Ênfase5 2 6 13" xfId="22364" xr:uid="{00000000-0005-0000-0000-00005B1D0000}"/>
    <cellStyle name="40% - Ênfase5 2 6 2" xfId="7838" xr:uid="{00000000-0005-0000-0000-00005C1D0000}"/>
    <cellStyle name="40% - Ênfase5 2 6 2 2" xfId="22368" xr:uid="{00000000-0005-0000-0000-00005D1D0000}"/>
    <cellStyle name="40% - Ênfase5 2 6 3" xfId="7839" xr:uid="{00000000-0005-0000-0000-00005E1D0000}"/>
    <cellStyle name="40% - Ênfase5 2 6 3 2" xfId="22369" xr:uid="{00000000-0005-0000-0000-00005F1D0000}"/>
    <cellStyle name="40% - Ênfase5 2 6 4" xfId="7840" xr:uid="{00000000-0005-0000-0000-0000601D0000}"/>
    <cellStyle name="40% - Ênfase5 2 6 4 2" xfId="22370" xr:uid="{00000000-0005-0000-0000-0000611D0000}"/>
    <cellStyle name="40% - Ênfase5 2 6 5" xfId="7841" xr:uid="{00000000-0005-0000-0000-0000621D0000}"/>
    <cellStyle name="40% - Ênfase5 2 6 5 2" xfId="22371" xr:uid="{00000000-0005-0000-0000-0000631D0000}"/>
    <cellStyle name="40% - Ênfase5 2 6 6" xfId="7842" xr:uid="{00000000-0005-0000-0000-0000641D0000}"/>
    <cellStyle name="40% - Ênfase5 2 6 6 2" xfId="22372" xr:uid="{00000000-0005-0000-0000-0000651D0000}"/>
    <cellStyle name="40% - Ênfase5 2 6 7" xfId="7843" xr:uid="{00000000-0005-0000-0000-0000661D0000}"/>
    <cellStyle name="40% - Ênfase5 2 6 7 2" xfId="22373" xr:uid="{00000000-0005-0000-0000-0000671D0000}"/>
    <cellStyle name="40% - Ênfase5 2 6 8" xfId="7844" xr:uid="{00000000-0005-0000-0000-0000681D0000}"/>
    <cellStyle name="40% - Ênfase5 2 6 8 2" xfId="22374" xr:uid="{00000000-0005-0000-0000-0000691D0000}"/>
    <cellStyle name="40% - Ênfase5 2 6 9" xfId="7845" xr:uid="{00000000-0005-0000-0000-00006A1D0000}"/>
    <cellStyle name="40% - Ênfase5 2 6 9 2" xfId="22375" xr:uid="{00000000-0005-0000-0000-00006B1D0000}"/>
    <cellStyle name="40% - Ênfase5 2 7" xfId="7846" xr:uid="{00000000-0005-0000-0000-00006C1D0000}"/>
    <cellStyle name="40% - Ênfase5 2 7 2" xfId="7847" xr:uid="{00000000-0005-0000-0000-00006D1D0000}"/>
    <cellStyle name="40% - Ênfase5 2 7 2 2" xfId="22377" xr:uid="{00000000-0005-0000-0000-00006E1D0000}"/>
    <cellStyle name="40% - Ênfase5 2 7 3" xfId="7848" xr:uid="{00000000-0005-0000-0000-00006F1D0000}"/>
    <cellStyle name="40% - Ênfase5 2 7 3 2" xfId="22378" xr:uid="{00000000-0005-0000-0000-0000701D0000}"/>
    <cellStyle name="40% - Ênfase5 2 7 4" xfId="7849" xr:uid="{00000000-0005-0000-0000-0000711D0000}"/>
    <cellStyle name="40% - Ênfase5 2 7 4 2" xfId="22379" xr:uid="{00000000-0005-0000-0000-0000721D0000}"/>
    <cellStyle name="40% - Ênfase5 2 7 5" xfId="7850" xr:uid="{00000000-0005-0000-0000-0000731D0000}"/>
    <cellStyle name="40% - Ênfase5 2 7 5 2" xfId="22380" xr:uid="{00000000-0005-0000-0000-0000741D0000}"/>
    <cellStyle name="40% - Ênfase5 2 7 6" xfId="7851" xr:uid="{00000000-0005-0000-0000-0000751D0000}"/>
    <cellStyle name="40% - Ênfase5 2 7 6 2" xfId="22381" xr:uid="{00000000-0005-0000-0000-0000761D0000}"/>
    <cellStyle name="40% - Ênfase5 2 7 7" xfId="7852" xr:uid="{00000000-0005-0000-0000-0000771D0000}"/>
    <cellStyle name="40% - Ênfase5 2 7 7 2" xfId="22382" xr:uid="{00000000-0005-0000-0000-0000781D0000}"/>
    <cellStyle name="40% - Ênfase5 2 7 8" xfId="7853" xr:uid="{00000000-0005-0000-0000-0000791D0000}"/>
    <cellStyle name="40% - Ênfase5 2 7 8 2" xfId="22383" xr:uid="{00000000-0005-0000-0000-00007A1D0000}"/>
    <cellStyle name="40% - Ênfase5 2 7 9" xfId="22376" xr:uid="{00000000-0005-0000-0000-00007B1D0000}"/>
    <cellStyle name="40% - Ênfase5 2 8" xfId="7854" xr:uid="{00000000-0005-0000-0000-00007C1D0000}"/>
    <cellStyle name="40% - Ênfase5 2 8 2" xfId="7855" xr:uid="{00000000-0005-0000-0000-00007D1D0000}"/>
    <cellStyle name="40% - Ênfase5 2 8 2 2" xfId="22385" xr:uid="{00000000-0005-0000-0000-00007E1D0000}"/>
    <cellStyle name="40% - Ênfase5 2 8 3" xfId="7856" xr:uid="{00000000-0005-0000-0000-00007F1D0000}"/>
    <cellStyle name="40% - Ênfase5 2 8 3 2" xfId="22386" xr:uid="{00000000-0005-0000-0000-0000801D0000}"/>
    <cellStyle name="40% - Ênfase5 2 8 4" xfId="7857" xr:uid="{00000000-0005-0000-0000-0000811D0000}"/>
    <cellStyle name="40% - Ênfase5 2 8 4 2" xfId="22387" xr:uid="{00000000-0005-0000-0000-0000821D0000}"/>
    <cellStyle name="40% - Ênfase5 2 8 5" xfId="7858" xr:uid="{00000000-0005-0000-0000-0000831D0000}"/>
    <cellStyle name="40% - Ênfase5 2 8 5 2" xfId="22388" xr:uid="{00000000-0005-0000-0000-0000841D0000}"/>
    <cellStyle name="40% - Ênfase5 2 8 6" xfId="7859" xr:uid="{00000000-0005-0000-0000-0000851D0000}"/>
    <cellStyle name="40% - Ênfase5 2 8 6 2" xfId="22389" xr:uid="{00000000-0005-0000-0000-0000861D0000}"/>
    <cellStyle name="40% - Ênfase5 2 8 7" xfId="7860" xr:uid="{00000000-0005-0000-0000-0000871D0000}"/>
    <cellStyle name="40% - Ênfase5 2 8 7 2" xfId="22390" xr:uid="{00000000-0005-0000-0000-0000881D0000}"/>
    <cellStyle name="40% - Ênfase5 2 8 8" xfId="7861" xr:uid="{00000000-0005-0000-0000-0000891D0000}"/>
    <cellStyle name="40% - Ênfase5 2 8 8 2" xfId="22391" xr:uid="{00000000-0005-0000-0000-00008A1D0000}"/>
    <cellStyle name="40% - Ênfase5 2 8 9" xfId="22384" xr:uid="{00000000-0005-0000-0000-00008B1D0000}"/>
    <cellStyle name="40% - Ênfase5 2 9" xfId="7862" xr:uid="{00000000-0005-0000-0000-00008C1D0000}"/>
    <cellStyle name="40% - Ênfase5 2 9 2" xfId="7863" xr:uid="{00000000-0005-0000-0000-00008D1D0000}"/>
    <cellStyle name="40% - Ênfase5 2 9 2 2" xfId="22393" xr:uid="{00000000-0005-0000-0000-00008E1D0000}"/>
    <cellStyle name="40% - Ênfase5 2 9 3" xfId="7864" xr:uid="{00000000-0005-0000-0000-00008F1D0000}"/>
    <cellStyle name="40% - Ênfase5 2 9 3 2" xfId="22394" xr:uid="{00000000-0005-0000-0000-0000901D0000}"/>
    <cellStyle name="40% - Ênfase5 2 9 4" xfId="7865" xr:uid="{00000000-0005-0000-0000-0000911D0000}"/>
    <cellStyle name="40% - Ênfase5 2 9 4 2" xfId="22395" xr:uid="{00000000-0005-0000-0000-0000921D0000}"/>
    <cellStyle name="40% - Ênfase5 2 9 5" xfId="7866" xr:uid="{00000000-0005-0000-0000-0000931D0000}"/>
    <cellStyle name="40% - Ênfase5 2 9 5 2" xfId="22396" xr:uid="{00000000-0005-0000-0000-0000941D0000}"/>
    <cellStyle name="40% - Ênfase5 2 9 6" xfId="7867" xr:uid="{00000000-0005-0000-0000-0000951D0000}"/>
    <cellStyle name="40% - Ênfase5 2 9 6 2" xfId="22397" xr:uid="{00000000-0005-0000-0000-0000961D0000}"/>
    <cellStyle name="40% - Ênfase5 2 9 7" xfId="22392" xr:uid="{00000000-0005-0000-0000-0000971D0000}"/>
    <cellStyle name="40% - Ênfase5 2_GUSA" xfId="7868" xr:uid="{00000000-0005-0000-0000-0000981D0000}"/>
    <cellStyle name="40% - Ênfase5 20" xfId="7869" xr:uid="{00000000-0005-0000-0000-0000991D0000}"/>
    <cellStyle name="40% - Ênfase5 20 2" xfId="22398" xr:uid="{00000000-0005-0000-0000-00009A1D0000}"/>
    <cellStyle name="40% - Ênfase5 21" xfId="7870" xr:uid="{00000000-0005-0000-0000-00009B1D0000}"/>
    <cellStyle name="40% - Ênfase5 21 2" xfId="22399" xr:uid="{00000000-0005-0000-0000-00009C1D0000}"/>
    <cellStyle name="40% - Ênfase5 22" xfId="7871" xr:uid="{00000000-0005-0000-0000-00009D1D0000}"/>
    <cellStyle name="40% - Ênfase5 22 2" xfId="22400" xr:uid="{00000000-0005-0000-0000-00009E1D0000}"/>
    <cellStyle name="40% - Ênfase5 23" xfId="7872" xr:uid="{00000000-0005-0000-0000-00009F1D0000}"/>
    <cellStyle name="40% - Ênfase5 23 2" xfId="22401" xr:uid="{00000000-0005-0000-0000-0000A01D0000}"/>
    <cellStyle name="40% - Ênfase5 24" xfId="7873" xr:uid="{00000000-0005-0000-0000-0000A11D0000}"/>
    <cellStyle name="40% - Ênfase5 24 2" xfId="22402" xr:uid="{00000000-0005-0000-0000-0000A21D0000}"/>
    <cellStyle name="40% - Ênfase5 25" xfId="7874" xr:uid="{00000000-0005-0000-0000-0000A31D0000}"/>
    <cellStyle name="40% - Ênfase5 25 2" xfId="22403" xr:uid="{00000000-0005-0000-0000-0000A41D0000}"/>
    <cellStyle name="40% - Ênfase5 26" xfId="7875" xr:uid="{00000000-0005-0000-0000-0000A51D0000}"/>
    <cellStyle name="40% - Ênfase5 26 2" xfId="22404" xr:uid="{00000000-0005-0000-0000-0000A61D0000}"/>
    <cellStyle name="40% - Ênfase5 27" xfId="7876" xr:uid="{00000000-0005-0000-0000-0000A71D0000}"/>
    <cellStyle name="40% - Ênfase5 27 2" xfId="22405" xr:uid="{00000000-0005-0000-0000-0000A81D0000}"/>
    <cellStyle name="40% - Ênfase5 28" xfId="7877" xr:uid="{00000000-0005-0000-0000-0000A91D0000}"/>
    <cellStyle name="40% - Ênfase5 28 2" xfId="22406" xr:uid="{00000000-0005-0000-0000-0000AA1D0000}"/>
    <cellStyle name="40% - Ênfase5 29" xfId="7878" xr:uid="{00000000-0005-0000-0000-0000AB1D0000}"/>
    <cellStyle name="40% - Ênfase5 29 2" xfId="22407" xr:uid="{00000000-0005-0000-0000-0000AC1D0000}"/>
    <cellStyle name="40% - Ênfase5 3" xfId="3072" xr:uid="{00000000-0005-0000-0000-0000AD1D0000}"/>
    <cellStyle name="40% - Ênfase5 3 2" xfId="7879" xr:uid="{00000000-0005-0000-0000-0000AE1D0000}"/>
    <cellStyle name="40% - Ênfase5 3 2 2" xfId="7880" xr:uid="{00000000-0005-0000-0000-0000AF1D0000}"/>
    <cellStyle name="40% - Ênfase5 3 2 2 2" xfId="22410" xr:uid="{00000000-0005-0000-0000-0000B01D0000}"/>
    <cellStyle name="40% - Ênfase5 3 2 3" xfId="7881" xr:uid="{00000000-0005-0000-0000-0000B11D0000}"/>
    <cellStyle name="40% - Ênfase5 3 2 3 2" xfId="22411" xr:uid="{00000000-0005-0000-0000-0000B21D0000}"/>
    <cellStyle name="40% - Ênfase5 3 2 4" xfId="22409" xr:uid="{00000000-0005-0000-0000-0000B31D0000}"/>
    <cellStyle name="40% - Ênfase5 3 3" xfId="7882" xr:uid="{00000000-0005-0000-0000-0000B41D0000}"/>
    <cellStyle name="40% - Ênfase5 3 3 2" xfId="7883" xr:uid="{00000000-0005-0000-0000-0000B51D0000}"/>
    <cellStyle name="40% - Ênfase5 3 3 2 2" xfId="22413" xr:uid="{00000000-0005-0000-0000-0000B61D0000}"/>
    <cellStyle name="40% - Ênfase5 3 3 3" xfId="7884" xr:uid="{00000000-0005-0000-0000-0000B71D0000}"/>
    <cellStyle name="40% - Ênfase5 3 3 3 2" xfId="22414" xr:uid="{00000000-0005-0000-0000-0000B81D0000}"/>
    <cellStyle name="40% - Ênfase5 3 3 4" xfId="22412" xr:uid="{00000000-0005-0000-0000-0000B91D0000}"/>
    <cellStyle name="40% - Ênfase5 3 4" xfId="7885" xr:uid="{00000000-0005-0000-0000-0000BA1D0000}"/>
    <cellStyle name="40% - Ênfase5 3 4 2" xfId="22415" xr:uid="{00000000-0005-0000-0000-0000BB1D0000}"/>
    <cellStyle name="40% - Ênfase5 3 5" xfId="7886" xr:uid="{00000000-0005-0000-0000-0000BC1D0000}"/>
    <cellStyle name="40% - Ênfase5 3 5 2" xfId="22416" xr:uid="{00000000-0005-0000-0000-0000BD1D0000}"/>
    <cellStyle name="40% - Ênfase5 3 6" xfId="35307" xr:uid="{00000000-0005-0000-0000-0000BE1D0000}"/>
    <cellStyle name="40% - Ênfase5 3 7" xfId="22408" xr:uid="{00000000-0005-0000-0000-0000BF1D0000}"/>
    <cellStyle name="40% - Ênfase5 3 8" xfId="37383" xr:uid="{00000000-0005-0000-0000-0000C01D0000}"/>
    <cellStyle name="40% - Ênfase5 3_GUSA" xfId="7887" xr:uid="{00000000-0005-0000-0000-0000C11D0000}"/>
    <cellStyle name="40% - Ênfase5 30" xfId="7888" xr:uid="{00000000-0005-0000-0000-0000C21D0000}"/>
    <cellStyle name="40% - Ênfase5 30 2" xfId="22417" xr:uid="{00000000-0005-0000-0000-0000C31D0000}"/>
    <cellStyle name="40% - Ênfase5 31" xfId="7889" xr:uid="{00000000-0005-0000-0000-0000C41D0000}"/>
    <cellStyle name="40% - Ênfase5 31 2" xfId="22418" xr:uid="{00000000-0005-0000-0000-0000C51D0000}"/>
    <cellStyle name="40% - Ênfase5 32" xfId="7890" xr:uid="{00000000-0005-0000-0000-0000C61D0000}"/>
    <cellStyle name="40% - Ênfase5 32 2" xfId="22419" xr:uid="{00000000-0005-0000-0000-0000C71D0000}"/>
    <cellStyle name="40% - Ênfase5 33" xfId="19898" xr:uid="{00000000-0005-0000-0000-0000C81D0000}"/>
    <cellStyle name="40% - Ênfase5 33 2" xfId="35195" xr:uid="{00000000-0005-0000-0000-0000C91D0000}"/>
    <cellStyle name="40% - Ênfase5 34" xfId="19917" xr:uid="{00000000-0005-0000-0000-0000CA1D0000}"/>
    <cellStyle name="40% - Ênfase5 34 2" xfId="35200" xr:uid="{00000000-0005-0000-0000-0000CB1D0000}"/>
    <cellStyle name="40% - Ênfase5 35" xfId="19925" xr:uid="{00000000-0005-0000-0000-0000CC1D0000}"/>
    <cellStyle name="40% - Ênfase5 35 2" xfId="35205" xr:uid="{00000000-0005-0000-0000-0000CD1D0000}"/>
    <cellStyle name="40% - Ênfase5 36" xfId="19944" xr:uid="{00000000-0005-0000-0000-0000CE1D0000}"/>
    <cellStyle name="40% - Ênfase5 37" xfId="19952" xr:uid="{00000000-0005-0000-0000-0000CF1D0000}"/>
    <cellStyle name="40% - Ênfase5 38" xfId="19966" xr:uid="{00000000-0005-0000-0000-0000D01D0000}"/>
    <cellStyle name="40% - Ênfase5 39" xfId="19982" xr:uid="{00000000-0005-0000-0000-0000D11D0000}"/>
    <cellStyle name="40% - Ênfase5 4" xfId="3215" xr:uid="{00000000-0005-0000-0000-0000D21D0000}"/>
    <cellStyle name="40% - Ênfase5 4 2" xfId="7891" xr:uid="{00000000-0005-0000-0000-0000D31D0000}"/>
    <cellStyle name="40% - Ênfase5 4 2 2" xfId="7892" xr:uid="{00000000-0005-0000-0000-0000D41D0000}"/>
    <cellStyle name="40% - Ênfase5 4 2 2 2" xfId="22422" xr:uid="{00000000-0005-0000-0000-0000D51D0000}"/>
    <cellStyle name="40% - Ênfase5 4 2 3" xfId="7893" xr:uid="{00000000-0005-0000-0000-0000D61D0000}"/>
    <cellStyle name="40% - Ênfase5 4 2 3 2" xfId="22423" xr:uid="{00000000-0005-0000-0000-0000D71D0000}"/>
    <cellStyle name="40% - Ênfase5 4 2 4" xfId="22421" xr:uid="{00000000-0005-0000-0000-0000D81D0000}"/>
    <cellStyle name="40% - Ênfase5 4 3" xfId="7894" xr:uid="{00000000-0005-0000-0000-0000D91D0000}"/>
    <cellStyle name="40% - Ênfase5 4 3 2" xfId="7895" xr:uid="{00000000-0005-0000-0000-0000DA1D0000}"/>
    <cellStyle name="40% - Ênfase5 4 3 2 2" xfId="22425" xr:uid="{00000000-0005-0000-0000-0000DB1D0000}"/>
    <cellStyle name="40% - Ênfase5 4 3 3" xfId="7896" xr:uid="{00000000-0005-0000-0000-0000DC1D0000}"/>
    <cellStyle name="40% - Ênfase5 4 3 3 2" xfId="22426" xr:uid="{00000000-0005-0000-0000-0000DD1D0000}"/>
    <cellStyle name="40% - Ênfase5 4 3 4" xfId="22424" xr:uid="{00000000-0005-0000-0000-0000DE1D0000}"/>
    <cellStyle name="40% - Ênfase5 4 4" xfId="7897" xr:uid="{00000000-0005-0000-0000-0000DF1D0000}"/>
    <cellStyle name="40% - Ênfase5 4 4 2" xfId="22427" xr:uid="{00000000-0005-0000-0000-0000E01D0000}"/>
    <cellStyle name="40% - Ênfase5 4 5" xfId="7898" xr:uid="{00000000-0005-0000-0000-0000E11D0000}"/>
    <cellStyle name="40% - Ênfase5 4 5 2" xfId="22428" xr:uid="{00000000-0005-0000-0000-0000E21D0000}"/>
    <cellStyle name="40% - Ênfase5 4 6" xfId="35308" xr:uid="{00000000-0005-0000-0000-0000E31D0000}"/>
    <cellStyle name="40% - Ênfase5 4 7" xfId="22420" xr:uid="{00000000-0005-0000-0000-0000E41D0000}"/>
    <cellStyle name="40% - Ênfase5 4_GUSA" xfId="7899" xr:uid="{00000000-0005-0000-0000-0000E51D0000}"/>
    <cellStyle name="40% - Ênfase5 40" xfId="36016" xr:uid="{00000000-0005-0000-0000-0000E61D0000}"/>
    <cellStyle name="40% - Ênfase5 41" xfId="36116" xr:uid="{00000000-0005-0000-0000-0000E71D0000}"/>
    <cellStyle name="40% - Ênfase5 42" xfId="36131" xr:uid="{00000000-0005-0000-0000-0000E81D0000}"/>
    <cellStyle name="40% - Ênfase5 43" xfId="36146" xr:uid="{00000000-0005-0000-0000-0000E91D0000}"/>
    <cellStyle name="40% - Ênfase5 44" xfId="36155" xr:uid="{00000000-0005-0000-0000-0000EA1D0000}"/>
    <cellStyle name="40% - Ênfase5 45" xfId="36276" xr:uid="{00000000-0005-0000-0000-0000EB1D0000}"/>
    <cellStyle name="40% - Ênfase5 5" xfId="3063" xr:uid="{00000000-0005-0000-0000-0000EC1D0000}"/>
    <cellStyle name="40% - Ênfase5 5 2" xfId="7900" xr:uid="{00000000-0005-0000-0000-0000ED1D0000}"/>
    <cellStyle name="40% - Ênfase5 5 2 10" xfId="7901" xr:uid="{00000000-0005-0000-0000-0000EE1D0000}"/>
    <cellStyle name="40% - Ênfase5 5 2 10 2" xfId="22431" xr:uid="{00000000-0005-0000-0000-0000EF1D0000}"/>
    <cellStyle name="40% - Ênfase5 5 2 11" xfId="7902" xr:uid="{00000000-0005-0000-0000-0000F01D0000}"/>
    <cellStyle name="40% - Ênfase5 5 2 11 2" xfId="22432" xr:uid="{00000000-0005-0000-0000-0000F11D0000}"/>
    <cellStyle name="40% - Ênfase5 5 2 12" xfId="7903" xr:uid="{00000000-0005-0000-0000-0000F21D0000}"/>
    <cellStyle name="40% - Ênfase5 5 2 12 2" xfId="22433" xr:uid="{00000000-0005-0000-0000-0000F31D0000}"/>
    <cellStyle name="40% - Ênfase5 5 2 13" xfId="7904" xr:uid="{00000000-0005-0000-0000-0000F41D0000}"/>
    <cellStyle name="40% - Ênfase5 5 2 13 2" xfId="22434" xr:uid="{00000000-0005-0000-0000-0000F51D0000}"/>
    <cellStyle name="40% - Ênfase5 5 2 14" xfId="7905" xr:uid="{00000000-0005-0000-0000-0000F61D0000}"/>
    <cellStyle name="40% - Ênfase5 5 2 14 2" xfId="22435" xr:uid="{00000000-0005-0000-0000-0000F71D0000}"/>
    <cellStyle name="40% - Ênfase5 5 2 15" xfId="7906" xr:uid="{00000000-0005-0000-0000-0000F81D0000}"/>
    <cellStyle name="40% - Ênfase5 5 2 15 2" xfId="22436" xr:uid="{00000000-0005-0000-0000-0000F91D0000}"/>
    <cellStyle name="40% - Ênfase5 5 2 16" xfId="7907" xr:uid="{00000000-0005-0000-0000-0000FA1D0000}"/>
    <cellStyle name="40% - Ênfase5 5 2 16 2" xfId="22437" xr:uid="{00000000-0005-0000-0000-0000FB1D0000}"/>
    <cellStyle name="40% - Ênfase5 5 2 17" xfId="7908" xr:uid="{00000000-0005-0000-0000-0000FC1D0000}"/>
    <cellStyle name="40% - Ênfase5 5 2 17 2" xfId="22438" xr:uid="{00000000-0005-0000-0000-0000FD1D0000}"/>
    <cellStyle name="40% - Ênfase5 5 2 18" xfId="22430" xr:uid="{00000000-0005-0000-0000-0000FE1D0000}"/>
    <cellStyle name="40% - Ênfase5 5 2 2" xfId="7909" xr:uid="{00000000-0005-0000-0000-0000FF1D0000}"/>
    <cellStyle name="40% - Ênfase5 5 2 2 2" xfId="22439" xr:uid="{00000000-0005-0000-0000-0000001E0000}"/>
    <cellStyle name="40% - Ênfase5 5 2 3" xfId="7910" xr:uid="{00000000-0005-0000-0000-0000011E0000}"/>
    <cellStyle name="40% - Ênfase5 5 2 3 2" xfId="22440" xr:uid="{00000000-0005-0000-0000-0000021E0000}"/>
    <cellStyle name="40% - Ênfase5 5 2 4" xfId="7911" xr:uid="{00000000-0005-0000-0000-0000031E0000}"/>
    <cellStyle name="40% - Ênfase5 5 2 4 2" xfId="22441" xr:uid="{00000000-0005-0000-0000-0000041E0000}"/>
    <cellStyle name="40% - Ênfase5 5 2 5" xfId="7912" xr:uid="{00000000-0005-0000-0000-0000051E0000}"/>
    <cellStyle name="40% - Ênfase5 5 2 5 2" xfId="22442" xr:uid="{00000000-0005-0000-0000-0000061E0000}"/>
    <cellStyle name="40% - Ênfase5 5 2 6" xfId="7913" xr:uid="{00000000-0005-0000-0000-0000071E0000}"/>
    <cellStyle name="40% - Ênfase5 5 2 6 2" xfId="22443" xr:uid="{00000000-0005-0000-0000-0000081E0000}"/>
    <cellStyle name="40% - Ênfase5 5 2 7" xfId="7914" xr:uid="{00000000-0005-0000-0000-0000091E0000}"/>
    <cellStyle name="40% - Ênfase5 5 2 7 2" xfId="22444" xr:uid="{00000000-0005-0000-0000-00000A1E0000}"/>
    <cellStyle name="40% - Ênfase5 5 2 8" xfId="7915" xr:uid="{00000000-0005-0000-0000-00000B1E0000}"/>
    <cellStyle name="40% - Ênfase5 5 2 8 2" xfId="22445" xr:uid="{00000000-0005-0000-0000-00000C1E0000}"/>
    <cellStyle name="40% - Ênfase5 5 2 9" xfId="7916" xr:uid="{00000000-0005-0000-0000-00000D1E0000}"/>
    <cellStyle name="40% - Ênfase5 5 2 9 2" xfId="22446" xr:uid="{00000000-0005-0000-0000-00000E1E0000}"/>
    <cellStyle name="40% - Ênfase5 5 3" xfId="7917" xr:uid="{00000000-0005-0000-0000-00000F1E0000}"/>
    <cellStyle name="40% - Ênfase5 5 3 10" xfId="7918" xr:uid="{00000000-0005-0000-0000-0000101E0000}"/>
    <cellStyle name="40% - Ênfase5 5 3 10 2" xfId="22448" xr:uid="{00000000-0005-0000-0000-0000111E0000}"/>
    <cellStyle name="40% - Ênfase5 5 3 11" xfId="7919" xr:uid="{00000000-0005-0000-0000-0000121E0000}"/>
    <cellStyle name="40% - Ênfase5 5 3 11 2" xfId="22449" xr:uid="{00000000-0005-0000-0000-0000131E0000}"/>
    <cellStyle name="40% - Ênfase5 5 3 12" xfId="7920" xr:uid="{00000000-0005-0000-0000-0000141E0000}"/>
    <cellStyle name="40% - Ênfase5 5 3 12 2" xfId="22450" xr:uid="{00000000-0005-0000-0000-0000151E0000}"/>
    <cellStyle name="40% - Ênfase5 5 3 13" xfId="7921" xr:uid="{00000000-0005-0000-0000-0000161E0000}"/>
    <cellStyle name="40% - Ênfase5 5 3 13 2" xfId="22451" xr:uid="{00000000-0005-0000-0000-0000171E0000}"/>
    <cellStyle name="40% - Ênfase5 5 3 14" xfId="7922" xr:uid="{00000000-0005-0000-0000-0000181E0000}"/>
    <cellStyle name="40% - Ênfase5 5 3 14 2" xfId="22452" xr:uid="{00000000-0005-0000-0000-0000191E0000}"/>
    <cellStyle name="40% - Ênfase5 5 3 15" xfId="7923" xr:uid="{00000000-0005-0000-0000-00001A1E0000}"/>
    <cellStyle name="40% - Ênfase5 5 3 15 2" xfId="22453" xr:uid="{00000000-0005-0000-0000-00001B1E0000}"/>
    <cellStyle name="40% - Ênfase5 5 3 16" xfId="7924" xr:uid="{00000000-0005-0000-0000-00001C1E0000}"/>
    <cellStyle name="40% - Ênfase5 5 3 16 2" xfId="22454" xr:uid="{00000000-0005-0000-0000-00001D1E0000}"/>
    <cellStyle name="40% - Ênfase5 5 3 17" xfId="7925" xr:uid="{00000000-0005-0000-0000-00001E1E0000}"/>
    <cellStyle name="40% - Ênfase5 5 3 17 2" xfId="22455" xr:uid="{00000000-0005-0000-0000-00001F1E0000}"/>
    <cellStyle name="40% - Ênfase5 5 3 18" xfId="22447" xr:uid="{00000000-0005-0000-0000-0000201E0000}"/>
    <cellStyle name="40% - Ênfase5 5 3 2" xfId="7926" xr:uid="{00000000-0005-0000-0000-0000211E0000}"/>
    <cellStyle name="40% - Ênfase5 5 3 2 2" xfId="22456" xr:uid="{00000000-0005-0000-0000-0000221E0000}"/>
    <cellStyle name="40% - Ênfase5 5 3 3" xfId="7927" xr:uid="{00000000-0005-0000-0000-0000231E0000}"/>
    <cellStyle name="40% - Ênfase5 5 3 3 2" xfId="22457" xr:uid="{00000000-0005-0000-0000-0000241E0000}"/>
    <cellStyle name="40% - Ênfase5 5 3 4" xfId="7928" xr:uid="{00000000-0005-0000-0000-0000251E0000}"/>
    <cellStyle name="40% - Ênfase5 5 3 4 2" xfId="22458" xr:uid="{00000000-0005-0000-0000-0000261E0000}"/>
    <cellStyle name="40% - Ênfase5 5 3 5" xfId="7929" xr:uid="{00000000-0005-0000-0000-0000271E0000}"/>
    <cellStyle name="40% - Ênfase5 5 3 5 2" xfId="22459" xr:uid="{00000000-0005-0000-0000-0000281E0000}"/>
    <cellStyle name="40% - Ênfase5 5 3 6" xfId="7930" xr:uid="{00000000-0005-0000-0000-0000291E0000}"/>
    <cellStyle name="40% - Ênfase5 5 3 6 2" xfId="22460" xr:uid="{00000000-0005-0000-0000-00002A1E0000}"/>
    <cellStyle name="40% - Ênfase5 5 3 7" xfId="7931" xr:uid="{00000000-0005-0000-0000-00002B1E0000}"/>
    <cellStyle name="40% - Ênfase5 5 3 7 2" xfId="22461" xr:uid="{00000000-0005-0000-0000-00002C1E0000}"/>
    <cellStyle name="40% - Ênfase5 5 3 8" xfId="7932" xr:uid="{00000000-0005-0000-0000-00002D1E0000}"/>
    <cellStyle name="40% - Ênfase5 5 3 8 2" xfId="22462" xr:uid="{00000000-0005-0000-0000-00002E1E0000}"/>
    <cellStyle name="40% - Ênfase5 5 3 9" xfId="7933" xr:uid="{00000000-0005-0000-0000-00002F1E0000}"/>
    <cellStyle name="40% - Ênfase5 5 3 9 2" xfId="22463" xr:uid="{00000000-0005-0000-0000-0000301E0000}"/>
    <cellStyle name="40% - Ênfase5 5 4" xfId="7934" xr:uid="{00000000-0005-0000-0000-0000311E0000}"/>
    <cellStyle name="40% - Ênfase5 5 4 2" xfId="22464" xr:uid="{00000000-0005-0000-0000-0000321E0000}"/>
    <cellStyle name="40% - Ênfase5 5 5" xfId="7935" xr:uid="{00000000-0005-0000-0000-0000331E0000}"/>
    <cellStyle name="40% - Ênfase5 5 5 2" xfId="22465" xr:uid="{00000000-0005-0000-0000-0000341E0000}"/>
    <cellStyle name="40% - Ênfase5 5 6" xfId="22429" xr:uid="{00000000-0005-0000-0000-0000351E0000}"/>
    <cellStyle name="40% - Ênfase5 5_GUSA" xfId="7936" xr:uid="{00000000-0005-0000-0000-0000361E0000}"/>
    <cellStyle name="40% - Ênfase5 6" xfId="7937" xr:uid="{00000000-0005-0000-0000-0000371E0000}"/>
    <cellStyle name="40% - Ênfase5 6 2" xfId="7938" xr:uid="{00000000-0005-0000-0000-0000381E0000}"/>
    <cellStyle name="40% - Ênfase5 6 2 2" xfId="35309" xr:uid="{00000000-0005-0000-0000-0000391E0000}"/>
    <cellStyle name="40% - Ênfase5 6 2 3" xfId="35310" xr:uid="{00000000-0005-0000-0000-00003A1E0000}"/>
    <cellStyle name="40% - Ênfase5 6 2 4" xfId="22467" xr:uid="{00000000-0005-0000-0000-00003B1E0000}"/>
    <cellStyle name="40% - Ênfase5 6 3" xfId="7939" xr:uid="{00000000-0005-0000-0000-00003C1E0000}"/>
    <cellStyle name="40% - Ênfase5 6 3 2" xfId="22468" xr:uid="{00000000-0005-0000-0000-00003D1E0000}"/>
    <cellStyle name="40% - Ênfase5 6 4" xfId="35311" xr:uid="{00000000-0005-0000-0000-00003E1E0000}"/>
    <cellStyle name="40% - Ênfase5 6 5" xfId="35312" xr:uid="{00000000-0005-0000-0000-00003F1E0000}"/>
    <cellStyle name="40% - Ênfase5 6 6" xfId="22466" xr:uid="{00000000-0005-0000-0000-0000401E0000}"/>
    <cellStyle name="40% - Ênfase5 7" xfId="7940" xr:uid="{00000000-0005-0000-0000-0000411E0000}"/>
    <cellStyle name="40% - Ênfase5 7 2" xfId="7941" xr:uid="{00000000-0005-0000-0000-0000421E0000}"/>
    <cellStyle name="40% - Ênfase5 7 2 2" xfId="35313" xr:uid="{00000000-0005-0000-0000-0000431E0000}"/>
    <cellStyle name="40% - Ênfase5 7 2 3" xfId="35314" xr:uid="{00000000-0005-0000-0000-0000441E0000}"/>
    <cellStyle name="40% - Ênfase5 7 2 4" xfId="22470" xr:uid="{00000000-0005-0000-0000-0000451E0000}"/>
    <cellStyle name="40% - Ênfase5 7 3" xfId="7942" xr:uid="{00000000-0005-0000-0000-0000461E0000}"/>
    <cellStyle name="40% - Ênfase5 7 3 2" xfId="22471" xr:uid="{00000000-0005-0000-0000-0000471E0000}"/>
    <cellStyle name="40% - Ênfase5 7 4" xfId="35315" xr:uid="{00000000-0005-0000-0000-0000481E0000}"/>
    <cellStyle name="40% - Ênfase5 7 5" xfId="35316" xr:uid="{00000000-0005-0000-0000-0000491E0000}"/>
    <cellStyle name="40% - Ênfase5 7 6" xfId="22469" xr:uid="{00000000-0005-0000-0000-00004A1E0000}"/>
    <cellStyle name="40% - Ênfase5 8" xfId="7943" xr:uid="{00000000-0005-0000-0000-00004B1E0000}"/>
    <cellStyle name="40% - Ênfase5 8 2" xfId="7944" xr:uid="{00000000-0005-0000-0000-00004C1E0000}"/>
    <cellStyle name="40% - Ênfase5 8 2 2" xfId="22473" xr:uid="{00000000-0005-0000-0000-00004D1E0000}"/>
    <cellStyle name="40% - Ênfase5 8 3" xfId="7945" xr:uid="{00000000-0005-0000-0000-00004E1E0000}"/>
    <cellStyle name="40% - Ênfase5 8 3 2" xfId="22474" xr:uid="{00000000-0005-0000-0000-00004F1E0000}"/>
    <cellStyle name="40% - Ênfase5 8 4" xfId="22472" xr:uid="{00000000-0005-0000-0000-0000501E0000}"/>
    <cellStyle name="40% - Ênfase5 9" xfId="7946" xr:uid="{00000000-0005-0000-0000-0000511E0000}"/>
    <cellStyle name="40% - Ênfase5 9 2" xfId="7947" xr:uid="{00000000-0005-0000-0000-0000521E0000}"/>
    <cellStyle name="40% - Ênfase5 9 2 2" xfId="7948" xr:uid="{00000000-0005-0000-0000-0000531E0000}"/>
    <cellStyle name="40% - Ênfase5 9 2 2 2" xfId="22477" xr:uid="{00000000-0005-0000-0000-0000541E0000}"/>
    <cellStyle name="40% - Ênfase5 9 2 3" xfId="22476" xr:uid="{00000000-0005-0000-0000-0000551E0000}"/>
    <cellStyle name="40% - Ênfase5 9 3" xfId="7949" xr:uid="{00000000-0005-0000-0000-0000561E0000}"/>
    <cellStyle name="40% - Ênfase5 9 3 2" xfId="22478" xr:uid="{00000000-0005-0000-0000-0000571E0000}"/>
    <cellStyle name="40% - Ênfase5 9 4" xfId="22475" xr:uid="{00000000-0005-0000-0000-0000581E0000}"/>
    <cellStyle name="40% - Ênfase6 10" xfId="7950" xr:uid="{00000000-0005-0000-0000-0000591E0000}"/>
    <cellStyle name="40% - Ênfase6 10 2" xfId="7951" xr:uid="{00000000-0005-0000-0000-00005A1E0000}"/>
    <cellStyle name="40% - Ênfase6 10 2 2" xfId="22480" xr:uid="{00000000-0005-0000-0000-00005B1E0000}"/>
    <cellStyle name="40% - Ênfase6 10 3" xfId="7952" xr:uid="{00000000-0005-0000-0000-00005C1E0000}"/>
    <cellStyle name="40% - Ênfase6 10 3 2" xfId="22481" xr:uid="{00000000-0005-0000-0000-00005D1E0000}"/>
    <cellStyle name="40% - Ênfase6 10 4" xfId="22479" xr:uid="{00000000-0005-0000-0000-00005E1E0000}"/>
    <cellStyle name="40% - Ênfase6 11" xfId="7953" xr:uid="{00000000-0005-0000-0000-00005F1E0000}"/>
    <cellStyle name="40% - Ênfase6 11 2" xfId="7954" xr:uid="{00000000-0005-0000-0000-0000601E0000}"/>
    <cellStyle name="40% - Ênfase6 11 2 2" xfId="22483" xr:uid="{00000000-0005-0000-0000-0000611E0000}"/>
    <cellStyle name="40% - Ênfase6 11 3" xfId="7955" xr:uid="{00000000-0005-0000-0000-0000621E0000}"/>
    <cellStyle name="40% - Ênfase6 11 3 2" xfId="22484" xr:uid="{00000000-0005-0000-0000-0000631E0000}"/>
    <cellStyle name="40% - Ênfase6 11 4" xfId="22482" xr:uid="{00000000-0005-0000-0000-0000641E0000}"/>
    <cellStyle name="40% - Ênfase6 12" xfId="7956" xr:uid="{00000000-0005-0000-0000-0000651E0000}"/>
    <cellStyle name="40% - Ênfase6 12 2" xfId="7957" xr:uid="{00000000-0005-0000-0000-0000661E0000}"/>
    <cellStyle name="40% - Ênfase6 12 2 2" xfId="22486" xr:uid="{00000000-0005-0000-0000-0000671E0000}"/>
    <cellStyle name="40% - Ênfase6 12 3" xfId="7958" xr:uid="{00000000-0005-0000-0000-0000681E0000}"/>
    <cellStyle name="40% - Ênfase6 12 3 2" xfId="22487" xr:uid="{00000000-0005-0000-0000-0000691E0000}"/>
    <cellStyle name="40% - Ênfase6 12 4" xfId="22485" xr:uid="{00000000-0005-0000-0000-00006A1E0000}"/>
    <cellStyle name="40% - Ênfase6 13" xfId="7959" xr:uid="{00000000-0005-0000-0000-00006B1E0000}"/>
    <cellStyle name="40% - Ênfase6 13 2" xfId="22488" xr:uid="{00000000-0005-0000-0000-00006C1E0000}"/>
    <cellStyle name="40% - Ênfase6 14" xfId="7960" xr:uid="{00000000-0005-0000-0000-00006D1E0000}"/>
    <cellStyle name="40% - Ênfase6 14 2" xfId="22489" xr:uid="{00000000-0005-0000-0000-00006E1E0000}"/>
    <cellStyle name="40% - Ênfase6 15" xfId="7961" xr:uid="{00000000-0005-0000-0000-00006F1E0000}"/>
    <cellStyle name="40% - Ênfase6 15 2" xfId="22490" xr:uid="{00000000-0005-0000-0000-0000701E0000}"/>
    <cellStyle name="40% - Ênfase6 16" xfId="7962" xr:uid="{00000000-0005-0000-0000-0000711E0000}"/>
    <cellStyle name="40% - Ênfase6 16 2" xfId="22491" xr:uid="{00000000-0005-0000-0000-0000721E0000}"/>
    <cellStyle name="40% - Ênfase6 17" xfId="7963" xr:uid="{00000000-0005-0000-0000-0000731E0000}"/>
    <cellStyle name="40% - Ênfase6 17 2" xfId="22492" xr:uid="{00000000-0005-0000-0000-0000741E0000}"/>
    <cellStyle name="40% - Ênfase6 18" xfId="7964" xr:uid="{00000000-0005-0000-0000-0000751E0000}"/>
    <cellStyle name="40% - Ênfase6 18 2" xfId="22493" xr:uid="{00000000-0005-0000-0000-0000761E0000}"/>
    <cellStyle name="40% - Ênfase6 19" xfId="7965" xr:uid="{00000000-0005-0000-0000-0000771E0000}"/>
    <cellStyle name="40% - Ênfase6 19 2" xfId="22494" xr:uid="{00000000-0005-0000-0000-0000781E0000}"/>
    <cellStyle name="40% - Ênfase6 2" xfId="3077" xr:uid="{00000000-0005-0000-0000-0000791E0000}"/>
    <cellStyle name="40% - Ênfase6 2 10" xfId="7966" xr:uid="{00000000-0005-0000-0000-00007A1E0000}"/>
    <cellStyle name="40% - Ênfase6 2 10 2" xfId="7967" xr:uid="{00000000-0005-0000-0000-00007B1E0000}"/>
    <cellStyle name="40% - Ênfase6 2 10 2 2" xfId="22497" xr:uid="{00000000-0005-0000-0000-00007C1E0000}"/>
    <cellStyle name="40% - Ênfase6 2 10 3" xfId="7968" xr:uid="{00000000-0005-0000-0000-00007D1E0000}"/>
    <cellStyle name="40% - Ênfase6 2 10 3 2" xfId="22498" xr:uid="{00000000-0005-0000-0000-00007E1E0000}"/>
    <cellStyle name="40% - Ênfase6 2 10 4" xfId="7969" xr:uid="{00000000-0005-0000-0000-00007F1E0000}"/>
    <cellStyle name="40% - Ênfase6 2 10 4 2" xfId="22499" xr:uid="{00000000-0005-0000-0000-0000801E0000}"/>
    <cellStyle name="40% - Ênfase6 2 10 5" xfId="22496" xr:uid="{00000000-0005-0000-0000-0000811E0000}"/>
    <cellStyle name="40% - Ênfase6 2 11" xfId="7970" xr:uid="{00000000-0005-0000-0000-0000821E0000}"/>
    <cellStyle name="40% - Ênfase6 2 11 2" xfId="7971" xr:uid="{00000000-0005-0000-0000-0000831E0000}"/>
    <cellStyle name="40% - Ênfase6 2 11 2 2" xfId="22501" xr:uid="{00000000-0005-0000-0000-0000841E0000}"/>
    <cellStyle name="40% - Ênfase6 2 11 3" xfId="7972" xr:uid="{00000000-0005-0000-0000-0000851E0000}"/>
    <cellStyle name="40% - Ênfase6 2 11 3 2" xfId="22502" xr:uid="{00000000-0005-0000-0000-0000861E0000}"/>
    <cellStyle name="40% - Ênfase6 2 11 4" xfId="7973" xr:uid="{00000000-0005-0000-0000-0000871E0000}"/>
    <cellStyle name="40% - Ênfase6 2 11 4 2" xfId="22503" xr:uid="{00000000-0005-0000-0000-0000881E0000}"/>
    <cellStyle name="40% - Ênfase6 2 11 5" xfId="22500" xr:uid="{00000000-0005-0000-0000-0000891E0000}"/>
    <cellStyle name="40% - Ênfase6 2 12" xfId="7974" xr:uid="{00000000-0005-0000-0000-00008A1E0000}"/>
    <cellStyle name="40% - Ênfase6 2 12 2" xfId="7975" xr:uid="{00000000-0005-0000-0000-00008B1E0000}"/>
    <cellStyle name="40% - Ênfase6 2 12 2 2" xfId="22505" xr:uid="{00000000-0005-0000-0000-00008C1E0000}"/>
    <cellStyle name="40% - Ênfase6 2 12 3" xfId="7976" xr:uid="{00000000-0005-0000-0000-00008D1E0000}"/>
    <cellStyle name="40% - Ênfase6 2 12 3 2" xfId="22506" xr:uid="{00000000-0005-0000-0000-00008E1E0000}"/>
    <cellStyle name="40% - Ênfase6 2 12 4" xfId="7977" xr:uid="{00000000-0005-0000-0000-00008F1E0000}"/>
    <cellStyle name="40% - Ênfase6 2 12 4 2" xfId="22507" xr:uid="{00000000-0005-0000-0000-0000901E0000}"/>
    <cellStyle name="40% - Ênfase6 2 12 5" xfId="22504" xr:uid="{00000000-0005-0000-0000-0000911E0000}"/>
    <cellStyle name="40% - Ênfase6 2 13" xfId="7978" xr:uid="{00000000-0005-0000-0000-0000921E0000}"/>
    <cellStyle name="40% - Ênfase6 2 13 2" xfId="7979" xr:uid="{00000000-0005-0000-0000-0000931E0000}"/>
    <cellStyle name="40% - Ênfase6 2 13 2 2" xfId="22509" xr:uid="{00000000-0005-0000-0000-0000941E0000}"/>
    <cellStyle name="40% - Ênfase6 2 13 3" xfId="7980" xr:uid="{00000000-0005-0000-0000-0000951E0000}"/>
    <cellStyle name="40% - Ênfase6 2 13 3 2" xfId="22510" xr:uid="{00000000-0005-0000-0000-0000961E0000}"/>
    <cellStyle name="40% - Ênfase6 2 13 4" xfId="22508" xr:uid="{00000000-0005-0000-0000-0000971E0000}"/>
    <cellStyle name="40% - Ênfase6 2 14" xfId="7981" xr:uid="{00000000-0005-0000-0000-0000981E0000}"/>
    <cellStyle name="40% - Ênfase6 2 14 2" xfId="7982" xr:uid="{00000000-0005-0000-0000-0000991E0000}"/>
    <cellStyle name="40% - Ênfase6 2 14 2 2" xfId="22512" xr:uid="{00000000-0005-0000-0000-00009A1E0000}"/>
    <cellStyle name="40% - Ênfase6 2 14 3" xfId="22511" xr:uid="{00000000-0005-0000-0000-00009B1E0000}"/>
    <cellStyle name="40% - Ênfase6 2 15" xfId="7983" xr:uid="{00000000-0005-0000-0000-00009C1E0000}"/>
    <cellStyle name="40% - Ênfase6 2 15 2" xfId="22513" xr:uid="{00000000-0005-0000-0000-00009D1E0000}"/>
    <cellStyle name="40% - Ênfase6 2 16" xfId="7984" xr:uid="{00000000-0005-0000-0000-00009E1E0000}"/>
    <cellStyle name="40% - Ênfase6 2 16 2" xfId="22514" xr:uid="{00000000-0005-0000-0000-00009F1E0000}"/>
    <cellStyle name="40% - Ênfase6 2 17" xfId="7985" xr:uid="{00000000-0005-0000-0000-0000A01E0000}"/>
    <cellStyle name="40% - Ênfase6 2 17 2" xfId="22515" xr:uid="{00000000-0005-0000-0000-0000A11E0000}"/>
    <cellStyle name="40% - Ênfase6 2 18" xfId="7986" xr:uid="{00000000-0005-0000-0000-0000A21E0000}"/>
    <cellStyle name="40% - Ênfase6 2 18 2" xfId="22516" xr:uid="{00000000-0005-0000-0000-0000A31E0000}"/>
    <cellStyle name="40% - Ênfase6 2 19" xfId="7987" xr:uid="{00000000-0005-0000-0000-0000A41E0000}"/>
    <cellStyle name="40% - Ênfase6 2 19 2" xfId="22517" xr:uid="{00000000-0005-0000-0000-0000A51E0000}"/>
    <cellStyle name="40% - Ênfase6 2 2" xfId="7988" xr:uid="{00000000-0005-0000-0000-0000A61E0000}"/>
    <cellStyle name="40% - Ênfase6 2 2 10" xfId="7989" xr:uid="{00000000-0005-0000-0000-0000A71E0000}"/>
    <cellStyle name="40% - Ênfase6 2 2 10 2" xfId="7990" xr:uid="{00000000-0005-0000-0000-0000A81E0000}"/>
    <cellStyle name="40% - Ênfase6 2 2 10 2 2" xfId="22520" xr:uid="{00000000-0005-0000-0000-0000A91E0000}"/>
    <cellStyle name="40% - Ênfase6 2 2 10 3" xfId="7991" xr:uid="{00000000-0005-0000-0000-0000AA1E0000}"/>
    <cellStyle name="40% - Ênfase6 2 2 10 3 2" xfId="22521" xr:uid="{00000000-0005-0000-0000-0000AB1E0000}"/>
    <cellStyle name="40% - Ênfase6 2 2 10 4" xfId="7992" xr:uid="{00000000-0005-0000-0000-0000AC1E0000}"/>
    <cellStyle name="40% - Ênfase6 2 2 10 4 2" xfId="22522" xr:uid="{00000000-0005-0000-0000-0000AD1E0000}"/>
    <cellStyle name="40% - Ênfase6 2 2 10 5" xfId="22519" xr:uid="{00000000-0005-0000-0000-0000AE1E0000}"/>
    <cellStyle name="40% - Ênfase6 2 2 11" xfId="7993" xr:uid="{00000000-0005-0000-0000-0000AF1E0000}"/>
    <cellStyle name="40% - Ênfase6 2 2 11 2" xfId="7994" xr:uid="{00000000-0005-0000-0000-0000B01E0000}"/>
    <cellStyle name="40% - Ênfase6 2 2 11 2 2" xfId="22524" xr:uid="{00000000-0005-0000-0000-0000B11E0000}"/>
    <cellStyle name="40% - Ênfase6 2 2 11 3" xfId="7995" xr:uid="{00000000-0005-0000-0000-0000B21E0000}"/>
    <cellStyle name="40% - Ênfase6 2 2 11 3 2" xfId="22525" xr:uid="{00000000-0005-0000-0000-0000B31E0000}"/>
    <cellStyle name="40% - Ênfase6 2 2 11 4" xfId="7996" xr:uid="{00000000-0005-0000-0000-0000B41E0000}"/>
    <cellStyle name="40% - Ênfase6 2 2 11 4 2" xfId="22526" xr:uid="{00000000-0005-0000-0000-0000B51E0000}"/>
    <cellStyle name="40% - Ênfase6 2 2 11 5" xfId="22523" xr:uid="{00000000-0005-0000-0000-0000B61E0000}"/>
    <cellStyle name="40% - Ênfase6 2 2 12" xfId="7997" xr:uid="{00000000-0005-0000-0000-0000B71E0000}"/>
    <cellStyle name="40% - Ênfase6 2 2 12 2" xfId="7998" xr:uid="{00000000-0005-0000-0000-0000B81E0000}"/>
    <cellStyle name="40% - Ênfase6 2 2 12 2 2" xfId="22528" xr:uid="{00000000-0005-0000-0000-0000B91E0000}"/>
    <cellStyle name="40% - Ênfase6 2 2 12 3" xfId="7999" xr:uid="{00000000-0005-0000-0000-0000BA1E0000}"/>
    <cellStyle name="40% - Ênfase6 2 2 12 3 2" xfId="22529" xr:uid="{00000000-0005-0000-0000-0000BB1E0000}"/>
    <cellStyle name="40% - Ênfase6 2 2 12 4" xfId="22527" xr:uid="{00000000-0005-0000-0000-0000BC1E0000}"/>
    <cellStyle name="40% - Ênfase6 2 2 13" xfId="8000" xr:uid="{00000000-0005-0000-0000-0000BD1E0000}"/>
    <cellStyle name="40% - Ênfase6 2 2 13 2" xfId="8001" xr:uid="{00000000-0005-0000-0000-0000BE1E0000}"/>
    <cellStyle name="40% - Ênfase6 2 2 13 2 2" xfId="22531" xr:uid="{00000000-0005-0000-0000-0000BF1E0000}"/>
    <cellStyle name="40% - Ênfase6 2 2 13 3" xfId="22530" xr:uid="{00000000-0005-0000-0000-0000C01E0000}"/>
    <cellStyle name="40% - Ênfase6 2 2 14" xfId="8002" xr:uid="{00000000-0005-0000-0000-0000C11E0000}"/>
    <cellStyle name="40% - Ênfase6 2 2 14 2" xfId="22532" xr:uid="{00000000-0005-0000-0000-0000C21E0000}"/>
    <cellStyle name="40% - Ênfase6 2 2 15" xfId="8003" xr:uid="{00000000-0005-0000-0000-0000C31E0000}"/>
    <cellStyle name="40% - Ênfase6 2 2 15 2" xfId="22533" xr:uid="{00000000-0005-0000-0000-0000C41E0000}"/>
    <cellStyle name="40% - Ênfase6 2 2 16" xfId="8004" xr:uid="{00000000-0005-0000-0000-0000C51E0000}"/>
    <cellStyle name="40% - Ênfase6 2 2 16 2" xfId="22534" xr:uid="{00000000-0005-0000-0000-0000C61E0000}"/>
    <cellStyle name="40% - Ênfase6 2 2 17" xfId="8005" xr:uid="{00000000-0005-0000-0000-0000C71E0000}"/>
    <cellStyle name="40% - Ênfase6 2 2 17 2" xfId="22535" xr:uid="{00000000-0005-0000-0000-0000C81E0000}"/>
    <cellStyle name="40% - Ênfase6 2 2 18" xfId="8006" xr:uid="{00000000-0005-0000-0000-0000C91E0000}"/>
    <cellStyle name="40% - Ênfase6 2 2 18 2" xfId="22536" xr:uid="{00000000-0005-0000-0000-0000CA1E0000}"/>
    <cellStyle name="40% - Ênfase6 2 2 19" xfId="8007" xr:uid="{00000000-0005-0000-0000-0000CB1E0000}"/>
    <cellStyle name="40% - Ênfase6 2 2 19 2" xfId="22537" xr:uid="{00000000-0005-0000-0000-0000CC1E0000}"/>
    <cellStyle name="40% - Ênfase6 2 2 2" xfId="8008" xr:uid="{00000000-0005-0000-0000-0000CD1E0000}"/>
    <cellStyle name="40% - Ênfase6 2 2 2 10" xfId="8009" xr:uid="{00000000-0005-0000-0000-0000CE1E0000}"/>
    <cellStyle name="40% - Ênfase6 2 2 2 10 2" xfId="8010" xr:uid="{00000000-0005-0000-0000-0000CF1E0000}"/>
    <cellStyle name="40% - Ênfase6 2 2 2 10 2 2" xfId="22540" xr:uid="{00000000-0005-0000-0000-0000D01E0000}"/>
    <cellStyle name="40% - Ênfase6 2 2 2 10 3" xfId="8011" xr:uid="{00000000-0005-0000-0000-0000D11E0000}"/>
    <cellStyle name="40% - Ênfase6 2 2 2 10 3 2" xfId="22541" xr:uid="{00000000-0005-0000-0000-0000D21E0000}"/>
    <cellStyle name="40% - Ênfase6 2 2 2 10 4" xfId="8012" xr:uid="{00000000-0005-0000-0000-0000D31E0000}"/>
    <cellStyle name="40% - Ênfase6 2 2 2 10 4 2" xfId="22542" xr:uid="{00000000-0005-0000-0000-0000D41E0000}"/>
    <cellStyle name="40% - Ênfase6 2 2 2 10 5" xfId="22539" xr:uid="{00000000-0005-0000-0000-0000D51E0000}"/>
    <cellStyle name="40% - Ênfase6 2 2 2 11" xfId="8013" xr:uid="{00000000-0005-0000-0000-0000D61E0000}"/>
    <cellStyle name="40% - Ênfase6 2 2 2 11 2" xfId="8014" xr:uid="{00000000-0005-0000-0000-0000D71E0000}"/>
    <cellStyle name="40% - Ênfase6 2 2 2 11 2 2" xfId="22544" xr:uid="{00000000-0005-0000-0000-0000D81E0000}"/>
    <cellStyle name="40% - Ênfase6 2 2 2 11 3" xfId="8015" xr:uid="{00000000-0005-0000-0000-0000D91E0000}"/>
    <cellStyle name="40% - Ênfase6 2 2 2 11 3 2" xfId="22545" xr:uid="{00000000-0005-0000-0000-0000DA1E0000}"/>
    <cellStyle name="40% - Ênfase6 2 2 2 11 4" xfId="22543" xr:uid="{00000000-0005-0000-0000-0000DB1E0000}"/>
    <cellStyle name="40% - Ênfase6 2 2 2 12" xfId="8016" xr:uid="{00000000-0005-0000-0000-0000DC1E0000}"/>
    <cellStyle name="40% - Ênfase6 2 2 2 12 2" xfId="8017" xr:uid="{00000000-0005-0000-0000-0000DD1E0000}"/>
    <cellStyle name="40% - Ênfase6 2 2 2 12 2 2" xfId="22547" xr:uid="{00000000-0005-0000-0000-0000DE1E0000}"/>
    <cellStyle name="40% - Ênfase6 2 2 2 12 3" xfId="22546" xr:uid="{00000000-0005-0000-0000-0000DF1E0000}"/>
    <cellStyle name="40% - Ênfase6 2 2 2 13" xfId="8018" xr:uid="{00000000-0005-0000-0000-0000E01E0000}"/>
    <cellStyle name="40% - Ênfase6 2 2 2 13 2" xfId="22548" xr:uid="{00000000-0005-0000-0000-0000E11E0000}"/>
    <cellStyle name="40% - Ênfase6 2 2 2 14" xfId="8019" xr:uid="{00000000-0005-0000-0000-0000E21E0000}"/>
    <cellStyle name="40% - Ênfase6 2 2 2 14 2" xfId="22549" xr:uid="{00000000-0005-0000-0000-0000E31E0000}"/>
    <cellStyle name="40% - Ênfase6 2 2 2 15" xfId="8020" xr:uid="{00000000-0005-0000-0000-0000E41E0000}"/>
    <cellStyle name="40% - Ênfase6 2 2 2 15 2" xfId="22550" xr:uid="{00000000-0005-0000-0000-0000E51E0000}"/>
    <cellStyle name="40% - Ênfase6 2 2 2 16" xfId="8021" xr:uid="{00000000-0005-0000-0000-0000E61E0000}"/>
    <cellStyle name="40% - Ênfase6 2 2 2 16 2" xfId="22551" xr:uid="{00000000-0005-0000-0000-0000E71E0000}"/>
    <cellStyle name="40% - Ênfase6 2 2 2 17" xfId="8022" xr:uid="{00000000-0005-0000-0000-0000E81E0000}"/>
    <cellStyle name="40% - Ênfase6 2 2 2 17 2" xfId="22552" xr:uid="{00000000-0005-0000-0000-0000E91E0000}"/>
    <cellStyle name="40% - Ênfase6 2 2 2 18" xfId="8023" xr:uid="{00000000-0005-0000-0000-0000EA1E0000}"/>
    <cellStyle name="40% - Ênfase6 2 2 2 18 2" xfId="22553" xr:uid="{00000000-0005-0000-0000-0000EB1E0000}"/>
    <cellStyle name="40% - Ênfase6 2 2 2 19" xfId="8024" xr:uid="{00000000-0005-0000-0000-0000EC1E0000}"/>
    <cellStyle name="40% - Ênfase6 2 2 2 19 2" xfId="22554" xr:uid="{00000000-0005-0000-0000-0000ED1E0000}"/>
    <cellStyle name="40% - Ênfase6 2 2 2 2" xfId="8025" xr:uid="{00000000-0005-0000-0000-0000EE1E0000}"/>
    <cellStyle name="40% - Ênfase6 2 2 2 2 10" xfId="8026" xr:uid="{00000000-0005-0000-0000-0000EF1E0000}"/>
    <cellStyle name="40% - Ênfase6 2 2 2 2 10 2" xfId="8027" xr:uid="{00000000-0005-0000-0000-0000F01E0000}"/>
    <cellStyle name="40% - Ênfase6 2 2 2 2 10 2 2" xfId="22557" xr:uid="{00000000-0005-0000-0000-0000F11E0000}"/>
    <cellStyle name="40% - Ênfase6 2 2 2 2 10 3" xfId="8028" xr:uid="{00000000-0005-0000-0000-0000F21E0000}"/>
    <cellStyle name="40% - Ênfase6 2 2 2 2 10 3 2" xfId="22558" xr:uid="{00000000-0005-0000-0000-0000F31E0000}"/>
    <cellStyle name="40% - Ênfase6 2 2 2 2 10 4" xfId="22556" xr:uid="{00000000-0005-0000-0000-0000F41E0000}"/>
    <cellStyle name="40% - Ênfase6 2 2 2 2 11" xfId="8029" xr:uid="{00000000-0005-0000-0000-0000F51E0000}"/>
    <cellStyle name="40% - Ênfase6 2 2 2 2 11 2" xfId="8030" xr:uid="{00000000-0005-0000-0000-0000F61E0000}"/>
    <cellStyle name="40% - Ênfase6 2 2 2 2 11 2 2" xfId="22560" xr:uid="{00000000-0005-0000-0000-0000F71E0000}"/>
    <cellStyle name="40% - Ênfase6 2 2 2 2 11 3" xfId="22559" xr:uid="{00000000-0005-0000-0000-0000F81E0000}"/>
    <cellStyle name="40% - Ênfase6 2 2 2 2 12" xfId="8031" xr:uid="{00000000-0005-0000-0000-0000F91E0000}"/>
    <cellStyle name="40% - Ênfase6 2 2 2 2 12 2" xfId="22561" xr:uid="{00000000-0005-0000-0000-0000FA1E0000}"/>
    <cellStyle name="40% - Ênfase6 2 2 2 2 13" xfId="8032" xr:uid="{00000000-0005-0000-0000-0000FB1E0000}"/>
    <cellStyle name="40% - Ênfase6 2 2 2 2 13 2" xfId="22562" xr:uid="{00000000-0005-0000-0000-0000FC1E0000}"/>
    <cellStyle name="40% - Ênfase6 2 2 2 2 14" xfId="8033" xr:uid="{00000000-0005-0000-0000-0000FD1E0000}"/>
    <cellStyle name="40% - Ênfase6 2 2 2 2 14 2" xfId="22563" xr:uid="{00000000-0005-0000-0000-0000FE1E0000}"/>
    <cellStyle name="40% - Ênfase6 2 2 2 2 15" xfId="8034" xr:uid="{00000000-0005-0000-0000-0000FF1E0000}"/>
    <cellStyle name="40% - Ênfase6 2 2 2 2 15 2" xfId="22564" xr:uid="{00000000-0005-0000-0000-0000001F0000}"/>
    <cellStyle name="40% - Ênfase6 2 2 2 2 16" xfId="8035" xr:uid="{00000000-0005-0000-0000-0000011F0000}"/>
    <cellStyle name="40% - Ênfase6 2 2 2 2 16 2" xfId="22565" xr:uid="{00000000-0005-0000-0000-0000021F0000}"/>
    <cellStyle name="40% - Ênfase6 2 2 2 2 17" xfId="8036" xr:uid="{00000000-0005-0000-0000-0000031F0000}"/>
    <cellStyle name="40% - Ênfase6 2 2 2 2 17 2" xfId="22566" xr:uid="{00000000-0005-0000-0000-0000041F0000}"/>
    <cellStyle name="40% - Ênfase6 2 2 2 2 18" xfId="22555" xr:uid="{00000000-0005-0000-0000-0000051F0000}"/>
    <cellStyle name="40% - Ênfase6 2 2 2 2 2" xfId="8037" xr:uid="{00000000-0005-0000-0000-0000061F0000}"/>
    <cellStyle name="40% - Ênfase6 2 2 2 2 2 10" xfId="8038" xr:uid="{00000000-0005-0000-0000-0000071F0000}"/>
    <cellStyle name="40% - Ênfase6 2 2 2 2 2 10 2" xfId="22568" xr:uid="{00000000-0005-0000-0000-0000081F0000}"/>
    <cellStyle name="40% - Ênfase6 2 2 2 2 2 11" xfId="8039" xr:uid="{00000000-0005-0000-0000-0000091F0000}"/>
    <cellStyle name="40% - Ênfase6 2 2 2 2 2 11 2" xfId="22569" xr:uid="{00000000-0005-0000-0000-00000A1F0000}"/>
    <cellStyle name="40% - Ênfase6 2 2 2 2 2 12" xfId="8040" xr:uid="{00000000-0005-0000-0000-00000B1F0000}"/>
    <cellStyle name="40% - Ênfase6 2 2 2 2 2 12 2" xfId="22570" xr:uid="{00000000-0005-0000-0000-00000C1F0000}"/>
    <cellStyle name="40% - Ênfase6 2 2 2 2 2 13" xfId="8041" xr:uid="{00000000-0005-0000-0000-00000D1F0000}"/>
    <cellStyle name="40% - Ênfase6 2 2 2 2 2 13 2" xfId="22571" xr:uid="{00000000-0005-0000-0000-00000E1F0000}"/>
    <cellStyle name="40% - Ênfase6 2 2 2 2 2 14" xfId="8042" xr:uid="{00000000-0005-0000-0000-00000F1F0000}"/>
    <cellStyle name="40% - Ênfase6 2 2 2 2 2 14 2" xfId="22572" xr:uid="{00000000-0005-0000-0000-0000101F0000}"/>
    <cellStyle name="40% - Ênfase6 2 2 2 2 2 15" xfId="8043" xr:uid="{00000000-0005-0000-0000-0000111F0000}"/>
    <cellStyle name="40% - Ênfase6 2 2 2 2 2 15 2" xfId="22573" xr:uid="{00000000-0005-0000-0000-0000121F0000}"/>
    <cellStyle name="40% - Ênfase6 2 2 2 2 2 16" xfId="22567" xr:uid="{00000000-0005-0000-0000-0000131F0000}"/>
    <cellStyle name="40% - Ênfase6 2 2 2 2 2 2" xfId="8044" xr:uid="{00000000-0005-0000-0000-0000141F0000}"/>
    <cellStyle name="40% - Ênfase6 2 2 2 2 2 2 2" xfId="22574" xr:uid="{00000000-0005-0000-0000-0000151F0000}"/>
    <cellStyle name="40% - Ênfase6 2 2 2 2 2 3" xfId="8045" xr:uid="{00000000-0005-0000-0000-0000161F0000}"/>
    <cellStyle name="40% - Ênfase6 2 2 2 2 2 3 2" xfId="22575" xr:uid="{00000000-0005-0000-0000-0000171F0000}"/>
    <cellStyle name="40% - Ênfase6 2 2 2 2 2 4" xfId="8046" xr:uid="{00000000-0005-0000-0000-0000181F0000}"/>
    <cellStyle name="40% - Ênfase6 2 2 2 2 2 4 2" xfId="22576" xr:uid="{00000000-0005-0000-0000-0000191F0000}"/>
    <cellStyle name="40% - Ênfase6 2 2 2 2 2 5" xfId="8047" xr:uid="{00000000-0005-0000-0000-00001A1F0000}"/>
    <cellStyle name="40% - Ênfase6 2 2 2 2 2 5 2" xfId="22577" xr:uid="{00000000-0005-0000-0000-00001B1F0000}"/>
    <cellStyle name="40% - Ênfase6 2 2 2 2 2 6" xfId="8048" xr:uid="{00000000-0005-0000-0000-00001C1F0000}"/>
    <cellStyle name="40% - Ênfase6 2 2 2 2 2 6 2" xfId="22578" xr:uid="{00000000-0005-0000-0000-00001D1F0000}"/>
    <cellStyle name="40% - Ênfase6 2 2 2 2 2 7" xfId="8049" xr:uid="{00000000-0005-0000-0000-00001E1F0000}"/>
    <cellStyle name="40% - Ênfase6 2 2 2 2 2 7 2" xfId="22579" xr:uid="{00000000-0005-0000-0000-00001F1F0000}"/>
    <cellStyle name="40% - Ênfase6 2 2 2 2 2 8" xfId="8050" xr:uid="{00000000-0005-0000-0000-0000201F0000}"/>
    <cellStyle name="40% - Ênfase6 2 2 2 2 2 8 2" xfId="22580" xr:uid="{00000000-0005-0000-0000-0000211F0000}"/>
    <cellStyle name="40% - Ênfase6 2 2 2 2 2 9" xfId="8051" xr:uid="{00000000-0005-0000-0000-0000221F0000}"/>
    <cellStyle name="40% - Ênfase6 2 2 2 2 2 9 2" xfId="22581" xr:uid="{00000000-0005-0000-0000-0000231F0000}"/>
    <cellStyle name="40% - Ênfase6 2 2 2 2 3" xfId="8052" xr:uid="{00000000-0005-0000-0000-0000241F0000}"/>
    <cellStyle name="40% - Ênfase6 2 2 2 2 3 10" xfId="8053" xr:uid="{00000000-0005-0000-0000-0000251F0000}"/>
    <cellStyle name="40% - Ênfase6 2 2 2 2 3 10 2" xfId="22583" xr:uid="{00000000-0005-0000-0000-0000261F0000}"/>
    <cellStyle name="40% - Ênfase6 2 2 2 2 3 11" xfId="8054" xr:uid="{00000000-0005-0000-0000-0000271F0000}"/>
    <cellStyle name="40% - Ênfase6 2 2 2 2 3 11 2" xfId="22584" xr:uid="{00000000-0005-0000-0000-0000281F0000}"/>
    <cellStyle name="40% - Ênfase6 2 2 2 2 3 12" xfId="8055" xr:uid="{00000000-0005-0000-0000-0000291F0000}"/>
    <cellStyle name="40% - Ênfase6 2 2 2 2 3 12 2" xfId="22585" xr:uid="{00000000-0005-0000-0000-00002A1F0000}"/>
    <cellStyle name="40% - Ênfase6 2 2 2 2 3 13" xfId="22582" xr:uid="{00000000-0005-0000-0000-00002B1F0000}"/>
    <cellStyle name="40% - Ênfase6 2 2 2 2 3 2" xfId="8056" xr:uid="{00000000-0005-0000-0000-00002C1F0000}"/>
    <cellStyle name="40% - Ênfase6 2 2 2 2 3 2 2" xfId="22586" xr:uid="{00000000-0005-0000-0000-00002D1F0000}"/>
    <cellStyle name="40% - Ênfase6 2 2 2 2 3 3" xfId="8057" xr:uid="{00000000-0005-0000-0000-00002E1F0000}"/>
    <cellStyle name="40% - Ênfase6 2 2 2 2 3 3 2" xfId="22587" xr:uid="{00000000-0005-0000-0000-00002F1F0000}"/>
    <cellStyle name="40% - Ênfase6 2 2 2 2 3 4" xfId="8058" xr:uid="{00000000-0005-0000-0000-0000301F0000}"/>
    <cellStyle name="40% - Ênfase6 2 2 2 2 3 4 2" xfId="22588" xr:uid="{00000000-0005-0000-0000-0000311F0000}"/>
    <cellStyle name="40% - Ênfase6 2 2 2 2 3 5" xfId="8059" xr:uid="{00000000-0005-0000-0000-0000321F0000}"/>
    <cellStyle name="40% - Ênfase6 2 2 2 2 3 5 2" xfId="22589" xr:uid="{00000000-0005-0000-0000-0000331F0000}"/>
    <cellStyle name="40% - Ênfase6 2 2 2 2 3 6" xfId="8060" xr:uid="{00000000-0005-0000-0000-0000341F0000}"/>
    <cellStyle name="40% - Ênfase6 2 2 2 2 3 6 2" xfId="22590" xr:uid="{00000000-0005-0000-0000-0000351F0000}"/>
    <cellStyle name="40% - Ênfase6 2 2 2 2 3 7" xfId="8061" xr:uid="{00000000-0005-0000-0000-0000361F0000}"/>
    <cellStyle name="40% - Ênfase6 2 2 2 2 3 7 2" xfId="22591" xr:uid="{00000000-0005-0000-0000-0000371F0000}"/>
    <cellStyle name="40% - Ênfase6 2 2 2 2 3 8" xfId="8062" xr:uid="{00000000-0005-0000-0000-0000381F0000}"/>
    <cellStyle name="40% - Ênfase6 2 2 2 2 3 8 2" xfId="22592" xr:uid="{00000000-0005-0000-0000-0000391F0000}"/>
    <cellStyle name="40% - Ênfase6 2 2 2 2 3 9" xfId="8063" xr:uid="{00000000-0005-0000-0000-00003A1F0000}"/>
    <cellStyle name="40% - Ênfase6 2 2 2 2 3 9 2" xfId="22593" xr:uid="{00000000-0005-0000-0000-00003B1F0000}"/>
    <cellStyle name="40% - Ênfase6 2 2 2 2 4" xfId="8064" xr:uid="{00000000-0005-0000-0000-00003C1F0000}"/>
    <cellStyle name="40% - Ênfase6 2 2 2 2 4 2" xfId="8065" xr:uid="{00000000-0005-0000-0000-00003D1F0000}"/>
    <cellStyle name="40% - Ênfase6 2 2 2 2 4 2 2" xfId="22595" xr:uid="{00000000-0005-0000-0000-00003E1F0000}"/>
    <cellStyle name="40% - Ênfase6 2 2 2 2 4 3" xfId="8066" xr:uid="{00000000-0005-0000-0000-00003F1F0000}"/>
    <cellStyle name="40% - Ênfase6 2 2 2 2 4 3 2" xfId="22596" xr:uid="{00000000-0005-0000-0000-0000401F0000}"/>
    <cellStyle name="40% - Ênfase6 2 2 2 2 4 4" xfId="8067" xr:uid="{00000000-0005-0000-0000-0000411F0000}"/>
    <cellStyle name="40% - Ênfase6 2 2 2 2 4 4 2" xfId="22597" xr:uid="{00000000-0005-0000-0000-0000421F0000}"/>
    <cellStyle name="40% - Ênfase6 2 2 2 2 4 5" xfId="8068" xr:uid="{00000000-0005-0000-0000-0000431F0000}"/>
    <cellStyle name="40% - Ênfase6 2 2 2 2 4 5 2" xfId="22598" xr:uid="{00000000-0005-0000-0000-0000441F0000}"/>
    <cellStyle name="40% - Ênfase6 2 2 2 2 4 6" xfId="8069" xr:uid="{00000000-0005-0000-0000-0000451F0000}"/>
    <cellStyle name="40% - Ênfase6 2 2 2 2 4 6 2" xfId="22599" xr:uid="{00000000-0005-0000-0000-0000461F0000}"/>
    <cellStyle name="40% - Ênfase6 2 2 2 2 4 7" xfId="8070" xr:uid="{00000000-0005-0000-0000-0000471F0000}"/>
    <cellStyle name="40% - Ênfase6 2 2 2 2 4 7 2" xfId="22600" xr:uid="{00000000-0005-0000-0000-0000481F0000}"/>
    <cellStyle name="40% - Ênfase6 2 2 2 2 4 8" xfId="8071" xr:uid="{00000000-0005-0000-0000-0000491F0000}"/>
    <cellStyle name="40% - Ênfase6 2 2 2 2 4 8 2" xfId="22601" xr:uid="{00000000-0005-0000-0000-00004A1F0000}"/>
    <cellStyle name="40% - Ênfase6 2 2 2 2 4 9" xfId="22594" xr:uid="{00000000-0005-0000-0000-00004B1F0000}"/>
    <cellStyle name="40% - Ênfase6 2 2 2 2 5" xfId="8072" xr:uid="{00000000-0005-0000-0000-00004C1F0000}"/>
    <cellStyle name="40% - Ênfase6 2 2 2 2 5 2" xfId="8073" xr:uid="{00000000-0005-0000-0000-00004D1F0000}"/>
    <cellStyle name="40% - Ênfase6 2 2 2 2 5 2 2" xfId="22603" xr:uid="{00000000-0005-0000-0000-00004E1F0000}"/>
    <cellStyle name="40% - Ênfase6 2 2 2 2 5 3" xfId="8074" xr:uid="{00000000-0005-0000-0000-00004F1F0000}"/>
    <cellStyle name="40% - Ênfase6 2 2 2 2 5 3 2" xfId="22604" xr:uid="{00000000-0005-0000-0000-0000501F0000}"/>
    <cellStyle name="40% - Ênfase6 2 2 2 2 5 4" xfId="8075" xr:uid="{00000000-0005-0000-0000-0000511F0000}"/>
    <cellStyle name="40% - Ênfase6 2 2 2 2 5 4 2" xfId="22605" xr:uid="{00000000-0005-0000-0000-0000521F0000}"/>
    <cellStyle name="40% - Ênfase6 2 2 2 2 5 5" xfId="8076" xr:uid="{00000000-0005-0000-0000-0000531F0000}"/>
    <cellStyle name="40% - Ênfase6 2 2 2 2 5 5 2" xfId="22606" xr:uid="{00000000-0005-0000-0000-0000541F0000}"/>
    <cellStyle name="40% - Ênfase6 2 2 2 2 5 6" xfId="8077" xr:uid="{00000000-0005-0000-0000-0000551F0000}"/>
    <cellStyle name="40% - Ênfase6 2 2 2 2 5 6 2" xfId="22607" xr:uid="{00000000-0005-0000-0000-0000561F0000}"/>
    <cellStyle name="40% - Ênfase6 2 2 2 2 5 7" xfId="8078" xr:uid="{00000000-0005-0000-0000-0000571F0000}"/>
    <cellStyle name="40% - Ênfase6 2 2 2 2 5 7 2" xfId="22608" xr:uid="{00000000-0005-0000-0000-0000581F0000}"/>
    <cellStyle name="40% - Ênfase6 2 2 2 2 5 8" xfId="8079" xr:uid="{00000000-0005-0000-0000-0000591F0000}"/>
    <cellStyle name="40% - Ênfase6 2 2 2 2 5 8 2" xfId="22609" xr:uid="{00000000-0005-0000-0000-00005A1F0000}"/>
    <cellStyle name="40% - Ênfase6 2 2 2 2 5 9" xfId="22602" xr:uid="{00000000-0005-0000-0000-00005B1F0000}"/>
    <cellStyle name="40% - Ênfase6 2 2 2 2 6" xfId="8080" xr:uid="{00000000-0005-0000-0000-00005C1F0000}"/>
    <cellStyle name="40% - Ênfase6 2 2 2 2 6 2" xfId="8081" xr:uid="{00000000-0005-0000-0000-00005D1F0000}"/>
    <cellStyle name="40% - Ênfase6 2 2 2 2 6 2 2" xfId="22611" xr:uid="{00000000-0005-0000-0000-00005E1F0000}"/>
    <cellStyle name="40% - Ênfase6 2 2 2 2 6 3" xfId="8082" xr:uid="{00000000-0005-0000-0000-00005F1F0000}"/>
    <cellStyle name="40% - Ênfase6 2 2 2 2 6 3 2" xfId="22612" xr:uid="{00000000-0005-0000-0000-0000601F0000}"/>
    <cellStyle name="40% - Ênfase6 2 2 2 2 6 4" xfId="8083" xr:uid="{00000000-0005-0000-0000-0000611F0000}"/>
    <cellStyle name="40% - Ênfase6 2 2 2 2 6 4 2" xfId="22613" xr:uid="{00000000-0005-0000-0000-0000621F0000}"/>
    <cellStyle name="40% - Ênfase6 2 2 2 2 6 5" xfId="8084" xr:uid="{00000000-0005-0000-0000-0000631F0000}"/>
    <cellStyle name="40% - Ênfase6 2 2 2 2 6 5 2" xfId="22614" xr:uid="{00000000-0005-0000-0000-0000641F0000}"/>
    <cellStyle name="40% - Ênfase6 2 2 2 2 6 6" xfId="8085" xr:uid="{00000000-0005-0000-0000-0000651F0000}"/>
    <cellStyle name="40% - Ênfase6 2 2 2 2 6 6 2" xfId="22615" xr:uid="{00000000-0005-0000-0000-0000661F0000}"/>
    <cellStyle name="40% - Ênfase6 2 2 2 2 6 7" xfId="22610" xr:uid="{00000000-0005-0000-0000-0000671F0000}"/>
    <cellStyle name="40% - Ênfase6 2 2 2 2 7" xfId="8086" xr:uid="{00000000-0005-0000-0000-0000681F0000}"/>
    <cellStyle name="40% - Ênfase6 2 2 2 2 7 2" xfId="8087" xr:uid="{00000000-0005-0000-0000-0000691F0000}"/>
    <cellStyle name="40% - Ênfase6 2 2 2 2 7 2 2" xfId="22617" xr:uid="{00000000-0005-0000-0000-00006A1F0000}"/>
    <cellStyle name="40% - Ênfase6 2 2 2 2 7 3" xfId="8088" xr:uid="{00000000-0005-0000-0000-00006B1F0000}"/>
    <cellStyle name="40% - Ênfase6 2 2 2 2 7 3 2" xfId="22618" xr:uid="{00000000-0005-0000-0000-00006C1F0000}"/>
    <cellStyle name="40% - Ênfase6 2 2 2 2 7 4" xfId="8089" xr:uid="{00000000-0005-0000-0000-00006D1F0000}"/>
    <cellStyle name="40% - Ênfase6 2 2 2 2 7 4 2" xfId="22619" xr:uid="{00000000-0005-0000-0000-00006E1F0000}"/>
    <cellStyle name="40% - Ênfase6 2 2 2 2 7 5" xfId="22616" xr:uid="{00000000-0005-0000-0000-00006F1F0000}"/>
    <cellStyle name="40% - Ênfase6 2 2 2 2 8" xfId="8090" xr:uid="{00000000-0005-0000-0000-0000701F0000}"/>
    <cellStyle name="40% - Ênfase6 2 2 2 2 8 2" xfId="8091" xr:uid="{00000000-0005-0000-0000-0000711F0000}"/>
    <cellStyle name="40% - Ênfase6 2 2 2 2 8 2 2" xfId="22621" xr:uid="{00000000-0005-0000-0000-0000721F0000}"/>
    <cellStyle name="40% - Ênfase6 2 2 2 2 8 3" xfId="8092" xr:uid="{00000000-0005-0000-0000-0000731F0000}"/>
    <cellStyle name="40% - Ênfase6 2 2 2 2 8 3 2" xfId="22622" xr:uid="{00000000-0005-0000-0000-0000741F0000}"/>
    <cellStyle name="40% - Ênfase6 2 2 2 2 8 4" xfId="8093" xr:uid="{00000000-0005-0000-0000-0000751F0000}"/>
    <cellStyle name="40% - Ênfase6 2 2 2 2 8 4 2" xfId="22623" xr:uid="{00000000-0005-0000-0000-0000761F0000}"/>
    <cellStyle name="40% - Ênfase6 2 2 2 2 8 5" xfId="22620" xr:uid="{00000000-0005-0000-0000-0000771F0000}"/>
    <cellStyle name="40% - Ênfase6 2 2 2 2 9" xfId="8094" xr:uid="{00000000-0005-0000-0000-0000781F0000}"/>
    <cellStyle name="40% - Ênfase6 2 2 2 2 9 2" xfId="8095" xr:uid="{00000000-0005-0000-0000-0000791F0000}"/>
    <cellStyle name="40% - Ênfase6 2 2 2 2 9 2 2" xfId="22625" xr:uid="{00000000-0005-0000-0000-00007A1F0000}"/>
    <cellStyle name="40% - Ênfase6 2 2 2 2 9 3" xfId="8096" xr:uid="{00000000-0005-0000-0000-00007B1F0000}"/>
    <cellStyle name="40% - Ênfase6 2 2 2 2 9 3 2" xfId="22626" xr:uid="{00000000-0005-0000-0000-00007C1F0000}"/>
    <cellStyle name="40% - Ênfase6 2 2 2 2 9 4" xfId="8097" xr:uid="{00000000-0005-0000-0000-00007D1F0000}"/>
    <cellStyle name="40% - Ênfase6 2 2 2 2 9 4 2" xfId="22627" xr:uid="{00000000-0005-0000-0000-00007E1F0000}"/>
    <cellStyle name="40% - Ênfase6 2 2 2 2 9 5" xfId="22624" xr:uid="{00000000-0005-0000-0000-00007F1F0000}"/>
    <cellStyle name="40% - Ênfase6 2 2 2 20" xfId="22538" xr:uid="{00000000-0005-0000-0000-0000801F0000}"/>
    <cellStyle name="40% - Ênfase6 2 2 2 3" xfId="8098" xr:uid="{00000000-0005-0000-0000-0000811F0000}"/>
    <cellStyle name="40% - Ênfase6 2 2 2 3 10" xfId="8099" xr:uid="{00000000-0005-0000-0000-0000821F0000}"/>
    <cellStyle name="40% - Ênfase6 2 2 2 3 10 2" xfId="22629" xr:uid="{00000000-0005-0000-0000-0000831F0000}"/>
    <cellStyle name="40% - Ênfase6 2 2 2 3 11" xfId="8100" xr:uid="{00000000-0005-0000-0000-0000841F0000}"/>
    <cellStyle name="40% - Ênfase6 2 2 2 3 11 2" xfId="22630" xr:uid="{00000000-0005-0000-0000-0000851F0000}"/>
    <cellStyle name="40% - Ênfase6 2 2 2 3 12" xfId="8101" xr:uid="{00000000-0005-0000-0000-0000861F0000}"/>
    <cellStyle name="40% - Ênfase6 2 2 2 3 12 2" xfId="22631" xr:uid="{00000000-0005-0000-0000-0000871F0000}"/>
    <cellStyle name="40% - Ênfase6 2 2 2 3 13" xfId="8102" xr:uid="{00000000-0005-0000-0000-0000881F0000}"/>
    <cellStyle name="40% - Ênfase6 2 2 2 3 13 2" xfId="22632" xr:uid="{00000000-0005-0000-0000-0000891F0000}"/>
    <cellStyle name="40% - Ênfase6 2 2 2 3 14" xfId="8103" xr:uid="{00000000-0005-0000-0000-00008A1F0000}"/>
    <cellStyle name="40% - Ênfase6 2 2 2 3 14 2" xfId="22633" xr:uid="{00000000-0005-0000-0000-00008B1F0000}"/>
    <cellStyle name="40% - Ênfase6 2 2 2 3 15" xfId="8104" xr:uid="{00000000-0005-0000-0000-00008C1F0000}"/>
    <cellStyle name="40% - Ênfase6 2 2 2 3 15 2" xfId="22634" xr:uid="{00000000-0005-0000-0000-00008D1F0000}"/>
    <cellStyle name="40% - Ênfase6 2 2 2 3 16" xfId="8105" xr:uid="{00000000-0005-0000-0000-00008E1F0000}"/>
    <cellStyle name="40% - Ênfase6 2 2 2 3 16 2" xfId="22635" xr:uid="{00000000-0005-0000-0000-00008F1F0000}"/>
    <cellStyle name="40% - Ênfase6 2 2 2 3 17" xfId="8106" xr:uid="{00000000-0005-0000-0000-0000901F0000}"/>
    <cellStyle name="40% - Ênfase6 2 2 2 3 17 2" xfId="22636" xr:uid="{00000000-0005-0000-0000-0000911F0000}"/>
    <cellStyle name="40% - Ênfase6 2 2 2 3 18" xfId="22628" xr:uid="{00000000-0005-0000-0000-0000921F0000}"/>
    <cellStyle name="40% - Ênfase6 2 2 2 3 2" xfId="8107" xr:uid="{00000000-0005-0000-0000-0000931F0000}"/>
    <cellStyle name="40% - Ênfase6 2 2 2 3 2 2" xfId="22637" xr:uid="{00000000-0005-0000-0000-0000941F0000}"/>
    <cellStyle name="40% - Ênfase6 2 2 2 3 3" xfId="8108" xr:uid="{00000000-0005-0000-0000-0000951F0000}"/>
    <cellStyle name="40% - Ênfase6 2 2 2 3 3 2" xfId="22638" xr:uid="{00000000-0005-0000-0000-0000961F0000}"/>
    <cellStyle name="40% - Ênfase6 2 2 2 3 4" xfId="8109" xr:uid="{00000000-0005-0000-0000-0000971F0000}"/>
    <cellStyle name="40% - Ênfase6 2 2 2 3 4 2" xfId="22639" xr:uid="{00000000-0005-0000-0000-0000981F0000}"/>
    <cellStyle name="40% - Ênfase6 2 2 2 3 5" xfId="8110" xr:uid="{00000000-0005-0000-0000-0000991F0000}"/>
    <cellStyle name="40% - Ênfase6 2 2 2 3 5 2" xfId="22640" xr:uid="{00000000-0005-0000-0000-00009A1F0000}"/>
    <cellStyle name="40% - Ênfase6 2 2 2 3 6" xfId="8111" xr:uid="{00000000-0005-0000-0000-00009B1F0000}"/>
    <cellStyle name="40% - Ênfase6 2 2 2 3 6 2" xfId="22641" xr:uid="{00000000-0005-0000-0000-00009C1F0000}"/>
    <cellStyle name="40% - Ênfase6 2 2 2 3 7" xfId="8112" xr:uid="{00000000-0005-0000-0000-00009D1F0000}"/>
    <cellStyle name="40% - Ênfase6 2 2 2 3 7 2" xfId="22642" xr:uid="{00000000-0005-0000-0000-00009E1F0000}"/>
    <cellStyle name="40% - Ênfase6 2 2 2 3 8" xfId="8113" xr:uid="{00000000-0005-0000-0000-00009F1F0000}"/>
    <cellStyle name="40% - Ênfase6 2 2 2 3 8 2" xfId="22643" xr:uid="{00000000-0005-0000-0000-0000A01F0000}"/>
    <cellStyle name="40% - Ênfase6 2 2 2 3 9" xfId="8114" xr:uid="{00000000-0005-0000-0000-0000A11F0000}"/>
    <cellStyle name="40% - Ênfase6 2 2 2 3 9 2" xfId="22644" xr:uid="{00000000-0005-0000-0000-0000A21F0000}"/>
    <cellStyle name="40% - Ênfase6 2 2 2 4" xfId="8115" xr:uid="{00000000-0005-0000-0000-0000A31F0000}"/>
    <cellStyle name="40% - Ênfase6 2 2 2 4 10" xfId="8116" xr:uid="{00000000-0005-0000-0000-0000A41F0000}"/>
    <cellStyle name="40% - Ênfase6 2 2 2 4 10 2" xfId="22646" xr:uid="{00000000-0005-0000-0000-0000A51F0000}"/>
    <cellStyle name="40% - Ênfase6 2 2 2 4 11" xfId="8117" xr:uid="{00000000-0005-0000-0000-0000A61F0000}"/>
    <cellStyle name="40% - Ênfase6 2 2 2 4 11 2" xfId="22647" xr:uid="{00000000-0005-0000-0000-0000A71F0000}"/>
    <cellStyle name="40% - Ênfase6 2 2 2 4 12" xfId="8118" xr:uid="{00000000-0005-0000-0000-0000A81F0000}"/>
    <cellStyle name="40% - Ênfase6 2 2 2 4 12 2" xfId="22648" xr:uid="{00000000-0005-0000-0000-0000A91F0000}"/>
    <cellStyle name="40% - Ênfase6 2 2 2 4 13" xfId="22645" xr:uid="{00000000-0005-0000-0000-0000AA1F0000}"/>
    <cellStyle name="40% - Ênfase6 2 2 2 4 2" xfId="8119" xr:uid="{00000000-0005-0000-0000-0000AB1F0000}"/>
    <cellStyle name="40% - Ênfase6 2 2 2 4 2 2" xfId="22649" xr:uid="{00000000-0005-0000-0000-0000AC1F0000}"/>
    <cellStyle name="40% - Ênfase6 2 2 2 4 3" xfId="8120" xr:uid="{00000000-0005-0000-0000-0000AD1F0000}"/>
    <cellStyle name="40% - Ênfase6 2 2 2 4 3 2" xfId="22650" xr:uid="{00000000-0005-0000-0000-0000AE1F0000}"/>
    <cellStyle name="40% - Ênfase6 2 2 2 4 4" xfId="8121" xr:uid="{00000000-0005-0000-0000-0000AF1F0000}"/>
    <cellStyle name="40% - Ênfase6 2 2 2 4 4 2" xfId="22651" xr:uid="{00000000-0005-0000-0000-0000B01F0000}"/>
    <cellStyle name="40% - Ênfase6 2 2 2 4 5" xfId="8122" xr:uid="{00000000-0005-0000-0000-0000B11F0000}"/>
    <cellStyle name="40% - Ênfase6 2 2 2 4 5 2" xfId="22652" xr:uid="{00000000-0005-0000-0000-0000B21F0000}"/>
    <cellStyle name="40% - Ênfase6 2 2 2 4 6" xfId="8123" xr:uid="{00000000-0005-0000-0000-0000B31F0000}"/>
    <cellStyle name="40% - Ênfase6 2 2 2 4 6 2" xfId="22653" xr:uid="{00000000-0005-0000-0000-0000B41F0000}"/>
    <cellStyle name="40% - Ênfase6 2 2 2 4 7" xfId="8124" xr:uid="{00000000-0005-0000-0000-0000B51F0000}"/>
    <cellStyle name="40% - Ênfase6 2 2 2 4 7 2" xfId="22654" xr:uid="{00000000-0005-0000-0000-0000B61F0000}"/>
    <cellStyle name="40% - Ênfase6 2 2 2 4 8" xfId="8125" xr:uid="{00000000-0005-0000-0000-0000B71F0000}"/>
    <cellStyle name="40% - Ênfase6 2 2 2 4 8 2" xfId="22655" xr:uid="{00000000-0005-0000-0000-0000B81F0000}"/>
    <cellStyle name="40% - Ênfase6 2 2 2 4 9" xfId="8126" xr:uid="{00000000-0005-0000-0000-0000B91F0000}"/>
    <cellStyle name="40% - Ênfase6 2 2 2 4 9 2" xfId="22656" xr:uid="{00000000-0005-0000-0000-0000BA1F0000}"/>
    <cellStyle name="40% - Ênfase6 2 2 2 5" xfId="8127" xr:uid="{00000000-0005-0000-0000-0000BB1F0000}"/>
    <cellStyle name="40% - Ênfase6 2 2 2 5 2" xfId="8128" xr:uid="{00000000-0005-0000-0000-0000BC1F0000}"/>
    <cellStyle name="40% - Ênfase6 2 2 2 5 2 2" xfId="22658" xr:uid="{00000000-0005-0000-0000-0000BD1F0000}"/>
    <cellStyle name="40% - Ênfase6 2 2 2 5 3" xfId="8129" xr:uid="{00000000-0005-0000-0000-0000BE1F0000}"/>
    <cellStyle name="40% - Ênfase6 2 2 2 5 3 2" xfId="22659" xr:uid="{00000000-0005-0000-0000-0000BF1F0000}"/>
    <cellStyle name="40% - Ênfase6 2 2 2 5 4" xfId="8130" xr:uid="{00000000-0005-0000-0000-0000C01F0000}"/>
    <cellStyle name="40% - Ênfase6 2 2 2 5 4 2" xfId="22660" xr:uid="{00000000-0005-0000-0000-0000C11F0000}"/>
    <cellStyle name="40% - Ênfase6 2 2 2 5 5" xfId="8131" xr:uid="{00000000-0005-0000-0000-0000C21F0000}"/>
    <cellStyle name="40% - Ênfase6 2 2 2 5 5 2" xfId="22661" xr:uid="{00000000-0005-0000-0000-0000C31F0000}"/>
    <cellStyle name="40% - Ênfase6 2 2 2 5 6" xfId="8132" xr:uid="{00000000-0005-0000-0000-0000C41F0000}"/>
    <cellStyle name="40% - Ênfase6 2 2 2 5 6 2" xfId="22662" xr:uid="{00000000-0005-0000-0000-0000C51F0000}"/>
    <cellStyle name="40% - Ênfase6 2 2 2 5 7" xfId="8133" xr:uid="{00000000-0005-0000-0000-0000C61F0000}"/>
    <cellStyle name="40% - Ênfase6 2 2 2 5 7 2" xfId="22663" xr:uid="{00000000-0005-0000-0000-0000C71F0000}"/>
    <cellStyle name="40% - Ênfase6 2 2 2 5 8" xfId="8134" xr:uid="{00000000-0005-0000-0000-0000C81F0000}"/>
    <cellStyle name="40% - Ênfase6 2 2 2 5 8 2" xfId="22664" xr:uid="{00000000-0005-0000-0000-0000C91F0000}"/>
    <cellStyle name="40% - Ênfase6 2 2 2 5 9" xfId="22657" xr:uid="{00000000-0005-0000-0000-0000CA1F0000}"/>
    <cellStyle name="40% - Ênfase6 2 2 2 6" xfId="8135" xr:uid="{00000000-0005-0000-0000-0000CB1F0000}"/>
    <cellStyle name="40% - Ênfase6 2 2 2 6 2" xfId="8136" xr:uid="{00000000-0005-0000-0000-0000CC1F0000}"/>
    <cellStyle name="40% - Ênfase6 2 2 2 6 2 2" xfId="22666" xr:uid="{00000000-0005-0000-0000-0000CD1F0000}"/>
    <cellStyle name="40% - Ênfase6 2 2 2 6 3" xfId="8137" xr:uid="{00000000-0005-0000-0000-0000CE1F0000}"/>
    <cellStyle name="40% - Ênfase6 2 2 2 6 3 2" xfId="22667" xr:uid="{00000000-0005-0000-0000-0000CF1F0000}"/>
    <cellStyle name="40% - Ênfase6 2 2 2 6 4" xfId="8138" xr:uid="{00000000-0005-0000-0000-0000D01F0000}"/>
    <cellStyle name="40% - Ênfase6 2 2 2 6 4 2" xfId="22668" xr:uid="{00000000-0005-0000-0000-0000D11F0000}"/>
    <cellStyle name="40% - Ênfase6 2 2 2 6 5" xfId="8139" xr:uid="{00000000-0005-0000-0000-0000D21F0000}"/>
    <cellStyle name="40% - Ênfase6 2 2 2 6 5 2" xfId="22669" xr:uid="{00000000-0005-0000-0000-0000D31F0000}"/>
    <cellStyle name="40% - Ênfase6 2 2 2 6 6" xfId="8140" xr:uid="{00000000-0005-0000-0000-0000D41F0000}"/>
    <cellStyle name="40% - Ênfase6 2 2 2 6 6 2" xfId="22670" xr:uid="{00000000-0005-0000-0000-0000D51F0000}"/>
    <cellStyle name="40% - Ênfase6 2 2 2 6 7" xfId="8141" xr:uid="{00000000-0005-0000-0000-0000D61F0000}"/>
    <cellStyle name="40% - Ênfase6 2 2 2 6 7 2" xfId="22671" xr:uid="{00000000-0005-0000-0000-0000D71F0000}"/>
    <cellStyle name="40% - Ênfase6 2 2 2 6 8" xfId="8142" xr:uid="{00000000-0005-0000-0000-0000D81F0000}"/>
    <cellStyle name="40% - Ênfase6 2 2 2 6 8 2" xfId="22672" xr:uid="{00000000-0005-0000-0000-0000D91F0000}"/>
    <cellStyle name="40% - Ênfase6 2 2 2 6 9" xfId="22665" xr:uid="{00000000-0005-0000-0000-0000DA1F0000}"/>
    <cellStyle name="40% - Ênfase6 2 2 2 7" xfId="8143" xr:uid="{00000000-0005-0000-0000-0000DB1F0000}"/>
    <cellStyle name="40% - Ênfase6 2 2 2 7 2" xfId="8144" xr:uid="{00000000-0005-0000-0000-0000DC1F0000}"/>
    <cellStyle name="40% - Ênfase6 2 2 2 7 2 2" xfId="22674" xr:uid="{00000000-0005-0000-0000-0000DD1F0000}"/>
    <cellStyle name="40% - Ênfase6 2 2 2 7 3" xfId="8145" xr:uid="{00000000-0005-0000-0000-0000DE1F0000}"/>
    <cellStyle name="40% - Ênfase6 2 2 2 7 3 2" xfId="22675" xr:uid="{00000000-0005-0000-0000-0000DF1F0000}"/>
    <cellStyle name="40% - Ênfase6 2 2 2 7 4" xfId="8146" xr:uid="{00000000-0005-0000-0000-0000E01F0000}"/>
    <cellStyle name="40% - Ênfase6 2 2 2 7 4 2" xfId="22676" xr:uid="{00000000-0005-0000-0000-0000E11F0000}"/>
    <cellStyle name="40% - Ênfase6 2 2 2 7 5" xfId="8147" xr:uid="{00000000-0005-0000-0000-0000E21F0000}"/>
    <cellStyle name="40% - Ênfase6 2 2 2 7 5 2" xfId="22677" xr:uid="{00000000-0005-0000-0000-0000E31F0000}"/>
    <cellStyle name="40% - Ênfase6 2 2 2 7 6" xfId="8148" xr:uid="{00000000-0005-0000-0000-0000E41F0000}"/>
    <cellStyle name="40% - Ênfase6 2 2 2 7 6 2" xfId="22678" xr:uid="{00000000-0005-0000-0000-0000E51F0000}"/>
    <cellStyle name="40% - Ênfase6 2 2 2 7 7" xfId="22673" xr:uid="{00000000-0005-0000-0000-0000E61F0000}"/>
    <cellStyle name="40% - Ênfase6 2 2 2 8" xfId="8149" xr:uid="{00000000-0005-0000-0000-0000E71F0000}"/>
    <cellStyle name="40% - Ênfase6 2 2 2 8 2" xfId="8150" xr:uid="{00000000-0005-0000-0000-0000E81F0000}"/>
    <cellStyle name="40% - Ênfase6 2 2 2 8 2 2" xfId="22680" xr:uid="{00000000-0005-0000-0000-0000E91F0000}"/>
    <cellStyle name="40% - Ênfase6 2 2 2 8 3" xfId="8151" xr:uid="{00000000-0005-0000-0000-0000EA1F0000}"/>
    <cellStyle name="40% - Ênfase6 2 2 2 8 3 2" xfId="22681" xr:uid="{00000000-0005-0000-0000-0000EB1F0000}"/>
    <cellStyle name="40% - Ênfase6 2 2 2 8 4" xfId="8152" xr:uid="{00000000-0005-0000-0000-0000EC1F0000}"/>
    <cellStyle name="40% - Ênfase6 2 2 2 8 4 2" xfId="22682" xr:uid="{00000000-0005-0000-0000-0000ED1F0000}"/>
    <cellStyle name="40% - Ênfase6 2 2 2 8 5" xfId="22679" xr:uid="{00000000-0005-0000-0000-0000EE1F0000}"/>
    <cellStyle name="40% - Ênfase6 2 2 2 9" xfId="8153" xr:uid="{00000000-0005-0000-0000-0000EF1F0000}"/>
    <cellStyle name="40% - Ênfase6 2 2 2 9 2" xfId="8154" xr:uid="{00000000-0005-0000-0000-0000F01F0000}"/>
    <cellStyle name="40% - Ênfase6 2 2 2 9 2 2" xfId="22684" xr:uid="{00000000-0005-0000-0000-0000F11F0000}"/>
    <cellStyle name="40% - Ênfase6 2 2 2 9 3" xfId="8155" xr:uid="{00000000-0005-0000-0000-0000F21F0000}"/>
    <cellStyle name="40% - Ênfase6 2 2 2 9 3 2" xfId="22685" xr:uid="{00000000-0005-0000-0000-0000F31F0000}"/>
    <cellStyle name="40% - Ênfase6 2 2 2 9 4" xfId="8156" xr:uid="{00000000-0005-0000-0000-0000F41F0000}"/>
    <cellStyle name="40% - Ênfase6 2 2 2 9 4 2" xfId="22686" xr:uid="{00000000-0005-0000-0000-0000F51F0000}"/>
    <cellStyle name="40% - Ênfase6 2 2 2 9 5" xfId="22683" xr:uid="{00000000-0005-0000-0000-0000F61F0000}"/>
    <cellStyle name="40% - Ênfase6 2 2 2_GUSA" xfId="8157" xr:uid="{00000000-0005-0000-0000-0000F71F0000}"/>
    <cellStyle name="40% - Ênfase6 2 2 20" xfId="8158" xr:uid="{00000000-0005-0000-0000-0000F81F0000}"/>
    <cellStyle name="40% - Ênfase6 2 2 20 2" xfId="22687" xr:uid="{00000000-0005-0000-0000-0000F91F0000}"/>
    <cellStyle name="40% - Ênfase6 2 2 21" xfId="22518" xr:uid="{00000000-0005-0000-0000-0000FA1F0000}"/>
    <cellStyle name="40% - Ênfase6 2 2 3" xfId="8159" xr:uid="{00000000-0005-0000-0000-0000FB1F0000}"/>
    <cellStyle name="40% - Ênfase6 2 2 3 10" xfId="8160" xr:uid="{00000000-0005-0000-0000-0000FC1F0000}"/>
    <cellStyle name="40% - Ênfase6 2 2 3 10 2" xfId="22689" xr:uid="{00000000-0005-0000-0000-0000FD1F0000}"/>
    <cellStyle name="40% - Ênfase6 2 2 3 11" xfId="8161" xr:uid="{00000000-0005-0000-0000-0000FE1F0000}"/>
    <cellStyle name="40% - Ênfase6 2 2 3 11 2" xfId="22690" xr:uid="{00000000-0005-0000-0000-0000FF1F0000}"/>
    <cellStyle name="40% - Ênfase6 2 2 3 12" xfId="8162" xr:uid="{00000000-0005-0000-0000-000000200000}"/>
    <cellStyle name="40% - Ênfase6 2 2 3 12 2" xfId="22691" xr:uid="{00000000-0005-0000-0000-000001200000}"/>
    <cellStyle name="40% - Ênfase6 2 2 3 13" xfId="8163" xr:uid="{00000000-0005-0000-0000-000002200000}"/>
    <cellStyle name="40% - Ênfase6 2 2 3 13 2" xfId="22692" xr:uid="{00000000-0005-0000-0000-000003200000}"/>
    <cellStyle name="40% - Ênfase6 2 2 3 14" xfId="8164" xr:uid="{00000000-0005-0000-0000-000004200000}"/>
    <cellStyle name="40% - Ênfase6 2 2 3 14 2" xfId="22693" xr:uid="{00000000-0005-0000-0000-000005200000}"/>
    <cellStyle name="40% - Ênfase6 2 2 3 15" xfId="8165" xr:uid="{00000000-0005-0000-0000-000006200000}"/>
    <cellStyle name="40% - Ênfase6 2 2 3 15 2" xfId="22694" xr:uid="{00000000-0005-0000-0000-000007200000}"/>
    <cellStyle name="40% - Ênfase6 2 2 3 16" xfId="8166" xr:uid="{00000000-0005-0000-0000-000008200000}"/>
    <cellStyle name="40% - Ênfase6 2 2 3 16 2" xfId="22695" xr:uid="{00000000-0005-0000-0000-000009200000}"/>
    <cellStyle name="40% - Ênfase6 2 2 3 17" xfId="8167" xr:uid="{00000000-0005-0000-0000-00000A200000}"/>
    <cellStyle name="40% - Ênfase6 2 2 3 17 2" xfId="22696" xr:uid="{00000000-0005-0000-0000-00000B200000}"/>
    <cellStyle name="40% - Ênfase6 2 2 3 18" xfId="22688" xr:uid="{00000000-0005-0000-0000-00000C200000}"/>
    <cellStyle name="40% - Ênfase6 2 2 3 2" xfId="8168" xr:uid="{00000000-0005-0000-0000-00000D200000}"/>
    <cellStyle name="40% - Ênfase6 2 2 3 2 2" xfId="22697" xr:uid="{00000000-0005-0000-0000-00000E200000}"/>
    <cellStyle name="40% - Ênfase6 2 2 3 3" xfId="8169" xr:uid="{00000000-0005-0000-0000-00000F200000}"/>
    <cellStyle name="40% - Ênfase6 2 2 3 3 2" xfId="22698" xr:uid="{00000000-0005-0000-0000-000010200000}"/>
    <cellStyle name="40% - Ênfase6 2 2 3 4" xfId="8170" xr:uid="{00000000-0005-0000-0000-000011200000}"/>
    <cellStyle name="40% - Ênfase6 2 2 3 4 2" xfId="22699" xr:uid="{00000000-0005-0000-0000-000012200000}"/>
    <cellStyle name="40% - Ênfase6 2 2 3 5" xfId="8171" xr:uid="{00000000-0005-0000-0000-000013200000}"/>
    <cellStyle name="40% - Ênfase6 2 2 3 5 2" xfId="22700" xr:uid="{00000000-0005-0000-0000-000014200000}"/>
    <cellStyle name="40% - Ênfase6 2 2 3 6" xfId="8172" xr:uid="{00000000-0005-0000-0000-000015200000}"/>
    <cellStyle name="40% - Ênfase6 2 2 3 6 2" xfId="22701" xr:uid="{00000000-0005-0000-0000-000016200000}"/>
    <cellStyle name="40% - Ênfase6 2 2 3 7" xfId="8173" xr:uid="{00000000-0005-0000-0000-000017200000}"/>
    <cellStyle name="40% - Ênfase6 2 2 3 7 2" xfId="22702" xr:uid="{00000000-0005-0000-0000-000018200000}"/>
    <cellStyle name="40% - Ênfase6 2 2 3 8" xfId="8174" xr:uid="{00000000-0005-0000-0000-000019200000}"/>
    <cellStyle name="40% - Ênfase6 2 2 3 8 2" xfId="22703" xr:uid="{00000000-0005-0000-0000-00001A200000}"/>
    <cellStyle name="40% - Ênfase6 2 2 3 9" xfId="8175" xr:uid="{00000000-0005-0000-0000-00001B200000}"/>
    <cellStyle name="40% - Ênfase6 2 2 3 9 2" xfId="22704" xr:uid="{00000000-0005-0000-0000-00001C200000}"/>
    <cellStyle name="40% - Ênfase6 2 2 4" xfId="8176" xr:uid="{00000000-0005-0000-0000-00001D200000}"/>
    <cellStyle name="40% - Ênfase6 2 2 4 2" xfId="8177" xr:uid="{00000000-0005-0000-0000-00001E200000}"/>
    <cellStyle name="40% - Ênfase6 2 2 4 2 2" xfId="22706" xr:uid="{00000000-0005-0000-0000-00001F200000}"/>
    <cellStyle name="40% - Ênfase6 2 2 4 3" xfId="8178" xr:uid="{00000000-0005-0000-0000-000020200000}"/>
    <cellStyle name="40% - Ênfase6 2 2 4 3 2" xfId="22707" xr:uid="{00000000-0005-0000-0000-000021200000}"/>
    <cellStyle name="40% - Ênfase6 2 2 4 4" xfId="22705" xr:uid="{00000000-0005-0000-0000-000022200000}"/>
    <cellStyle name="40% - Ênfase6 2 2 5" xfId="8179" xr:uid="{00000000-0005-0000-0000-000023200000}"/>
    <cellStyle name="40% - Ênfase6 2 2 5 10" xfId="8180" xr:uid="{00000000-0005-0000-0000-000024200000}"/>
    <cellStyle name="40% - Ênfase6 2 2 5 10 2" xfId="22709" xr:uid="{00000000-0005-0000-0000-000025200000}"/>
    <cellStyle name="40% - Ênfase6 2 2 5 11" xfId="8181" xr:uid="{00000000-0005-0000-0000-000026200000}"/>
    <cellStyle name="40% - Ênfase6 2 2 5 11 2" xfId="22710" xr:uid="{00000000-0005-0000-0000-000027200000}"/>
    <cellStyle name="40% - Ênfase6 2 2 5 12" xfId="8182" xr:uid="{00000000-0005-0000-0000-000028200000}"/>
    <cellStyle name="40% - Ênfase6 2 2 5 12 2" xfId="22711" xr:uid="{00000000-0005-0000-0000-000029200000}"/>
    <cellStyle name="40% - Ênfase6 2 2 5 13" xfId="22708" xr:uid="{00000000-0005-0000-0000-00002A200000}"/>
    <cellStyle name="40% - Ênfase6 2 2 5 2" xfId="8183" xr:uid="{00000000-0005-0000-0000-00002B200000}"/>
    <cellStyle name="40% - Ênfase6 2 2 5 2 2" xfId="22712" xr:uid="{00000000-0005-0000-0000-00002C200000}"/>
    <cellStyle name="40% - Ênfase6 2 2 5 3" xfId="8184" xr:uid="{00000000-0005-0000-0000-00002D200000}"/>
    <cellStyle name="40% - Ênfase6 2 2 5 3 2" xfId="22713" xr:uid="{00000000-0005-0000-0000-00002E200000}"/>
    <cellStyle name="40% - Ênfase6 2 2 5 4" xfId="8185" xr:uid="{00000000-0005-0000-0000-00002F200000}"/>
    <cellStyle name="40% - Ênfase6 2 2 5 4 2" xfId="22714" xr:uid="{00000000-0005-0000-0000-000030200000}"/>
    <cellStyle name="40% - Ênfase6 2 2 5 5" xfId="8186" xr:uid="{00000000-0005-0000-0000-000031200000}"/>
    <cellStyle name="40% - Ênfase6 2 2 5 5 2" xfId="22715" xr:uid="{00000000-0005-0000-0000-000032200000}"/>
    <cellStyle name="40% - Ênfase6 2 2 5 6" xfId="8187" xr:uid="{00000000-0005-0000-0000-000033200000}"/>
    <cellStyle name="40% - Ênfase6 2 2 5 6 2" xfId="22716" xr:uid="{00000000-0005-0000-0000-000034200000}"/>
    <cellStyle name="40% - Ênfase6 2 2 5 7" xfId="8188" xr:uid="{00000000-0005-0000-0000-000035200000}"/>
    <cellStyle name="40% - Ênfase6 2 2 5 7 2" xfId="22717" xr:uid="{00000000-0005-0000-0000-000036200000}"/>
    <cellStyle name="40% - Ênfase6 2 2 5 8" xfId="8189" xr:uid="{00000000-0005-0000-0000-000037200000}"/>
    <cellStyle name="40% - Ênfase6 2 2 5 8 2" xfId="22718" xr:uid="{00000000-0005-0000-0000-000038200000}"/>
    <cellStyle name="40% - Ênfase6 2 2 5 9" xfId="8190" xr:uid="{00000000-0005-0000-0000-000039200000}"/>
    <cellStyle name="40% - Ênfase6 2 2 5 9 2" xfId="22719" xr:uid="{00000000-0005-0000-0000-00003A200000}"/>
    <cellStyle name="40% - Ênfase6 2 2 6" xfId="8191" xr:uid="{00000000-0005-0000-0000-00003B200000}"/>
    <cellStyle name="40% - Ênfase6 2 2 6 2" xfId="8192" xr:uid="{00000000-0005-0000-0000-00003C200000}"/>
    <cellStyle name="40% - Ênfase6 2 2 6 2 2" xfId="22721" xr:uid="{00000000-0005-0000-0000-00003D200000}"/>
    <cellStyle name="40% - Ênfase6 2 2 6 3" xfId="8193" xr:uid="{00000000-0005-0000-0000-00003E200000}"/>
    <cellStyle name="40% - Ênfase6 2 2 6 3 2" xfId="22722" xr:uid="{00000000-0005-0000-0000-00003F200000}"/>
    <cellStyle name="40% - Ênfase6 2 2 6 4" xfId="8194" xr:uid="{00000000-0005-0000-0000-000040200000}"/>
    <cellStyle name="40% - Ênfase6 2 2 6 4 2" xfId="22723" xr:uid="{00000000-0005-0000-0000-000041200000}"/>
    <cellStyle name="40% - Ênfase6 2 2 6 5" xfId="8195" xr:uid="{00000000-0005-0000-0000-000042200000}"/>
    <cellStyle name="40% - Ênfase6 2 2 6 5 2" xfId="22724" xr:uid="{00000000-0005-0000-0000-000043200000}"/>
    <cellStyle name="40% - Ênfase6 2 2 6 6" xfId="8196" xr:uid="{00000000-0005-0000-0000-000044200000}"/>
    <cellStyle name="40% - Ênfase6 2 2 6 6 2" xfId="22725" xr:uid="{00000000-0005-0000-0000-000045200000}"/>
    <cellStyle name="40% - Ênfase6 2 2 6 7" xfId="8197" xr:uid="{00000000-0005-0000-0000-000046200000}"/>
    <cellStyle name="40% - Ênfase6 2 2 6 7 2" xfId="22726" xr:uid="{00000000-0005-0000-0000-000047200000}"/>
    <cellStyle name="40% - Ênfase6 2 2 6 8" xfId="8198" xr:uid="{00000000-0005-0000-0000-000048200000}"/>
    <cellStyle name="40% - Ênfase6 2 2 6 8 2" xfId="22727" xr:uid="{00000000-0005-0000-0000-000049200000}"/>
    <cellStyle name="40% - Ênfase6 2 2 6 9" xfId="22720" xr:uid="{00000000-0005-0000-0000-00004A200000}"/>
    <cellStyle name="40% - Ênfase6 2 2 7" xfId="8199" xr:uid="{00000000-0005-0000-0000-00004B200000}"/>
    <cellStyle name="40% - Ênfase6 2 2 7 2" xfId="8200" xr:uid="{00000000-0005-0000-0000-00004C200000}"/>
    <cellStyle name="40% - Ênfase6 2 2 7 2 2" xfId="22729" xr:uid="{00000000-0005-0000-0000-00004D200000}"/>
    <cellStyle name="40% - Ênfase6 2 2 7 3" xfId="8201" xr:uid="{00000000-0005-0000-0000-00004E200000}"/>
    <cellStyle name="40% - Ênfase6 2 2 7 3 2" xfId="22730" xr:uid="{00000000-0005-0000-0000-00004F200000}"/>
    <cellStyle name="40% - Ênfase6 2 2 7 4" xfId="8202" xr:uid="{00000000-0005-0000-0000-000050200000}"/>
    <cellStyle name="40% - Ênfase6 2 2 7 4 2" xfId="22731" xr:uid="{00000000-0005-0000-0000-000051200000}"/>
    <cellStyle name="40% - Ênfase6 2 2 7 5" xfId="8203" xr:uid="{00000000-0005-0000-0000-000052200000}"/>
    <cellStyle name="40% - Ênfase6 2 2 7 5 2" xfId="22732" xr:uid="{00000000-0005-0000-0000-000053200000}"/>
    <cellStyle name="40% - Ênfase6 2 2 7 6" xfId="8204" xr:uid="{00000000-0005-0000-0000-000054200000}"/>
    <cellStyle name="40% - Ênfase6 2 2 7 6 2" xfId="22733" xr:uid="{00000000-0005-0000-0000-000055200000}"/>
    <cellStyle name="40% - Ênfase6 2 2 7 7" xfId="8205" xr:uid="{00000000-0005-0000-0000-000056200000}"/>
    <cellStyle name="40% - Ênfase6 2 2 7 7 2" xfId="22734" xr:uid="{00000000-0005-0000-0000-000057200000}"/>
    <cellStyle name="40% - Ênfase6 2 2 7 8" xfId="8206" xr:uid="{00000000-0005-0000-0000-000058200000}"/>
    <cellStyle name="40% - Ênfase6 2 2 7 8 2" xfId="22735" xr:uid="{00000000-0005-0000-0000-000059200000}"/>
    <cellStyle name="40% - Ênfase6 2 2 7 9" xfId="22728" xr:uid="{00000000-0005-0000-0000-00005A200000}"/>
    <cellStyle name="40% - Ênfase6 2 2 8" xfId="8207" xr:uid="{00000000-0005-0000-0000-00005B200000}"/>
    <cellStyle name="40% - Ênfase6 2 2 8 2" xfId="8208" xr:uid="{00000000-0005-0000-0000-00005C200000}"/>
    <cellStyle name="40% - Ênfase6 2 2 8 2 2" xfId="22737" xr:uid="{00000000-0005-0000-0000-00005D200000}"/>
    <cellStyle name="40% - Ênfase6 2 2 8 3" xfId="8209" xr:uid="{00000000-0005-0000-0000-00005E200000}"/>
    <cellStyle name="40% - Ênfase6 2 2 8 3 2" xfId="22738" xr:uid="{00000000-0005-0000-0000-00005F200000}"/>
    <cellStyle name="40% - Ênfase6 2 2 8 4" xfId="8210" xr:uid="{00000000-0005-0000-0000-000060200000}"/>
    <cellStyle name="40% - Ênfase6 2 2 8 4 2" xfId="22739" xr:uid="{00000000-0005-0000-0000-000061200000}"/>
    <cellStyle name="40% - Ênfase6 2 2 8 5" xfId="8211" xr:uid="{00000000-0005-0000-0000-000062200000}"/>
    <cellStyle name="40% - Ênfase6 2 2 8 5 2" xfId="22740" xr:uid="{00000000-0005-0000-0000-000063200000}"/>
    <cellStyle name="40% - Ênfase6 2 2 8 6" xfId="8212" xr:uid="{00000000-0005-0000-0000-000064200000}"/>
    <cellStyle name="40% - Ênfase6 2 2 8 6 2" xfId="22741" xr:uid="{00000000-0005-0000-0000-000065200000}"/>
    <cellStyle name="40% - Ênfase6 2 2 8 7" xfId="22736" xr:uid="{00000000-0005-0000-0000-000066200000}"/>
    <cellStyle name="40% - Ênfase6 2 2 9" xfId="8213" xr:uid="{00000000-0005-0000-0000-000067200000}"/>
    <cellStyle name="40% - Ênfase6 2 2 9 2" xfId="8214" xr:uid="{00000000-0005-0000-0000-000068200000}"/>
    <cellStyle name="40% - Ênfase6 2 2 9 2 2" xfId="22743" xr:uid="{00000000-0005-0000-0000-000069200000}"/>
    <cellStyle name="40% - Ênfase6 2 2 9 3" xfId="8215" xr:uid="{00000000-0005-0000-0000-00006A200000}"/>
    <cellStyle name="40% - Ênfase6 2 2 9 3 2" xfId="22744" xr:uid="{00000000-0005-0000-0000-00006B200000}"/>
    <cellStyle name="40% - Ênfase6 2 2 9 4" xfId="8216" xr:uid="{00000000-0005-0000-0000-00006C200000}"/>
    <cellStyle name="40% - Ênfase6 2 2 9 4 2" xfId="22745" xr:uid="{00000000-0005-0000-0000-00006D200000}"/>
    <cellStyle name="40% - Ênfase6 2 2 9 5" xfId="22742" xr:uid="{00000000-0005-0000-0000-00006E200000}"/>
    <cellStyle name="40% - Ênfase6 2 20" xfId="8217" xr:uid="{00000000-0005-0000-0000-00006F200000}"/>
    <cellStyle name="40% - Ênfase6 2 20 2" xfId="22746" xr:uid="{00000000-0005-0000-0000-000070200000}"/>
    <cellStyle name="40% - Ênfase6 2 21" xfId="8218" xr:uid="{00000000-0005-0000-0000-000071200000}"/>
    <cellStyle name="40% - Ênfase6 2 21 2" xfId="22747" xr:uid="{00000000-0005-0000-0000-000072200000}"/>
    <cellStyle name="40% - Ênfase6 2 22" xfId="22495" xr:uid="{00000000-0005-0000-0000-000073200000}"/>
    <cellStyle name="40% - Ênfase6 2 3" xfId="8219" xr:uid="{00000000-0005-0000-0000-000074200000}"/>
    <cellStyle name="40% - Ênfase6 2 3 2" xfId="8220" xr:uid="{00000000-0005-0000-0000-000075200000}"/>
    <cellStyle name="40% - Ênfase6 2 3 2 2" xfId="22749" xr:uid="{00000000-0005-0000-0000-000076200000}"/>
    <cellStyle name="40% - Ênfase6 2 3 3" xfId="8221" xr:uid="{00000000-0005-0000-0000-000077200000}"/>
    <cellStyle name="40% - Ênfase6 2 3 3 2" xfId="22750" xr:uid="{00000000-0005-0000-0000-000078200000}"/>
    <cellStyle name="40% - Ênfase6 2 3 4" xfId="22748" xr:uid="{00000000-0005-0000-0000-000079200000}"/>
    <cellStyle name="40% - Ênfase6 2 3 5" xfId="37384" xr:uid="{00000000-0005-0000-0000-00007A200000}"/>
    <cellStyle name="40% - Ênfase6 2 4" xfId="8222" xr:uid="{00000000-0005-0000-0000-00007B200000}"/>
    <cellStyle name="40% - Ênfase6 2 4 10" xfId="8223" xr:uid="{00000000-0005-0000-0000-00007C200000}"/>
    <cellStyle name="40% - Ênfase6 2 4 10 2" xfId="22752" xr:uid="{00000000-0005-0000-0000-00007D200000}"/>
    <cellStyle name="40% - Ênfase6 2 4 11" xfId="8224" xr:uid="{00000000-0005-0000-0000-00007E200000}"/>
    <cellStyle name="40% - Ênfase6 2 4 11 2" xfId="22753" xr:uid="{00000000-0005-0000-0000-00007F200000}"/>
    <cellStyle name="40% - Ênfase6 2 4 12" xfId="8225" xr:uid="{00000000-0005-0000-0000-000080200000}"/>
    <cellStyle name="40% - Ênfase6 2 4 12 2" xfId="22754" xr:uid="{00000000-0005-0000-0000-000081200000}"/>
    <cellStyle name="40% - Ênfase6 2 4 13" xfId="8226" xr:uid="{00000000-0005-0000-0000-000082200000}"/>
    <cellStyle name="40% - Ênfase6 2 4 13 2" xfId="22755" xr:uid="{00000000-0005-0000-0000-000083200000}"/>
    <cellStyle name="40% - Ênfase6 2 4 14" xfId="8227" xr:uid="{00000000-0005-0000-0000-000084200000}"/>
    <cellStyle name="40% - Ênfase6 2 4 14 2" xfId="22756" xr:uid="{00000000-0005-0000-0000-000085200000}"/>
    <cellStyle name="40% - Ênfase6 2 4 15" xfId="8228" xr:uid="{00000000-0005-0000-0000-000086200000}"/>
    <cellStyle name="40% - Ênfase6 2 4 15 2" xfId="22757" xr:uid="{00000000-0005-0000-0000-000087200000}"/>
    <cellStyle name="40% - Ênfase6 2 4 16" xfId="8229" xr:uid="{00000000-0005-0000-0000-000088200000}"/>
    <cellStyle name="40% - Ênfase6 2 4 16 2" xfId="22758" xr:uid="{00000000-0005-0000-0000-000089200000}"/>
    <cellStyle name="40% - Ênfase6 2 4 17" xfId="8230" xr:uid="{00000000-0005-0000-0000-00008A200000}"/>
    <cellStyle name="40% - Ênfase6 2 4 17 2" xfId="22759" xr:uid="{00000000-0005-0000-0000-00008B200000}"/>
    <cellStyle name="40% - Ênfase6 2 4 18" xfId="8231" xr:uid="{00000000-0005-0000-0000-00008C200000}"/>
    <cellStyle name="40% - Ênfase6 2 4 18 2" xfId="22760" xr:uid="{00000000-0005-0000-0000-00008D200000}"/>
    <cellStyle name="40% - Ênfase6 2 4 19" xfId="8232" xr:uid="{00000000-0005-0000-0000-00008E200000}"/>
    <cellStyle name="40% - Ênfase6 2 4 19 2" xfId="22761" xr:uid="{00000000-0005-0000-0000-00008F200000}"/>
    <cellStyle name="40% - Ênfase6 2 4 2" xfId="8233" xr:uid="{00000000-0005-0000-0000-000090200000}"/>
    <cellStyle name="40% - Ênfase6 2 4 2 2" xfId="8234" xr:uid="{00000000-0005-0000-0000-000091200000}"/>
    <cellStyle name="40% - Ênfase6 2 4 2 2 2" xfId="22763" xr:uid="{00000000-0005-0000-0000-000092200000}"/>
    <cellStyle name="40% - Ênfase6 2 4 2 3" xfId="8235" xr:uid="{00000000-0005-0000-0000-000093200000}"/>
    <cellStyle name="40% - Ênfase6 2 4 2 3 2" xfId="22764" xr:uid="{00000000-0005-0000-0000-000094200000}"/>
    <cellStyle name="40% - Ênfase6 2 4 2 4" xfId="22762" xr:uid="{00000000-0005-0000-0000-000095200000}"/>
    <cellStyle name="40% - Ênfase6 2 4 20" xfId="22751" xr:uid="{00000000-0005-0000-0000-000096200000}"/>
    <cellStyle name="40% - Ênfase6 2 4 3" xfId="8236" xr:uid="{00000000-0005-0000-0000-000097200000}"/>
    <cellStyle name="40% - Ênfase6 2 4 3 2" xfId="8237" xr:uid="{00000000-0005-0000-0000-000098200000}"/>
    <cellStyle name="40% - Ênfase6 2 4 3 2 2" xfId="22766" xr:uid="{00000000-0005-0000-0000-000099200000}"/>
    <cellStyle name="40% - Ênfase6 2 4 3 3" xfId="8238" xr:uid="{00000000-0005-0000-0000-00009A200000}"/>
    <cellStyle name="40% - Ênfase6 2 4 3 3 2" xfId="22767" xr:uid="{00000000-0005-0000-0000-00009B200000}"/>
    <cellStyle name="40% - Ênfase6 2 4 3 4" xfId="22765" xr:uid="{00000000-0005-0000-0000-00009C200000}"/>
    <cellStyle name="40% - Ênfase6 2 4 4" xfId="8239" xr:uid="{00000000-0005-0000-0000-00009D200000}"/>
    <cellStyle name="40% - Ênfase6 2 4 4 2" xfId="22768" xr:uid="{00000000-0005-0000-0000-00009E200000}"/>
    <cellStyle name="40% - Ênfase6 2 4 5" xfId="8240" xr:uid="{00000000-0005-0000-0000-00009F200000}"/>
    <cellStyle name="40% - Ênfase6 2 4 5 2" xfId="22769" xr:uid="{00000000-0005-0000-0000-0000A0200000}"/>
    <cellStyle name="40% - Ênfase6 2 4 6" xfId="8241" xr:uid="{00000000-0005-0000-0000-0000A1200000}"/>
    <cellStyle name="40% - Ênfase6 2 4 6 2" xfId="22770" xr:uid="{00000000-0005-0000-0000-0000A2200000}"/>
    <cellStyle name="40% - Ênfase6 2 4 7" xfId="8242" xr:uid="{00000000-0005-0000-0000-0000A3200000}"/>
    <cellStyle name="40% - Ênfase6 2 4 7 2" xfId="22771" xr:uid="{00000000-0005-0000-0000-0000A4200000}"/>
    <cellStyle name="40% - Ênfase6 2 4 8" xfId="8243" xr:uid="{00000000-0005-0000-0000-0000A5200000}"/>
    <cellStyle name="40% - Ênfase6 2 4 8 2" xfId="22772" xr:uid="{00000000-0005-0000-0000-0000A6200000}"/>
    <cellStyle name="40% - Ênfase6 2 4 9" xfId="8244" xr:uid="{00000000-0005-0000-0000-0000A7200000}"/>
    <cellStyle name="40% - Ênfase6 2 4 9 2" xfId="22773" xr:uid="{00000000-0005-0000-0000-0000A8200000}"/>
    <cellStyle name="40% - Ênfase6 2 5" xfId="8245" xr:uid="{00000000-0005-0000-0000-0000A9200000}"/>
    <cellStyle name="40% - Ênfase6 2 5 10" xfId="8246" xr:uid="{00000000-0005-0000-0000-0000AA200000}"/>
    <cellStyle name="40% - Ênfase6 2 5 10 2" xfId="22775" xr:uid="{00000000-0005-0000-0000-0000AB200000}"/>
    <cellStyle name="40% - Ênfase6 2 5 11" xfId="8247" xr:uid="{00000000-0005-0000-0000-0000AC200000}"/>
    <cellStyle name="40% - Ênfase6 2 5 11 2" xfId="22776" xr:uid="{00000000-0005-0000-0000-0000AD200000}"/>
    <cellStyle name="40% - Ênfase6 2 5 12" xfId="8248" xr:uid="{00000000-0005-0000-0000-0000AE200000}"/>
    <cellStyle name="40% - Ênfase6 2 5 12 2" xfId="22777" xr:uid="{00000000-0005-0000-0000-0000AF200000}"/>
    <cellStyle name="40% - Ênfase6 2 5 13" xfId="8249" xr:uid="{00000000-0005-0000-0000-0000B0200000}"/>
    <cellStyle name="40% - Ênfase6 2 5 13 2" xfId="22778" xr:uid="{00000000-0005-0000-0000-0000B1200000}"/>
    <cellStyle name="40% - Ênfase6 2 5 14" xfId="8250" xr:uid="{00000000-0005-0000-0000-0000B2200000}"/>
    <cellStyle name="40% - Ênfase6 2 5 14 2" xfId="22779" xr:uid="{00000000-0005-0000-0000-0000B3200000}"/>
    <cellStyle name="40% - Ênfase6 2 5 15" xfId="8251" xr:uid="{00000000-0005-0000-0000-0000B4200000}"/>
    <cellStyle name="40% - Ênfase6 2 5 15 2" xfId="22780" xr:uid="{00000000-0005-0000-0000-0000B5200000}"/>
    <cellStyle name="40% - Ênfase6 2 5 16" xfId="8252" xr:uid="{00000000-0005-0000-0000-0000B6200000}"/>
    <cellStyle name="40% - Ênfase6 2 5 16 2" xfId="22781" xr:uid="{00000000-0005-0000-0000-0000B7200000}"/>
    <cellStyle name="40% - Ênfase6 2 5 17" xfId="8253" xr:uid="{00000000-0005-0000-0000-0000B8200000}"/>
    <cellStyle name="40% - Ênfase6 2 5 17 2" xfId="22782" xr:uid="{00000000-0005-0000-0000-0000B9200000}"/>
    <cellStyle name="40% - Ênfase6 2 5 18" xfId="22774" xr:uid="{00000000-0005-0000-0000-0000BA200000}"/>
    <cellStyle name="40% - Ênfase6 2 5 2" xfId="8254" xr:uid="{00000000-0005-0000-0000-0000BB200000}"/>
    <cellStyle name="40% - Ênfase6 2 5 2 2" xfId="22783" xr:uid="{00000000-0005-0000-0000-0000BC200000}"/>
    <cellStyle name="40% - Ênfase6 2 5 3" xfId="8255" xr:uid="{00000000-0005-0000-0000-0000BD200000}"/>
    <cellStyle name="40% - Ênfase6 2 5 3 2" xfId="22784" xr:uid="{00000000-0005-0000-0000-0000BE200000}"/>
    <cellStyle name="40% - Ênfase6 2 5 4" xfId="8256" xr:uid="{00000000-0005-0000-0000-0000BF200000}"/>
    <cellStyle name="40% - Ênfase6 2 5 4 2" xfId="22785" xr:uid="{00000000-0005-0000-0000-0000C0200000}"/>
    <cellStyle name="40% - Ênfase6 2 5 5" xfId="8257" xr:uid="{00000000-0005-0000-0000-0000C1200000}"/>
    <cellStyle name="40% - Ênfase6 2 5 5 2" xfId="22786" xr:uid="{00000000-0005-0000-0000-0000C2200000}"/>
    <cellStyle name="40% - Ênfase6 2 5 6" xfId="8258" xr:uid="{00000000-0005-0000-0000-0000C3200000}"/>
    <cellStyle name="40% - Ênfase6 2 5 6 2" xfId="22787" xr:uid="{00000000-0005-0000-0000-0000C4200000}"/>
    <cellStyle name="40% - Ênfase6 2 5 7" xfId="8259" xr:uid="{00000000-0005-0000-0000-0000C5200000}"/>
    <cellStyle name="40% - Ênfase6 2 5 7 2" xfId="22788" xr:uid="{00000000-0005-0000-0000-0000C6200000}"/>
    <cellStyle name="40% - Ênfase6 2 5 8" xfId="8260" xr:uid="{00000000-0005-0000-0000-0000C7200000}"/>
    <cellStyle name="40% - Ênfase6 2 5 8 2" xfId="22789" xr:uid="{00000000-0005-0000-0000-0000C8200000}"/>
    <cellStyle name="40% - Ênfase6 2 5 9" xfId="8261" xr:uid="{00000000-0005-0000-0000-0000C9200000}"/>
    <cellStyle name="40% - Ênfase6 2 5 9 2" xfId="22790" xr:uid="{00000000-0005-0000-0000-0000CA200000}"/>
    <cellStyle name="40% - Ênfase6 2 6" xfId="8262" xr:uid="{00000000-0005-0000-0000-0000CB200000}"/>
    <cellStyle name="40% - Ênfase6 2 6 10" xfId="8263" xr:uid="{00000000-0005-0000-0000-0000CC200000}"/>
    <cellStyle name="40% - Ênfase6 2 6 10 2" xfId="22792" xr:uid="{00000000-0005-0000-0000-0000CD200000}"/>
    <cellStyle name="40% - Ênfase6 2 6 11" xfId="8264" xr:uid="{00000000-0005-0000-0000-0000CE200000}"/>
    <cellStyle name="40% - Ênfase6 2 6 11 2" xfId="22793" xr:uid="{00000000-0005-0000-0000-0000CF200000}"/>
    <cellStyle name="40% - Ênfase6 2 6 12" xfId="8265" xr:uid="{00000000-0005-0000-0000-0000D0200000}"/>
    <cellStyle name="40% - Ênfase6 2 6 12 2" xfId="22794" xr:uid="{00000000-0005-0000-0000-0000D1200000}"/>
    <cellStyle name="40% - Ênfase6 2 6 13" xfId="22791" xr:uid="{00000000-0005-0000-0000-0000D2200000}"/>
    <cellStyle name="40% - Ênfase6 2 6 2" xfId="8266" xr:uid="{00000000-0005-0000-0000-0000D3200000}"/>
    <cellStyle name="40% - Ênfase6 2 6 2 2" xfId="22795" xr:uid="{00000000-0005-0000-0000-0000D4200000}"/>
    <cellStyle name="40% - Ênfase6 2 6 3" xfId="8267" xr:uid="{00000000-0005-0000-0000-0000D5200000}"/>
    <cellStyle name="40% - Ênfase6 2 6 3 2" xfId="22796" xr:uid="{00000000-0005-0000-0000-0000D6200000}"/>
    <cellStyle name="40% - Ênfase6 2 6 4" xfId="8268" xr:uid="{00000000-0005-0000-0000-0000D7200000}"/>
    <cellStyle name="40% - Ênfase6 2 6 4 2" xfId="22797" xr:uid="{00000000-0005-0000-0000-0000D8200000}"/>
    <cellStyle name="40% - Ênfase6 2 6 5" xfId="8269" xr:uid="{00000000-0005-0000-0000-0000D9200000}"/>
    <cellStyle name="40% - Ênfase6 2 6 5 2" xfId="22798" xr:uid="{00000000-0005-0000-0000-0000DA200000}"/>
    <cellStyle name="40% - Ênfase6 2 6 6" xfId="8270" xr:uid="{00000000-0005-0000-0000-0000DB200000}"/>
    <cellStyle name="40% - Ênfase6 2 6 6 2" xfId="22799" xr:uid="{00000000-0005-0000-0000-0000DC200000}"/>
    <cellStyle name="40% - Ênfase6 2 6 7" xfId="8271" xr:uid="{00000000-0005-0000-0000-0000DD200000}"/>
    <cellStyle name="40% - Ênfase6 2 6 7 2" xfId="22800" xr:uid="{00000000-0005-0000-0000-0000DE200000}"/>
    <cellStyle name="40% - Ênfase6 2 6 8" xfId="8272" xr:uid="{00000000-0005-0000-0000-0000DF200000}"/>
    <cellStyle name="40% - Ênfase6 2 6 8 2" xfId="22801" xr:uid="{00000000-0005-0000-0000-0000E0200000}"/>
    <cellStyle name="40% - Ênfase6 2 6 9" xfId="8273" xr:uid="{00000000-0005-0000-0000-0000E1200000}"/>
    <cellStyle name="40% - Ênfase6 2 6 9 2" xfId="22802" xr:uid="{00000000-0005-0000-0000-0000E2200000}"/>
    <cellStyle name="40% - Ênfase6 2 7" xfId="8274" xr:uid="{00000000-0005-0000-0000-0000E3200000}"/>
    <cellStyle name="40% - Ênfase6 2 7 2" xfId="8275" xr:uid="{00000000-0005-0000-0000-0000E4200000}"/>
    <cellStyle name="40% - Ênfase6 2 7 2 2" xfId="22804" xr:uid="{00000000-0005-0000-0000-0000E5200000}"/>
    <cellStyle name="40% - Ênfase6 2 7 3" xfId="8276" xr:uid="{00000000-0005-0000-0000-0000E6200000}"/>
    <cellStyle name="40% - Ênfase6 2 7 3 2" xfId="22805" xr:uid="{00000000-0005-0000-0000-0000E7200000}"/>
    <cellStyle name="40% - Ênfase6 2 7 4" xfId="8277" xr:uid="{00000000-0005-0000-0000-0000E8200000}"/>
    <cellStyle name="40% - Ênfase6 2 7 4 2" xfId="22806" xr:uid="{00000000-0005-0000-0000-0000E9200000}"/>
    <cellStyle name="40% - Ênfase6 2 7 5" xfId="8278" xr:uid="{00000000-0005-0000-0000-0000EA200000}"/>
    <cellStyle name="40% - Ênfase6 2 7 5 2" xfId="22807" xr:uid="{00000000-0005-0000-0000-0000EB200000}"/>
    <cellStyle name="40% - Ênfase6 2 7 6" xfId="8279" xr:uid="{00000000-0005-0000-0000-0000EC200000}"/>
    <cellStyle name="40% - Ênfase6 2 7 6 2" xfId="22808" xr:uid="{00000000-0005-0000-0000-0000ED200000}"/>
    <cellStyle name="40% - Ênfase6 2 7 7" xfId="8280" xr:uid="{00000000-0005-0000-0000-0000EE200000}"/>
    <cellStyle name="40% - Ênfase6 2 7 7 2" xfId="22809" xr:uid="{00000000-0005-0000-0000-0000EF200000}"/>
    <cellStyle name="40% - Ênfase6 2 7 8" xfId="8281" xr:uid="{00000000-0005-0000-0000-0000F0200000}"/>
    <cellStyle name="40% - Ênfase6 2 7 8 2" xfId="22810" xr:uid="{00000000-0005-0000-0000-0000F1200000}"/>
    <cellStyle name="40% - Ênfase6 2 7 9" xfId="22803" xr:uid="{00000000-0005-0000-0000-0000F2200000}"/>
    <cellStyle name="40% - Ênfase6 2 8" xfId="8282" xr:uid="{00000000-0005-0000-0000-0000F3200000}"/>
    <cellStyle name="40% - Ênfase6 2 8 2" xfId="8283" xr:uid="{00000000-0005-0000-0000-0000F4200000}"/>
    <cellStyle name="40% - Ênfase6 2 8 2 2" xfId="22812" xr:uid="{00000000-0005-0000-0000-0000F5200000}"/>
    <cellStyle name="40% - Ênfase6 2 8 3" xfId="8284" xr:uid="{00000000-0005-0000-0000-0000F6200000}"/>
    <cellStyle name="40% - Ênfase6 2 8 3 2" xfId="22813" xr:uid="{00000000-0005-0000-0000-0000F7200000}"/>
    <cellStyle name="40% - Ênfase6 2 8 4" xfId="8285" xr:uid="{00000000-0005-0000-0000-0000F8200000}"/>
    <cellStyle name="40% - Ênfase6 2 8 4 2" xfId="22814" xr:uid="{00000000-0005-0000-0000-0000F9200000}"/>
    <cellStyle name="40% - Ênfase6 2 8 5" xfId="8286" xr:uid="{00000000-0005-0000-0000-0000FA200000}"/>
    <cellStyle name="40% - Ênfase6 2 8 5 2" xfId="22815" xr:uid="{00000000-0005-0000-0000-0000FB200000}"/>
    <cellStyle name="40% - Ênfase6 2 8 6" xfId="8287" xr:uid="{00000000-0005-0000-0000-0000FC200000}"/>
    <cellStyle name="40% - Ênfase6 2 8 6 2" xfId="22816" xr:uid="{00000000-0005-0000-0000-0000FD200000}"/>
    <cellStyle name="40% - Ênfase6 2 8 7" xfId="8288" xr:uid="{00000000-0005-0000-0000-0000FE200000}"/>
    <cellStyle name="40% - Ênfase6 2 8 7 2" xfId="22817" xr:uid="{00000000-0005-0000-0000-0000FF200000}"/>
    <cellStyle name="40% - Ênfase6 2 8 8" xfId="8289" xr:uid="{00000000-0005-0000-0000-000000210000}"/>
    <cellStyle name="40% - Ênfase6 2 8 8 2" xfId="22818" xr:uid="{00000000-0005-0000-0000-000001210000}"/>
    <cellStyle name="40% - Ênfase6 2 8 9" xfId="22811" xr:uid="{00000000-0005-0000-0000-000002210000}"/>
    <cellStyle name="40% - Ênfase6 2 9" xfId="8290" xr:uid="{00000000-0005-0000-0000-000003210000}"/>
    <cellStyle name="40% - Ênfase6 2 9 2" xfId="8291" xr:uid="{00000000-0005-0000-0000-000004210000}"/>
    <cellStyle name="40% - Ênfase6 2 9 2 2" xfId="22820" xr:uid="{00000000-0005-0000-0000-000005210000}"/>
    <cellStyle name="40% - Ênfase6 2 9 3" xfId="8292" xr:uid="{00000000-0005-0000-0000-000006210000}"/>
    <cellStyle name="40% - Ênfase6 2 9 3 2" xfId="22821" xr:uid="{00000000-0005-0000-0000-000007210000}"/>
    <cellStyle name="40% - Ênfase6 2 9 4" xfId="8293" xr:uid="{00000000-0005-0000-0000-000008210000}"/>
    <cellStyle name="40% - Ênfase6 2 9 4 2" xfId="22822" xr:uid="{00000000-0005-0000-0000-000009210000}"/>
    <cellStyle name="40% - Ênfase6 2 9 5" xfId="8294" xr:uid="{00000000-0005-0000-0000-00000A210000}"/>
    <cellStyle name="40% - Ênfase6 2 9 5 2" xfId="22823" xr:uid="{00000000-0005-0000-0000-00000B210000}"/>
    <cellStyle name="40% - Ênfase6 2 9 6" xfId="8295" xr:uid="{00000000-0005-0000-0000-00000C210000}"/>
    <cellStyle name="40% - Ênfase6 2 9 6 2" xfId="22824" xr:uid="{00000000-0005-0000-0000-00000D210000}"/>
    <cellStyle name="40% - Ênfase6 2 9 7" xfId="22819" xr:uid="{00000000-0005-0000-0000-00000E210000}"/>
    <cellStyle name="40% - Ênfase6 2_GUSA" xfId="8296" xr:uid="{00000000-0005-0000-0000-00000F210000}"/>
    <cellStyle name="40% - Ênfase6 20" xfId="8297" xr:uid="{00000000-0005-0000-0000-000010210000}"/>
    <cellStyle name="40% - Ênfase6 20 2" xfId="22825" xr:uid="{00000000-0005-0000-0000-000011210000}"/>
    <cellStyle name="40% - Ênfase6 21" xfId="8298" xr:uid="{00000000-0005-0000-0000-000012210000}"/>
    <cellStyle name="40% - Ênfase6 21 2" xfId="22826" xr:uid="{00000000-0005-0000-0000-000013210000}"/>
    <cellStyle name="40% - Ênfase6 22" xfId="8299" xr:uid="{00000000-0005-0000-0000-000014210000}"/>
    <cellStyle name="40% - Ênfase6 22 2" xfId="22827" xr:uid="{00000000-0005-0000-0000-000015210000}"/>
    <cellStyle name="40% - Ênfase6 23" xfId="8300" xr:uid="{00000000-0005-0000-0000-000016210000}"/>
    <cellStyle name="40% - Ênfase6 23 2" xfId="22828" xr:uid="{00000000-0005-0000-0000-000017210000}"/>
    <cellStyle name="40% - Ênfase6 24" xfId="8301" xr:uid="{00000000-0005-0000-0000-000018210000}"/>
    <cellStyle name="40% - Ênfase6 24 2" xfId="22829" xr:uid="{00000000-0005-0000-0000-000019210000}"/>
    <cellStyle name="40% - Ênfase6 25" xfId="8302" xr:uid="{00000000-0005-0000-0000-00001A210000}"/>
    <cellStyle name="40% - Ênfase6 25 2" xfId="22830" xr:uid="{00000000-0005-0000-0000-00001B210000}"/>
    <cellStyle name="40% - Ênfase6 26" xfId="8303" xr:uid="{00000000-0005-0000-0000-00001C210000}"/>
    <cellStyle name="40% - Ênfase6 26 2" xfId="22831" xr:uid="{00000000-0005-0000-0000-00001D210000}"/>
    <cellStyle name="40% - Ênfase6 27" xfId="8304" xr:uid="{00000000-0005-0000-0000-00001E210000}"/>
    <cellStyle name="40% - Ênfase6 27 2" xfId="22832" xr:uid="{00000000-0005-0000-0000-00001F210000}"/>
    <cellStyle name="40% - Ênfase6 28" xfId="8305" xr:uid="{00000000-0005-0000-0000-000020210000}"/>
    <cellStyle name="40% - Ênfase6 28 2" xfId="22833" xr:uid="{00000000-0005-0000-0000-000021210000}"/>
    <cellStyle name="40% - Ênfase6 29" xfId="8306" xr:uid="{00000000-0005-0000-0000-000022210000}"/>
    <cellStyle name="40% - Ênfase6 29 2" xfId="22834" xr:uid="{00000000-0005-0000-0000-000023210000}"/>
    <cellStyle name="40% - Ênfase6 3" xfId="3051" xr:uid="{00000000-0005-0000-0000-000024210000}"/>
    <cellStyle name="40% - Ênfase6 3 2" xfId="8307" xr:uid="{00000000-0005-0000-0000-000025210000}"/>
    <cellStyle name="40% - Ênfase6 3 2 2" xfId="8308" xr:uid="{00000000-0005-0000-0000-000026210000}"/>
    <cellStyle name="40% - Ênfase6 3 2 2 2" xfId="22837" xr:uid="{00000000-0005-0000-0000-000027210000}"/>
    <cellStyle name="40% - Ênfase6 3 2 3" xfId="8309" xr:uid="{00000000-0005-0000-0000-000028210000}"/>
    <cellStyle name="40% - Ênfase6 3 2 3 2" xfId="22838" xr:uid="{00000000-0005-0000-0000-000029210000}"/>
    <cellStyle name="40% - Ênfase6 3 2 4" xfId="22836" xr:uid="{00000000-0005-0000-0000-00002A210000}"/>
    <cellStyle name="40% - Ênfase6 3 3" xfId="8310" xr:uid="{00000000-0005-0000-0000-00002B210000}"/>
    <cellStyle name="40% - Ênfase6 3 3 2" xfId="8311" xr:uid="{00000000-0005-0000-0000-00002C210000}"/>
    <cellStyle name="40% - Ênfase6 3 3 2 2" xfId="22840" xr:uid="{00000000-0005-0000-0000-00002D210000}"/>
    <cellStyle name="40% - Ênfase6 3 3 3" xfId="8312" xr:uid="{00000000-0005-0000-0000-00002E210000}"/>
    <cellStyle name="40% - Ênfase6 3 3 3 2" xfId="22841" xr:uid="{00000000-0005-0000-0000-00002F210000}"/>
    <cellStyle name="40% - Ênfase6 3 3 4" xfId="22839" xr:uid="{00000000-0005-0000-0000-000030210000}"/>
    <cellStyle name="40% - Ênfase6 3 4" xfId="8313" xr:uid="{00000000-0005-0000-0000-000031210000}"/>
    <cellStyle name="40% - Ênfase6 3 4 2" xfId="22842" xr:uid="{00000000-0005-0000-0000-000032210000}"/>
    <cellStyle name="40% - Ênfase6 3 5" xfId="8314" xr:uid="{00000000-0005-0000-0000-000033210000}"/>
    <cellStyle name="40% - Ênfase6 3 5 2" xfId="22843" xr:uid="{00000000-0005-0000-0000-000034210000}"/>
    <cellStyle name="40% - Ênfase6 3 6" xfId="35317" xr:uid="{00000000-0005-0000-0000-000035210000}"/>
    <cellStyle name="40% - Ênfase6 3 7" xfId="22835" xr:uid="{00000000-0005-0000-0000-000036210000}"/>
    <cellStyle name="40% - Ênfase6 3 8" xfId="37385" xr:uid="{00000000-0005-0000-0000-000037210000}"/>
    <cellStyle name="40% - Ênfase6 3_GUSA" xfId="8315" xr:uid="{00000000-0005-0000-0000-000038210000}"/>
    <cellStyle name="40% - Ênfase6 30" xfId="8316" xr:uid="{00000000-0005-0000-0000-000039210000}"/>
    <cellStyle name="40% - Ênfase6 30 2" xfId="22844" xr:uid="{00000000-0005-0000-0000-00003A210000}"/>
    <cellStyle name="40% - Ênfase6 31" xfId="8317" xr:uid="{00000000-0005-0000-0000-00003B210000}"/>
    <cellStyle name="40% - Ênfase6 31 2" xfId="22845" xr:uid="{00000000-0005-0000-0000-00003C210000}"/>
    <cellStyle name="40% - Ênfase6 32" xfId="8318" xr:uid="{00000000-0005-0000-0000-00003D210000}"/>
    <cellStyle name="40% - Ênfase6 32 2" xfId="22846" xr:uid="{00000000-0005-0000-0000-00003E210000}"/>
    <cellStyle name="40% - Ênfase6 33" xfId="19900" xr:uid="{00000000-0005-0000-0000-00003F210000}"/>
    <cellStyle name="40% - Ênfase6 33 2" xfId="35198" xr:uid="{00000000-0005-0000-0000-000040210000}"/>
    <cellStyle name="40% - Ênfase6 34" xfId="19920" xr:uid="{00000000-0005-0000-0000-000041210000}"/>
    <cellStyle name="40% - Ênfase6 34 2" xfId="35201" xr:uid="{00000000-0005-0000-0000-000042210000}"/>
    <cellStyle name="40% - Ênfase6 35" xfId="19927" xr:uid="{00000000-0005-0000-0000-000043210000}"/>
    <cellStyle name="40% - Ênfase6 35 2" xfId="35206" xr:uid="{00000000-0005-0000-0000-000044210000}"/>
    <cellStyle name="40% - Ênfase6 36" xfId="19947" xr:uid="{00000000-0005-0000-0000-000045210000}"/>
    <cellStyle name="40% - Ênfase6 37" xfId="19954" xr:uid="{00000000-0005-0000-0000-000046210000}"/>
    <cellStyle name="40% - Ênfase6 38" xfId="19968" xr:uid="{00000000-0005-0000-0000-000047210000}"/>
    <cellStyle name="40% - Ênfase6 39" xfId="19984" xr:uid="{00000000-0005-0000-0000-000048210000}"/>
    <cellStyle name="40% - Ênfase6 4" xfId="3219" xr:uid="{00000000-0005-0000-0000-000049210000}"/>
    <cellStyle name="40% - Ênfase6 4 2" xfId="8319" xr:uid="{00000000-0005-0000-0000-00004A210000}"/>
    <cellStyle name="40% - Ênfase6 4 2 2" xfId="8320" xr:uid="{00000000-0005-0000-0000-00004B210000}"/>
    <cellStyle name="40% - Ênfase6 4 2 2 2" xfId="22849" xr:uid="{00000000-0005-0000-0000-00004C210000}"/>
    <cellStyle name="40% - Ênfase6 4 2 3" xfId="8321" xr:uid="{00000000-0005-0000-0000-00004D210000}"/>
    <cellStyle name="40% - Ênfase6 4 2 3 2" xfId="22850" xr:uid="{00000000-0005-0000-0000-00004E210000}"/>
    <cellStyle name="40% - Ênfase6 4 2 4" xfId="22848" xr:uid="{00000000-0005-0000-0000-00004F210000}"/>
    <cellStyle name="40% - Ênfase6 4 3" xfId="8322" xr:uid="{00000000-0005-0000-0000-000050210000}"/>
    <cellStyle name="40% - Ênfase6 4 3 2" xfId="8323" xr:uid="{00000000-0005-0000-0000-000051210000}"/>
    <cellStyle name="40% - Ênfase6 4 3 2 2" xfId="22852" xr:uid="{00000000-0005-0000-0000-000052210000}"/>
    <cellStyle name="40% - Ênfase6 4 3 3" xfId="8324" xr:uid="{00000000-0005-0000-0000-000053210000}"/>
    <cellStyle name="40% - Ênfase6 4 3 3 2" xfId="22853" xr:uid="{00000000-0005-0000-0000-000054210000}"/>
    <cellStyle name="40% - Ênfase6 4 3 4" xfId="22851" xr:uid="{00000000-0005-0000-0000-000055210000}"/>
    <cellStyle name="40% - Ênfase6 4 4" xfId="8325" xr:uid="{00000000-0005-0000-0000-000056210000}"/>
    <cellStyle name="40% - Ênfase6 4 4 2" xfId="22854" xr:uid="{00000000-0005-0000-0000-000057210000}"/>
    <cellStyle name="40% - Ênfase6 4 5" xfId="8326" xr:uid="{00000000-0005-0000-0000-000058210000}"/>
    <cellStyle name="40% - Ênfase6 4 5 2" xfId="22855" xr:uid="{00000000-0005-0000-0000-000059210000}"/>
    <cellStyle name="40% - Ênfase6 4 6" xfId="35318" xr:uid="{00000000-0005-0000-0000-00005A210000}"/>
    <cellStyle name="40% - Ênfase6 4 7" xfId="22847" xr:uid="{00000000-0005-0000-0000-00005B210000}"/>
    <cellStyle name="40% - Ênfase6 4_GUSA" xfId="8327" xr:uid="{00000000-0005-0000-0000-00005C210000}"/>
    <cellStyle name="40% - Ênfase6 40" xfId="36018" xr:uid="{00000000-0005-0000-0000-00005D210000}"/>
    <cellStyle name="40% - Ênfase6 41" xfId="36118" xr:uid="{00000000-0005-0000-0000-00005E210000}"/>
    <cellStyle name="40% - Ênfase6 42" xfId="36134" xr:uid="{00000000-0005-0000-0000-00005F210000}"/>
    <cellStyle name="40% - Ênfase6 43" xfId="36148" xr:uid="{00000000-0005-0000-0000-000060210000}"/>
    <cellStyle name="40% - Ênfase6 44" xfId="36157" xr:uid="{00000000-0005-0000-0000-000061210000}"/>
    <cellStyle name="40% - Ênfase6 45" xfId="36277" xr:uid="{00000000-0005-0000-0000-000062210000}"/>
    <cellStyle name="40% - Ênfase6 46" xfId="43632" xr:uid="{C10B263E-FE89-41F6-9FE7-3DC0F6A42AFD}"/>
    <cellStyle name="40% - Ênfase6 5" xfId="3065" xr:uid="{00000000-0005-0000-0000-000063210000}"/>
    <cellStyle name="40% - Ênfase6 5 2" xfId="8328" xr:uid="{00000000-0005-0000-0000-000064210000}"/>
    <cellStyle name="40% - Ênfase6 5 2 10" xfId="8329" xr:uid="{00000000-0005-0000-0000-000065210000}"/>
    <cellStyle name="40% - Ênfase6 5 2 10 2" xfId="22858" xr:uid="{00000000-0005-0000-0000-000066210000}"/>
    <cellStyle name="40% - Ênfase6 5 2 11" xfId="8330" xr:uid="{00000000-0005-0000-0000-000067210000}"/>
    <cellStyle name="40% - Ênfase6 5 2 11 2" xfId="22859" xr:uid="{00000000-0005-0000-0000-000068210000}"/>
    <cellStyle name="40% - Ênfase6 5 2 12" xfId="8331" xr:uid="{00000000-0005-0000-0000-000069210000}"/>
    <cellStyle name="40% - Ênfase6 5 2 12 2" xfId="22860" xr:uid="{00000000-0005-0000-0000-00006A210000}"/>
    <cellStyle name="40% - Ênfase6 5 2 13" xfId="8332" xr:uid="{00000000-0005-0000-0000-00006B210000}"/>
    <cellStyle name="40% - Ênfase6 5 2 13 2" xfId="22861" xr:uid="{00000000-0005-0000-0000-00006C210000}"/>
    <cellStyle name="40% - Ênfase6 5 2 14" xfId="8333" xr:uid="{00000000-0005-0000-0000-00006D210000}"/>
    <cellStyle name="40% - Ênfase6 5 2 14 2" xfId="22862" xr:uid="{00000000-0005-0000-0000-00006E210000}"/>
    <cellStyle name="40% - Ênfase6 5 2 15" xfId="8334" xr:uid="{00000000-0005-0000-0000-00006F210000}"/>
    <cellStyle name="40% - Ênfase6 5 2 15 2" xfId="22863" xr:uid="{00000000-0005-0000-0000-000070210000}"/>
    <cellStyle name="40% - Ênfase6 5 2 16" xfId="8335" xr:uid="{00000000-0005-0000-0000-000071210000}"/>
    <cellStyle name="40% - Ênfase6 5 2 16 2" xfId="22864" xr:uid="{00000000-0005-0000-0000-000072210000}"/>
    <cellStyle name="40% - Ênfase6 5 2 17" xfId="8336" xr:uid="{00000000-0005-0000-0000-000073210000}"/>
    <cellStyle name="40% - Ênfase6 5 2 17 2" xfId="22865" xr:uid="{00000000-0005-0000-0000-000074210000}"/>
    <cellStyle name="40% - Ênfase6 5 2 18" xfId="22857" xr:uid="{00000000-0005-0000-0000-000075210000}"/>
    <cellStyle name="40% - Ênfase6 5 2 2" xfId="8337" xr:uid="{00000000-0005-0000-0000-000076210000}"/>
    <cellStyle name="40% - Ênfase6 5 2 2 2" xfId="22866" xr:uid="{00000000-0005-0000-0000-000077210000}"/>
    <cellStyle name="40% - Ênfase6 5 2 3" xfId="8338" xr:uid="{00000000-0005-0000-0000-000078210000}"/>
    <cellStyle name="40% - Ênfase6 5 2 3 2" xfId="22867" xr:uid="{00000000-0005-0000-0000-000079210000}"/>
    <cellStyle name="40% - Ênfase6 5 2 4" xfId="8339" xr:uid="{00000000-0005-0000-0000-00007A210000}"/>
    <cellStyle name="40% - Ênfase6 5 2 4 2" xfId="22868" xr:uid="{00000000-0005-0000-0000-00007B210000}"/>
    <cellStyle name="40% - Ênfase6 5 2 5" xfId="8340" xr:uid="{00000000-0005-0000-0000-00007C210000}"/>
    <cellStyle name="40% - Ênfase6 5 2 5 2" xfId="22869" xr:uid="{00000000-0005-0000-0000-00007D210000}"/>
    <cellStyle name="40% - Ênfase6 5 2 6" xfId="8341" xr:uid="{00000000-0005-0000-0000-00007E210000}"/>
    <cellStyle name="40% - Ênfase6 5 2 6 2" xfId="22870" xr:uid="{00000000-0005-0000-0000-00007F210000}"/>
    <cellStyle name="40% - Ênfase6 5 2 7" xfId="8342" xr:uid="{00000000-0005-0000-0000-000080210000}"/>
    <cellStyle name="40% - Ênfase6 5 2 7 2" xfId="22871" xr:uid="{00000000-0005-0000-0000-000081210000}"/>
    <cellStyle name="40% - Ênfase6 5 2 8" xfId="8343" xr:uid="{00000000-0005-0000-0000-000082210000}"/>
    <cellStyle name="40% - Ênfase6 5 2 8 2" xfId="22872" xr:uid="{00000000-0005-0000-0000-000083210000}"/>
    <cellStyle name="40% - Ênfase6 5 2 9" xfId="8344" xr:uid="{00000000-0005-0000-0000-000084210000}"/>
    <cellStyle name="40% - Ênfase6 5 2 9 2" xfId="22873" xr:uid="{00000000-0005-0000-0000-000085210000}"/>
    <cellStyle name="40% - Ênfase6 5 3" xfId="8345" xr:uid="{00000000-0005-0000-0000-000086210000}"/>
    <cellStyle name="40% - Ênfase6 5 3 10" xfId="8346" xr:uid="{00000000-0005-0000-0000-000087210000}"/>
    <cellStyle name="40% - Ênfase6 5 3 10 2" xfId="22875" xr:uid="{00000000-0005-0000-0000-000088210000}"/>
    <cellStyle name="40% - Ênfase6 5 3 11" xfId="8347" xr:uid="{00000000-0005-0000-0000-000089210000}"/>
    <cellStyle name="40% - Ênfase6 5 3 11 2" xfId="22876" xr:uid="{00000000-0005-0000-0000-00008A210000}"/>
    <cellStyle name="40% - Ênfase6 5 3 12" xfId="8348" xr:uid="{00000000-0005-0000-0000-00008B210000}"/>
    <cellStyle name="40% - Ênfase6 5 3 12 2" xfId="22877" xr:uid="{00000000-0005-0000-0000-00008C210000}"/>
    <cellStyle name="40% - Ênfase6 5 3 13" xfId="8349" xr:uid="{00000000-0005-0000-0000-00008D210000}"/>
    <cellStyle name="40% - Ênfase6 5 3 13 2" xfId="22878" xr:uid="{00000000-0005-0000-0000-00008E210000}"/>
    <cellStyle name="40% - Ênfase6 5 3 14" xfId="8350" xr:uid="{00000000-0005-0000-0000-00008F210000}"/>
    <cellStyle name="40% - Ênfase6 5 3 14 2" xfId="22879" xr:uid="{00000000-0005-0000-0000-000090210000}"/>
    <cellStyle name="40% - Ênfase6 5 3 15" xfId="8351" xr:uid="{00000000-0005-0000-0000-000091210000}"/>
    <cellStyle name="40% - Ênfase6 5 3 15 2" xfId="22880" xr:uid="{00000000-0005-0000-0000-000092210000}"/>
    <cellStyle name="40% - Ênfase6 5 3 16" xfId="8352" xr:uid="{00000000-0005-0000-0000-000093210000}"/>
    <cellStyle name="40% - Ênfase6 5 3 16 2" xfId="22881" xr:uid="{00000000-0005-0000-0000-000094210000}"/>
    <cellStyle name="40% - Ênfase6 5 3 17" xfId="8353" xr:uid="{00000000-0005-0000-0000-000095210000}"/>
    <cellStyle name="40% - Ênfase6 5 3 17 2" xfId="22882" xr:uid="{00000000-0005-0000-0000-000096210000}"/>
    <cellStyle name="40% - Ênfase6 5 3 18" xfId="22874" xr:uid="{00000000-0005-0000-0000-000097210000}"/>
    <cellStyle name="40% - Ênfase6 5 3 2" xfId="8354" xr:uid="{00000000-0005-0000-0000-000098210000}"/>
    <cellStyle name="40% - Ênfase6 5 3 2 2" xfId="22883" xr:uid="{00000000-0005-0000-0000-000099210000}"/>
    <cellStyle name="40% - Ênfase6 5 3 3" xfId="8355" xr:uid="{00000000-0005-0000-0000-00009A210000}"/>
    <cellStyle name="40% - Ênfase6 5 3 3 2" xfId="22884" xr:uid="{00000000-0005-0000-0000-00009B210000}"/>
    <cellStyle name="40% - Ênfase6 5 3 4" xfId="8356" xr:uid="{00000000-0005-0000-0000-00009C210000}"/>
    <cellStyle name="40% - Ênfase6 5 3 4 2" xfId="22885" xr:uid="{00000000-0005-0000-0000-00009D210000}"/>
    <cellStyle name="40% - Ênfase6 5 3 5" xfId="8357" xr:uid="{00000000-0005-0000-0000-00009E210000}"/>
    <cellStyle name="40% - Ênfase6 5 3 5 2" xfId="22886" xr:uid="{00000000-0005-0000-0000-00009F210000}"/>
    <cellStyle name="40% - Ênfase6 5 3 6" xfId="8358" xr:uid="{00000000-0005-0000-0000-0000A0210000}"/>
    <cellStyle name="40% - Ênfase6 5 3 6 2" xfId="22887" xr:uid="{00000000-0005-0000-0000-0000A1210000}"/>
    <cellStyle name="40% - Ênfase6 5 3 7" xfId="8359" xr:uid="{00000000-0005-0000-0000-0000A2210000}"/>
    <cellStyle name="40% - Ênfase6 5 3 7 2" xfId="22888" xr:uid="{00000000-0005-0000-0000-0000A3210000}"/>
    <cellStyle name="40% - Ênfase6 5 3 8" xfId="8360" xr:uid="{00000000-0005-0000-0000-0000A4210000}"/>
    <cellStyle name="40% - Ênfase6 5 3 8 2" xfId="22889" xr:uid="{00000000-0005-0000-0000-0000A5210000}"/>
    <cellStyle name="40% - Ênfase6 5 3 9" xfId="8361" xr:uid="{00000000-0005-0000-0000-0000A6210000}"/>
    <cellStyle name="40% - Ênfase6 5 3 9 2" xfId="22890" xr:uid="{00000000-0005-0000-0000-0000A7210000}"/>
    <cellStyle name="40% - Ênfase6 5 4" xfId="8362" xr:uid="{00000000-0005-0000-0000-0000A8210000}"/>
    <cellStyle name="40% - Ênfase6 5 4 2" xfId="22891" xr:uid="{00000000-0005-0000-0000-0000A9210000}"/>
    <cellStyle name="40% - Ênfase6 5 5" xfId="8363" xr:uid="{00000000-0005-0000-0000-0000AA210000}"/>
    <cellStyle name="40% - Ênfase6 5 5 2" xfId="22892" xr:uid="{00000000-0005-0000-0000-0000AB210000}"/>
    <cellStyle name="40% - Ênfase6 5 6" xfId="22856" xr:uid="{00000000-0005-0000-0000-0000AC210000}"/>
    <cellStyle name="40% - Ênfase6 5_GUSA" xfId="8364" xr:uid="{00000000-0005-0000-0000-0000AD210000}"/>
    <cellStyle name="40% - Ênfase6 6" xfId="8365" xr:uid="{00000000-0005-0000-0000-0000AE210000}"/>
    <cellStyle name="40% - Ênfase6 6 2" xfId="8366" xr:uid="{00000000-0005-0000-0000-0000AF210000}"/>
    <cellStyle name="40% - Ênfase6 6 2 2" xfId="35319" xr:uid="{00000000-0005-0000-0000-0000B0210000}"/>
    <cellStyle name="40% - Ênfase6 6 2 3" xfId="35320" xr:uid="{00000000-0005-0000-0000-0000B1210000}"/>
    <cellStyle name="40% - Ênfase6 6 2 4" xfId="22894" xr:uid="{00000000-0005-0000-0000-0000B2210000}"/>
    <cellStyle name="40% - Ênfase6 6 3" xfId="8367" xr:uid="{00000000-0005-0000-0000-0000B3210000}"/>
    <cellStyle name="40% - Ênfase6 6 3 2" xfId="22895" xr:uid="{00000000-0005-0000-0000-0000B4210000}"/>
    <cellStyle name="40% - Ênfase6 6 4" xfId="35321" xr:uid="{00000000-0005-0000-0000-0000B5210000}"/>
    <cellStyle name="40% - Ênfase6 6 5" xfId="35322" xr:uid="{00000000-0005-0000-0000-0000B6210000}"/>
    <cellStyle name="40% - Ênfase6 6 6" xfId="22893" xr:uid="{00000000-0005-0000-0000-0000B7210000}"/>
    <cellStyle name="40% - Ênfase6 7" xfId="8368" xr:uid="{00000000-0005-0000-0000-0000B8210000}"/>
    <cellStyle name="40% - Ênfase6 7 2" xfId="8369" xr:uid="{00000000-0005-0000-0000-0000B9210000}"/>
    <cellStyle name="40% - Ênfase6 7 2 2" xfId="35323" xr:uid="{00000000-0005-0000-0000-0000BA210000}"/>
    <cellStyle name="40% - Ênfase6 7 2 3" xfId="35324" xr:uid="{00000000-0005-0000-0000-0000BB210000}"/>
    <cellStyle name="40% - Ênfase6 7 2 4" xfId="22897" xr:uid="{00000000-0005-0000-0000-0000BC210000}"/>
    <cellStyle name="40% - Ênfase6 7 3" xfId="8370" xr:uid="{00000000-0005-0000-0000-0000BD210000}"/>
    <cellStyle name="40% - Ênfase6 7 3 2" xfId="22898" xr:uid="{00000000-0005-0000-0000-0000BE210000}"/>
    <cellStyle name="40% - Ênfase6 7 4" xfId="35325" xr:uid="{00000000-0005-0000-0000-0000BF210000}"/>
    <cellStyle name="40% - Ênfase6 7 5" xfId="35326" xr:uid="{00000000-0005-0000-0000-0000C0210000}"/>
    <cellStyle name="40% - Ênfase6 7 6" xfId="22896" xr:uid="{00000000-0005-0000-0000-0000C1210000}"/>
    <cellStyle name="40% - Ênfase6 8" xfId="8371" xr:uid="{00000000-0005-0000-0000-0000C2210000}"/>
    <cellStyle name="40% - Ênfase6 8 2" xfId="8372" xr:uid="{00000000-0005-0000-0000-0000C3210000}"/>
    <cellStyle name="40% - Ênfase6 8 2 2" xfId="22900" xr:uid="{00000000-0005-0000-0000-0000C4210000}"/>
    <cellStyle name="40% - Ênfase6 8 3" xfId="8373" xr:uid="{00000000-0005-0000-0000-0000C5210000}"/>
    <cellStyle name="40% - Ênfase6 8 3 2" xfId="22901" xr:uid="{00000000-0005-0000-0000-0000C6210000}"/>
    <cellStyle name="40% - Ênfase6 8 4" xfId="22899" xr:uid="{00000000-0005-0000-0000-0000C7210000}"/>
    <cellStyle name="40% - Ênfase6 9" xfId="8374" xr:uid="{00000000-0005-0000-0000-0000C8210000}"/>
    <cellStyle name="40% - Ênfase6 9 2" xfId="8375" xr:uid="{00000000-0005-0000-0000-0000C9210000}"/>
    <cellStyle name="40% - Ênfase6 9 2 2" xfId="8376" xr:uid="{00000000-0005-0000-0000-0000CA210000}"/>
    <cellStyle name="40% - Ênfase6 9 2 2 2" xfId="22904" xr:uid="{00000000-0005-0000-0000-0000CB210000}"/>
    <cellStyle name="40% - Ênfase6 9 2 3" xfId="22903" xr:uid="{00000000-0005-0000-0000-0000CC210000}"/>
    <cellStyle name="40% - Ênfase6 9 3" xfId="8377" xr:uid="{00000000-0005-0000-0000-0000CD210000}"/>
    <cellStyle name="40% - Ênfase6 9 3 2" xfId="22905" xr:uid="{00000000-0005-0000-0000-0000CE210000}"/>
    <cellStyle name="40% - Ênfase6 9 4" xfId="22902" xr:uid="{00000000-0005-0000-0000-0000CF210000}"/>
    <cellStyle name="60% - Accent1" xfId="21" xr:uid="{00000000-0005-0000-0000-0000D0210000}"/>
    <cellStyle name="60% - Accent1 2" xfId="8378" xr:uid="{00000000-0005-0000-0000-0000D1210000}"/>
    <cellStyle name="60% - Accent1 2 2" xfId="22906" xr:uid="{00000000-0005-0000-0000-0000D2210000}"/>
    <cellStyle name="60% - Accent1 2 2 2" xfId="36279" xr:uid="{00000000-0005-0000-0000-0000D3210000}"/>
    <cellStyle name="60% - Accent1 2 3" xfId="37386" xr:uid="{00000000-0005-0000-0000-0000D4210000}"/>
    <cellStyle name="60% - Accent1 2 4" xfId="36278" xr:uid="{00000000-0005-0000-0000-0000D5210000}"/>
    <cellStyle name="60% - Accent1 2 5" xfId="41356" xr:uid="{00000000-0005-0000-0000-0000D6210000}"/>
    <cellStyle name="60% - Accent1 2 6" xfId="43633" xr:uid="{47E796CA-1DF8-49FC-BAF6-19361564FE6A}"/>
    <cellStyle name="60% - Accent1 3" xfId="3019" xr:uid="{00000000-0005-0000-0000-0000D7210000}"/>
    <cellStyle name="60% - Accent1 3 2" xfId="37387" xr:uid="{00000000-0005-0000-0000-0000D8210000}"/>
    <cellStyle name="60% - Accent1 3 3" xfId="36280" xr:uid="{00000000-0005-0000-0000-0000D9210000}"/>
    <cellStyle name="60% - Accent1 3 4" xfId="43634" xr:uid="{CFCF3A41-5899-47C0-83C4-B156D2313FC7}"/>
    <cellStyle name="60% - Accent1 4" xfId="20029" xr:uid="{00000000-0005-0000-0000-0000DA210000}"/>
    <cellStyle name="60% - Accent1 4 2" xfId="45765" xr:uid="{4461C9CD-3664-4FC4-8D95-01697FE251B8}"/>
    <cellStyle name="60% - Accent2" xfId="22" xr:uid="{00000000-0005-0000-0000-0000DB210000}"/>
    <cellStyle name="60% - Accent2 2" xfId="8379" xr:uid="{00000000-0005-0000-0000-0000DC210000}"/>
    <cellStyle name="60% - Accent2 2 2" xfId="22907" xr:uid="{00000000-0005-0000-0000-0000DD210000}"/>
    <cellStyle name="60% - Accent2 2 2 2" xfId="36282" xr:uid="{00000000-0005-0000-0000-0000DE210000}"/>
    <cellStyle name="60% - Accent2 2 3" xfId="37388" xr:uid="{00000000-0005-0000-0000-0000DF210000}"/>
    <cellStyle name="60% - Accent2 2 4" xfId="36281" xr:uid="{00000000-0005-0000-0000-0000E0210000}"/>
    <cellStyle name="60% - Accent2 2 5" xfId="41357" xr:uid="{00000000-0005-0000-0000-0000E1210000}"/>
    <cellStyle name="60% - Accent2 2 6" xfId="43635" xr:uid="{C0114195-8771-46B8-AD64-16C4C57438E8}"/>
    <cellStyle name="60% - Accent2 3" xfId="3023" xr:uid="{00000000-0005-0000-0000-0000E2210000}"/>
    <cellStyle name="60% - Accent2 3 2" xfId="37389" xr:uid="{00000000-0005-0000-0000-0000E3210000}"/>
    <cellStyle name="60% - Accent2 3 3" xfId="36283" xr:uid="{00000000-0005-0000-0000-0000E4210000}"/>
    <cellStyle name="60% - Accent2 4" xfId="20030" xr:uid="{00000000-0005-0000-0000-0000E5210000}"/>
    <cellStyle name="60% - Accent3" xfId="23" xr:uid="{00000000-0005-0000-0000-0000E6210000}"/>
    <cellStyle name="60% - Accent3 2" xfId="8380" xr:uid="{00000000-0005-0000-0000-0000E7210000}"/>
    <cellStyle name="60% - Accent3 2 2" xfId="22908" xr:uid="{00000000-0005-0000-0000-0000E8210000}"/>
    <cellStyle name="60% - Accent3 2 2 2" xfId="36285" xr:uid="{00000000-0005-0000-0000-0000E9210000}"/>
    <cellStyle name="60% - Accent3 2 3" xfId="37390" xr:uid="{00000000-0005-0000-0000-0000EA210000}"/>
    <cellStyle name="60% - Accent3 2 4" xfId="36284" xr:uid="{00000000-0005-0000-0000-0000EB210000}"/>
    <cellStyle name="60% - Accent3 2 5" xfId="41302" xr:uid="{00000000-0005-0000-0000-0000EC210000}"/>
    <cellStyle name="60% - Accent3 2 6" xfId="43636" xr:uid="{1245FBA1-9A91-4339-9EAA-EB34D1D3FFAB}"/>
    <cellStyle name="60% - Accent3 3" xfId="3027" xr:uid="{00000000-0005-0000-0000-0000ED210000}"/>
    <cellStyle name="60% - Accent3 3 2" xfId="37391" xr:uid="{00000000-0005-0000-0000-0000EE210000}"/>
    <cellStyle name="60% - Accent3 3 3" xfId="36286" xr:uid="{00000000-0005-0000-0000-0000EF210000}"/>
    <cellStyle name="60% - Accent3 3 4" xfId="45766" xr:uid="{87E281F3-2F3E-4811-9999-9D38E39CA649}"/>
    <cellStyle name="60% - Accent3 4" xfId="20031" xr:uid="{00000000-0005-0000-0000-0000F0210000}"/>
    <cellStyle name="60% - Accent4" xfId="24" xr:uid="{00000000-0005-0000-0000-0000F1210000}"/>
    <cellStyle name="60% - Accent4 2" xfId="8381" xr:uid="{00000000-0005-0000-0000-0000F2210000}"/>
    <cellStyle name="60% - Accent4 2 2" xfId="22909" xr:uid="{00000000-0005-0000-0000-0000F3210000}"/>
    <cellStyle name="60% - Accent4 2 2 2" xfId="36288" xr:uid="{00000000-0005-0000-0000-0000F4210000}"/>
    <cellStyle name="60% - Accent4 2 3" xfId="37392" xr:uid="{00000000-0005-0000-0000-0000F5210000}"/>
    <cellStyle name="60% - Accent4 2 4" xfId="36287" xr:uid="{00000000-0005-0000-0000-0000F6210000}"/>
    <cellStyle name="60% - Accent4 2 5" xfId="41303" xr:uid="{00000000-0005-0000-0000-0000F7210000}"/>
    <cellStyle name="60% - Accent4 2 6" xfId="43637" xr:uid="{DBE5A685-18F0-44DE-A6A3-4D6BCB619B53}"/>
    <cellStyle name="60% - Accent4 3" xfId="3031" xr:uid="{00000000-0005-0000-0000-0000F8210000}"/>
    <cellStyle name="60% - Accent4 3 2" xfId="37393" xr:uid="{00000000-0005-0000-0000-0000F9210000}"/>
    <cellStyle name="60% - Accent4 3 3" xfId="36289" xr:uid="{00000000-0005-0000-0000-0000FA210000}"/>
    <cellStyle name="60% - Accent4 3 4" xfId="43638" xr:uid="{C5325C42-D11E-483C-BA24-9640715C8790}"/>
    <cellStyle name="60% - Accent4 4" xfId="20032" xr:uid="{00000000-0005-0000-0000-0000FB210000}"/>
    <cellStyle name="60% - Accent5" xfId="25" xr:uid="{00000000-0005-0000-0000-0000FC210000}"/>
    <cellStyle name="60% - Accent5 2" xfId="8382" xr:uid="{00000000-0005-0000-0000-0000FD210000}"/>
    <cellStyle name="60% - Accent5 2 2" xfId="22910" xr:uid="{00000000-0005-0000-0000-0000FE210000}"/>
    <cellStyle name="60% - Accent5 2 2 2" xfId="36291" xr:uid="{00000000-0005-0000-0000-0000FF210000}"/>
    <cellStyle name="60% - Accent5 2 3" xfId="37394" xr:uid="{00000000-0005-0000-0000-000000220000}"/>
    <cellStyle name="60% - Accent5 2 4" xfId="36290" xr:uid="{00000000-0005-0000-0000-000001220000}"/>
    <cellStyle name="60% - Accent5 2 5" xfId="41304" xr:uid="{00000000-0005-0000-0000-000002220000}"/>
    <cellStyle name="60% - Accent5 2 6" xfId="43639" xr:uid="{C7A0AFD3-37DF-4526-9125-6B1E7B43CFA9}"/>
    <cellStyle name="60% - Accent5 3" xfId="3035" xr:uid="{00000000-0005-0000-0000-000003220000}"/>
    <cellStyle name="60% - Accent5 3 2" xfId="37395" xr:uid="{00000000-0005-0000-0000-000004220000}"/>
    <cellStyle name="60% - Accent5 3 3" xfId="36292" xr:uid="{00000000-0005-0000-0000-000005220000}"/>
    <cellStyle name="60% - Accent5 4" xfId="20033" xr:uid="{00000000-0005-0000-0000-000006220000}"/>
    <cellStyle name="60% - Accent5 4 2" xfId="45767" xr:uid="{A1A228C0-31CF-40DD-B145-FFC85F58E3DA}"/>
    <cellStyle name="60% - Accent6" xfId="26" xr:uid="{00000000-0005-0000-0000-000007220000}"/>
    <cellStyle name="60% - Accent6 2" xfId="8383" xr:uid="{00000000-0005-0000-0000-000008220000}"/>
    <cellStyle name="60% - Accent6 2 2" xfId="22911" xr:uid="{00000000-0005-0000-0000-000009220000}"/>
    <cellStyle name="60% - Accent6 2 2 2" xfId="36294" xr:uid="{00000000-0005-0000-0000-00000A220000}"/>
    <cellStyle name="60% - Accent6 2 3" xfId="37396" xr:uid="{00000000-0005-0000-0000-00000B220000}"/>
    <cellStyle name="60% - Accent6 2 4" xfId="36293" xr:uid="{00000000-0005-0000-0000-00000C220000}"/>
    <cellStyle name="60% - Accent6 2 5" xfId="41305" xr:uid="{00000000-0005-0000-0000-00000D220000}"/>
    <cellStyle name="60% - Accent6 2 6" xfId="43640" xr:uid="{FF392658-3252-42E0-B113-E107E4D23ECB}"/>
    <cellStyle name="60% - Accent6 3" xfId="3039" xr:uid="{00000000-0005-0000-0000-00000E220000}"/>
    <cellStyle name="60% - Accent6 3 2" xfId="37397" xr:uid="{00000000-0005-0000-0000-00000F220000}"/>
    <cellStyle name="60% - Accent6 3 3" xfId="36295" xr:uid="{00000000-0005-0000-0000-000010220000}"/>
    <cellStyle name="60% - Accent6 4" xfId="20034" xr:uid="{00000000-0005-0000-0000-000011220000}"/>
    <cellStyle name="60% - Ênfase1 10" xfId="8384" xr:uid="{00000000-0005-0000-0000-000012220000}"/>
    <cellStyle name="60% - Ênfase1 10 2" xfId="8385" xr:uid="{00000000-0005-0000-0000-000013220000}"/>
    <cellStyle name="60% - Ênfase1 10 2 2" xfId="22914" xr:uid="{00000000-0005-0000-0000-000014220000}"/>
    <cellStyle name="60% - Ênfase1 10 3" xfId="8386" xr:uid="{00000000-0005-0000-0000-000015220000}"/>
    <cellStyle name="60% - Ênfase1 10 3 2" xfId="22915" xr:uid="{00000000-0005-0000-0000-000016220000}"/>
    <cellStyle name="60% - Ênfase1 10 4" xfId="22913" xr:uid="{00000000-0005-0000-0000-000017220000}"/>
    <cellStyle name="60% - Ênfase1 11" xfId="8387" xr:uid="{00000000-0005-0000-0000-000018220000}"/>
    <cellStyle name="60% - Ênfase1 11 2" xfId="8388" xr:uid="{00000000-0005-0000-0000-000019220000}"/>
    <cellStyle name="60% - Ênfase1 11 2 2" xfId="22917" xr:uid="{00000000-0005-0000-0000-00001A220000}"/>
    <cellStyle name="60% - Ênfase1 11 3" xfId="8389" xr:uid="{00000000-0005-0000-0000-00001B220000}"/>
    <cellStyle name="60% - Ênfase1 11 3 2" xfId="22918" xr:uid="{00000000-0005-0000-0000-00001C220000}"/>
    <cellStyle name="60% - Ênfase1 11 4" xfId="22916" xr:uid="{00000000-0005-0000-0000-00001D220000}"/>
    <cellStyle name="60% - Ênfase1 12" xfId="8390" xr:uid="{00000000-0005-0000-0000-00001E220000}"/>
    <cellStyle name="60% - Ênfase1 12 2" xfId="8391" xr:uid="{00000000-0005-0000-0000-00001F220000}"/>
    <cellStyle name="60% - Ênfase1 12 2 2" xfId="22920" xr:uid="{00000000-0005-0000-0000-000020220000}"/>
    <cellStyle name="60% - Ênfase1 12 3" xfId="8392" xr:uid="{00000000-0005-0000-0000-000021220000}"/>
    <cellStyle name="60% - Ênfase1 12 3 2" xfId="22921" xr:uid="{00000000-0005-0000-0000-000022220000}"/>
    <cellStyle name="60% - Ênfase1 12 4" xfId="22919" xr:uid="{00000000-0005-0000-0000-000023220000}"/>
    <cellStyle name="60% - Ênfase1 13" xfId="8393" xr:uid="{00000000-0005-0000-0000-000024220000}"/>
    <cellStyle name="60% - Ênfase1 13 2" xfId="22922" xr:uid="{00000000-0005-0000-0000-000025220000}"/>
    <cellStyle name="60% - Ênfase1 14" xfId="8394" xr:uid="{00000000-0005-0000-0000-000026220000}"/>
    <cellStyle name="60% - Ênfase1 14 2" xfId="22923" xr:uid="{00000000-0005-0000-0000-000027220000}"/>
    <cellStyle name="60% - Ênfase1 15" xfId="8395" xr:uid="{00000000-0005-0000-0000-000028220000}"/>
    <cellStyle name="60% - Ênfase1 15 2" xfId="22924" xr:uid="{00000000-0005-0000-0000-000029220000}"/>
    <cellStyle name="60% - Ênfase1 16" xfId="8396" xr:uid="{00000000-0005-0000-0000-00002A220000}"/>
    <cellStyle name="60% - Ênfase1 16 2" xfId="22925" xr:uid="{00000000-0005-0000-0000-00002B220000}"/>
    <cellStyle name="60% - Ênfase1 17" xfId="8397" xr:uid="{00000000-0005-0000-0000-00002C220000}"/>
    <cellStyle name="60% - Ênfase1 17 2" xfId="22926" xr:uid="{00000000-0005-0000-0000-00002D220000}"/>
    <cellStyle name="60% - Ênfase1 18" xfId="8398" xr:uid="{00000000-0005-0000-0000-00002E220000}"/>
    <cellStyle name="60% - Ênfase1 18 2" xfId="22927" xr:uid="{00000000-0005-0000-0000-00002F220000}"/>
    <cellStyle name="60% - Ênfase1 19" xfId="8399" xr:uid="{00000000-0005-0000-0000-000030220000}"/>
    <cellStyle name="60% - Ênfase1 19 2" xfId="22928" xr:uid="{00000000-0005-0000-0000-000031220000}"/>
    <cellStyle name="60% - Ênfase1 2" xfId="3060" xr:uid="{00000000-0005-0000-0000-000032220000}"/>
    <cellStyle name="60% - Ênfase1 2 10" xfId="8400" xr:uid="{00000000-0005-0000-0000-000033220000}"/>
    <cellStyle name="60% - Ênfase1 2 10 2" xfId="8401" xr:uid="{00000000-0005-0000-0000-000034220000}"/>
    <cellStyle name="60% - Ênfase1 2 10 2 2" xfId="22931" xr:uid="{00000000-0005-0000-0000-000035220000}"/>
    <cellStyle name="60% - Ênfase1 2 10 3" xfId="8402" xr:uid="{00000000-0005-0000-0000-000036220000}"/>
    <cellStyle name="60% - Ênfase1 2 10 3 2" xfId="22932" xr:uid="{00000000-0005-0000-0000-000037220000}"/>
    <cellStyle name="60% - Ênfase1 2 10 4" xfId="8403" xr:uid="{00000000-0005-0000-0000-000038220000}"/>
    <cellStyle name="60% - Ênfase1 2 10 4 2" xfId="22933" xr:uid="{00000000-0005-0000-0000-000039220000}"/>
    <cellStyle name="60% - Ênfase1 2 10 5" xfId="22930" xr:uid="{00000000-0005-0000-0000-00003A220000}"/>
    <cellStyle name="60% - Ênfase1 2 11" xfId="8404" xr:uid="{00000000-0005-0000-0000-00003B220000}"/>
    <cellStyle name="60% - Ênfase1 2 11 2" xfId="8405" xr:uid="{00000000-0005-0000-0000-00003C220000}"/>
    <cellStyle name="60% - Ênfase1 2 11 2 2" xfId="22935" xr:uid="{00000000-0005-0000-0000-00003D220000}"/>
    <cellStyle name="60% - Ênfase1 2 11 3" xfId="8406" xr:uid="{00000000-0005-0000-0000-00003E220000}"/>
    <cellStyle name="60% - Ênfase1 2 11 3 2" xfId="22936" xr:uid="{00000000-0005-0000-0000-00003F220000}"/>
    <cellStyle name="60% - Ênfase1 2 11 4" xfId="8407" xr:uid="{00000000-0005-0000-0000-000040220000}"/>
    <cellStyle name="60% - Ênfase1 2 11 4 2" xfId="22937" xr:uid="{00000000-0005-0000-0000-000041220000}"/>
    <cellStyle name="60% - Ênfase1 2 11 5" xfId="22934" xr:uid="{00000000-0005-0000-0000-000042220000}"/>
    <cellStyle name="60% - Ênfase1 2 12" xfId="8408" xr:uid="{00000000-0005-0000-0000-000043220000}"/>
    <cellStyle name="60% - Ênfase1 2 12 2" xfId="8409" xr:uid="{00000000-0005-0000-0000-000044220000}"/>
    <cellStyle name="60% - Ênfase1 2 12 2 2" xfId="22939" xr:uid="{00000000-0005-0000-0000-000045220000}"/>
    <cellStyle name="60% - Ênfase1 2 12 3" xfId="8410" xr:uid="{00000000-0005-0000-0000-000046220000}"/>
    <cellStyle name="60% - Ênfase1 2 12 3 2" xfId="22940" xr:uid="{00000000-0005-0000-0000-000047220000}"/>
    <cellStyle name="60% - Ênfase1 2 12 4" xfId="22938" xr:uid="{00000000-0005-0000-0000-000048220000}"/>
    <cellStyle name="60% - Ênfase1 2 13" xfId="8411" xr:uid="{00000000-0005-0000-0000-000049220000}"/>
    <cellStyle name="60% - Ênfase1 2 13 2" xfId="8412" xr:uid="{00000000-0005-0000-0000-00004A220000}"/>
    <cellStyle name="60% - Ênfase1 2 13 2 2" xfId="22942" xr:uid="{00000000-0005-0000-0000-00004B220000}"/>
    <cellStyle name="60% - Ênfase1 2 13 3" xfId="22941" xr:uid="{00000000-0005-0000-0000-00004C220000}"/>
    <cellStyle name="60% - Ênfase1 2 14" xfId="8413" xr:uid="{00000000-0005-0000-0000-00004D220000}"/>
    <cellStyle name="60% - Ênfase1 2 14 2" xfId="22943" xr:uid="{00000000-0005-0000-0000-00004E220000}"/>
    <cellStyle name="60% - Ênfase1 2 15" xfId="8414" xr:uid="{00000000-0005-0000-0000-00004F220000}"/>
    <cellStyle name="60% - Ênfase1 2 15 2" xfId="22944" xr:uid="{00000000-0005-0000-0000-000050220000}"/>
    <cellStyle name="60% - Ênfase1 2 16" xfId="8415" xr:uid="{00000000-0005-0000-0000-000051220000}"/>
    <cellStyle name="60% - Ênfase1 2 16 2" xfId="22945" xr:uid="{00000000-0005-0000-0000-000052220000}"/>
    <cellStyle name="60% - Ênfase1 2 17" xfId="8416" xr:uid="{00000000-0005-0000-0000-000053220000}"/>
    <cellStyle name="60% - Ênfase1 2 17 2" xfId="22946" xr:uid="{00000000-0005-0000-0000-000054220000}"/>
    <cellStyle name="60% - Ênfase1 2 18" xfId="8417" xr:uid="{00000000-0005-0000-0000-000055220000}"/>
    <cellStyle name="60% - Ênfase1 2 18 2" xfId="22947" xr:uid="{00000000-0005-0000-0000-000056220000}"/>
    <cellStyle name="60% - Ênfase1 2 19" xfId="22929" xr:uid="{00000000-0005-0000-0000-000057220000}"/>
    <cellStyle name="60% - Ênfase1 2 2" xfId="8418" xr:uid="{00000000-0005-0000-0000-000058220000}"/>
    <cellStyle name="60% - Ênfase1 2 2 10" xfId="8419" xr:uid="{00000000-0005-0000-0000-000059220000}"/>
    <cellStyle name="60% - Ênfase1 2 2 10 2" xfId="8420" xr:uid="{00000000-0005-0000-0000-00005A220000}"/>
    <cellStyle name="60% - Ênfase1 2 2 10 2 2" xfId="22950" xr:uid="{00000000-0005-0000-0000-00005B220000}"/>
    <cellStyle name="60% - Ênfase1 2 2 10 3" xfId="8421" xr:uid="{00000000-0005-0000-0000-00005C220000}"/>
    <cellStyle name="60% - Ênfase1 2 2 10 3 2" xfId="22951" xr:uid="{00000000-0005-0000-0000-00005D220000}"/>
    <cellStyle name="60% - Ênfase1 2 2 10 4" xfId="8422" xr:uid="{00000000-0005-0000-0000-00005E220000}"/>
    <cellStyle name="60% - Ênfase1 2 2 10 4 2" xfId="22952" xr:uid="{00000000-0005-0000-0000-00005F220000}"/>
    <cellStyle name="60% - Ênfase1 2 2 10 5" xfId="22949" xr:uid="{00000000-0005-0000-0000-000060220000}"/>
    <cellStyle name="60% - Ênfase1 2 2 11" xfId="8423" xr:uid="{00000000-0005-0000-0000-000061220000}"/>
    <cellStyle name="60% - Ênfase1 2 2 11 2" xfId="8424" xr:uid="{00000000-0005-0000-0000-000062220000}"/>
    <cellStyle name="60% - Ênfase1 2 2 11 2 2" xfId="22954" xr:uid="{00000000-0005-0000-0000-000063220000}"/>
    <cellStyle name="60% - Ênfase1 2 2 11 3" xfId="8425" xr:uid="{00000000-0005-0000-0000-000064220000}"/>
    <cellStyle name="60% - Ênfase1 2 2 11 3 2" xfId="22955" xr:uid="{00000000-0005-0000-0000-000065220000}"/>
    <cellStyle name="60% - Ênfase1 2 2 11 4" xfId="8426" xr:uid="{00000000-0005-0000-0000-000066220000}"/>
    <cellStyle name="60% - Ênfase1 2 2 11 4 2" xfId="22956" xr:uid="{00000000-0005-0000-0000-000067220000}"/>
    <cellStyle name="60% - Ênfase1 2 2 11 5" xfId="22953" xr:uid="{00000000-0005-0000-0000-000068220000}"/>
    <cellStyle name="60% - Ênfase1 2 2 12" xfId="8427" xr:uid="{00000000-0005-0000-0000-000069220000}"/>
    <cellStyle name="60% - Ênfase1 2 2 12 2" xfId="8428" xr:uid="{00000000-0005-0000-0000-00006A220000}"/>
    <cellStyle name="60% - Ênfase1 2 2 12 2 2" xfId="22958" xr:uid="{00000000-0005-0000-0000-00006B220000}"/>
    <cellStyle name="60% - Ênfase1 2 2 12 3" xfId="8429" xr:uid="{00000000-0005-0000-0000-00006C220000}"/>
    <cellStyle name="60% - Ênfase1 2 2 12 3 2" xfId="22959" xr:uid="{00000000-0005-0000-0000-00006D220000}"/>
    <cellStyle name="60% - Ênfase1 2 2 12 4" xfId="22957" xr:uid="{00000000-0005-0000-0000-00006E220000}"/>
    <cellStyle name="60% - Ênfase1 2 2 13" xfId="8430" xr:uid="{00000000-0005-0000-0000-00006F220000}"/>
    <cellStyle name="60% - Ênfase1 2 2 13 2" xfId="8431" xr:uid="{00000000-0005-0000-0000-000070220000}"/>
    <cellStyle name="60% - Ênfase1 2 2 13 2 2" xfId="22961" xr:uid="{00000000-0005-0000-0000-000071220000}"/>
    <cellStyle name="60% - Ênfase1 2 2 13 3" xfId="22960" xr:uid="{00000000-0005-0000-0000-000072220000}"/>
    <cellStyle name="60% - Ênfase1 2 2 14" xfId="8432" xr:uid="{00000000-0005-0000-0000-000073220000}"/>
    <cellStyle name="60% - Ênfase1 2 2 14 2" xfId="22962" xr:uid="{00000000-0005-0000-0000-000074220000}"/>
    <cellStyle name="60% - Ênfase1 2 2 15" xfId="8433" xr:uid="{00000000-0005-0000-0000-000075220000}"/>
    <cellStyle name="60% - Ênfase1 2 2 15 2" xfId="22963" xr:uid="{00000000-0005-0000-0000-000076220000}"/>
    <cellStyle name="60% - Ênfase1 2 2 16" xfId="8434" xr:uid="{00000000-0005-0000-0000-000077220000}"/>
    <cellStyle name="60% - Ênfase1 2 2 16 2" xfId="22964" xr:uid="{00000000-0005-0000-0000-000078220000}"/>
    <cellStyle name="60% - Ênfase1 2 2 17" xfId="8435" xr:uid="{00000000-0005-0000-0000-000079220000}"/>
    <cellStyle name="60% - Ênfase1 2 2 17 2" xfId="22965" xr:uid="{00000000-0005-0000-0000-00007A220000}"/>
    <cellStyle name="60% - Ênfase1 2 2 18" xfId="8436" xr:uid="{00000000-0005-0000-0000-00007B220000}"/>
    <cellStyle name="60% - Ênfase1 2 2 18 2" xfId="22966" xr:uid="{00000000-0005-0000-0000-00007C220000}"/>
    <cellStyle name="60% - Ênfase1 2 2 19" xfId="22948" xr:uid="{00000000-0005-0000-0000-00007D220000}"/>
    <cellStyle name="60% - Ênfase1 2 2 2" xfId="8437" xr:uid="{00000000-0005-0000-0000-00007E220000}"/>
    <cellStyle name="60% - Ênfase1 2 2 2 10" xfId="8438" xr:uid="{00000000-0005-0000-0000-00007F220000}"/>
    <cellStyle name="60% - Ênfase1 2 2 2 10 2" xfId="8439" xr:uid="{00000000-0005-0000-0000-000080220000}"/>
    <cellStyle name="60% - Ênfase1 2 2 2 10 2 2" xfId="22969" xr:uid="{00000000-0005-0000-0000-000081220000}"/>
    <cellStyle name="60% - Ênfase1 2 2 2 10 3" xfId="8440" xr:uid="{00000000-0005-0000-0000-000082220000}"/>
    <cellStyle name="60% - Ênfase1 2 2 2 10 3 2" xfId="22970" xr:uid="{00000000-0005-0000-0000-000083220000}"/>
    <cellStyle name="60% - Ênfase1 2 2 2 10 4" xfId="8441" xr:uid="{00000000-0005-0000-0000-000084220000}"/>
    <cellStyle name="60% - Ênfase1 2 2 2 10 4 2" xfId="22971" xr:uid="{00000000-0005-0000-0000-000085220000}"/>
    <cellStyle name="60% - Ênfase1 2 2 2 10 5" xfId="22968" xr:uid="{00000000-0005-0000-0000-000086220000}"/>
    <cellStyle name="60% - Ênfase1 2 2 2 11" xfId="8442" xr:uid="{00000000-0005-0000-0000-000087220000}"/>
    <cellStyle name="60% - Ênfase1 2 2 2 11 2" xfId="8443" xr:uid="{00000000-0005-0000-0000-000088220000}"/>
    <cellStyle name="60% - Ênfase1 2 2 2 11 2 2" xfId="22973" xr:uid="{00000000-0005-0000-0000-000089220000}"/>
    <cellStyle name="60% - Ênfase1 2 2 2 11 3" xfId="8444" xr:uid="{00000000-0005-0000-0000-00008A220000}"/>
    <cellStyle name="60% - Ênfase1 2 2 2 11 3 2" xfId="22974" xr:uid="{00000000-0005-0000-0000-00008B220000}"/>
    <cellStyle name="60% - Ênfase1 2 2 2 11 4" xfId="22972" xr:uid="{00000000-0005-0000-0000-00008C220000}"/>
    <cellStyle name="60% - Ênfase1 2 2 2 12" xfId="8445" xr:uid="{00000000-0005-0000-0000-00008D220000}"/>
    <cellStyle name="60% - Ênfase1 2 2 2 12 2" xfId="8446" xr:uid="{00000000-0005-0000-0000-00008E220000}"/>
    <cellStyle name="60% - Ênfase1 2 2 2 12 2 2" xfId="22976" xr:uid="{00000000-0005-0000-0000-00008F220000}"/>
    <cellStyle name="60% - Ênfase1 2 2 2 12 3" xfId="22975" xr:uid="{00000000-0005-0000-0000-000090220000}"/>
    <cellStyle name="60% - Ênfase1 2 2 2 13" xfId="8447" xr:uid="{00000000-0005-0000-0000-000091220000}"/>
    <cellStyle name="60% - Ênfase1 2 2 2 13 2" xfId="22977" xr:uid="{00000000-0005-0000-0000-000092220000}"/>
    <cellStyle name="60% - Ênfase1 2 2 2 14" xfId="8448" xr:uid="{00000000-0005-0000-0000-000093220000}"/>
    <cellStyle name="60% - Ênfase1 2 2 2 14 2" xfId="22978" xr:uid="{00000000-0005-0000-0000-000094220000}"/>
    <cellStyle name="60% - Ênfase1 2 2 2 15" xfId="8449" xr:uid="{00000000-0005-0000-0000-000095220000}"/>
    <cellStyle name="60% - Ênfase1 2 2 2 15 2" xfId="22979" xr:uid="{00000000-0005-0000-0000-000096220000}"/>
    <cellStyle name="60% - Ênfase1 2 2 2 16" xfId="8450" xr:uid="{00000000-0005-0000-0000-000097220000}"/>
    <cellStyle name="60% - Ênfase1 2 2 2 16 2" xfId="22980" xr:uid="{00000000-0005-0000-0000-000098220000}"/>
    <cellStyle name="60% - Ênfase1 2 2 2 17" xfId="8451" xr:uid="{00000000-0005-0000-0000-000099220000}"/>
    <cellStyle name="60% - Ênfase1 2 2 2 17 2" xfId="22981" xr:uid="{00000000-0005-0000-0000-00009A220000}"/>
    <cellStyle name="60% - Ênfase1 2 2 2 18" xfId="22967" xr:uid="{00000000-0005-0000-0000-00009B220000}"/>
    <cellStyle name="60% - Ênfase1 2 2 2 2" xfId="8452" xr:uid="{00000000-0005-0000-0000-00009C220000}"/>
    <cellStyle name="60% - Ênfase1 2 2 2 2 10" xfId="8453" xr:uid="{00000000-0005-0000-0000-00009D220000}"/>
    <cellStyle name="60% - Ênfase1 2 2 2 2 10 2" xfId="8454" xr:uid="{00000000-0005-0000-0000-00009E220000}"/>
    <cellStyle name="60% - Ênfase1 2 2 2 2 10 2 2" xfId="22984" xr:uid="{00000000-0005-0000-0000-00009F220000}"/>
    <cellStyle name="60% - Ênfase1 2 2 2 2 10 3" xfId="8455" xr:uid="{00000000-0005-0000-0000-0000A0220000}"/>
    <cellStyle name="60% - Ênfase1 2 2 2 2 10 3 2" xfId="22985" xr:uid="{00000000-0005-0000-0000-0000A1220000}"/>
    <cellStyle name="60% - Ênfase1 2 2 2 2 10 4" xfId="22983" xr:uid="{00000000-0005-0000-0000-0000A2220000}"/>
    <cellStyle name="60% - Ênfase1 2 2 2 2 11" xfId="8456" xr:uid="{00000000-0005-0000-0000-0000A3220000}"/>
    <cellStyle name="60% - Ênfase1 2 2 2 2 11 2" xfId="8457" xr:uid="{00000000-0005-0000-0000-0000A4220000}"/>
    <cellStyle name="60% - Ênfase1 2 2 2 2 11 2 2" xfId="22987" xr:uid="{00000000-0005-0000-0000-0000A5220000}"/>
    <cellStyle name="60% - Ênfase1 2 2 2 2 11 3" xfId="22986" xr:uid="{00000000-0005-0000-0000-0000A6220000}"/>
    <cellStyle name="60% - Ênfase1 2 2 2 2 12" xfId="8458" xr:uid="{00000000-0005-0000-0000-0000A7220000}"/>
    <cellStyle name="60% - Ênfase1 2 2 2 2 12 2" xfId="22988" xr:uid="{00000000-0005-0000-0000-0000A8220000}"/>
    <cellStyle name="60% - Ênfase1 2 2 2 2 13" xfId="8459" xr:uid="{00000000-0005-0000-0000-0000A9220000}"/>
    <cellStyle name="60% - Ênfase1 2 2 2 2 13 2" xfId="22989" xr:uid="{00000000-0005-0000-0000-0000AA220000}"/>
    <cellStyle name="60% - Ênfase1 2 2 2 2 14" xfId="8460" xr:uid="{00000000-0005-0000-0000-0000AB220000}"/>
    <cellStyle name="60% - Ênfase1 2 2 2 2 14 2" xfId="22990" xr:uid="{00000000-0005-0000-0000-0000AC220000}"/>
    <cellStyle name="60% - Ênfase1 2 2 2 2 15" xfId="8461" xr:uid="{00000000-0005-0000-0000-0000AD220000}"/>
    <cellStyle name="60% - Ênfase1 2 2 2 2 15 2" xfId="22991" xr:uid="{00000000-0005-0000-0000-0000AE220000}"/>
    <cellStyle name="60% - Ênfase1 2 2 2 2 16" xfId="22982" xr:uid="{00000000-0005-0000-0000-0000AF220000}"/>
    <cellStyle name="60% - Ênfase1 2 2 2 2 2" xfId="8462" xr:uid="{00000000-0005-0000-0000-0000B0220000}"/>
    <cellStyle name="60% - Ênfase1 2 2 2 2 2 10" xfId="8463" xr:uid="{00000000-0005-0000-0000-0000B1220000}"/>
    <cellStyle name="60% - Ênfase1 2 2 2 2 2 10 2" xfId="22993" xr:uid="{00000000-0005-0000-0000-0000B2220000}"/>
    <cellStyle name="60% - Ênfase1 2 2 2 2 2 11" xfId="8464" xr:uid="{00000000-0005-0000-0000-0000B3220000}"/>
    <cellStyle name="60% - Ênfase1 2 2 2 2 2 11 2" xfId="22994" xr:uid="{00000000-0005-0000-0000-0000B4220000}"/>
    <cellStyle name="60% - Ênfase1 2 2 2 2 2 12" xfId="8465" xr:uid="{00000000-0005-0000-0000-0000B5220000}"/>
    <cellStyle name="60% - Ênfase1 2 2 2 2 2 12 2" xfId="22995" xr:uid="{00000000-0005-0000-0000-0000B6220000}"/>
    <cellStyle name="60% - Ênfase1 2 2 2 2 2 13" xfId="8466" xr:uid="{00000000-0005-0000-0000-0000B7220000}"/>
    <cellStyle name="60% - Ênfase1 2 2 2 2 2 13 2" xfId="22996" xr:uid="{00000000-0005-0000-0000-0000B8220000}"/>
    <cellStyle name="60% - Ênfase1 2 2 2 2 2 14" xfId="8467" xr:uid="{00000000-0005-0000-0000-0000B9220000}"/>
    <cellStyle name="60% - Ênfase1 2 2 2 2 2 14 2" xfId="22997" xr:uid="{00000000-0005-0000-0000-0000BA220000}"/>
    <cellStyle name="60% - Ênfase1 2 2 2 2 2 15" xfId="8468" xr:uid="{00000000-0005-0000-0000-0000BB220000}"/>
    <cellStyle name="60% - Ênfase1 2 2 2 2 2 15 2" xfId="22998" xr:uid="{00000000-0005-0000-0000-0000BC220000}"/>
    <cellStyle name="60% - Ênfase1 2 2 2 2 2 16" xfId="22992" xr:uid="{00000000-0005-0000-0000-0000BD220000}"/>
    <cellStyle name="60% - Ênfase1 2 2 2 2 2 2" xfId="8469" xr:uid="{00000000-0005-0000-0000-0000BE220000}"/>
    <cellStyle name="60% - Ênfase1 2 2 2 2 2 2 2" xfId="22999" xr:uid="{00000000-0005-0000-0000-0000BF220000}"/>
    <cellStyle name="60% - Ênfase1 2 2 2 2 2 3" xfId="8470" xr:uid="{00000000-0005-0000-0000-0000C0220000}"/>
    <cellStyle name="60% - Ênfase1 2 2 2 2 2 3 2" xfId="23000" xr:uid="{00000000-0005-0000-0000-0000C1220000}"/>
    <cellStyle name="60% - Ênfase1 2 2 2 2 2 4" xfId="8471" xr:uid="{00000000-0005-0000-0000-0000C2220000}"/>
    <cellStyle name="60% - Ênfase1 2 2 2 2 2 4 2" xfId="23001" xr:uid="{00000000-0005-0000-0000-0000C3220000}"/>
    <cellStyle name="60% - Ênfase1 2 2 2 2 2 5" xfId="8472" xr:uid="{00000000-0005-0000-0000-0000C4220000}"/>
    <cellStyle name="60% - Ênfase1 2 2 2 2 2 5 2" xfId="23002" xr:uid="{00000000-0005-0000-0000-0000C5220000}"/>
    <cellStyle name="60% - Ênfase1 2 2 2 2 2 6" xfId="8473" xr:uid="{00000000-0005-0000-0000-0000C6220000}"/>
    <cellStyle name="60% - Ênfase1 2 2 2 2 2 6 2" xfId="23003" xr:uid="{00000000-0005-0000-0000-0000C7220000}"/>
    <cellStyle name="60% - Ênfase1 2 2 2 2 2 7" xfId="8474" xr:uid="{00000000-0005-0000-0000-0000C8220000}"/>
    <cellStyle name="60% - Ênfase1 2 2 2 2 2 7 2" xfId="23004" xr:uid="{00000000-0005-0000-0000-0000C9220000}"/>
    <cellStyle name="60% - Ênfase1 2 2 2 2 2 8" xfId="8475" xr:uid="{00000000-0005-0000-0000-0000CA220000}"/>
    <cellStyle name="60% - Ênfase1 2 2 2 2 2 8 2" xfId="23005" xr:uid="{00000000-0005-0000-0000-0000CB220000}"/>
    <cellStyle name="60% - Ênfase1 2 2 2 2 2 9" xfId="8476" xr:uid="{00000000-0005-0000-0000-0000CC220000}"/>
    <cellStyle name="60% - Ênfase1 2 2 2 2 2 9 2" xfId="23006" xr:uid="{00000000-0005-0000-0000-0000CD220000}"/>
    <cellStyle name="60% - Ênfase1 2 2 2 2 3" xfId="8477" xr:uid="{00000000-0005-0000-0000-0000CE220000}"/>
    <cellStyle name="60% - Ênfase1 2 2 2 2 3 10" xfId="8478" xr:uid="{00000000-0005-0000-0000-0000CF220000}"/>
    <cellStyle name="60% - Ênfase1 2 2 2 2 3 10 2" xfId="23008" xr:uid="{00000000-0005-0000-0000-0000D0220000}"/>
    <cellStyle name="60% - Ênfase1 2 2 2 2 3 11" xfId="8479" xr:uid="{00000000-0005-0000-0000-0000D1220000}"/>
    <cellStyle name="60% - Ênfase1 2 2 2 2 3 11 2" xfId="23009" xr:uid="{00000000-0005-0000-0000-0000D2220000}"/>
    <cellStyle name="60% - Ênfase1 2 2 2 2 3 12" xfId="8480" xr:uid="{00000000-0005-0000-0000-0000D3220000}"/>
    <cellStyle name="60% - Ênfase1 2 2 2 2 3 12 2" xfId="23010" xr:uid="{00000000-0005-0000-0000-0000D4220000}"/>
    <cellStyle name="60% - Ênfase1 2 2 2 2 3 13" xfId="23007" xr:uid="{00000000-0005-0000-0000-0000D5220000}"/>
    <cellStyle name="60% - Ênfase1 2 2 2 2 3 2" xfId="8481" xr:uid="{00000000-0005-0000-0000-0000D6220000}"/>
    <cellStyle name="60% - Ênfase1 2 2 2 2 3 2 2" xfId="23011" xr:uid="{00000000-0005-0000-0000-0000D7220000}"/>
    <cellStyle name="60% - Ênfase1 2 2 2 2 3 3" xfId="8482" xr:uid="{00000000-0005-0000-0000-0000D8220000}"/>
    <cellStyle name="60% - Ênfase1 2 2 2 2 3 3 2" xfId="23012" xr:uid="{00000000-0005-0000-0000-0000D9220000}"/>
    <cellStyle name="60% - Ênfase1 2 2 2 2 3 4" xfId="8483" xr:uid="{00000000-0005-0000-0000-0000DA220000}"/>
    <cellStyle name="60% - Ênfase1 2 2 2 2 3 4 2" xfId="23013" xr:uid="{00000000-0005-0000-0000-0000DB220000}"/>
    <cellStyle name="60% - Ênfase1 2 2 2 2 3 5" xfId="8484" xr:uid="{00000000-0005-0000-0000-0000DC220000}"/>
    <cellStyle name="60% - Ênfase1 2 2 2 2 3 5 2" xfId="23014" xr:uid="{00000000-0005-0000-0000-0000DD220000}"/>
    <cellStyle name="60% - Ênfase1 2 2 2 2 3 6" xfId="8485" xr:uid="{00000000-0005-0000-0000-0000DE220000}"/>
    <cellStyle name="60% - Ênfase1 2 2 2 2 3 6 2" xfId="23015" xr:uid="{00000000-0005-0000-0000-0000DF220000}"/>
    <cellStyle name="60% - Ênfase1 2 2 2 2 3 7" xfId="8486" xr:uid="{00000000-0005-0000-0000-0000E0220000}"/>
    <cellStyle name="60% - Ênfase1 2 2 2 2 3 7 2" xfId="23016" xr:uid="{00000000-0005-0000-0000-0000E1220000}"/>
    <cellStyle name="60% - Ênfase1 2 2 2 2 3 8" xfId="8487" xr:uid="{00000000-0005-0000-0000-0000E2220000}"/>
    <cellStyle name="60% - Ênfase1 2 2 2 2 3 8 2" xfId="23017" xr:uid="{00000000-0005-0000-0000-0000E3220000}"/>
    <cellStyle name="60% - Ênfase1 2 2 2 2 3 9" xfId="8488" xr:uid="{00000000-0005-0000-0000-0000E4220000}"/>
    <cellStyle name="60% - Ênfase1 2 2 2 2 3 9 2" xfId="23018" xr:uid="{00000000-0005-0000-0000-0000E5220000}"/>
    <cellStyle name="60% - Ênfase1 2 2 2 2 4" xfId="8489" xr:uid="{00000000-0005-0000-0000-0000E6220000}"/>
    <cellStyle name="60% - Ênfase1 2 2 2 2 4 2" xfId="8490" xr:uid="{00000000-0005-0000-0000-0000E7220000}"/>
    <cellStyle name="60% - Ênfase1 2 2 2 2 4 2 2" xfId="23020" xr:uid="{00000000-0005-0000-0000-0000E8220000}"/>
    <cellStyle name="60% - Ênfase1 2 2 2 2 4 3" xfId="8491" xr:uid="{00000000-0005-0000-0000-0000E9220000}"/>
    <cellStyle name="60% - Ênfase1 2 2 2 2 4 3 2" xfId="23021" xr:uid="{00000000-0005-0000-0000-0000EA220000}"/>
    <cellStyle name="60% - Ênfase1 2 2 2 2 4 4" xfId="8492" xr:uid="{00000000-0005-0000-0000-0000EB220000}"/>
    <cellStyle name="60% - Ênfase1 2 2 2 2 4 4 2" xfId="23022" xr:uid="{00000000-0005-0000-0000-0000EC220000}"/>
    <cellStyle name="60% - Ênfase1 2 2 2 2 4 5" xfId="8493" xr:uid="{00000000-0005-0000-0000-0000ED220000}"/>
    <cellStyle name="60% - Ênfase1 2 2 2 2 4 5 2" xfId="23023" xr:uid="{00000000-0005-0000-0000-0000EE220000}"/>
    <cellStyle name="60% - Ênfase1 2 2 2 2 4 6" xfId="8494" xr:uid="{00000000-0005-0000-0000-0000EF220000}"/>
    <cellStyle name="60% - Ênfase1 2 2 2 2 4 6 2" xfId="23024" xr:uid="{00000000-0005-0000-0000-0000F0220000}"/>
    <cellStyle name="60% - Ênfase1 2 2 2 2 4 7" xfId="8495" xr:uid="{00000000-0005-0000-0000-0000F1220000}"/>
    <cellStyle name="60% - Ênfase1 2 2 2 2 4 7 2" xfId="23025" xr:uid="{00000000-0005-0000-0000-0000F2220000}"/>
    <cellStyle name="60% - Ênfase1 2 2 2 2 4 8" xfId="8496" xr:uid="{00000000-0005-0000-0000-0000F3220000}"/>
    <cellStyle name="60% - Ênfase1 2 2 2 2 4 8 2" xfId="23026" xr:uid="{00000000-0005-0000-0000-0000F4220000}"/>
    <cellStyle name="60% - Ênfase1 2 2 2 2 4 9" xfId="23019" xr:uid="{00000000-0005-0000-0000-0000F5220000}"/>
    <cellStyle name="60% - Ênfase1 2 2 2 2 5" xfId="8497" xr:uid="{00000000-0005-0000-0000-0000F6220000}"/>
    <cellStyle name="60% - Ênfase1 2 2 2 2 5 2" xfId="8498" xr:uid="{00000000-0005-0000-0000-0000F7220000}"/>
    <cellStyle name="60% - Ênfase1 2 2 2 2 5 2 2" xfId="23028" xr:uid="{00000000-0005-0000-0000-0000F8220000}"/>
    <cellStyle name="60% - Ênfase1 2 2 2 2 5 3" xfId="8499" xr:uid="{00000000-0005-0000-0000-0000F9220000}"/>
    <cellStyle name="60% - Ênfase1 2 2 2 2 5 3 2" xfId="23029" xr:uid="{00000000-0005-0000-0000-0000FA220000}"/>
    <cellStyle name="60% - Ênfase1 2 2 2 2 5 4" xfId="8500" xr:uid="{00000000-0005-0000-0000-0000FB220000}"/>
    <cellStyle name="60% - Ênfase1 2 2 2 2 5 4 2" xfId="23030" xr:uid="{00000000-0005-0000-0000-0000FC220000}"/>
    <cellStyle name="60% - Ênfase1 2 2 2 2 5 5" xfId="8501" xr:uid="{00000000-0005-0000-0000-0000FD220000}"/>
    <cellStyle name="60% - Ênfase1 2 2 2 2 5 5 2" xfId="23031" xr:uid="{00000000-0005-0000-0000-0000FE220000}"/>
    <cellStyle name="60% - Ênfase1 2 2 2 2 5 6" xfId="8502" xr:uid="{00000000-0005-0000-0000-0000FF220000}"/>
    <cellStyle name="60% - Ênfase1 2 2 2 2 5 6 2" xfId="23032" xr:uid="{00000000-0005-0000-0000-000000230000}"/>
    <cellStyle name="60% - Ênfase1 2 2 2 2 5 7" xfId="8503" xr:uid="{00000000-0005-0000-0000-000001230000}"/>
    <cellStyle name="60% - Ênfase1 2 2 2 2 5 7 2" xfId="23033" xr:uid="{00000000-0005-0000-0000-000002230000}"/>
    <cellStyle name="60% - Ênfase1 2 2 2 2 5 8" xfId="8504" xr:uid="{00000000-0005-0000-0000-000003230000}"/>
    <cellStyle name="60% - Ênfase1 2 2 2 2 5 8 2" xfId="23034" xr:uid="{00000000-0005-0000-0000-000004230000}"/>
    <cellStyle name="60% - Ênfase1 2 2 2 2 5 9" xfId="23027" xr:uid="{00000000-0005-0000-0000-000005230000}"/>
    <cellStyle name="60% - Ênfase1 2 2 2 2 6" xfId="8505" xr:uid="{00000000-0005-0000-0000-000006230000}"/>
    <cellStyle name="60% - Ênfase1 2 2 2 2 6 2" xfId="8506" xr:uid="{00000000-0005-0000-0000-000007230000}"/>
    <cellStyle name="60% - Ênfase1 2 2 2 2 6 2 2" xfId="23036" xr:uid="{00000000-0005-0000-0000-000008230000}"/>
    <cellStyle name="60% - Ênfase1 2 2 2 2 6 3" xfId="8507" xr:uid="{00000000-0005-0000-0000-000009230000}"/>
    <cellStyle name="60% - Ênfase1 2 2 2 2 6 3 2" xfId="23037" xr:uid="{00000000-0005-0000-0000-00000A230000}"/>
    <cellStyle name="60% - Ênfase1 2 2 2 2 6 4" xfId="8508" xr:uid="{00000000-0005-0000-0000-00000B230000}"/>
    <cellStyle name="60% - Ênfase1 2 2 2 2 6 4 2" xfId="23038" xr:uid="{00000000-0005-0000-0000-00000C230000}"/>
    <cellStyle name="60% - Ênfase1 2 2 2 2 6 5" xfId="8509" xr:uid="{00000000-0005-0000-0000-00000D230000}"/>
    <cellStyle name="60% - Ênfase1 2 2 2 2 6 5 2" xfId="23039" xr:uid="{00000000-0005-0000-0000-00000E230000}"/>
    <cellStyle name="60% - Ênfase1 2 2 2 2 6 6" xfId="8510" xr:uid="{00000000-0005-0000-0000-00000F230000}"/>
    <cellStyle name="60% - Ênfase1 2 2 2 2 6 6 2" xfId="23040" xr:uid="{00000000-0005-0000-0000-000010230000}"/>
    <cellStyle name="60% - Ênfase1 2 2 2 2 6 7" xfId="23035" xr:uid="{00000000-0005-0000-0000-000011230000}"/>
    <cellStyle name="60% - Ênfase1 2 2 2 2 7" xfId="8511" xr:uid="{00000000-0005-0000-0000-000012230000}"/>
    <cellStyle name="60% - Ênfase1 2 2 2 2 7 2" xfId="8512" xr:uid="{00000000-0005-0000-0000-000013230000}"/>
    <cellStyle name="60% - Ênfase1 2 2 2 2 7 2 2" xfId="23042" xr:uid="{00000000-0005-0000-0000-000014230000}"/>
    <cellStyle name="60% - Ênfase1 2 2 2 2 7 3" xfId="8513" xr:uid="{00000000-0005-0000-0000-000015230000}"/>
    <cellStyle name="60% - Ênfase1 2 2 2 2 7 3 2" xfId="23043" xr:uid="{00000000-0005-0000-0000-000016230000}"/>
    <cellStyle name="60% - Ênfase1 2 2 2 2 7 4" xfId="8514" xr:uid="{00000000-0005-0000-0000-000017230000}"/>
    <cellStyle name="60% - Ênfase1 2 2 2 2 7 4 2" xfId="23044" xr:uid="{00000000-0005-0000-0000-000018230000}"/>
    <cellStyle name="60% - Ênfase1 2 2 2 2 7 5" xfId="23041" xr:uid="{00000000-0005-0000-0000-000019230000}"/>
    <cellStyle name="60% - Ênfase1 2 2 2 2 8" xfId="8515" xr:uid="{00000000-0005-0000-0000-00001A230000}"/>
    <cellStyle name="60% - Ênfase1 2 2 2 2 8 2" xfId="8516" xr:uid="{00000000-0005-0000-0000-00001B230000}"/>
    <cellStyle name="60% - Ênfase1 2 2 2 2 8 2 2" xfId="23046" xr:uid="{00000000-0005-0000-0000-00001C230000}"/>
    <cellStyle name="60% - Ênfase1 2 2 2 2 8 3" xfId="8517" xr:uid="{00000000-0005-0000-0000-00001D230000}"/>
    <cellStyle name="60% - Ênfase1 2 2 2 2 8 3 2" xfId="23047" xr:uid="{00000000-0005-0000-0000-00001E230000}"/>
    <cellStyle name="60% - Ênfase1 2 2 2 2 8 4" xfId="8518" xr:uid="{00000000-0005-0000-0000-00001F230000}"/>
    <cellStyle name="60% - Ênfase1 2 2 2 2 8 4 2" xfId="23048" xr:uid="{00000000-0005-0000-0000-000020230000}"/>
    <cellStyle name="60% - Ênfase1 2 2 2 2 8 5" xfId="23045" xr:uid="{00000000-0005-0000-0000-000021230000}"/>
    <cellStyle name="60% - Ênfase1 2 2 2 2 9" xfId="8519" xr:uid="{00000000-0005-0000-0000-000022230000}"/>
    <cellStyle name="60% - Ênfase1 2 2 2 2 9 2" xfId="8520" xr:uid="{00000000-0005-0000-0000-000023230000}"/>
    <cellStyle name="60% - Ênfase1 2 2 2 2 9 2 2" xfId="23050" xr:uid="{00000000-0005-0000-0000-000024230000}"/>
    <cellStyle name="60% - Ênfase1 2 2 2 2 9 3" xfId="8521" xr:uid="{00000000-0005-0000-0000-000025230000}"/>
    <cellStyle name="60% - Ênfase1 2 2 2 2 9 3 2" xfId="23051" xr:uid="{00000000-0005-0000-0000-000026230000}"/>
    <cellStyle name="60% - Ênfase1 2 2 2 2 9 4" xfId="8522" xr:uid="{00000000-0005-0000-0000-000027230000}"/>
    <cellStyle name="60% - Ênfase1 2 2 2 2 9 4 2" xfId="23052" xr:uid="{00000000-0005-0000-0000-000028230000}"/>
    <cellStyle name="60% - Ênfase1 2 2 2 2 9 5" xfId="23049" xr:uid="{00000000-0005-0000-0000-000029230000}"/>
    <cellStyle name="60% - Ênfase1 2 2 2 3" xfId="8523" xr:uid="{00000000-0005-0000-0000-00002A230000}"/>
    <cellStyle name="60% - Ênfase1 2 2 2 3 2" xfId="23053" xr:uid="{00000000-0005-0000-0000-00002B230000}"/>
    <cellStyle name="60% - Ênfase1 2 2 2 4" xfId="8524" xr:uid="{00000000-0005-0000-0000-00002C230000}"/>
    <cellStyle name="60% - Ênfase1 2 2 2 4 10" xfId="8525" xr:uid="{00000000-0005-0000-0000-00002D230000}"/>
    <cellStyle name="60% - Ênfase1 2 2 2 4 10 2" xfId="23055" xr:uid="{00000000-0005-0000-0000-00002E230000}"/>
    <cellStyle name="60% - Ênfase1 2 2 2 4 11" xfId="8526" xr:uid="{00000000-0005-0000-0000-00002F230000}"/>
    <cellStyle name="60% - Ênfase1 2 2 2 4 11 2" xfId="23056" xr:uid="{00000000-0005-0000-0000-000030230000}"/>
    <cellStyle name="60% - Ênfase1 2 2 2 4 12" xfId="8527" xr:uid="{00000000-0005-0000-0000-000031230000}"/>
    <cellStyle name="60% - Ênfase1 2 2 2 4 12 2" xfId="23057" xr:uid="{00000000-0005-0000-0000-000032230000}"/>
    <cellStyle name="60% - Ênfase1 2 2 2 4 13" xfId="23054" xr:uid="{00000000-0005-0000-0000-000033230000}"/>
    <cellStyle name="60% - Ênfase1 2 2 2 4 2" xfId="8528" xr:uid="{00000000-0005-0000-0000-000034230000}"/>
    <cellStyle name="60% - Ênfase1 2 2 2 4 2 2" xfId="23058" xr:uid="{00000000-0005-0000-0000-000035230000}"/>
    <cellStyle name="60% - Ênfase1 2 2 2 4 3" xfId="8529" xr:uid="{00000000-0005-0000-0000-000036230000}"/>
    <cellStyle name="60% - Ênfase1 2 2 2 4 3 2" xfId="23059" xr:uid="{00000000-0005-0000-0000-000037230000}"/>
    <cellStyle name="60% - Ênfase1 2 2 2 4 4" xfId="8530" xr:uid="{00000000-0005-0000-0000-000038230000}"/>
    <cellStyle name="60% - Ênfase1 2 2 2 4 4 2" xfId="23060" xr:uid="{00000000-0005-0000-0000-000039230000}"/>
    <cellStyle name="60% - Ênfase1 2 2 2 4 5" xfId="8531" xr:uid="{00000000-0005-0000-0000-00003A230000}"/>
    <cellStyle name="60% - Ênfase1 2 2 2 4 5 2" xfId="23061" xr:uid="{00000000-0005-0000-0000-00003B230000}"/>
    <cellStyle name="60% - Ênfase1 2 2 2 4 6" xfId="8532" xr:uid="{00000000-0005-0000-0000-00003C230000}"/>
    <cellStyle name="60% - Ênfase1 2 2 2 4 6 2" xfId="23062" xr:uid="{00000000-0005-0000-0000-00003D230000}"/>
    <cellStyle name="60% - Ênfase1 2 2 2 4 7" xfId="8533" xr:uid="{00000000-0005-0000-0000-00003E230000}"/>
    <cellStyle name="60% - Ênfase1 2 2 2 4 7 2" xfId="23063" xr:uid="{00000000-0005-0000-0000-00003F230000}"/>
    <cellStyle name="60% - Ênfase1 2 2 2 4 8" xfId="8534" xr:uid="{00000000-0005-0000-0000-000040230000}"/>
    <cellStyle name="60% - Ênfase1 2 2 2 4 8 2" xfId="23064" xr:uid="{00000000-0005-0000-0000-000041230000}"/>
    <cellStyle name="60% - Ênfase1 2 2 2 4 9" xfId="8535" xr:uid="{00000000-0005-0000-0000-000042230000}"/>
    <cellStyle name="60% - Ênfase1 2 2 2 4 9 2" xfId="23065" xr:uid="{00000000-0005-0000-0000-000043230000}"/>
    <cellStyle name="60% - Ênfase1 2 2 2 5" xfId="8536" xr:uid="{00000000-0005-0000-0000-000044230000}"/>
    <cellStyle name="60% - Ênfase1 2 2 2 5 2" xfId="8537" xr:uid="{00000000-0005-0000-0000-000045230000}"/>
    <cellStyle name="60% - Ênfase1 2 2 2 5 2 2" xfId="23067" xr:uid="{00000000-0005-0000-0000-000046230000}"/>
    <cellStyle name="60% - Ênfase1 2 2 2 5 3" xfId="8538" xr:uid="{00000000-0005-0000-0000-000047230000}"/>
    <cellStyle name="60% - Ênfase1 2 2 2 5 3 2" xfId="23068" xr:uid="{00000000-0005-0000-0000-000048230000}"/>
    <cellStyle name="60% - Ênfase1 2 2 2 5 4" xfId="8539" xr:uid="{00000000-0005-0000-0000-000049230000}"/>
    <cellStyle name="60% - Ênfase1 2 2 2 5 4 2" xfId="23069" xr:uid="{00000000-0005-0000-0000-00004A230000}"/>
    <cellStyle name="60% - Ênfase1 2 2 2 5 5" xfId="8540" xr:uid="{00000000-0005-0000-0000-00004B230000}"/>
    <cellStyle name="60% - Ênfase1 2 2 2 5 5 2" xfId="23070" xr:uid="{00000000-0005-0000-0000-00004C230000}"/>
    <cellStyle name="60% - Ênfase1 2 2 2 5 6" xfId="8541" xr:uid="{00000000-0005-0000-0000-00004D230000}"/>
    <cellStyle name="60% - Ênfase1 2 2 2 5 6 2" xfId="23071" xr:uid="{00000000-0005-0000-0000-00004E230000}"/>
    <cellStyle name="60% - Ênfase1 2 2 2 5 7" xfId="8542" xr:uid="{00000000-0005-0000-0000-00004F230000}"/>
    <cellStyle name="60% - Ênfase1 2 2 2 5 7 2" xfId="23072" xr:uid="{00000000-0005-0000-0000-000050230000}"/>
    <cellStyle name="60% - Ênfase1 2 2 2 5 8" xfId="8543" xr:uid="{00000000-0005-0000-0000-000051230000}"/>
    <cellStyle name="60% - Ênfase1 2 2 2 5 8 2" xfId="23073" xr:uid="{00000000-0005-0000-0000-000052230000}"/>
    <cellStyle name="60% - Ênfase1 2 2 2 5 9" xfId="23066" xr:uid="{00000000-0005-0000-0000-000053230000}"/>
    <cellStyle name="60% - Ênfase1 2 2 2 6" xfId="8544" xr:uid="{00000000-0005-0000-0000-000054230000}"/>
    <cellStyle name="60% - Ênfase1 2 2 2 6 2" xfId="8545" xr:uid="{00000000-0005-0000-0000-000055230000}"/>
    <cellStyle name="60% - Ênfase1 2 2 2 6 2 2" xfId="23075" xr:uid="{00000000-0005-0000-0000-000056230000}"/>
    <cellStyle name="60% - Ênfase1 2 2 2 6 3" xfId="8546" xr:uid="{00000000-0005-0000-0000-000057230000}"/>
    <cellStyle name="60% - Ênfase1 2 2 2 6 3 2" xfId="23076" xr:uid="{00000000-0005-0000-0000-000058230000}"/>
    <cellStyle name="60% - Ênfase1 2 2 2 6 4" xfId="8547" xr:uid="{00000000-0005-0000-0000-000059230000}"/>
    <cellStyle name="60% - Ênfase1 2 2 2 6 4 2" xfId="23077" xr:uid="{00000000-0005-0000-0000-00005A230000}"/>
    <cellStyle name="60% - Ênfase1 2 2 2 6 5" xfId="8548" xr:uid="{00000000-0005-0000-0000-00005B230000}"/>
    <cellStyle name="60% - Ênfase1 2 2 2 6 5 2" xfId="23078" xr:uid="{00000000-0005-0000-0000-00005C230000}"/>
    <cellStyle name="60% - Ênfase1 2 2 2 6 6" xfId="8549" xr:uid="{00000000-0005-0000-0000-00005D230000}"/>
    <cellStyle name="60% - Ênfase1 2 2 2 6 6 2" xfId="23079" xr:uid="{00000000-0005-0000-0000-00005E230000}"/>
    <cellStyle name="60% - Ênfase1 2 2 2 6 7" xfId="8550" xr:uid="{00000000-0005-0000-0000-00005F230000}"/>
    <cellStyle name="60% - Ênfase1 2 2 2 6 7 2" xfId="23080" xr:uid="{00000000-0005-0000-0000-000060230000}"/>
    <cellStyle name="60% - Ênfase1 2 2 2 6 8" xfId="8551" xr:uid="{00000000-0005-0000-0000-000061230000}"/>
    <cellStyle name="60% - Ênfase1 2 2 2 6 8 2" xfId="23081" xr:uid="{00000000-0005-0000-0000-000062230000}"/>
    <cellStyle name="60% - Ênfase1 2 2 2 6 9" xfId="23074" xr:uid="{00000000-0005-0000-0000-000063230000}"/>
    <cellStyle name="60% - Ênfase1 2 2 2 7" xfId="8552" xr:uid="{00000000-0005-0000-0000-000064230000}"/>
    <cellStyle name="60% - Ênfase1 2 2 2 7 2" xfId="8553" xr:uid="{00000000-0005-0000-0000-000065230000}"/>
    <cellStyle name="60% - Ênfase1 2 2 2 7 2 2" xfId="23083" xr:uid="{00000000-0005-0000-0000-000066230000}"/>
    <cellStyle name="60% - Ênfase1 2 2 2 7 3" xfId="8554" xr:uid="{00000000-0005-0000-0000-000067230000}"/>
    <cellStyle name="60% - Ênfase1 2 2 2 7 3 2" xfId="23084" xr:uid="{00000000-0005-0000-0000-000068230000}"/>
    <cellStyle name="60% - Ênfase1 2 2 2 7 4" xfId="8555" xr:uid="{00000000-0005-0000-0000-000069230000}"/>
    <cellStyle name="60% - Ênfase1 2 2 2 7 4 2" xfId="23085" xr:uid="{00000000-0005-0000-0000-00006A230000}"/>
    <cellStyle name="60% - Ênfase1 2 2 2 7 5" xfId="8556" xr:uid="{00000000-0005-0000-0000-00006B230000}"/>
    <cellStyle name="60% - Ênfase1 2 2 2 7 5 2" xfId="23086" xr:uid="{00000000-0005-0000-0000-00006C230000}"/>
    <cellStyle name="60% - Ênfase1 2 2 2 7 6" xfId="8557" xr:uid="{00000000-0005-0000-0000-00006D230000}"/>
    <cellStyle name="60% - Ênfase1 2 2 2 7 6 2" xfId="23087" xr:uid="{00000000-0005-0000-0000-00006E230000}"/>
    <cellStyle name="60% - Ênfase1 2 2 2 7 7" xfId="23082" xr:uid="{00000000-0005-0000-0000-00006F230000}"/>
    <cellStyle name="60% - Ênfase1 2 2 2 8" xfId="8558" xr:uid="{00000000-0005-0000-0000-000070230000}"/>
    <cellStyle name="60% - Ênfase1 2 2 2 8 2" xfId="8559" xr:uid="{00000000-0005-0000-0000-000071230000}"/>
    <cellStyle name="60% - Ênfase1 2 2 2 8 2 2" xfId="23089" xr:uid="{00000000-0005-0000-0000-000072230000}"/>
    <cellStyle name="60% - Ênfase1 2 2 2 8 3" xfId="8560" xr:uid="{00000000-0005-0000-0000-000073230000}"/>
    <cellStyle name="60% - Ênfase1 2 2 2 8 3 2" xfId="23090" xr:uid="{00000000-0005-0000-0000-000074230000}"/>
    <cellStyle name="60% - Ênfase1 2 2 2 8 4" xfId="8561" xr:uid="{00000000-0005-0000-0000-000075230000}"/>
    <cellStyle name="60% - Ênfase1 2 2 2 8 4 2" xfId="23091" xr:uid="{00000000-0005-0000-0000-000076230000}"/>
    <cellStyle name="60% - Ênfase1 2 2 2 8 5" xfId="23088" xr:uid="{00000000-0005-0000-0000-000077230000}"/>
    <cellStyle name="60% - Ênfase1 2 2 2 9" xfId="8562" xr:uid="{00000000-0005-0000-0000-000078230000}"/>
    <cellStyle name="60% - Ênfase1 2 2 2 9 2" xfId="8563" xr:uid="{00000000-0005-0000-0000-000079230000}"/>
    <cellStyle name="60% - Ênfase1 2 2 2 9 2 2" xfId="23093" xr:uid="{00000000-0005-0000-0000-00007A230000}"/>
    <cellStyle name="60% - Ênfase1 2 2 2 9 3" xfId="8564" xr:uid="{00000000-0005-0000-0000-00007B230000}"/>
    <cellStyle name="60% - Ênfase1 2 2 2 9 3 2" xfId="23094" xr:uid="{00000000-0005-0000-0000-00007C230000}"/>
    <cellStyle name="60% - Ênfase1 2 2 2 9 4" xfId="8565" xr:uid="{00000000-0005-0000-0000-00007D230000}"/>
    <cellStyle name="60% - Ênfase1 2 2 2 9 4 2" xfId="23095" xr:uid="{00000000-0005-0000-0000-00007E230000}"/>
    <cellStyle name="60% - Ênfase1 2 2 2 9 5" xfId="23092" xr:uid="{00000000-0005-0000-0000-00007F230000}"/>
    <cellStyle name="60% - Ênfase1 2 2 3" xfId="8566" xr:uid="{00000000-0005-0000-0000-000080230000}"/>
    <cellStyle name="60% - Ênfase1 2 2 3 2" xfId="23096" xr:uid="{00000000-0005-0000-0000-000081230000}"/>
    <cellStyle name="60% - Ênfase1 2 2 4" xfId="8567" xr:uid="{00000000-0005-0000-0000-000082230000}"/>
    <cellStyle name="60% - Ênfase1 2 2 4 2" xfId="23097" xr:uid="{00000000-0005-0000-0000-000083230000}"/>
    <cellStyle name="60% - Ênfase1 2 2 5" xfId="8568" xr:uid="{00000000-0005-0000-0000-000084230000}"/>
    <cellStyle name="60% - Ênfase1 2 2 5 10" xfId="8569" xr:uid="{00000000-0005-0000-0000-000085230000}"/>
    <cellStyle name="60% - Ênfase1 2 2 5 10 2" xfId="23099" xr:uid="{00000000-0005-0000-0000-000086230000}"/>
    <cellStyle name="60% - Ênfase1 2 2 5 11" xfId="8570" xr:uid="{00000000-0005-0000-0000-000087230000}"/>
    <cellStyle name="60% - Ênfase1 2 2 5 11 2" xfId="23100" xr:uid="{00000000-0005-0000-0000-000088230000}"/>
    <cellStyle name="60% - Ênfase1 2 2 5 12" xfId="8571" xr:uid="{00000000-0005-0000-0000-000089230000}"/>
    <cellStyle name="60% - Ênfase1 2 2 5 12 2" xfId="23101" xr:uid="{00000000-0005-0000-0000-00008A230000}"/>
    <cellStyle name="60% - Ênfase1 2 2 5 13" xfId="23098" xr:uid="{00000000-0005-0000-0000-00008B230000}"/>
    <cellStyle name="60% - Ênfase1 2 2 5 2" xfId="8572" xr:uid="{00000000-0005-0000-0000-00008C230000}"/>
    <cellStyle name="60% - Ênfase1 2 2 5 2 2" xfId="23102" xr:uid="{00000000-0005-0000-0000-00008D230000}"/>
    <cellStyle name="60% - Ênfase1 2 2 5 3" xfId="8573" xr:uid="{00000000-0005-0000-0000-00008E230000}"/>
    <cellStyle name="60% - Ênfase1 2 2 5 3 2" xfId="23103" xr:uid="{00000000-0005-0000-0000-00008F230000}"/>
    <cellStyle name="60% - Ênfase1 2 2 5 4" xfId="8574" xr:uid="{00000000-0005-0000-0000-000090230000}"/>
    <cellStyle name="60% - Ênfase1 2 2 5 4 2" xfId="23104" xr:uid="{00000000-0005-0000-0000-000091230000}"/>
    <cellStyle name="60% - Ênfase1 2 2 5 5" xfId="8575" xr:uid="{00000000-0005-0000-0000-000092230000}"/>
    <cellStyle name="60% - Ênfase1 2 2 5 5 2" xfId="23105" xr:uid="{00000000-0005-0000-0000-000093230000}"/>
    <cellStyle name="60% - Ênfase1 2 2 5 6" xfId="8576" xr:uid="{00000000-0005-0000-0000-000094230000}"/>
    <cellStyle name="60% - Ênfase1 2 2 5 6 2" xfId="23106" xr:uid="{00000000-0005-0000-0000-000095230000}"/>
    <cellStyle name="60% - Ênfase1 2 2 5 7" xfId="8577" xr:uid="{00000000-0005-0000-0000-000096230000}"/>
    <cellStyle name="60% - Ênfase1 2 2 5 7 2" xfId="23107" xr:uid="{00000000-0005-0000-0000-000097230000}"/>
    <cellStyle name="60% - Ênfase1 2 2 5 8" xfId="8578" xr:uid="{00000000-0005-0000-0000-000098230000}"/>
    <cellStyle name="60% - Ênfase1 2 2 5 8 2" xfId="23108" xr:uid="{00000000-0005-0000-0000-000099230000}"/>
    <cellStyle name="60% - Ênfase1 2 2 5 9" xfId="8579" xr:uid="{00000000-0005-0000-0000-00009A230000}"/>
    <cellStyle name="60% - Ênfase1 2 2 5 9 2" xfId="23109" xr:uid="{00000000-0005-0000-0000-00009B230000}"/>
    <cellStyle name="60% - Ênfase1 2 2 6" xfId="8580" xr:uid="{00000000-0005-0000-0000-00009C230000}"/>
    <cellStyle name="60% - Ênfase1 2 2 6 2" xfId="8581" xr:uid="{00000000-0005-0000-0000-00009D230000}"/>
    <cellStyle name="60% - Ênfase1 2 2 6 2 2" xfId="23111" xr:uid="{00000000-0005-0000-0000-00009E230000}"/>
    <cellStyle name="60% - Ênfase1 2 2 6 3" xfId="8582" xr:uid="{00000000-0005-0000-0000-00009F230000}"/>
    <cellStyle name="60% - Ênfase1 2 2 6 3 2" xfId="23112" xr:uid="{00000000-0005-0000-0000-0000A0230000}"/>
    <cellStyle name="60% - Ênfase1 2 2 6 4" xfId="8583" xr:uid="{00000000-0005-0000-0000-0000A1230000}"/>
    <cellStyle name="60% - Ênfase1 2 2 6 4 2" xfId="23113" xr:uid="{00000000-0005-0000-0000-0000A2230000}"/>
    <cellStyle name="60% - Ênfase1 2 2 6 5" xfId="8584" xr:uid="{00000000-0005-0000-0000-0000A3230000}"/>
    <cellStyle name="60% - Ênfase1 2 2 6 5 2" xfId="23114" xr:uid="{00000000-0005-0000-0000-0000A4230000}"/>
    <cellStyle name="60% - Ênfase1 2 2 6 6" xfId="8585" xr:uid="{00000000-0005-0000-0000-0000A5230000}"/>
    <cellStyle name="60% - Ênfase1 2 2 6 6 2" xfId="23115" xr:uid="{00000000-0005-0000-0000-0000A6230000}"/>
    <cellStyle name="60% - Ênfase1 2 2 6 7" xfId="8586" xr:uid="{00000000-0005-0000-0000-0000A7230000}"/>
    <cellStyle name="60% - Ênfase1 2 2 6 7 2" xfId="23116" xr:uid="{00000000-0005-0000-0000-0000A8230000}"/>
    <cellStyle name="60% - Ênfase1 2 2 6 8" xfId="8587" xr:uid="{00000000-0005-0000-0000-0000A9230000}"/>
    <cellStyle name="60% - Ênfase1 2 2 6 8 2" xfId="23117" xr:uid="{00000000-0005-0000-0000-0000AA230000}"/>
    <cellStyle name="60% - Ênfase1 2 2 6 9" xfId="23110" xr:uid="{00000000-0005-0000-0000-0000AB230000}"/>
    <cellStyle name="60% - Ênfase1 2 2 7" xfId="8588" xr:uid="{00000000-0005-0000-0000-0000AC230000}"/>
    <cellStyle name="60% - Ênfase1 2 2 7 2" xfId="8589" xr:uid="{00000000-0005-0000-0000-0000AD230000}"/>
    <cellStyle name="60% - Ênfase1 2 2 7 2 2" xfId="23119" xr:uid="{00000000-0005-0000-0000-0000AE230000}"/>
    <cellStyle name="60% - Ênfase1 2 2 7 3" xfId="8590" xr:uid="{00000000-0005-0000-0000-0000AF230000}"/>
    <cellStyle name="60% - Ênfase1 2 2 7 3 2" xfId="23120" xr:uid="{00000000-0005-0000-0000-0000B0230000}"/>
    <cellStyle name="60% - Ênfase1 2 2 7 4" xfId="8591" xr:uid="{00000000-0005-0000-0000-0000B1230000}"/>
    <cellStyle name="60% - Ênfase1 2 2 7 4 2" xfId="23121" xr:uid="{00000000-0005-0000-0000-0000B2230000}"/>
    <cellStyle name="60% - Ênfase1 2 2 7 5" xfId="8592" xr:uid="{00000000-0005-0000-0000-0000B3230000}"/>
    <cellStyle name="60% - Ênfase1 2 2 7 5 2" xfId="23122" xr:uid="{00000000-0005-0000-0000-0000B4230000}"/>
    <cellStyle name="60% - Ênfase1 2 2 7 6" xfId="8593" xr:uid="{00000000-0005-0000-0000-0000B5230000}"/>
    <cellStyle name="60% - Ênfase1 2 2 7 6 2" xfId="23123" xr:uid="{00000000-0005-0000-0000-0000B6230000}"/>
    <cellStyle name="60% - Ênfase1 2 2 7 7" xfId="8594" xr:uid="{00000000-0005-0000-0000-0000B7230000}"/>
    <cellStyle name="60% - Ênfase1 2 2 7 7 2" xfId="23124" xr:uid="{00000000-0005-0000-0000-0000B8230000}"/>
    <cellStyle name="60% - Ênfase1 2 2 7 8" xfId="8595" xr:uid="{00000000-0005-0000-0000-0000B9230000}"/>
    <cellStyle name="60% - Ênfase1 2 2 7 8 2" xfId="23125" xr:uid="{00000000-0005-0000-0000-0000BA230000}"/>
    <cellStyle name="60% - Ênfase1 2 2 7 9" xfId="23118" xr:uid="{00000000-0005-0000-0000-0000BB230000}"/>
    <cellStyle name="60% - Ênfase1 2 2 8" xfId="8596" xr:uid="{00000000-0005-0000-0000-0000BC230000}"/>
    <cellStyle name="60% - Ênfase1 2 2 8 2" xfId="8597" xr:uid="{00000000-0005-0000-0000-0000BD230000}"/>
    <cellStyle name="60% - Ênfase1 2 2 8 2 2" xfId="23127" xr:uid="{00000000-0005-0000-0000-0000BE230000}"/>
    <cellStyle name="60% - Ênfase1 2 2 8 3" xfId="8598" xr:uid="{00000000-0005-0000-0000-0000BF230000}"/>
    <cellStyle name="60% - Ênfase1 2 2 8 3 2" xfId="23128" xr:uid="{00000000-0005-0000-0000-0000C0230000}"/>
    <cellStyle name="60% - Ênfase1 2 2 8 4" xfId="8599" xr:uid="{00000000-0005-0000-0000-0000C1230000}"/>
    <cellStyle name="60% - Ênfase1 2 2 8 4 2" xfId="23129" xr:uid="{00000000-0005-0000-0000-0000C2230000}"/>
    <cellStyle name="60% - Ênfase1 2 2 8 5" xfId="8600" xr:uid="{00000000-0005-0000-0000-0000C3230000}"/>
    <cellStyle name="60% - Ênfase1 2 2 8 5 2" xfId="23130" xr:uid="{00000000-0005-0000-0000-0000C4230000}"/>
    <cellStyle name="60% - Ênfase1 2 2 8 6" xfId="8601" xr:uid="{00000000-0005-0000-0000-0000C5230000}"/>
    <cellStyle name="60% - Ênfase1 2 2 8 6 2" xfId="23131" xr:uid="{00000000-0005-0000-0000-0000C6230000}"/>
    <cellStyle name="60% - Ênfase1 2 2 8 7" xfId="23126" xr:uid="{00000000-0005-0000-0000-0000C7230000}"/>
    <cellStyle name="60% - Ênfase1 2 2 9" xfId="8602" xr:uid="{00000000-0005-0000-0000-0000C8230000}"/>
    <cellStyle name="60% - Ênfase1 2 2 9 2" xfId="8603" xr:uid="{00000000-0005-0000-0000-0000C9230000}"/>
    <cellStyle name="60% - Ênfase1 2 2 9 2 2" xfId="23133" xr:uid="{00000000-0005-0000-0000-0000CA230000}"/>
    <cellStyle name="60% - Ênfase1 2 2 9 3" xfId="8604" xr:uid="{00000000-0005-0000-0000-0000CB230000}"/>
    <cellStyle name="60% - Ênfase1 2 2 9 3 2" xfId="23134" xr:uid="{00000000-0005-0000-0000-0000CC230000}"/>
    <cellStyle name="60% - Ênfase1 2 2 9 4" xfId="8605" xr:uid="{00000000-0005-0000-0000-0000CD230000}"/>
    <cellStyle name="60% - Ênfase1 2 2 9 4 2" xfId="23135" xr:uid="{00000000-0005-0000-0000-0000CE230000}"/>
    <cellStyle name="60% - Ênfase1 2 2 9 5" xfId="23132" xr:uid="{00000000-0005-0000-0000-0000CF230000}"/>
    <cellStyle name="60% - Ênfase1 2 20" xfId="44661" xr:uid="{64AA1AA3-34DB-411D-810E-A18EE8B56234}"/>
    <cellStyle name="60% - Ênfase1 2 3" xfId="8606" xr:uid="{00000000-0005-0000-0000-0000D0230000}"/>
    <cellStyle name="60% - Ênfase1 2 3 2" xfId="8607" xr:uid="{00000000-0005-0000-0000-0000D1230000}"/>
    <cellStyle name="60% - Ênfase1 2 3 2 2" xfId="23137" xr:uid="{00000000-0005-0000-0000-0000D2230000}"/>
    <cellStyle name="60% - Ênfase1 2 3 3" xfId="8608" xr:uid="{00000000-0005-0000-0000-0000D3230000}"/>
    <cellStyle name="60% - Ênfase1 2 3 3 2" xfId="23138" xr:uid="{00000000-0005-0000-0000-0000D4230000}"/>
    <cellStyle name="60% - Ênfase1 2 3 4" xfId="23136" xr:uid="{00000000-0005-0000-0000-0000D5230000}"/>
    <cellStyle name="60% - Ênfase1 2 3 5" xfId="37398" xr:uid="{00000000-0005-0000-0000-0000D6230000}"/>
    <cellStyle name="60% - Ênfase1 2 4" xfId="8609" xr:uid="{00000000-0005-0000-0000-0000D7230000}"/>
    <cellStyle name="60% - Ênfase1 2 4 2" xfId="23139" xr:uid="{00000000-0005-0000-0000-0000D8230000}"/>
    <cellStyle name="60% - Ênfase1 2 5" xfId="8610" xr:uid="{00000000-0005-0000-0000-0000D9230000}"/>
    <cellStyle name="60% - Ênfase1 2 5 10" xfId="8611" xr:uid="{00000000-0005-0000-0000-0000DA230000}"/>
    <cellStyle name="60% - Ênfase1 2 5 10 2" xfId="23141" xr:uid="{00000000-0005-0000-0000-0000DB230000}"/>
    <cellStyle name="60% - Ênfase1 2 5 11" xfId="8612" xr:uid="{00000000-0005-0000-0000-0000DC230000}"/>
    <cellStyle name="60% - Ênfase1 2 5 11 2" xfId="23142" xr:uid="{00000000-0005-0000-0000-0000DD230000}"/>
    <cellStyle name="60% - Ênfase1 2 5 12" xfId="8613" xr:uid="{00000000-0005-0000-0000-0000DE230000}"/>
    <cellStyle name="60% - Ênfase1 2 5 12 2" xfId="23143" xr:uid="{00000000-0005-0000-0000-0000DF230000}"/>
    <cellStyle name="60% - Ênfase1 2 5 13" xfId="23140" xr:uid="{00000000-0005-0000-0000-0000E0230000}"/>
    <cellStyle name="60% - Ênfase1 2 5 2" xfId="8614" xr:uid="{00000000-0005-0000-0000-0000E1230000}"/>
    <cellStyle name="60% - Ênfase1 2 5 2 2" xfId="23144" xr:uid="{00000000-0005-0000-0000-0000E2230000}"/>
    <cellStyle name="60% - Ênfase1 2 5 3" xfId="8615" xr:uid="{00000000-0005-0000-0000-0000E3230000}"/>
    <cellStyle name="60% - Ênfase1 2 5 3 2" xfId="23145" xr:uid="{00000000-0005-0000-0000-0000E4230000}"/>
    <cellStyle name="60% - Ênfase1 2 5 4" xfId="8616" xr:uid="{00000000-0005-0000-0000-0000E5230000}"/>
    <cellStyle name="60% - Ênfase1 2 5 4 2" xfId="23146" xr:uid="{00000000-0005-0000-0000-0000E6230000}"/>
    <cellStyle name="60% - Ênfase1 2 5 5" xfId="8617" xr:uid="{00000000-0005-0000-0000-0000E7230000}"/>
    <cellStyle name="60% - Ênfase1 2 5 5 2" xfId="23147" xr:uid="{00000000-0005-0000-0000-0000E8230000}"/>
    <cellStyle name="60% - Ênfase1 2 5 6" xfId="8618" xr:uid="{00000000-0005-0000-0000-0000E9230000}"/>
    <cellStyle name="60% - Ênfase1 2 5 6 2" xfId="23148" xr:uid="{00000000-0005-0000-0000-0000EA230000}"/>
    <cellStyle name="60% - Ênfase1 2 5 7" xfId="8619" xr:uid="{00000000-0005-0000-0000-0000EB230000}"/>
    <cellStyle name="60% - Ênfase1 2 5 7 2" xfId="23149" xr:uid="{00000000-0005-0000-0000-0000EC230000}"/>
    <cellStyle name="60% - Ênfase1 2 5 8" xfId="8620" xr:uid="{00000000-0005-0000-0000-0000ED230000}"/>
    <cellStyle name="60% - Ênfase1 2 5 8 2" xfId="23150" xr:uid="{00000000-0005-0000-0000-0000EE230000}"/>
    <cellStyle name="60% - Ênfase1 2 5 9" xfId="8621" xr:uid="{00000000-0005-0000-0000-0000EF230000}"/>
    <cellStyle name="60% - Ênfase1 2 5 9 2" xfId="23151" xr:uid="{00000000-0005-0000-0000-0000F0230000}"/>
    <cellStyle name="60% - Ênfase1 2 6" xfId="8622" xr:uid="{00000000-0005-0000-0000-0000F1230000}"/>
    <cellStyle name="60% - Ênfase1 2 6 2" xfId="8623" xr:uid="{00000000-0005-0000-0000-0000F2230000}"/>
    <cellStyle name="60% - Ênfase1 2 6 2 2" xfId="23153" xr:uid="{00000000-0005-0000-0000-0000F3230000}"/>
    <cellStyle name="60% - Ênfase1 2 6 3" xfId="8624" xr:uid="{00000000-0005-0000-0000-0000F4230000}"/>
    <cellStyle name="60% - Ênfase1 2 6 3 2" xfId="23154" xr:uid="{00000000-0005-0000-0000-0000F5230000}"/>
    <cellStyle name="60% - Ênfase1 2 6 4" xfId="8625" xr:uid="{00000000-0005-0000-0000-0000F6230000}"/>
    <cellStyle name="60% - Ênfase1 2 6 4 2" xfId="23155" xr:uid="{00000000-0005-0000-0000-0000F7230000}"/>
    <cellStyle name="60% - Ênfase1 2 6 5" xfId="8626" xr:uid="{00000000-0005-0000-0000-0000F8230000}"/>
    <cellStyle name="60% - Ênfase1 2 6 5 2" xfId="23156" xr:uid="{00000000-0005-0000-0000-0000F9230000}"/>
    <cellStyle name="60% - Ênfase1 2 6 6" xfId="8627" xr:uid="{00000000-0005-0000-0000-0000FA230000}"/>
    <cellStyle name="60% - Ênfase1 2 6 6 2" xfId="23157" xr:uid="{00000000-0005-0000-0000-0000FB230000}"/>
    <cellStyle name="60% - Ênfase1 2 6 7" xfId="8628" xr:uid="{00000000-0005-0000-0000-0000FC230000}"/>
    <cellStyle name="60% - Ênfase1 2 6 7 2" xfId="23158" xr:uid="{00000000-0005-0000-0000-0000FD230000}"/>
    <cellStyle name="60% - Ênfase1 2 6 8" xfId="8629" xr:uid="{00000000-0005-0000-0000-0000FE230000}"/>
    <cellStyle name="60% - Ênfase1 2 6 8 2" xfId="23159" xr:uid="{00000000-0005-0000-0000-0000FF230000}"/>
    <cellStyle name="60% - Ênfase1 2 6 9" xfId="23152" xr:uid="{00000000-0005-0000-0000-000000240000}"/>
    <cellStyle name="60% - Ênfase1 2 7" xfId="8630" xr:uid="{00000000-0005-0000-0000-000001240000}"/>
    <cellStyle name="60% - Ênfase1 2 7 2" xfId="8631" xr:uid="{00000000-0005-0000-0000-000002240000}"/>
    <cellStyle name="60% - Ênfase1 2 7 2 2" xfId="23161" xr:uid="{00000000-0005-0000-0000-000003240000}"/>
    <cellStyle name="60% - Ênfase1 2 7 3" xfId="8632" xr:uid="{00000000-0005-0000-0000-000004240000}"/>
    <cellStyle name="60% - Ênfase1 2 7 3 2" xfId="23162" xr:uid="{00000000-0005-0000-0000-000005240000}"/>
    <cellStyle name="60% - Ênfase1 2 7 4" xfId="8633" xr:uid="{00000000-0005-0000-0000-000006240000}"/>
    <cellStyle name="60% - Ênfase1 2 7 4 2" xfId="23163" xr:uid="{00000000-0005-0000-0000-000007240000}"/>
    <cellStyle name="60% - Ênfase1 2 7 5" xfId="8634" xr:uid="{00000000-0005-0000-0000-000008240000}"/>
    <cellStyle name="60% - Ênfase1 2 7 5 2" xfId="23164" xr:uid="{00000000-0005-0000-0000-000009240000}"/>
    <cellStyle name="60% - Ênfase1 2 7 6" xfId="8635" xr:uid="{00000000-0005-0000-0000-00000A240000}"/>
    <cellStyle name="60% - Ênfase1 2 7 6 2" xfId="23165" xr:uid="{00000000-0005-0000-0000-00000B240000}"/>
    <cellStyle name="60% - Ênfase1 2 7 7" xfId="8636" xr:uid="{00000000-0005-0000-0000-00000C240000}"/>
    <cellStyle name="60% - Ênfase1 2 7 7 2" xfId="23166" xr:uid="{00000000-0005-0000-0000-00000D240000}"/>
    <cellStyle name="60% - Ênfase1 2 7 8" xfId="8637" xr:uid="{00000000-0005-0000-0000-00000E240000}"/>
    <cellStyle name="60% - Ênfase1 2 7 8 2" xfId="23167" xr:uid="{00000000-0005-0000-0000-00000F240000}"/>
    <cellStyle name="60% - Ênfase1 2 7 9" xfId="23160" xr:uid="{00000000-0005-0000-0000-000010240000}"/>
    <cellStyle name="60% - Ênfase1 2 8" xfId="8638" xr:uid="{00000000-0005-0000-0000-000011240000}"/>
    <cellStyle name="60% - Ênfase1 2 8 2" xfId="8639" xr:uid="{00000000-0005-0000-0000-000012240000}"/>
    <cellStyle name="60% - Ênfase1 2 8 2 2" xfId="23169" xr:uid="{00000000-0005-0000-0000-000013240000}"/>
    <cellStyle name="60% - Ênfase1 2 8 3" xfId="8640" xr:uid="{00000000-0005-0000-0000-000014240000}"/>
    <cellStyle name="60% - Ênfase1 2 8 3 2" xfId="23170" xr:uid="{00000000-0005-0000-0000-000015240000}"/>
    <cellStyle name="60% - Ênfase1 2 8 4" xfId="8641" xr:uid="{00000000-0005-0000-0000-000016240000}"/>
    <cellStyle name="60% - Ênfase1 2 8 4 2" xfId="23171" xr:uid="{00000000-0005-0000-0000-000017240000}"/>
    <cellStyle name="60% - Ênfase1 2 8 5" xfId="8642" xr:uid="{00000000-0005-0000-0000-000018240000}"/>
    <cellStyle name="60% - Ênfase1 2 8 5 2" xfId="23172" xr:uid="{00000000-0005-0000-0000-000019240000}"/>
    <cellStyle name="60% - Ênfase1 2 8 6" xfId="8643" xr:uid="{00000000-0005-0000-0000-00001A240000}"/>
    <cellStyle name="60% - Ênfase1 2 8 6 2" xfId="23173" xr:uid="{00000000-0005-0000-0000-00001B240000}"/>
    <cellStyle name="60% - Ênfase1 2 8 7" xfId="23168" xr:uid="{00000000-0005-0000-0000-00001C240000}"/>
    <cellStyle name="60% - Ênfase1 2 9" xfId="8644" xr:uid="{00000000-0005-0000-0000-00001D240000}"/>
    <cellStyle name="60% - Ênfase1 2 9 2" xfId="8645" xr:uid="{00000000-0005-0000-0000-00001E240000}"/>
    <cellStyle name="60% - Ênfase1 2 9 2 2" xfId="23175" xr:uid="{00000000-0005-0000-0000-00001F240000}"/>
    <cellStyle name="60% - Ênfase1 2 9 3" xfId="8646" xr:uid="{00000000-0005-0000-0000-000020240000}"/>
    <cellStyle name="60% - Ênfase1 2 9 3 2" xfId="23176" xr:uid="{00000000-0005-0000-0000-000021240000}"/>
    <cellStyle name="60% - Ênfase1 2 9 4" xfId="8647" xr:uid="{00000000-0005-0000-0000-000022240000}"/>
    <cellStyle name="60% - Ênfase1 2 9 4 2" xfId="23177" xr:uid="{00000000-0005-0000-0000-000023240000}"/>
    <cellStyle name="60% - Ênfase1 2 9 5" xfId="23174" xr:uid="{00000000-0005-0000-0000-000024240000}"/>
    <cellStyle name="60% - Ênfase1 20" xfId="8648" xr:uid="{00000000-0005-0000-0000-000025240000}"/>
    <cellStyle name="60% - Ênfase1 20 2" xfId="23178" xr:uid="{00000000-0005-0000-0000-000026240000}"/>
    <cellStyle name="60% - Ênfase1 21" xfId="8649" xr:uid="{00000000-0005-0000-0000-000027240000}"/>
    <cellStyle name="60% - Ênfase1 21 2" xfId="23179" xr:uid="{00000000-0005-0000-0000-000028240000}"/>
    <cellStyle name="60% - Ênfase1 22" xfId="8650" xr:uid="{00000000-0005-0000-0000-000029240000}"/>
    <cellStyle name="60% - Ênfase1 22 2" xfId="23180" xr:uid="{00000000-0005-0000-0000-00002A240000}"/>
    <cellStyle name="60% - Ênfase1 23" xfId="8651" xr:uid="{00000000-0005-0000-0000-00002B240000}"/>
    <cellStyle name="60% - Ênfase1 23 2" xfId="23181" xr:uid="{00000000-0005-0000-0000-00002C240000}"/>
    <cellStyle name="60% - Ênfase1 24" xfId="8652" xr:uid="{00000000-0005-0000-0000-00002D240000}"/>
    <cellStyle name="60% - Ênfase1 24 2" xfId="23182" xr:uid="{00000000-0005-0000-0000-00002E240000}"/>
    <cellStyle name="60% - Ênfase1 25" xfId="8653" xr:uid="{00000000-0005-0000-0000-00002F240000}"/>
    <cellStyle name="60% - Ênfase1 25 2" xfId="23183" xr:uid="{00000000-0005-0000-0000-000030240000}"/>
    <cellStyle name="60% - Ênfase1 26" xfId="8654" xr:uid="{00000000-0005-0000-0000-000031240000}"/>
    <cellStyle name="60% - Ênfase1 26 2" xfId="23184" xr:uid="{00000000-0005-0000-0000-000032240000}"/>
    <cellStyle name="60% - Ênfase1 27" xfId="8655" xr:uid="{00000000-0005-0000-0000-000033240000}"/>
    <cellStyle name="60% - Ênfase1 27 2" xfId="23185" xr:uid="{00000000-0005-0000-0000-000034240000}"/>
    <cellStyle name="60% - Ênfase1 28" xfId="8656" xr:uid="{00000000-0005-0000-0000-000035240000}"/>
    <cellStyle name="60% - Ênfase1 28 2" xfId="23186" xr:uid="{00000000-0005-0000-0000-000036240000}"/>
    <cellStyle name="60% - Ênfase1 29" xfId="8657" xr:uid="{00000000-0005-0000-0000-000037240000}"/>
    <cellStyle name="60% - Ênfase1 29 2" xfId="23187" xr:uid="{00000000-0005-0000-0000-000038240000}"/>
    <cellStyle name="60% - Ênfase1 3" xfId="3053" xr:uid="{00000000-0005-0000-0000-000039240000}"/>
    <cellStyle name="60% - Ênfase1 3 2" xfId="8658" xr:uid="{00000000-0005-0000-0000-00003A240000}"/>
    <cellStyle name="60% - Ênfase1 3 2 2" xfId="23189" xr:uid="{00000000-0005-0000-0000-00003B240000}"/>
    <cellStyle name="60% - Ênfase1 3 3" xfId="8659" xr:uid="{00000000-0005-0000-0000-00003C240000}"/>
    <cellStyle name="60% - Ênfase1 3 3 2" xfId="23190" xr:uid="{00000000-0005-0000-0000-00003D240000}"/>
    <cellStyle name="60% - Ênfase1 3 4" xfId="23188" xr:uid="{00000000-0005-0000-0000-00003E240000}"/>
    <cellStyle name="60% - Ênfase1 3 5" xfId="37399" xr:uid="{00000000-0005-0000-0000-00003F240000}"/>
    <cellStyle name="60% - Ênfase1 30" xfId="8660" xr:uid="{00000000-0005-0000-0000-000040240000}"/>
    <cellStyle name="60% - Ênfase1 30 2" xfId="23191" xr:uid="{00000000-0005-0000-0000-000041240000}"/>
    <cellStyle name="60% - Ênfase1 31" xfId="35187" xr:uid="{00000000-0005-0000-0000-000042240000}"/>
    <cellStyle name="60% - Ênfase1 32" xfId="22912" xr:uid="{00000000-0005-0000-0000-000043240000}"/>
    <cellStyle name="60% - Ênfase1 33" xfId="36296" xr:uid="{00000000-0005-0000-0000-000044240000}"/>
    <cellStyle name="60% - Ênfase1 34" xfId="43641" xr:uid="{91F5DE41-435D-4C04-9FC9-E6AAF060A1D4}"/>
    <cellStyle name="60% - Ênfase1 4" xfId="3200" xr:uid="{00000000-0005-0000-0000-000045240000}"/>
    <cellStyle name="60% - Ênfase1 4 2" xfId="8661" xr:uid="{00000000-0005-0000-0000-000046240000}"/>
    <cellStyle name="60% - Ênfase1 4 2 2" xfId="23193" xr:uid="{00000000-0005-0000-0000-000047240000}"/>
    <cellStyle name="60% - Ênfase1 4 3" xfId="8662" xr:uid="{00000000-0005-0000-0000-000048240000}"/>
    <cellStyle name="60% - Ênfase1 4 3 2" xfId="23194" xr:uid="{00000000-0005-0000-0000-000049240000}"/>
    <cellStyle name="60% - Ênfase1 4 4" xfId="23192" xr:uid="{00000000-0005-0000-0000-00004A240000}"/>
    <cellStyle name="60% - Ênfase1 5" xfId="3067" xr:uid="{00000000-0005-0000-0000-00004B240000}"/>
    <cellStyle name="60% - Ênfase1 5 2" xfId="8663" xr:uid="{00000000-0005-0000-0000-00004C240000}"/>
    <cellStyle name="60% - Ênfase1 5 2 2" xfId="23196" xr:uid="{00000000-0005-0000-0000-00004D240000}"/>
    <cellStyle name="60% - Ênfase1 5 3" xfId="8664" xr:uid="{00000000-0005-0000-0000-00004E240000}"/>
    <cellStyle name="60% - Ênfase1 5 3 2" xfId="23197" xr:uid="{00000000-0005-0000-0000-00004F240000}"/>
    <cellStyle name="60% - Ênfase1 5 4" xfId="23195" xr:uid="{00000000-0005-0000-0000-000050240000}"/>
    <cellStyle name="60% - Ênfase1 6" xfId="8665" xr:uid="{00000000-0005-0000-0000-000051240000}"/>
    <cellStyle name="60% - Ênfase1 6 2" xfId="23198" xr:uid="{00000000-0005-0000-0000-000052240000}"/>
    <cellStyle name="60% - Ênfase1 7" xfId="8666" xr:uid="{00000000-0005-0000-0000-000053240000}"/>
    <cellStyle name="60% - Ênfase1 7 2" xfId="23199" xr:uid="{00000000-0005-0000-0000-000054240000}"/>
    <cellStyle name="60% - Ênfase1 8" xfId="8667" xr:uid="{00000000-0005-0000-0000-000055240000}"/>
    <cellStyle name="60% - Ênfase1 8 2" xfId="23200" xr:uid="{00000000-0005-0000-0000-000056240000}"/>
    <cellStyle name="60% - Ênfase1 9" xfId="8668" xr:uid="{00000000-0005-0000-0000-000057240000}"/>
    <cellStyle name="60% - Ênfase1 9 2" xfId="8669" xr:uid="{00000000-0005-0000-0000-000058240000}"/>
    <cellStyle name="60% - Ênfase1 9 2 2" xfId="8670" xr:uid="{00000000-0005-0000-0000-000059240000}"/>
    <cellStyle name="60% - Ênfase1 9 2 2 2" xfId="23203" xr:uid="{00000000-0005-0000-0000-00005A240000}"/>
    <cellStyle name="60% - Ênfase1 9 2 3" xfId="23202" xr:uid="{00000000-0005-0000-0000-00005B240000}"/>
    <cellStyle name="60% - Ênfase1 9 3" xfId="8671" xr:uid="{00000000-0005-0000-0000-00005C240000}"/>
    <cellStyle name="60% - Ênfase1 9 3 2" xfId="23204" xr:uid="{00000000-0005-0000-0000-00005D240000}"/>
    <cellStyle name="60% - Ênfase1 9 4" xfId="23201" xr:uid="{00000000-0005-0000-0000-00005E240000}"/>
    <cellStyle name="60% - Ênfase2 10" xfId="8672" xr:uid="{00000000-0005-0000-0000-00005F240000}"/>
    <cellStyle name="60% - Ênfase2 10 2" xfId="8673" xr:uid="{00000000-0005-0000-0000-000060240000}"/>
    <cellStyle name="60% - Ênfase2 10 2 2" xfId="23207" xr:uid="{00000000-0005-0000-0000-000061240000}"/>
    <cellStyle name="60% - Ênfase2 10 3" xfId="8674" xr:uid="{00000000-0005-0000-0000-000062240000}"/>
    <cellStyle name="60% - Ênfase2 10 3 2" xfId="23208" xr:uid="{00000000-0005-0000-0000-000063240000}"/>
    <cellStyle name="60% - Ênfase2 10 4" xfId="23206" xr:uid="{00000000-0005-0000-0000-000064240000}"/>
    <cellStyle name="60% - Ênfase2 11" xfId="8675" xr:uid="{00000000-0005-0000-0000-000065240000}"/>
    <cellStyle name="60% - Ênfase2 11 2" xfId="8676" xr:uid="{00000000-0005-0000-0000-000066240000}"/>
    <cellStyle name="60% - Ênfase2 11 2 2" xfId="23210" xr:uid="{00000000-0005-0000-0000-000067240000}"/>
    <cellStyle name="60% - Ênfase2 11 3" xfId="8677" xr:uid="{00000000-0005-0000-0000-000068240000}"/>
    <cellStyle name="60% - Ênfase2 11 3 2" xfId="23211" xr:uid="{00000000-0005-0000-0000-000069240000}"/>
    <cellStyle name="60% - Ênfase2 11 4" xfId="23209" xr:uid="{00000000-0005-0000-0000-00006A240000}"/>
    <cellStyle name="60% - Ênfase2 12" xfId="8678" xr:uid="{00000000-0005-0000-0000-00006B240000}"/>
    <cellStyle name="60% - Ênfase2 12 2" xfId="8679" xr:uid="{00000000-0005-0000-0000-00006C240000}"/>
    <cellStyle name="60% - Ênfase2 12 2 2" xfId="23213" xr:uid="{00000000-0005-0000-0000-00006D240000}"/>
    <cellStyle name="60% - Ênfase2 12 3" xfId="8680" xr:uid="{00000000-0005-0000-0000-00006E240000}"/>
    <cellStyle name="60% - Ênfase2 12 3 2" xfId="23214" xr:uid="{00000000-0005-0000-0000-00006F240000}"/>
    <cellStyle name="60% - Ênfase2 12 4" xfId="23212" xr:uid="{00000000-0005-0000-0000-000070240000}"/>
    <cellStyle name="60% - Ênfase2 13" xfId="8681" xr:uid="{00000000-0005-0000-0000-000071240000}"/>
    <cellStyle name="60% - Ênfase2 13 2" xfId="23215" xr:uid="{00000000-0005-0000-0000-000072240000}"/>
    <cellStyle name="60% - Ênfase2 14" xfId="8682" xr:uid="{00000000-0005-0000-0000-000073240000}"/>
    <cellStyle name="60% - Ênfase2 14 2" xfId="23216" xr:uid="{00000000-0005-0000-0000-000074240000}"/>
    <cellStyle name="60% - Ênfase2 15" xfId="8683" xr:uid="{00000000-0005-0000-0000-000075240000}"/>
    <cellStyle name="60% - Ênfase2 15 2" xfId="23217" xr:uid="{00000000-0005-0000-0000-000076240000}"/>
    <cellStyle name="60% - Ênfase2 16" xfId="8684" xr:uid="{00000000-0005-0000-0000-000077240000}"/>
    <cellStyle name="60% - Ênfase2 16 2" xfId="23218" xr:uid="{00000000-0005-0000-0000-000078240000}"/>
    <cellStyle name="60% - Ênfase2 17" xfId="8685" xr:uid="{00000000-0005-0000-0000-000079240000}"/>
    <cellStyle name="60% - Ênfase2 17 2" xfId="23219" xr:uid="{00000000-0005-0000-0000-00007A240000}"/>
    <cellStyle name="60% - Ênfase2 18" xfId="8686" xr:uid="{00000000-0005-0000-0000-00007B240000}"/>
    <cellStyle name="60% - Ênfase2 18 2" xfId="23220" xr:uid="{00000000-0005-0000-0000-00007C240000}"/>
    <cellStyle name="60% - Ênfase2 19" xfId="8687" xr:uid="{00000000-0005-0000-0000-00007D240000}"/>
    <cellStyle name="60% - Ênfase2 19 2" xfId="23221" xr:uid="{00000000-0005-0000-0000-00007E240000}"/>
    <cellStyle name="60% - Ênfase2 2" xfId="3080" xr:uid="{00000000-0005-0000-0000-00007F240000}"/>
    <cellStyle name="60% - Ênfase2 2 10" xfId="8688" xr:uid="{00000000-0005-0000-0000-000080240000}"/>
    <cellStyle name="60% - Ênfase2 2 10 2" xfId="8689" xr:uid="{00000000-0005-0000-0000-000081240000}"/>
    <cellStyle name="60% - Ênfase2 2 10 2 2" xfId="23224" xr:uid="{00000000-0005-0000-0000-000082240000}"/>
    <cellStyle name="60% - Ênfase2 2 10 3" xfId="8690" xr:uid="{00000000-0005-0000-0000-000083240000}"/>
    <cellStyle name="60% - Ênfase2 2 10 3 2" xfId="23225" xr:uid="{00000000-0005-0000-0000-000084240000}"/>
    <cellStyle name="60% - Ênfase2 2 10 4" xfId="8691" xr:uid="{00000000-0005-0000-0000-000085240000}"/>
    <cellStyle name="60% - Ênfase2 2 10 4 2" xfId="23226" xr:uid="{00000000-0005-0000-0000-000086240000}"/>
    <cellStyle name="60% - Ênfase2 2 10 5" xfId="23223" xr:uid="{00000000-0005-0000-0000-000087240000}"/>
    <cellStyle name="60% - Ênfase2 2 11" xfId="8692" xr:uid="{00000000-0005-0000-0000-000088240000}"/>
    <cellStyle name="60% - Ênfase2 2 11 2" xfId="8693" xr:uid="{00000000-0005-0000-0000-000089240000}"/>
    <cellStyle name="60% - Ênfase2 2 11 2 2" xfId="23228" xr:uid="{00000000-0005-0000-0000-00008A240000}"/>
    <cellStyle name="60% - Ênfase2 2 11 3" xfId="8694" xr:uid="{00000000-0005-0000-0000-00008B240000}"/>
    <cellStyle name="60% - Ênfase2 2 11 3 2" xfId="23229" xr:uid="{00000000-0005-0000-0000-00008C240000}"/>
    <cellStyle name="60% - Ênfase2 2 11 4" xfId="8695" xr:uid="{00000000-0005-0000-0000-00008D240000}"/>
    <cellStyle name="60% - Ênfase2 2 11 4 2" xfId="23230" xr:uid="{00000000-0005-0000-0000-00008E240000}"/>
    <cellStyle name="60% - Ênfase2 2 11 5" xfId="23227" xr:uid="{00000000-0005-0000-0000-00008F240000}"/>
    <cellStyle name="60% - Ênfase2 2 12" xfId="8696" xr:uid="{00000000-0005-0000-0000-000090240000}"/>
    <cellStyle name="60% - Ênfase2 2 12 2" xfId="8697" xr:uid="{00000000-0005-0000-0000-000091240000}"/>
    <cellStyle name="60% - Ênfase2 2 12 2 2" xfId="23232" xr:uid="{00000000-0005-0000-0000-000092240000}"/>
    <cellStyle name="60% - Ênfase2 2 12 3" xfId="8698" xr:uid="{00000000-0005-0000-0000-000093240000}"/>
    <cellStyle name="60% - Ênfase2 2 12 3 2" xfId="23233" xr:uid="{00000000-0005-0000-0000-000094240000}"/>
    <cellStyle name="60% - Ênfase2 2 12 4" xfId="23231" xr:uid="{00000000-0005-0000-0000-000095240000}"/>
    <cellStyle name="60% - Ênfase2 2 13" xfId="8699" xr:uid="{00000000-0005-0000-0000-000096240000}"/>
    <cellStyle name="60% - Ênfase2 2 13 2" xfId="8700" xr:uid="{00000000-0005-0000-0000-000097240000}"/>
    <cellStyle name="60% - Ênfase2 2 13 2 2" xfId="23235" xr:uid="{00000000-0005-0000-0000-000098240000}"/>
    <cellStyle name="60% - Ênfase2 2 13 3" xfId="23234" xr:uid="{00000000-0005-0000-0000-000099240000}"/>
    <cellStyle name="60% - Ênfase2 2 14" xfId="8701" xr:uid="{00000000-0005-0000-0000-00009A240000}"/>
    <cellStyle name="60% - Ênfase2 2 14 2" xfId="23236" xr:uid="{00000000-0005-0000-0000-00009B240000}"/>
    <cellStyle name="60% - Ênfase2 2 15" xfId="8702" xr:uid="{00000000-0005-0000-0000-00009C240000}"/>
    <cellStyle name="60% - Ênfase2 2 15 2" xfId="23237" xr:uid="{00000000-0005-0000-0000-00009D240000}"/>
    <cellStyle name="60% - Ênfase2 2 16" xfId="8703" xr:uid="{00000000-0005-0000-0000-00009E240000}"/>
    <cellStyle name="60% - Ênfase2 2 16 2" xfId="23238" xr:uid="{00000000-0005-0000-0000-00009F240000}"/>
    <cellStyle name="60% - Ênfase2 2 17" xfId="8704" xr:uid="{00000000-0005-0000-0000-0000A0240000}"/>
    <cellStyle name="60% - Ênfase2 2 17 2" xfId="23239" xr:uid="{00000000-0005-0000-0000-0000A1240000}"/>
    <cellStyle name="60% - Ênfase2 2 18" xfId="8705" xr:uid="{00000000-0005-0000-0000-0000A2240000}"/>
    <cellStyle name="60% - Ênfase2 2 18 2" xfId="23240" xr:uid="{00000000-0005-0000-0000-0000A3240000}"/>
    <cellStyle name="60% - Ênfase2 2 19" xfId="23222" xr:uid="{00000000-0005-0000-0000-0000A4240000}"/>
    <cellStyle name="60% - Ênfase2 2 2" xfId="8706" xr:uid="{00000000-0005-0000-0000-0000A5240000}"/>
    <cellStyle name="60% - Ênfase2 2 2 10" xfId="8707" xr:uid="{00000000-0005-0000-0000-0000A6240000}"/>
    <cellStyle name="60% - Ênfase2 2 2 10 2" xfId="8708" xr:uid="{00000000-0005-0000-0000-0000A7240000}"/>
    <cellStyle name="60% - Ênfase2 2 2 10 2 2" xfId="23243" xr:uid="{00000000-0005-0000-0000-0000A8240000}"/>
    <cellStyle name="60% - Ênfase2 2 2 10 3" xfId="8709" xr:uid="{00000000-0005-0000-0000-0000A9240000}"/>
    <cellStyle name="60% - Ênfase2 2 2 10 3 2" xfId="23244" xr:uid="{00000000-0005-0000-0000-0000AA240000}"/>
    <cellStyle name="60% - Ênfase2 2 2 10 4" xfId="8710" xr:uid="{00000000-0005-0000-0000-0000AB240000}"/>
    <cellStyle name="60% - Ênfase2 2 2 10 4 2" xfId="23245" xr:uid="{00000000-0005-0000-0000-0000AC240000}"/>
    <cellStyle name="60% - Ênfase2 2 2 10 5" xfId="23242" xr:uid="{00000000-0005-0000-0000-0000AD240000}"/>
    <cellStyle name="60% - Ênfase2 2 2 11" xfId="8711" xr:uid="{00000000-0005-0000-0000-0000AE240000}"/>
    <cellStyle name="60% - Ênfase2 2 2 11 2" xfId="8712" xr:uid="{00000000-0005-0000-0000-0000AF240000}"/>
    <cellStyle name="60% - Ênfase2 2 2 11 2 2" xfId="23247" xr:uid="{00000000-0005-0000-0000-0000B0240000}"/>
    <cellStyle name="60% - Ênfase2 2 2 11 3" xfId="8713" xr:uid="{00000000-0005-0000-0000-0000B1240000}"/>
    <cellStyle name="60% - Ênfase2 2 2 11 3 2" xfId="23248" xr:uid="{00000000-0005-0000-0000-0000B2240000}"/>
    <cellStyle name="60% - Ênfase2 2 2 11 4" xfId="8714" xr:uid="{00000000-0005-0000-0000-0000B3240000}"/>
    <cellStyle name="60% - Ênfase2 2 2 11 4 2" xfId="23249" xr:uid="{00000000-0005-0000-0000-0000B4240000}"/>
    <cellStyle name="60% - Ênfase2 2 2 11 5" xfId="23246" xr:uid="{00000000-0005-0000-0000-0000B5240000}"/>
    <cellStyle name="60% - Ênfase2 2 2 12" xfId="8715" xr:uid="{00000000-0005-0000-0000-0000B6240000}"/>
    <cellStyle name="60% - Ênfase2 2 2 12 2" xfId="8716" xr:uid="{00000000-0005-0000-0000-0000B7240000}"/>
    <cellStyle name="60% - Ênfase2 2 2 12 2 2" xfId="23251" xr:uid="{00000000-0005-0000-0000-0000B8240000}"/>
    <cellStyle name="60% - Ênfase2 2 2 12 3" xfId="8717" xr:uid="{00000000-0005-0000-0000-0000B9240000}"/>
    <cellStyle name="60% - Ênfase2 2 2 12 3 2" xfId="23252" xr:uid="{00000000-0005-0000-0000-0000BA240000}"/>
    <cellStyle name="60% - Ênfase2 2 2 12 4" xfId="23250" xr:uid="{00000000-0005-0000-0000-0000BB240000}"/>
    <cellStyle name="60% - Ênfase2 2 2 13" xfId="8718" xr:uid="{00000000-0005-0000-0000-0000BC240000}"/>
    <cellStyle name="60% - Ênfase2 2 2 13 2" xfId="8719" xr:uid="{00000000-0005-0000-0000-0000BD240000}"/>
    <cellStyle name="60% - Ênfase2 2 2 13 2 2" xfId="23254" xr:uid="{00000000-0005-0000-0000-0000BE240000}"/>
    <cellStyle name="60% - Ênfase2 2 2 13 3" xfId="23253" xr:uid="{00000000-0005-0000-0000-0000BF240000}"/>
    <cellStyle name="60% - Ênfase2 2 2 14" xfId="8720" xr:uid="{00000000-0005-0000-0000-0000C0240000}"/>
    <cellStyle name="60% - Ênfase2 2 2 14 2" xfId="23255" xr:uid="{00000000-0005-0000-0000-0000C1240000}"/>
    <cellStyle name="60% - Ênfase2 2 2 15" xfId="8721" xr:uid="{00000000-0005-0000-0000-0000C2240000}"/>
    <cellStyle name="60% - Ênfase2 2 2 15 2" xfId="23256" xr:uid="{00000000-0005-0000-0000-0000C3240000}"/>
    <cellStyle name="60% - Ênfase2 2 2 16" xfId="8722" xr:uid="{00000000-0005-0000-0000-0000C4240000}"/>
    <cellStyle name="60% - Ênfase2 2 2 16 2" xfId="23257" xr:uid="{00000000-0005-0000-0000-0000C5240000}"/>
    <cellStyle name="60% - Ênfase2 2 2 17" xfId="8723" xr:uid="{00000000-0005-0000-0000-0000C6240000}"/>
    <cellStyle name="60% - Ênfase2 2 2 17 2" xfId="23258" xr:uid="{00000000-0005-0000-0000-0000C7240000}"/>
    <cellStyle name="60% - Ênfase2 2 2 18" xfId="8724" xr:uid="{00000000-0005-0000-0000-0000C8240000}"/>
    <cellStyle name="60% - Ênfase2 2 2 18 2" xfId="23259" xr:uid="{00000000-0005-0000-0000-0000C9240000}"/>
    <cellStyle name="60% - Ênfase2 2 2 19" xfId="23241" xr:uid="{00000000-0005-0000-0000-0000CA240000}"/>
    <cellStyle name="60% - Ênfase2 2 2 2" xfId="8725" xr:uid="{00000000-0005-0000-0000-0000CB240000}"/>
    <cellStyle name="60% - Ênfase2 2 2 2 10" xfId="8726" xr:uid="{00000000-0005-0000-0000-0000CC240000}"/>
    <cellStyle name="60% - Ênfase2 2 2 2 10 2" xfId="8727" xr:uid="{00000000-0005-0000-0000-0000CD240000}"/>
    <cellStyle name="60% - Ênfase2 2 2 2 10 2 2" xfId="23262" xr:uid="{00000000-0005-0000-0000-0000CE240000}"/>
    <cellStyle name="60% - Ênfase2 2 2 2 10 3" xfId="8728" xr:uid="{00000000-0005-0000-0000-0000CF240000}"/>
    <cellStyle name="60% - Ênfase2 2 2 2 10 3 2" xfId="23263" xr:uid="{00000000-0005-0000-0000-0000D0240000}"/>
    <cellStyle name="60% - Ênfase2 2 2 2 10 4" xfId="8729" xr:uid="{00000000-0005-0000-0000-0000D1240000}"/>
    <cellStyle name="60% - Ênfase2 2 2 2 10 4 2" xfId="23264" xr:uid="{00000000-0005-0000-0000-0000D2240000}"/>
    <cellStyle name="60% - Ênfase2 2 2 2 10 5" xfId="23261" xr:uid="{00000000-0005-0000-0000-0000D3240000}"/>
    <cellStyle name="60% - Ênfase2 2 2 2 11" xfId="8730" xr:uid="{00000000-0005-0000-0000-0000D4240000}"/>
    <cellStyle name="60% - Ênfase2 2 2 2 11 2" xfId="8731" xr:uid="{00000000-0005-0000-0000-0000D5240000}"/>
    <cellStyle name="60% - Ênfase2 2 2 2 11 2 2" xfId="23266" xr:uid="{00000000-0005-0000-0000-0000D6240000}"/>
    <cellStyle name="60% - Ênfase2 2 2 2 11 3" xfId="8732" xr:uid="{00000000-0005-0000-0000-0000D7240000}"/>
    <cellStyle name="60% - Ênfase2 2 2 2 11 3 2" xfId="23267" xr:uid="{00000000-0005-0000-0000-0000D8240000}"/>
    <cellStyle name="60% - Ênfase2 2 2 2 11 4" xfId="23265" xr:uid="{00000000-0005-0000-0000-0000D9240000}"/>
    <cellStyle name="60% - Ênfase2 2 2 2 12" xfId="8733" xr:uid="{00000000-0005-0000-0000-0000DA240000}"/>
    <cellStyle name="60% - Ênfase2 2 2 2 12 2" xfId="8734" xr:uid="{00000000-0005-0000-0000-0000DB240000}"/>
    <cellStyle name="60% - Ênfase2 2 2 2 12 2 2" xfId="23269" xr:uid="{00000000-0005-0000-0000-0000DC240000}"/>
    <cellStyle name="60% - Ênfase2 2 2 2 12 3" xfId="23268" xr:uid="{00000000-0005-0000-0000-0000DD240000}"/>
    <cellStyle name="60% - Ênfase2 2 2 2 13" xfId="8735" xr:uid="{00000000-0005-0000-0000-0000DE240000}"/>
    <cellStyle name="60% - Ênfase2 2 2 2 13 2" xfId="23270" xr:uid="{00000000-0005-0000-0000-0000DF240000}"/>
    <cellStyle name="60% - Ênfase2 2 2 2 14" xfId="8736" xr:uid="{00000000-0005-0000-0000-0000E0240000}"/>
    <cellStyle name="60% - Ênfase2 2 2 2 14 2" xfId="23271" xr:uid="{00000000-0005-0000-0000-0000E1240000}"/>
    <cellStyle name="60% - Ênfase2 2 2 2 15" xfId="8737" xr:uid="{00000000-0005-0000-0000-0000E2240000}"/>
    <cellStyle name="60% - Ênfase2 2 2 2 15 2" xfId="23272" xr:uid="{00000000-0005-0000-0000-0000E3240000}"/>
    <cellStyle name="60% - Ênfase2 2 2 2 16" xfId="8738" xr:uid="{00000000-0005-0000-0000-0000E4240000}"/>
    <cellStyle name="60% - Ênfase2 2 2 2 16 2" xfId="23273" xr:uid="{00000000-0005-0000-0000-0000E5240000}"/>
    <cellStyle name="60% - Ênfase2 2 2 2 17" xfId="8739" xr:uid="{00000000-0005-0000-0000-0000E6240000}"/>
    <cellStyle name="60% - Ênfase2 2 2 2 17 2" xfId="23274" xr:uid="{00000000-0005-0000-0000-0000E7240000}"/>
    <cellStyle name="60% - Ênfase2 2 2 2 18" xfId="23260" xr:uid="{00000000-0005-0000-0000-0000E8240000}"/>
    <cellStyle name="60% - Ênfase2 2 2 2 2" xfId="8740" xr:uid="{00000000-0005-0000-0000-0000E9240000}"/>
    <cellStyle name="60% - Ênfase2 2 2 2 2 10" xfId="8741" xr:uid="{00000000-0005-0000-0000-0000EA240000}"/>
    <cellStyle name="60% - Ênfase2 2 2 2 2 10 2" xfId="8742" xr:uid="{00000000-0005-0000-0000-0000EB240000}"/>
    <cellStyle name="60% - Ênfase2 2 2 2 2 10 2 2" xfId="23277" xr:uid="{00000000-0005-0000-0000-0000EC240000}"/>
    <cellStyle name="60% - Ênfase2 2 2 2 2 10 3" xfId="8743" xr:uid="{00000000-0005-0000-0000-0000ED240000}"/>
    <cellStyle name="60% - Ênfase2 2 2 2 2 10 3 2" xfId="23278" xr:uid="{00000000-0005-0000-0000-0000EE240000}"/>
    <cellStyle name="60% - Ênfase2 2 2 2 2 10 4" xfId="23276" xr:uid="{00000000-0005-0000-0000-0000EF240000}"/>
    <cellStyle name="60% - Ênfase2 2 2 2 2 11" xfId="8744" xr:uid="{00000000-0005-0000-0000-0000F0240000}"/>
    <cellStyle name="60% - Ênfase2 2 2 2 2 11 2" xfId="8745" xr:uid="{00000000-0005-0000-0000-0000F1240000}"/>
    <cellStyle name="60% - Ênfase2 2 2 2 2 11 2 2" xfId="23280" xr:uid="{00000000-0005-0000-0000-0000F2240000}"/>
    <cellStyle name="60% - Ênfase2 2 2 2 2 11 3" xfId="23279" xr:uid="{00000000-0005-0000-0000-0000F3240000}"/>
    <cellStyle name="60% - Ênfase2 2 2 2 2 12" xfId="8746" xr:uid="{00000000-0005-0000-0000-0000F4240000}"/>
    <cellStyle name="60% - Ênfase2 2 2 2 2 12 2" xfId="23281" xr:uid="{00000000-0005-0000-0000-0000F5240000}"/>
    <cellStyle name="60% - Ênfase2 2 2 2 2 13" xfId="8747" xr:uid="{00000000-0005-0000-0000-0000F6240000}"/>
    <cellStyle name="60% - Ênfase2 2 2 2 2 13 2" xfId="23282" xr:uid="{00000000-0005-0000-0000-0000F7240000}"/>
    <cellStyle name="60% - Ênfase2 2 2 2 2 14" xfId="8748" xr:uid="{00000000-0005-0000-0000-0000F8240000}"/>
    <cellStyle name="60% - Ênfase2 2 2 2 2 14 2" xfId="23283" xr:uid="{00000000-0005-0000-0000-0000F9240000}"/>
    <cellStyle name="60% - Ênfase2 2 2 2 2 15" xfId="8749" xr:uid="{00000000-0005-0000-0000-0000FA240000}"/>
    <cellStyle name="60% - Ênfase2 2 2 2 2 15 2" xfId="23284" xr:uid="{00000000-0005-0000-0000-0000FB240000}"/>
    <cellStyle name="60% - Ênfase2 2 2 2 2 16" xfId="23275" xr:uid="{00000000-0005-0000-0000-0000FC240000}"/>
    <cellStyle name="60% - Ênfase2 2 2 2 2 2" xfId="8750" xr:uid="{00000000-0005-0000-0000-0000FD240000}"/>
    <cellStyle name="60% - Ênfase2 2 2 2 2 2 10" xfId="8751" xr:uid="{00000000-0005-0000-0000-0000FE240000}"/>
    <cellStyle name="60% - Ênfase2 2 2 2 2 2 10 2" xfId="23286" xr:uid="{00000000-0005-0000-0000-0000FF240000}"/>
    <cellStyle name="60% - Ênfase2 2 2 2 2 2 11" xfId="8752" xr:uid="{00000000-0005-0000-0000-000000250000}"/>
    <cellStyle name="60% - Ênfase2 2 2 2 2 2 11 2" xfId="23287" xr:uid="{00000000-0005-0000-0000-000001250000}"/>
    <cellStyle name="60% - Ênfase2 2 2 2 2 2 12" xfId="8753" xr:uid="{00000000-0005-0000-0000-000002250000}"/>
    <cellStyle name="60% - Ênfase2 2 2 2 2 2 12 2" xfId="23288" xr:uid="{00000000-0005-0000-0000-000003250000}"/>
    <cellStyle name="60% - Ênfase2 2 2 2 2 2 13" xfId="8754" xr:uid="{00000000-0005-0000-0000-000004250000}"/>
    <cellStyle name="60% - Ênfase2 2 2 2 2 2 13 2" xfId="23289" xr:uid="{00000000-0005-0000-0000-000005250000}"/>
    <cellStyle name="60% - Ênfase2 2 2 2 2 2 14" xfId="8755" xr:uid="{00000000-0005-0000-0000-000006250000}"/>
    <cellStyle name="60% - Ênfase2 2 2 2 2 2 14 2" xfId="23290" xr:uid="{00000000-0005-0000-0000-000007250000}"/>
    <cellStyle name="60% - Ênfase2 2 2 2 2 2 15" xfId="8756" xr:uid="{00000000-0005-0000-0000-000008250000}"/>
    <cellStyle name="60% - Ênfase2 2 2 2 2 2 15 2" xfId="23291" xr:uid="{00000000-0005-0000-0000-000009250000}"/>
    <cellStyle name="60% - Ênfase2 2 2 2 2 2 16" xfId="23285" xr:uid="{00000000-0005-0000-0000-00000A250000}"/>
    <cellStyle name="60% - Ênfase2 2 2 2 2 2 2" xfId="8757" xr:uid="{00000000-0005-0000-0000-00000B250000}"/>
    <cellStyle name="60% - Ênfase2 2 2 2 2 2 2 2" xfId="23292" xr:uid="{00000000-0005-0000-0000-00000C250000}"/>
    <cellStyle name="60% - Ênfase2 2 2 2 2 2 3" xfId="8758" xr:uid="{00000000-0005-0000-0000-00000D250000}"/>
    <cellStyle name="60% - Ênfase2 2 2 2 2 2 3 2" xfId="23293" xr:uid="{00000000-0005-0000-0000-00000E250000}"/>
    <cellStyle name="60% - Ênfase2 2 2 2 2 2 4" xfId="8759" xr:uid="{00000000-0005-0000-0000-00000F250000}"/>
    <cellStyle name="60% - Ênfase2 2 2 2 2 2 4 2" xfId="23294" xr:uid="{00000000-0005-0000-0000-000010250000}"/>
    <cellStyle name="60% - Ênfase2 2 2 2 2 2 5" xfId="8760" xr:uid="{00000000-0005-0000-0000-000011250000}"/>
    <cellStyle name="60% - Ênfase2 2 2 2 2 2 5 2" xfId="23295" xr:uid="{00000000-0005-0000-0000-000012250000}"/>
    <cellStyle name="60% - Ênfase2 2 2 2 2 2 6" xfId="8761" xr:uid="{00000000-0005-0000-0000-000013250000}"/>
    <cellStyle name="60% - Ênfase2 2 2 2 2 2 6 2" xfId="23296" xr:uid="{00000000-0005-0000-0000-000014250000}"/>
    <cellStyle name="60% - Ênfase2 2 2 2 2 2 7" xfId="8762" xr:uid="{00000000-0005-0000-0000-000015250000}"/>
    <cellStyle name="60% - Ênfase2 2 2 2 2 2 7 2" xfId="23297" xr:uid="{00000000-0005-0000-0000-000016250000}"/>
    <cellStyle name="60% - Ênfase2 2 2 2 2 2 8" xfId="8763" xr:uid="{00000000-0005-0000-0000-000017250000}"/>
    <cellStyle name="60% - Ênfase2 2 2 2 2 2 8 2" xfId="23298" xr:uid="{00000000-0005-0000-0000-000018250000}"/>
    <cellStyle name="60% - Ênfase2 2 2 2 2 2 9" xfId="8764" xr:uid="{00000000-0005-0000-0000-000019250000}"/>
    <cellStyle name="60% - Ênfase2 2 2 2 2 2 9 2" xfId="23299" xr:uid="{00000000-0005-0000-0000-00001A250000}"/>
    <cellStyle name="60% - Ênfase2 2 2 2 2 3" xfId="8765" xr:uid="{00000000-0005-0000-0000-00001B250000}"/>
    <cellStyle name="60% - Ênfase2 2 2 2 2 3 10" xfId="8766" xr:uid="{00000000-0005-0000-0000-00001C250000}"/>
    <cellStyle name="60% - Ênfase2 2 2 2 2 3 10 2" xfId="23301" xr:uid="{00000000-0005-0000-0000-00001D250000}"/>
    <cellStyle name="60% - Ênfase2 2 2 2 2 3 11" xfId="8767" xr:uid="{00000000-0005-0000-0000-00001E250000}"/>
    <cellStyle name="60% - Ênfase2 2 2 2 2 3 11 2" xfId="23302" xr:uid="{00000000-0005-0000-0000-00001F250000}"/>
    <cellStyle name="60% - Ênfase2 2 2 2 2 3 12" xfId="8768" xr:uid="{00000000-0005-0000-0000-000020250000}"/>
    <cellStyle name="60% - Ênfase2 2 2 2 2 3 12 2" xfId="23303" xr:uid="{00000000-0005-0000-0000-000021250000}"/>
    <cellStyle name="60% - Ênfase2 2 2 2 2 3 13" xfId="23300" xr:uid="{00000000-0005-0000-0000-000022250000}"/>
    <cellStyle name="60% - Ênfase2 2 2 2 2 3 2" xfId="8769" xr:uid="{00000000-0005-0000-0000-000023250000}"/>
    <cellStyle name="60% - Ênfase2 2 2 2 2 3 2 2" xfId="23304" xr:uid="{00000000-0005-0000-0000-000024250000}"/>
    <cellStyle name="60% - Ênfase2 2 2 2 2 3 3" xfId="8770" xr:uid="{00000000-0005-0000-0000-000025250000}"/>
    <cellStyle name="60% - Ênfase2 2 2 2 2 3 3 2" xfId="23305" xr:uid="{00000000-0005-0000-0000-000026250000}"/>
    <cellStyle name="60% - Ênfase2 2 2 2 2 3 4" xfId="8771" xr:uid="{00000000-0005-0000-0000-000027250000}"/>
    <cellStyle name="60% - Ênfase2 2 2 2 2 3 4 2" xfId="23306" xr:uid="{00000000-0005-0000-0000-000028250000}"/>
    <cellStyle name="60% - Ênfase2 2 2 2 2 3 5" xfId="8772" xr:uid="{00000000-0005-0000-0000-000029250000}"/>
    <cellStyle name="60% - Ênfase2 2 2 2 2 3 5 2" xfId="23307" xr:uid="{00000000-0005-0000-0000-00002A250000}"/>
    <cellStyle name="60% - Ênfase2 2 2 2 2 3 6" xfId="8773" xr:uid="{00000000-0005-0000-0000-00002B250000}"/>
    <cellStyle name="60% - Ênfase2 2 2 2 2 3 6 2" xfId="23308" xr:uid="{00000000-0005-0000-0000-00002C250000}"/>
    <cellStyle name="60% - Ênfase2 2 2 2 2 3 7" xfId="8774" xr:uid="{00000000-0005-0000-0000-00002D250000}"/>
    <cellStyle name="60% - Ênfase2 2 2 2 2 3 7 2" xfId="23309" xr:uid="{00000000-0005-0000-0000-00002E250000}"/>
    <cellStyle name="60% - Ênfase2 2 2 2 2 3 8" xfId="8775" xr:uid="{00000000-0005-0000-0000-00002F250000}"/>
    <cellStyle name="60% - Ênfase2 2 2 2 2 3 8 2" xfId="23310" xr:uid="{00000000-0005-0000-0000-000030250000}"/>
    <cellStyle name="60% - Ênfase2 2 2 2 2 3 9" xfId="8776" xr:uid="{00000000-0005-0000-0000-000031250000}"/>
    <cellStyle name="60% - Ênfase2 2 2 2 2 3 9 2" xfId="23311" xr:uid="{00000000-0005-0000-0000-000032250000}"/>
    <cellStyle name="60% - Ênfase2 2 2 2 2 4" xfId="8777" xr:uid="{00000000-0005-0000-0000-000033250000}"/>
    <cellStyle name="60% - Ênfase2 2 2 2 2 4 2" xfId="8778" xr:uid="{00000000-0005-0000-0000-000034250000}"/>
    <cellStyle name="60% - Ênfase2 2 2 2 2 4 2 2" xfId="23313" xr:uid="{00000000-0005-0000-0000-000035250000}"/>
    <cellStyle name="60% - Ênfase2 2 2 2 2 4 3" xfId="8779" xr:uid="{00000000-0005-0000-0000-000036250000}"/>
    <cellStyle name="60% - Ênfase2 2 2 2 2 4 3 2" xfId="23314" xr:uid="{00000000-0005-0000-0000-000037250000}"/>
    <cellStyle name="60% - Ênfase2 2 2 2 2 4 4" xfId="8780" xr:uid="{00000000-0005-0000-0000-000038250000}"/>
    <cellStyle name="60% - Ênfase2 2 2 2 2 4 4 2" xfId="23315" xr:uid="{00000000-0005-0000-0000-000039250000}"/>
    <cellStyle name="60% - Ênfase2 2 2 2 2 4 5" xfId="8781" xr:uid="{00000000-0005-0000-0000-00003A250000}"/>
    <cellStyle name="60% - Ênfase2 2 2 2 2 4 5 2" xfId="23316" xr:uid="{00000000-0005-0000-0000-00003B250000}"/>
    <cellStyle name="60% - Ênfase2 2 2 2 2 4 6" xfId="8782" xr:uid="{00000000-0005-0000-0000-00003C250000}"/>
    <cellStyle name="60% - Ênfase2 2 2 2 2 4 6 2" xfId="23317" xr:uid="{00000000-0005-0000-0000-00003D250000}"/>
    <cellStyle name="60% - Ênfase2 2 2 2 2 4 7" xfId="8783" xr:uid="{00000000-0005-0000-0000-00003E250000}"/>
    <cellStyle name="60% - Ênfase2 2 2 2 2 4 7 2" xfId="23318" xr:uid="{00000000-0005-0000-0000-00003F250000}"/>
    <cellStyle name="60% - Ênfase2 2 2 2 2 4 8" xfId="8784" xr:uid="{00000000-0005-0000-0000-000040250000}"/>
    <cellStyle name="60% - Ênfase2 2 2 2 2 4 8 2" xfId="23319" xr:uid="{00000000-0005-0000-0000-000041250000}"/>
    <cellStyle name="60% - Ênfase2 2 2 2 2 4 9" xfId="23312" xr:uid="{00000000-0005-0000-0000-000042250000}"/>
    <cellStyle name="60% - Ênfase2 2 2 2 2 5" xfId="8785" xr:uid="{00000000-0005-0000-0000-000043250000}"/>
    <cellStyle name="60% - Ênfase2 2 2 2 2 5 2" xfId="8786" xr:uid="{00000000-0005-0000-0000-000044250000}"/>
    <cellStyle name="60% - Ênfase2 2 2 2 2 5 2 2" xfId="23321" xr:uid="{00000000-0005-0000-0000-000045250000}"/>
    <cellStyle name="60% - Ênfase2 2 2 2 2 5 3" xfId="8787" xr:uid="{00000000-0005-0000-0000-000046250000}"/>
    <cellStyle name="60% - Ênfase2 2 2 2 2 5 3 2" xfId="23322" xr:uid="{00000000-0005-0000-0000-000047250000}"/>
    <cellStyle name="60% - Ênfase2 2 2 2 2 5 4" xfId="8788" xr:uid="{00000000-0005-0000-0000-000048250000}"/>
    <cellStyle name="60% - Ênfase2 2 2 2 2 5 4 2" xfId="23323" xr:uid="{00000000-0005-0000-0000-000049250000}"/>
    <cellStyle name="60% - Ênfase2 2 2 2 2 5 5" xfId="8789" xr:uid="{00000000-0005-0000-0000-00004A250000}"/>
    <cellStyle name="60% - Ênfase2 2 2 2 2 5 5 2" xfId="23324" xr:uid="{00000000-0005-0000-0000-00004B250000}"/>
    <cellStyle name="60% - Ênfase2 2 2 2 2 5 6" xfId="8790" xr:uid="{00000000-0005-0000-0000-00004C250000}"/>
    <cellStyle name="60% - Ênfase2 2 2 2 2 5 6 2" xfId="23325" xr:uid="{00000000-0005-0000-0000-00004D250000}"/>
    <cellStyle name="60% - Ênfase2 2 2 2 2 5 7" xfId="8791" xr:uid="{00000000-0005-0000-0000-00004E250000}"/>
    <cellStyle name="60% - Ênfase2 2 2 2 2 5 7 2" xfId="23326" xr:uid="{00000000-0005-0000-0000-00004F250000}"/>
    <cellStyle name="60% - Ênfase2 2 2 2 2 5 8" xfId="8792" xr:uid="{00000000-0005-0000-0000-000050250000}"/>
    <cellStyle name="60% - Ênfase2 2 2 2 2 5 8 2" xfId="23327" xr:uid="{00000000-0005-0000-0000-000051250000}"/>
    <cellStyle name="60% - Ênfase2 2 2 2 2 5 9" xfId="23320" xr:uid="{00000000-0005-0000-0000-000052250000}"/>
    <cellStyle name="60% - Ênfase2 2 2 2 2 6" xfId="8793" xr:uid="{00000000-0005-0000-0000-000053250000}"/>
    <cellStyle name="60% - Ênfase2 2 2 2 2 6 2" xfId="8794" xr:uid="{00000000-0005-0000-0000-000054250000}"/>
    <cellStyle name="60% - Ênfase2 2 2 2 2 6 2 2" xfId="23329" xr:uid="{00000000-0005-0000-0000-000055250000}"/>
    <cellStyle name="60% - Ênfase2 2 2 2 2 6 3" xfId="8795" xr:uid="{00000000-0005-0000-0000-000056250000}"/>
    <cellStyle name="60% - Ênfase2 2 2 2 2 6 3 2" xfId="23330" xr:uid="{00000000-0005-0000-0000-000057250000}"/>
    <cellStyle name="60% - Ênfase2 2 2 2 2 6 4" xfId="8796" xr:uid="{00000000-0005-0000-0000-000058250000}"/>
    <cellStyle name="60% - Ênfase2 2 2 2 2 6 4 2" xfId="23331" xr:uid="{00000000-0005-0000-0000-000059250000}"/>
    <cellStyle name="60% - Ênfase2 2 2 2 2 6 5" xfId="8797" xr:uid="{00000000-0005-0000-0000-00005A250000}"/>
    <cellStyle name="60% - Ênfase2 2 2 2 2 6 5 2" xfId="23332" xr:uid="{00000000-0005-0000-0000-00005B250000}"/>
    <cellStyle name="60% - Ênfase2 2 2 2 2 6 6" xfId="8798" xr:uid="{00000000-0005-0000-0000-00005C250000}"/>
    <cellStyle name="60% - Ênfase2 2 2 2 2 6 6 2" xfId="23333" xr:uid="{00000000-0005-0000-0000-00005D250000}"/>
    <cellStyle name="60% - Ênfase2 2 2 2 2 6 7" xfId="23328" xr:uid="{00000000-0005-0000-0000-00005E250000}"/>
    <cellStyle name="60% - Ênfase2 2 2 2 2 7" xfId="8799" xr:uid="{00000000-0005-0000-0000-00005F250000}"/>
    <cellStyle name="60% - Ênfase2 2 2 2 2 7 2" xfId="8800" xr:uid="{00000000-0005-0000-0000-000060250000}"/>
    <cellStyle name="60% - Ênfase2 2 2 2 2 7 2 2" xfId="23335" xr:uid="{00000000-0005-0000-0000-000061250000}"/>
    <cellStyle name="60% - Ênfase2 2 2 2 2 7 3" xfId="8801" xr:uid="{00000000-0005-0000-0000-000062250000}"/>
    <cellStyle name="60% - Ênfase2 2 2 2 2 7 3 2" xfId="23336" xr:uid="{00000000-0005-0000-0000-000063250000}"/>
    <cellStyle name="60% - Ênfase2 2 2 2 2 7 4" xfId="8802" xr:uid="{00000000-0005-0000-0000-000064250000}"/>
    <cellStyle name="60% - Ênfase2 2 2 2 2 7 4 2" xfId="23337" xr:uid="{00000000-0005-0000-0000-000065250000}"/>
    <cellStyle name="60% - Ênfase2 2 2 2 2 7 5" xfId="23334" xr:uid="{00000000-0005-0000-0000-000066250000}"/>
    <cellStyle name="60% - Ênfase2 2 2 2 2 8" xfId="8803" xr:uid="{00000000-0005-0000-0000-000067250000}"/>
    <cellStyle name="60% - Ênfase2 2 2 2 2 8 2" xfId="8804" xr:uid="{00000000-0005-0000-0000-000068250000}"/>
    <cellStyle name="60% - Ênfase2 2 2 2 2 8 2 2" xfId="23339" xr:uid="{00000000-0005-0000-0000-000069250000}"/>
    <cellStyle name="60% - Ênfase2 2 2 2 2 8 3" xfId="8805" xr:uid="{00000000-0005-0000-0000-00006A250000}"/>
    <cellStyle name="60% - Ênfase2 2 2 2 2 8 3 2" xfId="23340" xr:uid="{00000000-0005-0000-0000-00006B250000}"/>
    <cellStyle name="60% - Ênfase2 2 2 2 2 8 4" xfId="8806" xr:uid="{00000000-0005-0000-0000-00006C250000}"/>
    <cellStyle name="60% - Ênfase2 2 2 2 2 8 4 2" xfId="23341" xr:uid="{00000000-0005-0000-0000-00006D250000}"/>
    <cellStyle name="60% - Ênfase2 2 2 2 2 8 5" xfId="23338" xr:uid="{00000000-0005-0000-0000-00006E250000}"/>
    <cellStyle name="60% - Ênfase2 2 2 2 2 9" xfId="8807" xr:uid="{00000000-0005-0000-0000-00006F250000}"/>
    <cellStyle name="60% - Ênfase2 2 2 2 2 9 2" xfId="8808" xr:uid="{00000000-0005-0000-0000-000070250000}"/>
    <cellStyle name="60% - Ênfase2 2 2 2 2 9 2 2" xfId="23343" xr:uid="{00000000-0005-0000-0000-000071250000}"/>
    <cellStyle name="60% - Ênfase2 2 2 2 2 9 3" xfId="8809" xr:uid="{00000000-0005-0000-0000-000072250000}"/>
    <cellStyle name="60% - Ênfase2 2 2 2 2 9 3 2" xfId="23344" xr:uid="{00000000-0005-0000-0000-000073250000}"/>
    <cellStyle name="60% - Ênfase2 2 2 2 2 9 4" xfId="8810" xr:uid="{00000000-0005-0000-0000-000074250000}"/>
    <cellStyle name="60% - Ênfase2 2 2 2 2 9 4 2" xfId="23345" xr:uid="{00000000-0005-0000-0000-000075250000}"/>
    <cellStyle name="60% - Ênfase2 2 2 2 2 9 5" xfId="23342" xr:uid="{00000000-0005-0000-0000-000076250000}"/>
    <cellStyle name="60% - Ênfase2 2 2 2 3" xfId="8811" xr:uid="{00000000-0005-0000-0000-000077250000}"/>
    <cellStyle name="60% - Ênfase2 2 2 2 3 2" xfId="23346" xr:uid="{00000000-0005-0000-0000-000078250000}"/>
    <cellStyle name="60% - Ênfase2 2 2 2 4" xfId="8812" xr:uid="{00000000-0005-0000-0000-000079250000}"/>
    <cellStyle name="60% - Ênfase2 2 2 2 4 10" xfId="8813" xr:uid="{00000000-0005-0000-0000-00007A250000}"/>
    <cellStyle name="60% - Ênfase2 2 2 2 4 10 2" xfId="23348" xr:uid="{00000000-0005-0000-0000-00007B250000}"/>
    <cellStyle name="60% - Ênfase2 2 2 2 4 11" xfId="8814" xr:uid="{00000000-0005-0000-0000-00007C250000}"/>
    <cellStyle name="60% - Ênfase2 2 2 2 4 11 2" xfId="23349" xr:uid="{00000000-0005-0000-0000-00007D250000}"/>
    <cellStyle name="60% - Ênfase2 2 2 2 4 12" xfId="8815" xr:uid="{00000000-0005-0000-0000-00007E250000}"/>
    <cellStyle name="60% - Ênfase2 2 2 2 4 12 2" xfId="23350" xr:uid="{00000000-0005-0000-0000-00007F250000}"/>
    <cellStyle name="60% - Ênfase2 2 2 2 4 13" xfId="23347" xr:uid="{00000000-0005-0000-0000-000080250000}"/>
    <cellStyle name="60% - Ênfase2 2 2 2 4 2" xfId="8816" xr:uid="{00000000-0005-0000-0000-000081250000}"/>
    <cellStyle name="60% - Ênfase2 2 2 2 4 2 2" xfId="23351" xr:uid="{00000000-0005-0000-0000-000082250000}"/>
    <cellStyle name="60% - Ênfase2 2 2 2 4 3" xfId="8817" xr:uid="{00000000-0005-0000-0000-000083250000}"/>
    <cellStyle name="60% - Ênfase2 2 2 2 4 3 2" xfId="23352" xr:uid="{00000000-0005-0000-0000-000084250000}"/>
    <cellStyle name="60% - Ênfase2 2 2 2 4 4" xfId="8818" xr:uid="{00000000-0005-0000-0000-000085250000}"/>
    <cellStyle name="60% - Ênfase2 2 2 2 4 4 2" xfId="23353" xr:uid="{00000000-0005-0000-0000-000086250000}"/>
    <cellStyle name="60% - Ênfase2 2 2 2 4 5" xfId="8819" xr:uid="{00000000-0005-0000-0000-000087250000}"/>
    <cellStyle name="60% - Ênfase2 2 2 2 4 5 2" xfId="23354" xr:uid="{00000000-0005-0000-0000-000088250000}"/>
    <cellStyle name="60% - Ênfase2 2 2 2 4 6" xfId="8820" xr:uid="{00000000-0005-0000-0000-000089250000}"/>
    <cellStyle name="60% - Ênfase2 2 2 2 4 6 2" xfId="23355" xr:uid="{00000000-0005-0000-0000-00008A250000}"/>
    <cellStyle name="60% - Ênfase2 2 2 2 4 7" xfId="8821" xr:uid="{00000000-0005-0000-0000-00008B250000}"/>
    <cellStyle name="60% - Ênfase2 2 2 2 4 7 2" xfId="23356" xr:uid="{00000000-0005-0000-0000-00008C250000}"/>
    <cellStyle name="60% - Ênfase2 2 2 2 4 8" xfId="8822" xr:uid="{00000000-0005-0000-0000-00008D250000}"/>
    <cellStyle name="60% - Ênfase2 2 2 2 4 8 2" xfId="23357" xr:uid="{00000000-0005-0000-0000-00008E250000}"/>
    <cellStyle name="60% - Ênfase2 2 2 2 4 9" xfId="8823" xr:uid="{00000000-0005-0000-0000-00008F250000}"/>
    <cellStyle name="60% - Ênfase2 2 2 2 4 9 2" xfId="23358" xr:uid="{00000000-0005-0000-0000-000090250000}"/>
    <cellStyle name="60% - Ênfase2 2 2 2 5" xfId="8824" xr:uid="{00000000-0005-0000-0000-000091250000}"/>
    <cellStyle name="60% - Ênfase2 2 2 2 5 2" xfId="8825" xr:uid="{00000000-0005-0000-0000-000092250000}"/>
    <cellStyle name="60% - Ênfase2 2 2 2 5 2 2" xfId="23360" xr:uid="{00000000-0005-0000-0000-000093250000}"/>
    <cellStyle name="60% - Ênfase2 2 2 2 5 3" xfId="8826" xr:uid="{00000000-0005-0000-0000-000094250000}"/>
    <cellStyle name="60% - Ênfase2 2 2 2 5 3 2" xfId="23361" xr:uid="{00000000-0005-0000-0000-000095250000}"/>
    <cellStyle name="60% - Ênfase2 2 2 2 5 4" xfId="8827" xr:uid="{00000000-0005-0000-0000-000096250000}"/>
    <cellStyle name="60% - Ênfase2 2 2 2 5 4 2" xfId="23362" xr:uid="{00000000-0005-0000-0000-000097250000}"/>
    <cellStyle name="60% - Ênfase2 2 2 2 5 5" xfId="8828" xr:uid="{00000000-0005-0000-0000-000098250000}"/>
    <cellStyle name="60% - Ênfase2 2 2 2 5 5 2" xfId="23363" xr:uid="{00000000-0005-0000-0000-000099250000}"/>
    <cellStyle name="60% - Ênfase2 2 2 2 5 6" xfId="8829" xr:uid="{00000000-0005-0000-0000-00009A250000}"/>
    <cellStyle name="60% - Ênfase2 2 2 2 5 6 2" xfId="23364" xr:uid="{00000000-0005-0000-0000-00009B250000}"/>
    <cellStyle name="60% - Ênfase2 2 2 2 5 7" xfId="8830" xr:uid="{00000000-0005-0000-0000-00009C250000}"/>
    <cellStyle name="60% - Ênfase2 2 2 2 5 7 2" xfId="23365" xr:uid="{00000000-0005-0000-0000-00009D250000}"/>
    <cellStyle name="60% - Ênfase2 2 2 2 5 8" xfId="8831" xr:uid="{00000000-0005-0000-0000-00009E250000}"/>
    <cellStyle name="60% - Ênfase2 2 2 2 5 8 2" xfId="23366" xr:uid="{00000000-0005-0000-0000-00009F250000}"/>
    <cellStyle name="60% - Ênfase2 2 2 2 5 9" xfId="23359" xr:uid="{00000000-0005-0000-0000-0000A0250000}"/>
    <cellStyle name="60% - Ênfase2 2 2 2 6" xfId="8832" xr:uid="{00000000-0005-0000-0000-0000A1250000}"/>
    <cellStyle name="60% - Ênfase2 2 2 2 6 2" xfId="8833" xr:uid="{00000000-0005-0000-0000-0000A2250000}"/>
    <cellStyle name="60% - Ênfase2 2 2 2 6 2 2" xfId="23368" xr:uid="{00000000-0005-0000-0000-0000A3250000}"/>
    <cellStyle name="60% - Ênfase2 2 2 2 6 3" xfId="8834" xr:uid="{00000000-0005-0000-0000-0000A4250000}"/>
    <cellStyle name="60% - Ênfase2 2 2 2 6 3 2" xfId="23369" xr:uid="{00000000-0005-0000-0000-0000A5250000}"/>
    <cellStyle name="60% - Ênfase2 2 2 2 6 4" xfId="8835" xr:uid="{00000000-0005-0000-0000-0000A6250000}"/>
    <cellStyle name="60% - Ênfase2 2 2 2 6 4 2" xfId="23370" xr:uid="{00000000-0005-0000-0000-0000A7250000}"/>
    <cellStyle name="60% - Ênfase2 2 2 2 6 5" xfId="8836" xr:uid="{00000000-0005-0000-0000-0000A8250000}"/>
    <cellStyle name="60% - Ênfase2 2 2 2 6 5 2" xfId="23371" xr:uid="{00000000-0005-0000-0000-0000A9250000}"/>
    <cellStyle name="60% - Ênfase2 2 2 2 6 6" xfId="8837" xr:uid="{00000000-0005-0000-0000-0000AA250000}"/>
    <cellStyle name="60% - Ênfase2 2 2 2 6 6 2" xfId="23372" xr:uid="{00000000-0005-0000-0000-0000AB250000}"/>
    <cellStyle name="60% - Ênfase2 2 2 2 6 7" xfId="8838" xr:uid="{00000000-0005-0000-0000-0000AC250000}"/>
    <cellStyle name="60% - Ênfase2 2 2 2 6 7 2" xfId="23373" xr:uid="{00000000-0005-0000-0000-0000AD250000}"/>
    <cellStyle name="60% - Ênfase2 2 2 2 6 8" xfId="8839" xr:uid="{00000000-0005-0000-0000-0000AE250000}"/>
    <cellStyle name="60% - Ênfase2 2 2 2 6 8 2" xfId="23374" xr:uid="{00000000-0005-0000-0000-0000AF250000}"/>
    <cellStyle name="60% - Ênfase2 2 2 2 6 9" xfId="23367" xr:uid="{00000000-0005-0000-0000-0000B0250000}"/>
    <cellStyle name="60% - Ênfase2 2 2 2 7" xfId="8840" xr:uid="{00000000-0005-0000-0000-0000B1250000}"/>
    <cellStyle name="60% - Ênfase2 2 2 2 7 2" xfId="8841" xr:uid="{00000000-0005-0000-0000-0000B2250000}"/>
    <cellStyle name="60% - Ênfase2 2 2 2 7 2 2" xfId="23376" xr:uid="{00000000-0005-0000-0000-0000B3250000}"/>
    <cellStyle name="60% - Ênfase2 2 2 2 7 3" xfId="8842" xr:uid="{00000000-0005-0000-0000-0000B4250000}"/>
    <cellStyle name="60% - Ênfase2 2 2 2 7 3 2" xfId="23377" xr:uid="{00000000-0005-0000-0000-0000B5250000}"/>
    <cellStyle name="60% - Ênfase2 2 2 2 7 4" xfId="8843" xr:uid="{00000000-0005-0000-0000-0000B6250000}"/>
    <cellStyle name="60% - Ênfase2 2 2 2 7 4 2" xfId="23378" xr:uid="{00000000-0005-0000-0000-0000B7250000}"/>
    <cellStyle name="60% - Ênfase2 2 2 2 7 5" xfId="8844" xr:uid="{00000000-0005-0000-0000-0000B8250000}"/>
    <cellStyle name="60% - Ênfase2 2 2 2 7 5 2" xfId="23379" xr:uid="{00000000-0005-0000-0000-0000B9250000}"/>
    <cellStyle name="60% - Ênfase2 2 2 2 7 6" xfId="8845" xr:uid="{00000000-0005-0000-0000-0000BA250000}"/>
    <cellStyle name="60% - Ênfase2 2 2 2 7 6 2" xfId="23380" xr:uid="{00000000-0005-0000-0000-0000BB250000}"/>
    <cellStyle name="60% - Ênfase2 2 2 2 7 7" xfId="23375" xr:uid="{00000000-0005-0000-0000-0000BC250000}"/>
    <cellStyle name="60% - Ênfase2 2 2 2 8" xfId="8846" xr:uid="{00000000-0005-0000-0000-0000BD250000}"/>
    <cellStyle name="60% - Ênfase2 2 2 2 8 2" xfId="8847" xr:uid="{00000000-0005-0000-0000-0000BE250000}"/>
    <cellStyle name="60% - Ênfase2 2 2 2 8 2 2" xfId="23382" xr:uid="{00000000-0005-0000-0000-0000BF250000}"/>
    <cellStyle name="60% - Ênfase2 2 2 2 8 3" xfId="8848" xr:uid="{00000000-0005-0000-0000-0000C0250000}"/>
    <cellStyle name="60% - Ênfase2 2 2 2 8 3 2" xfId="23383" xr:uid="{00000000-0005-0000-0000-0000C1250000}"/>
    <cellStyle name="60% - Ênfase2 2 2 2 8 4" xfId="8849" xr:uid="{00000000-0005-0000-0000-0000C2250000}"/>
    <cellStyle name="60% - Ênfase2 2 2 2 8 4 2" xfId="23384" xr:uid="{00000000-0005-0000-0000-0000C3250000}"/>
    <cellStyle name="60% - Ênfase2 2 2 2 8 5" xfId="23381" xr:uid="{00000000-0005-0000-0000-0000C4250000}"/>
    <cellStyle name="60% - Ênfase2 2 2 2 9" xfId="8850" xr:uid="{00000000-0005-0000-0000-0000C5250000}"/>
    <cellStyle name="60% - Ênfase2 2 2 2 9 2" xfId="8851" xr:uid="{00000000-0005-0000-0000-0000C6250000}"/>
    <cellStyle name="60% - Ênfase2 2 2 2 9 2 2" xfId="23386" xr:uid="{00000000-0005-0000-0000-0000C7250000}"/>
    <cellStyle name="60% - Ênfase2 2 2 2 9 3" xfId="8852" xr:uid="{00000000-0005-0000-0000-0000C8250000}"/>
    <cellStyle name="60% - Ênfase2 2 2 2 9 3 2" xfId="23387" xr:uid="{00000000-0005-0000-0000-0000C9250000}"/>
    <cellStyle name="60% - Ênfase2 2 2 2 9 4" xfId="8853" xr:uid="{00000000-0005-0000-0000-0000CA250000}"/>
    <cellStyle name="60% - Ênfase2 2 2 2 9 4 2" xfId="23388" xr:uid="{00000000-0005-0000-0000-0000CB250000}"/>
    <cellStyle name="60% - Ênfase2 2 2 2 9 5" xfId="23385" xr:uid="{00000000-0005-0000-0000-0000CC250000}"/>
    <cellStyle name="60% - Ênfase2 2 2 3" xfId="8854" xr:uid="{00000000-0005-0000-0000-0000CD250000}"/>
    <cellStyle name="60% - Ênfase2 2 2 3 2" xfId="23389" xr:uid="{00000000-0005-0000-0000-0000CE250000}"/>
    <cellStyle name="60% - Ênfase2 2 2 4" xfId="8855" xr:uid="{00000000-0005-0000-0000-0000CF250000}"/>
    <cellStyle name="60% - Ênfase2 2 2 4 2" xfId="23390" xr:uid="{00000000-0005-0000-0000-0000D0250000}"/>
    <cellStyle name="60% - Ênfase2 2 2 5" xfId="8856" xr:uid="{00000000-0005-0000-0000-0000D1250000}"/>
    <cellStyle name="60% - Ênfase2 2 2 5 10" xfId="8857" xr:uid="{00000000-0005-0000-0000-0000D2250000}"/>
    <cellStyle name="60% - Ênfase2 2 2 5 10 2" xfId="23392" xr:uid="{00000000-0005-0000-0000-0000D3250000}"/>
    <cellStyle name="60% - Ênfase2 2 2 5 11" xfId="8858" xr:uid="{00000000-0005-0000-0000-0000D4250000}"/>
    <cellStyle name="60% - Ênfase2 2 2 5 11 2" xfId="23393" xr:uid="{00000000-0005-0000-0000-0000D5250000}"/>
    <cellStyle name="60% - Ênfase2 2 2 5 12" xfId="8859" xr:uid="{00000000-0005-0000-0000-0000D6250000}"/>
    <cellStyle name="60% - Ênfase2 2 2 5 12 2" xfId="23394" xr:uid="{00000000-0005-0000-0000-0000D7250000}"/>
    <cellStyle name="60% - Ênfase2 2 2 5 13" xfId="23391" xr:uid="{00000000-0005-0000-0000-0000D8250000}"/>
    <cellStyle name="60% - Ênfase2 2 2 5 2" xfId="8860" xr:uid="{00000000-0005-0000-0000-0000D9250000}"/>
    <cellStyle name="60% - Ênfase2 2 2 5 2 2" xfId="23395" xr:uid="{00000000-0005-0000-0000-0000DA250000}"/>
    <cellStyle name="60% - Ênfase2 2 2 5 3" xfId="8861" xr:uid="{00000000-0005-0000-0000-0000DB250000}"/>
    <cellStyle name="60% - Ênfase2 2 2 5 3 2" xfId="23396" xr:uid="{00000000-0005-0000-0000-0000DC250000}"/>
    <cellStyle name="60% - Ênfase2 2 2 5 4" xfId="8862" xr:uid="{00000000-0005-0000-0000-0000DD250000}"/>
    <cellStyle name="60% - Ênfase2 2 2 5 4 2" xfId="23397" xr:uid="{00000000-0005-0000-0000-0000DE250000}"/>
    <cellStyle name="60% - Ênfase2 2 2 5 5" xfId="8863" xr:uid="{00000000-0005-0000-0000-0000DF250000}"/>
    <cellStyle name="60% - Ênfase2 2 2 5 5 2" xfId="23398" xr:uid="{00000000-0005-0000-0000-0000E0250000}"/>
    <cellStyle name="60% - Ênfase2 2 2 5 6" xfId="8864" xr:uid="{00000000-0005-0000-0000-0000E1250000}"/>
    <cellStyle name="60% - Ênfase2 2 2 5 6 2" xfId="23399" xr:uid="{00000000-0005-0000-0000-0000E2250000}"/>
    <cellStyle name="60% - Ênfase2 2 2 5 7" xfId="8865" xr:uid="{00000000-0005-0000-0000-0000E3250000}"/>
    <cellStyle name="60% - Ênfase2 2 2 5 7 2" xfId="23400" xr:uid="{00000000-0005-0000-0000-0000E4250000}"/>
    <cellStyle name="60% - Ênfase2 2 2 5 8" xfId="8866" xr:uid="{00000000-0005-0000-0000-0000E5250000}"/>
    <cellStyle name="60% - Ênfase2 2 2 5 8 2" xfId="23401" xr:uid="{00000000-0005-0000-0000-0000E6250000}"/>
    <cellStyle name="60% - Ênfase2 2 2 5 9" xfId="8867" xr:uid="{00000000-0005-0000-0000-0000E7250000}"/>
    <cellStyle name="60% - Ênfase2 2 2 5 9 2" xfId="23402" xr:uid="{00000000-0005-0000-0000-0000E8250000}"/>
    <cellStyle name="60% - Ênfase2 2 2 6" xfId="8868" xr:uid="{00000000-0005-0000-0000-0000E9250000}"/>
    <cellStyle name="60% - Ênfase2 2 2 6 2" xfId="8869" xr:uid="{00000000-0005-0000-0000-0000EA250000}"/>
    <cellStyle name="60% - Ênfase2 2 2 6 2 2" xfId="23404" xr:uid="{00000000-0005-0000-0000-0000EB250000}"/>
    <cellStyle name="60% - Ênfase2 2 2 6 3" xfId="8870" xr:uid="{00000000-0005-0000-0000-0000EC250000}"/>
    <cellStyle name="60% - Ênfase2 2 2 6 3 2" xfId="23405" xr:uid="{00000000-0005-0000-0000-0000ED250000}"/>
    <cellStyle name="60% - Ênfase2 2 2 6 4" xfId="8871" xr:uid="{00000000-0005-0000-0000-0000EE250000}"/>
    <cellStyle name="60% - Ênfase2 2 2 6 4 2" xfId="23406" xr:uid="{00000000-0005-0000-0000-0000EF250000}"/>
    <cellStyle name="60% - Ênfase2 2 2 6 5" xfId="8872" xr:uid="{00000000-0005-0000-0000-0000F0250000}"/>
    <cellStyle name="60% - Ênfase2 2 2 6 5 2" xfId="23407" xr:uid="{00000000-0005-0000-0000-0000F1250000}"/>
    <cellStyle name="60% - Ênfase2 2 2 6 6" xfId="8873" xr:uid="{00000000-0005-0000-0000-0000F2250000}"/>
    <cellStyle name="60% - Ênfase2 2 2 6 6 2" xfId="23408" xr:uid="{00000000-0005-0000-0000-0000F3250000}"/>
    <cellStyle name="60% - Ênfase2 2 2 6 7" xfId="8874" xr:uid="{00000000-0005-0000-0000-0000F4250000}"/>
    <cellStyle name="60% - Ênfase2 2 2 6 7 2" xfId="23409" xr:uid="{00000000-0005-0000-0000-0000F5250000}"/>
    <cellStyle name="60% - Ênfase2 2 2 6 8" xfId="8875" xr:uid="{00000000-0005-0000-0000-0000F6250000}"/>
    <cellStyle name="60% - Ênfase2 2 2 6 8 2" xfId="23410" xr:uid="{00000000-0005-0000-0000-0000F7250000}"/>
    <cellStyle name="60% - Ênfase2 2 2 6 9" xfId="23403" xr:uid="{00000000-0005-0000-0000-0000F8250000}"/>
    <cellStyle name="60% - Ênfase2 2 2 7" xfId="8876" xr:uid="{00000000-0005-0000-0000-0000F9250000}"/>
    <cellStyle name="60% - Ênfase2 2 2 7 2" xfId="8877" xr:uid="{00000000-0005-0000-0000-0000FA250000}"/>
    <cellStyle name="60% - Ênfase2 2 2 7 2 2" xfId="23412" xr:uid="{00000000-0005-0000-0000-0000FB250000}"/>
    <cellStyle name="60% - Ênfase2 2 2 7 3" xfId="8878" xr:uid="{00000000-0005-0000-0000-0000FC250000}"/>
    <cellStyle name="60% - Ênfase2 2 2 7 3 2" xfId="23413" xr:uid="{00000000-0005-0000-0000-0000FD250000}"/>
    <cellStyle name="60% - Ênfase2 2 2 7 4" xfId="8879" xr:uid="{00000000-0005-0000-0000-0000FE250000}"/>
    <cellStyle name="60% - Ênfase2 2 2 7 4 2" xfId="23414" xr:uid="{00000000-0005-0000-0000-0000FF250000}"/>
    <cellStyle name="60% - Ênfase2 2 2 7 5" xfId="8880" xr:uid="{00000000-0005-0000-0000-000000260000}"/>
    <cellStyle name="60% - Ênfase2 2 2 7 5 2" xfId="23415" xr:uid="{00000000-0005-0000-0000-000001260000}"/>
    <cellStyle name="60% - Ênfase2 2 2 7 6" xfId="8881" xr:uid="{00000000-0005-0000-0000-000002260000}"/>
    <cellStyle name="60% - Ênfase2 2 2 7 6 2" xfId="23416" xr:uid="{00000000-0005-0000-0000-000003260000}"/>
    <cellStyle name="60% - Ênfase2 2 2 7 7" xfId="8882" xr:uid="{00000000-0005-0000-0000-000004260000}"/>
    <cellStyle name="60% - Ênfase2 2 2 7 7 2" xfId="23417" xr:uid="{00000000-0005-0000-0000-000005260000}"/>
    <cellStyle name="60% - Ênfase2 2 2 7 8" xfId="8883" xr:uid="{00000000-0005-0000-0000-000006260000}"/>
    <cellStyle name="60% - Ênfase2 2 2 7 8 2" xfId="23418" xr:uid="{00000000-0005-0000-0000-000007260000}"/>
    <cellStyle name="60% - Ênfase2 2 2 7 9" xfId="23411" xr:uid="{00000000-0005-0000-0000-000008260000}"/>
    <cellStyle name="60% - Ênfase2 2 2 8" xfId="8884" xr:uid="{00000000-0005-0000-0000-000009260000}"/>
    <cellStyle name="60% - Ênfase2 2 2 8 2" xfId="8885" xr:uid="{00000000-0005-0000-0000-00000A260000}"/>
    <cellStyle name="60% - Ênfase2 2 2 8 2 2" xfId="23420" xr:uid="{00000000-0005-0000-0000-00000B260000}"/>
    <cellStyle name="60% - Ênfase2 2 2 8 3" xfId="8886" xr:uid="{00000000-0005-0000-0000-00000C260000}"/>
    <cellStyle name="60% - Ênfase2 2 2 8 3 2" xfId="23421" xr:uid="{00000000-0005-0000-0000-00000D260000}"/>
    <cellStyle name="60% - Ênfase2 2 2 8 4" xfId="8887" xr:uid="{00000000-0005-0000-0000-00000E260000}"/>
    <cellStyle name="60% - Ênfase2 2 2 8 4 2" xfId="23422" xr:uid="{00000000-0005-0000-0000-00000F260000}"/>
    <cellStyle name="60% - Ênfase2 2 2 8 5" xfId="8888" xr:uid="{00000000-0005-0000-0000-000010260000}"/>
    <cellStyle name="60% - Ênfase2 2 2 8 5 2" xfId="23423" xr:uid="{00000000-0005-0000-0000-000011260000}"/>
    <cellStyle name="60% - Ênfase2 2 2 8 6" xfId="8889" xr:uid="{00000000-0005-0000-0000-000012260000}"/>
    <cellStyle name="60% - Ênfase2 2 2 8 6 2" xfId="23424" xr:uid="{00000000-0005-0000-0000-000013260000}"/>
    <cellStyle name="60% - Ênfase2 2 2 8 7" xfId="23419" xr:uid="{00000000-0005-0000-0000-000014260000}"/>
    <cellStyle name="60% - Ênfase2 2 2 9" xfId="8890" xr:uid="{00000000-0005-0000-0000-000015260000}"/>
    <cellStyle name="60% - Ênfase2 2 2 9 2" xfId="8891" xr:uid="{00000000-0005-0000-0000-000016260000}"/>
    <cellStyle name="60% - Ênfase2 2 2 9 2 2" xfId="23426" xr:uid="{00000000-0005-0000-0000-000017260000}"/>
    <cellStyle name="60% - Ênfase2 2 2 9 3" xfId="8892" xr:uid="{00000000-0005-0000-0000-000018260000}"/>
    <cellStyle name="60% - Ênfase2 2 2 9 3 2" xfId="23427" xr:uid="{00000000-0005-0000-0000-000019260000}"/>
    <cellStyle name="60% - Ênfase2 2 2 9 4" xfId="8893" xr:uid="{00000000-0005-0000-0000-00001A260000}"/>
    <cellStyle name="60% - Ênfase2 2 2 9 4 2" xfId="23428" xr:uid="{00000000-0005-0000-0000-00001B260000}"/>
    <cellStyle name="60% - Ênfase2 2 2 9 5" xfId="23425" xr:uid="{00000000-0005-0000-0000-00001C260000}"/>
    <cellStyle name="60% - Ênfase2 2 20" xfId="37400" xr:uid="{00000000-0005-0000-0000-00001D260000}"/>
    <cellStyle name="60% - Ênfase2 2 3" xfId="8894" xr:uid="{00000000-0005-0000-0000-00001E260000}"/>
    <cellStyle name="60% - Ênfase2 2 3 2" xfId="8895" xr:uid="{00000000-0005-0000-0000-00001F260000}"/>
    <cellStyle name="60% - Ênfase2 2 3 2 2" xfId="23430" xr:uid="{00000000-0005-0000-0000-000020260000}"/>
    <cellStyle name="60% - Ênfase2 2 3 3" xfId="8896" xr:uid="{00000000-0005-0000-0000-000021260000}"/>
    <cellStyle name="60% - Ênfase2 2 3 3 2" xfId="23431" xr:uid="{00000000-0005-0000-0000-000022260000}"/>
    <cellStyle name="60% - Ênfase2 2 3 4" xfId="23429" xr:uid="{00000000-0005-0000-0000-000023260000}"/>
    <cellStyle name="60% - Ênfase2 2 4" xfId="8897" xr:uid="{00000000-0005-0000-0000-000024260000}"/>
    <cellStyle name="60% - Ênfase2 2 4 2" xfId="23432" xr:uid="{00000000-0005-0000-0000-000025260000}"/>
    <cellStyle name="60% - Ênfase2 2 5" xfId="8898" xr:uid="{00000000-0005-0000-0000-000026260000}"/>
    <cellStyle name="60% - Ênfase2 2 5 10" xfId="8899" xr:uid="{00000000-0005-0000-0000-000027260000}"/>
    <cellStyle name="60% - Ênfase2 2 5 10 2" xfId="23434" xr:uid="{00000000-0005-0000-0000-000028260000}"/>
    <cellStyle name="60% - Ênfase2 2 5 11" xfId="8900" xr:uid="{00000000-0005-0000-0000-000029260000}"/>
    <cellStyle name="60% - Ênfase2 2 5 11 2" xfId="23435" xr:uid="{00000000-0005-0000-0000-00002A260000}"/>
    <cellStyle name="60% - Ênfase2 2 5 12" xfId="8901" xr:uid="{00000000-0005-0000-0000-00002B260000}"/>
    <cellStyle name="60% - Ênfase2 2 5 12 2" xfId="23436" xr:uid="{00000000-0005-0000-0000-00002C260000}"/>
    <cellStyle name="60% - Ênfase2 2 5 13" xfId="23433" xr:uid="{00000000-0005-0000-0000-00002D260000}"/>
    <cellStyle name="60% - Ênfase2 2 5 2" xfId="8902" xr:uid="{00000000-0005-0000-0000-00002E260000}"/>
    <cellStyle name="60% - Ênfase2 2 5 2 2" xfId="23437" xr:uid="{00000000-0005-0000-0000-00002F260000}"/>
    <cellStyle name="60% - Ênfase2 2 5 3" xfId="8903" xr:uid="{00000000-0005-0000-0000-000030260000}"/>
    <cellStyle name="60% - Ênfase2 2 5 3 2" xfId="23438" xr:uid="{00000000-0005-0000-0000-000031260000}"/>
    <cellStyle name="60% - Ênfase2 2 5 4" xfId="8904" xr:uid="{00000000-0005-0000-0000-000032260000}"/>
    <cellStyle name="60% - Ênfase2 2 5 4 2" xfId="23439" xr:uid="{00000000-0005-0000-0000-000033260000}"/>
    <cellStyle name="60% - Ênfase2 2 5 5" xfId="8905" xr:uid="{00000000-0005-0000-0000-000034260000}"/>
    <cellStyle name="60% - Ênfase2 2 5 5 2" xfId="23440" xr:uid="{00000000-0005-0000-0000-000035260000}"/>
    <cellStyle name="60% - Ênfase2 2 5 6" xfId="8906" xr:uid="{00000000-0005-0000-0000-000036260000}"/>
    <cellStyle name="60% - Ênfase2 2 5 6 2" xfId="23441" xr:uid="{00000000-0005-0000-0000-000037260000}"/>
    <cellStyle name="60% - Ênfase2 2 5 7" xfId="8907" xr:uid="{00000000-0005-0000-0000-000038260000}"/>
    <cellStyle name="60% - Ênfase2 2 5 7 2" xfId="23442" xr:uid="{00000000-0005-0000-0000-000039260000}"/>
    <cellStyle name="60% - Ênfase2 2 5 8" xfId="8908" xr:uid="{00000000-0005-0000-0000-00003A260000}"/>
    <cellStyle name="60% - Ênfase2 2 5 8 2" xfId="23443" xr:uid="{00000000-0005-0000-0000-00003B260000}"/>
    <cellStyle name="60% - Ênfase2 2 5 9" xfId="8909" xr:uid="{00000000-0005-0000-0000-00003C260000}"/>
    <cellStyle name="60% - Ênfase2 2 5 9 2" xfId="23444" xr:uid="{00000000-0005-0000-0000-00003D260000}"/>
    <cellStyle name="60% - Ênfase2 2 6" xfId="8910" xr:uid="{00000000-0005-0000-0000-00003E260000}"/>
    <cellStyle name="60% - Ênfase2 2 6 2" xfId="8911" xr:uid="{00000000-0005-0000-0000-00003F260000}"/>
    <cellStyle name="60% - Ênfase2 2 6 2 2" xfId="23446" xr:uid="{00000000-0005-0000-0000-000040260000}"/>
    <cellStyle name="60% - Ênfase2 2 6 3" xfId="8912" xr:uid="{00000000-0005-0000-0000-000041260000}"/>
    <cellStyle name="60% - Ênfase2 2 6 3 2" xfId="23447" xr:uid="{00000000-0005-0000-0000-000042260000}"/>
    <cellStyle name="60% - Ênfase2 2 6 4" xfId="8913" xr:uid="{00000000-0005-0000-0000-000043260000}"/>
    <cellStyle name="60% - Ênfase2 2 6 4 2" xfId="23448" xr:uid="{00000000-0005-0000-0000-000044260000}"/>
    <cellStyle name="60% - Ênfase2 2 6 5" xfId="8914" xr:uid="{00000000-0005-0000-0000-000045260000}"/>
    <cellStyle name="60% - Ênfase2 2 6 5 2" xfId="23449" xr:uid="{00000000-0005-0000-0000-000046260000}"/>
    <cellStyle name="60% - Ênfase2 2 6 6" xfId="8915" xr:uid="{00000000-0005-0000-0000-000047260000}"/>
    <cellStyle name="60% - Ênfase2 2 6 6 2" xfId="23450" xr:uid="{00000000-0005-0000-0000-000048260000}"/>
    <cellStyle name="60% - Ênfase2 2 6 7" xfId="8916" xr:uid="{00000000-0005-0000-0000-000049260000}"/>
    <cellStyle name="60% - Ênfase2 2 6 7 2" xfId="23451" xr:uid="{00000000-0005-0000-0000-00004A260000}"/>
    <cellStyle name="60% - Ênfase2 2 6 8" xfId="8917" xr:uid="{00000000-0005-0000-0000-00004B260000}"/>
    <cellStyle name="60% - Ênfase2 2 6 8 2" xfId="23452" xr:uid="{00000000-0005-0000-0000-00004C260000}"/>
    <cellStyle name="60% - Ênfase2 2 6 9" xfId="23445" xr:uid="{00000000-0005-0000-0000-00004D260000}"/>
    <cellStyle name="60% - Ênfase2 2 7" xfId="8918" xr:uid="{00000000-0005-0000-0000-00004E260000}"/>
    <cellStyle name="60% - Ênfase2 2 7 2" xfId="8919" xr:uid="{00000000-0005-0000-0000-00004F260000}"/>
    <cellStyle name="60% - Ênfase2 2 7 2 2" xfId="23454" xr:uid="{00000000-0005-0000-0000-000050260000}"/>
    <cellStyle name="60% - Ênfase2 2 7 3" xfId="8920" xr:uid="{00000000-0005-0000-0000-000051260000}"/>
    <cellStyle name="60% - Ênfase2 2 7 3 2" xfId="23455" xr:uid="{00000000-0005-0000-0000-000052260000}"/>
    <cellStyle name="60% - Ênfase2 2 7 4" xfId="8921" xr:uid="{00000000-0005-0000-0000-000053260000}"/>
    <cellStyle name="60% - Ênfase2 2 7 4 2" xfId="23456" xr:uid="{00000000-0005-0000-0000-000054260000}"/>
    <cellStyle name="60% - Ênfase2 2 7 5" xfId="8922" xr:uid="{00000000-0005-0000-0000-000055260000}"/>
    <cellStyle name="60% - Ênfase2 2 7 5 2" xfId="23457" xr:uid="{00000000-0005-0000-0000-000056260000}"/>
    <cellStyle name="60% - Ênfase2 2 7 6" xfId="8923" xr:uid="{00000000-0005-0000-0000-000057260000}"/>
    <cellStyle name="60% - Ênfase2 2 7 6 2" xfId="23458" xr:uid="{00000000-0005-0000-0000-000058260000}"/>
    <cellStyle name="60% - Ênfase2 2 7 7" xfId="8924" xr:uid="{00000000-0005-0000-0000-000059260000}"/>
    <cellStyle name="60% - Ênfase2 2 7 7 2" xfId="23459" xr:uid="{00000000-0005-0000-0000-00005A260000}"/>
    <cellStyle name="60% - Ênfase2 2 7 8" xfId="8925" xr:uid="{00000000-0005-0000-0000-00005B260000}"/>
    <cellStyle name="60% - Ênfase2 2 7 8 2" xfId="23460" xr:uid="{00000000-0005-0000-0000-00005C260000}"/>
    <cellStyle name="60% - Ênfase2 2 7 9" xfId="23453" xr:uid="{00000000-0005-0000-0000-00005D260000}"/>
    <cellStyle name="60% - Ênfase2 2 8" xfId="8926" xr:uid="{00000000-0005-0000-0000-00005E260000}"/>
    <cellStyle name="60% - Ênfase2 2 8 2" xfId="8927" xr:uid="{00000000-0005-0000-0000-00005F260000}"/>
    <cellStyle name="60% - Ênfase2 2 8 2 2" xfId="23462" xr:uid="{00000000-0005-0000-0000-000060260000}"/>
    <cellStyle name="60% - Ênfase2 2 8 3" xfId="8928" xr:uid="{00000000-0005-0000-0000-000061260000}"/>
    <cellStyle name="60% - Ênfase2 2 8 3 2" xfId="23463" xr:uid="{00000000-0005-0000-0000-000062260000}"/>
    <cellStyle name="60% - Ênfase2 2 8 4" xfId="8929" xr:uid="{00000000-0005-0000-0000-000063260000}"/>
    <cellStyle name="60% - Ênfase2 2 8 4 2" xfId="23464" xr:uid="{00000000-0005-0000-0000-000064260000}"/>
    <cellStyle name="60% - Ênfase2 2 8 5" xfId="8930" xr:uid="{00000000-0005-0000-0000-000065260000}"/>
    <cellStyle name="60% - Ênfase2 2 8 5 2" xfId="23465" xr:uid="{00000000-0005-0000-0000-000066260000}"/>
    <cellStyle name="60% - Ênfase2 2 8 6" xfId="8931" xr:uid="{00000000-0005-0000-0000-000067260000}"/>
    <cellStyle name="60% - Ênfase2 2 8 6 2" xfId="23466" xr:uid="{00000000-0005-0000-0000-000068260000}"/>
    <cellStyle name="60% - Ênfase2 2 8 7" xfId="23461" xr:uid="{00000000-0005-0000-0000-000069260000}"/>
    <cellStyle name="60% - Ênfase2 2 9" xfId="8932" xr:uid="{00000000-0005-0000-0000-00006A260000}"/>
    <cellStyle name="60% - Ênfase2 2 9 2" xfId="8933" xr:uid="{00000000-0005-0000-0000-00006B260000}"/>
    <cellStyle name="60% - Ênfase2 2 9 2 2" xfId="23468" xr:uid="{00000000-0005-0000-0000-00006C260000}"/>
    <cellStyle name="60% - Ênfase2 2 9 3" xfId="8934" xr:uid="{00000000-0005-0000-0000-00006D260000}"/>
    <cellStyle name="60% - Ênfase2 2 9 3 2" xfId="23469" xr:uid="{00000000-0005-0000-0000-00006E260000}"/>
    <cellStyle name="60% - Ênfase2 2 9 4" xfId="8935" xr:uid="{00000000-0005-0000-0000-00006F260000}"/>
    <cellStyle name="60% - Ênfase2 2 9 4 2" xfId="23470" xr:uid="{00000000-0005-0000-0000-000070260000}"/>
    <cellStyle name="60% - Ênfase2 2 9 5" xfId="23467" xr:uid="{00000000-0005-0000-0000-000071260000}"/>
    <cellStyle name="60% - Ênfase2 20" xfId="8936" xr:uid="{00000000-0005-0000-0000-000072260000}"/>
    <cellStyle name="60% - Ênfase2 20 2" xfId="23471" xr:uid="{00000000-0005-0000-0000-000073260000}"/>
    <cellStyle name="60% - Ênfase2 21" xfId="8937" xr:uid="{00000000-0005-0000-0000-000074260000}"/>
    <cellStyle name="60% - Ênfase2 21 2" xfId="23472" xr:uid="{00000000-0005-0000-0000-000075260000}"/>
    <cellStyle name="60% - Ênfase2 22" xfId="8938" xr:uid="{00000000-0005-0000-0000-000076260000}"/>
    <cellStyle name="60% - Ênfase2 22 2" xfId="23473" xr:uid="{00000000-0005-0000-0000-000077260000}"/>
    <cellStyle name="60% - Ênfase2 23" xfId="8939" xr:uid="{00000000-0005-0000-0000-000078260000}"/>
    <cellStyle name="60% - Ênfase2 23 2" xfId="23474" xr:uid="{00000000-0005-0000-0000-000079260000}"/>
    <cellStyle name="60% - Ênfase2 24" xfId="8940" xr:uid="{00000000-0005-0000-0000-00007A260000}"/>
    <cellStyle name="60% - Ênfase2 24 2" xfId="23475" xr:uid="{00000000-0005-0000-0000-00007B260000}"/>
    <cellStyle name="60% - Ênfase2 25" xfId="8941" xr:uid="{00000000-0005-0000-0000-00007C260000}"/>
    <cellStyle name="60% - Ênfase2 25 2" xfId="23476" xr:uid="{00000000-0005-0000-0000-00007D260000}"/>
    <cellStyle name="60% - Ênfase2 26" xfId="8942" xr:uid="{00000000-0005-0000-0000-00007E260000}"/>
    <cellStyle name="60% - Ênfase2 26 2" xfId="23477" xr:uid="{00000000-0005-0000-0000-00007F260000}"/>
    <cellStyle name="60% - Ênfase2 27" xfId="8943" xr:uid="{00000000-0005-0000-0000-000080260000}"/>
    <cellStyle name="60% - Ênfase2 27 2" xfId="23478" xr:uid="{00000000-0005-0000-0000-000081260000}"/>
    <cellStyle name="60% - Ênfase2 28" xfId="8944" xr:uid="{00000000-0005-0000-0000-000082260000}"/>
    <cellStyle name="60% - Ênfase2 28 2" xfId="23479" xr:uid="{00000000-0005-0000-0000-000083260000}"/>
    <cellStyle name="60% - Ênfase2 29" xfId="8945" xr:uid="{00000000-0005-0000-0000-000084260000}"/>
    <cellStyle name="60% - Ênfase2 29 2" xfId="23480" xr:uid="{00000000-0005-0000-0000-000085260000}"/>
    <cellStyle name="60% - Ênfase2 3" xfId="3081" xr:uid="{00000000-0005-0000-0000-000086260000}"/>
    <cellStyle name="60% - Ênfase2 3 2" xfId="8946" xr:uid="{00000000-0005-0000-0000-000087260000}"/>
    <cellStyle name="60% - Ênfase2 3 2 2" xfId="23482" xr:uid="{00000000-0005-0000-0000-000088260000}"/>
    <cellStyle name="60% - Ênfase2 3 3" xfId="8947" xr:uid="{00000000-0005-0000-0000-000089260000}"/>
    <cellStyle name="60% - Ênfase2 3 3 2" xfId="23483" xr:uid="{00000000-0005-0000-0000-00008A260000}"/>
    <cellStyle name="60% - Ênfase2 3 4" xfId="23481" xr:uid="{00000000-0005-0000-0000-00008B260000}"/>
    <cellStyle name="60% - Ênfase2 3 5" xfId="37401" xr:uid="{00000000-0005-0000-0000-00008C260000}"/>
    <cellStyle name="60% - Ênfase2 30" xfId="8948" xr:uid="{00000000-0005-0000-0000-00008D260000}"/>
    <cellStyle name="60% - Ênfase2 30 2" xfId="23484" xr:uid="{00000000-0005-0000-0000-00008E260000}"/>
    <cellStyle name="60% - Ênfase2 31" xfId="35189" xr:uid="{00000000-0005-0000-0000-00008F260000}"/>
    <cellStyle name="60% - Ênfase2 32" xfId="23205" xr:uid="{00000000-0005-0000-0000-000090260000}"/>
    <cellStyle name="60% - Ênfase2 33" xfId="36297" xr:uid="{00000000-0005-0000-0000-000091260000}"/>
    <cellStyle name="60% - Ênfase2 34" xfId="43642" xr:uid="{F1D52E7B-4E14-44C6-9E54-EC178B3740EB}"/>
    <cellStyle name="60% - Ênfase2 4" xfId="3204" xr:uid="{00000000-0005-0000-0000-000092260000}"/>
    <cellStyle name="60% - Ênfase2 4 2" xfId="8949" xr:uid="{00000000-0005-0000-0000-000093260000}"/>
    <cellStyle name="60% - Ênfase2 4 2 2" xfId="23486" xr:uid="{00000000-0005-0000-0000-000094260000}"/>
    <cellStyle name="60% - Ênfase2 4 3" xfId="8950" xr:uid="{00000000-0005-0000-0000-000095260000}"/>
    <cellStyle name="60% - Ênfase2 4 3 2" xfId="23487" xr:uid="{00000000-0005-0000-0000-000096260000}"/>
    <cellStyle name="60% - Ênfase2 4 4" xfId="23485" xr:uid="{00000000-0005-0000-0000-000097260000}"/>
    <cellStyle name="60% - Ênfase2 5" xfId="3069" xr:uid="{00000000-0005-0000-0000-000098260000}"/>
    <cellStyle name="60% - Ênfase2 5 2" xfId="8951" xr:uid="{00000000-0005-0000-0000-000099260000}"/>
    <cellStyle name="60% - Ênfase2 5 2 2" xfId="23489" xr:uid="{00000000-0005-0000-0000-00009A260000}"/>
    <cellStyle name="60% - Ênfase2 5 3" xfId="8952" xr:uid="{00000000-0005-0000-0000-00009B260000}"/>
    <cellStyle name="60% - Ênfase2 5 3 2" xfId="23490" xr:uid="{00000000-0005-0000-0000-00009C260000}"/>
    <cellStyle name="60% - Ênfase2 5 4" xfId="23488" xr:uid="{00000000-0005-0000-0000-00009D260000}"/>
    <cellStyle name="60% - Ênfase2 6" xfId="8953" xr:uid="{00000000-0005-0000-0000-00009E260000}"/>
    <cellStyle name="60% - Ênfase2 6 2" xfId="23491" xr:uid="{00000000-0005-0000-0000-00009F260000}"/>
    <cellStyle name="60% - Ênfase2 7" xfId="8954" xr:uid="{00000000-0005-0000-0000-0000A0260000}"/>
    <cellStyle name="60% - Ênfase2 7 2" xfId="23492" xr:uid="{00000000-0005-0000-0000-0000A1260000}"/>
    <cellStyle name="60% - Ênfase2 8" xfId="8955" xr:uid="{00000000-0005-0000-0000-0000A2260000}"/>
    <cellStyle name="60% - Ênfase2 8 2" xfId="23493" xr:uid="{00000000-0005-0000-0000-0000A3260000}"/>
    <cellStyle name="60% - Ênfase2 9" xfId="8956" xr:uid="{00000000-0005-0000-0000-0000A4260000}"/>
    <cellStyle name="60% - Ênfase2 9 2" xfId="8957" xr:uid="{00000000-0005-0000-0000-0000A5260000}"/>
    <cellStyle name="60% - Ênfase2 9 2 2" xfId="8958" xr:uid="{00000000-0005-0000-0000-0000A6260000}"/>
    <cellStyle name="60% - Ênfase2 9 2 2 2" xfId="23496" xr:uid="{00000000-0005-0000-0000-0000A7260000}"/>
    <cellStyle name="60% - Ênfase2 9 2 3" xfId="23495" xr:uid="{00000000-0005-0000-0000-0000A8260000}"/>
    <cellStyle name="60% - Ênfase2 9 3" xfId="8959" xr:uid="{00000000-0005-0000-0000-0000A9260000}"/>
    <cellStyle name="60% - Ênfase2 9 3 2" xfId="23497" xr:uid="{00000000-0005-0000-0000-0000AA260000}"/>
    <cellStyle name="60% - Ênfase2 9 4" xfId="23494" xr:uid="{00000000-0005-0000-0000-0000AB260000}"/>
    <cellStyle name="60% - Ênfase3 10" xfId="8960" xr:uid="{00000000-0005-0000-0000-0000AC260000}"/>
    <cellStyle name="60% - Ênfase3 10 2" xfId="8961" xr:uid="{00000000-0005-0000-0000-0000AD260000}"/>
    <cellStyle name="60% - Ênfase3 10 2 2" xfId="23500" xr:uid="{00000000-0005-0000-0000-0000AE260000}"/>
    <cellStyle name="60% - Ênfase3 10 3" xfId="8962" xr:uid="{00000000-0005-0000-0000-0000AF260000}"/>
    <cellStyle name="60% - Ênfase3 10 3 2" xfId="23501" xr:uid="{00000000-0005-0000-0000-0000B0260000}"/>
    <cellStyle name="60% - Ênfase3 10 4" xfId="23499" xr:uid="{00000000-0005-0000-0000-0000B1260000}"/>
    <cellStyle name="60% - Ênfase3 11" xfId="8963" xr:uid="{00000000-0005-0000-0000-0000B2260000}"/>
    <cellStyle name="60% - Ênfase3 11 2" xfId="8964" xr:uid="{00000000-0005-0000-0000-0000B3260000}"/>
    <cellStyle name="60% - Ênfase3 11 2 2" xfId="23503" xr:uid="{00000000-0005-0000-0000-0000B4260000}"/>
    <cellStyle name="60% - Ênfase3 11 3" xfId="8965" xr:uid="{00000000-0005-0000-0000-0000B5260000}"/>
    <cellStyle name="60% - Ênfase3 11 3 2" xfId="23504" xr:uid="{00000000-0005-0000-0000-0000B6260000}"/>
    <cellStyle name="60% - Ênfase3 11 4" xfId="23502" xr:uid="{00000000-0005-0000-0000-0000B7260000}"/>
    <cellStyle name="60% - Ênfase3 12" xfId="8966" xr:uid="{00000000-0005-0000-0000-0000B8260000}"/>
    <cellStyle name="60% - Ênfase3 12 2" xfId="8967" xr:uid="{00000000-0005-0000-0000-0000B9260000}"/>
    <cellStyle name="60% - Ênfase3 12 2 2" xfId="23506" xr:uid="{00000000-0005-0000-0000-0000BA260000}"/>
    <cellStyle name="60% - Ênfase3 12 3" xfId="8968" xr:uid="{00000000-0005-0000-0000-0000BB260000}"/>
    <cellStyle name="60% - Ênfase3 12 3 2" xfId="23507" xr:uid="{00000000-0005-0000-0000-0000BC260000}"/>
    <cellStyle name="60% - Ênfase3 12 4" xfId="23505" xr:uid="{00000000-0005-0000-0000-0000BD260000}"/>
    <cellStyle name="60% - Ênfase3 13" xfId="8969" xr:uid="{00000000-0005-0000-0000-0000BE260000}"/>
    <cellStyle name="60% - Ênfase3 13 2" xfId="23508" xr:uid="{00000000-0005-0000-0000-0000BF260000}"/>
    <cellStyle name="60% - Ênfase3 14" xfId="8970" xr:uid="{00000000-0005-0000-0000-0000C0260000}"/>
    <cellStyle name="60% - Ênfase3 14 2" xfId="23509" xr:uid="{00000000-0005-0000-0000-0000C1260000}"/>
    <cellStyle name="60% - Ênfase3 15" xfId="8971" xr:uid="{00000000-0005-0000-0000-0000C2260000}"/>
    <cellStyle name="60% - Ênfase3 15 2" xfId="23510" xr:uid="{00000000-0005-0000-0000-0000C3260000}"/>
    <cellStyle name="60% - Ênfase3 16" xfId="8972" xr:uid="{00000000-0005-0000-0000-0000C4260000}"/>
    <cellStyle name="60% - Ênfase3 16 2" xfId="23511" xr:uid="{00000000-0005-0000-0000-0000C5260000}"/>
    <cellStyle name="60% - Ênfase3 17" xfId="8973" xr:uid="{00000000-0005-0000-0000-0000C6260000}"/>
    <cellStyle name="60% - Ênfase3 17 2" xfId="23512" xr:uid="{00000000-0005-0000-0000-0000C7260000}"/>
    <cellStyle name="60% - Ênfase3 18" xfId="8974" xr:uid="{00000000-0005-0000-0000-0000C8260000}"/>
    <cellStyle name="60% - Ênfase3 18 2" xfId="23513" xr:uid="{00000000-0005-0000-0000-0000C9260000}"/>
    <cellStyle name="60% - Ênfase3 19" xfId="8975" xr:uid="{00000000-0005-0000-0000-0000CA260000}"/>
    <cellStyle name="60% - Ênfase3 19 2" xfId="23514" xr:uid="{00000000-0005-0000-0000-0000CB260000}"/>
    <cellStyle name="60% - Ênfase3 2" xfId="3083" xr:uid="{00000000-0005-0000-0000-0000CC260000}"/>
    <cellStyle name="60% - Ênfase3 2 10" xfId="8976" xr:uid="{00000000-0005-0000-0000-0000CD260000}"/>
    <cellStyle name="60% - Ênfase3 2 10 2" xfId="8977" xr:uid="{00000000-0005-0000-0000-0000CE260000}"/>
    <cellStyle name="60% - Ênfase3 2 10 2 2" xfId="23517" xr:uid="{00000000-0005-0000-0000-0000CF260000}"/>
    <cellStyle name="60% - Ênfase3 2 10 3" xfId="8978" xr:uid="{00000000-0005-0000-0000-0000D0260000}"/>
    <cellStyle name="60% - Ênfase3 2 10 3 2" xfId="23518" xr:uid="{00000000-0005-0000-0000-0000D1260000}"/>
    <cellStyle name="60% - Ênfase3 2 10 4" xfId="8979" xr:uid="{00000000-0005-0000-0000-0000D2260000}"/>
    <cellStyle name="60% - Ênfase3 2 10 4 2" xfId="23519" xr:uid="{00000000-0005-0000-0000-0000D3260000}"/>
    <cellStyle name="60% - Ênfase3 2 10 5" xfId="23516" xr:uid="{00000000-0005-0000-0000-0000D4260000}"/>
    <cellStyle name="60% - Ênfase3 2 11" xfId="8980" xr:uid="{00000000-0005-0000-0000-0000D5260000}"/>
    <cellStyle name="60% - Ênfase3 2 11 2" xfId="8981" xr:uid="{00000000-0005-0000-0000-0000D6260000}"/>
    <cellStyle name="60% - Ênfase3 2 11 2 2" xfId="23521" xr:uid="{00000000-0005-0000-0000-0000D7260000}"/>
    <cellStyle name="60% - Ênfase3 2 11 3" xfId="8982" xr:uid="{00000000-0005-0000-0000-0000D8260000}"/>
    <cellStyle name="60% - Ênfase3 2 11 3 2" xfId="23522" xr:uid="{00000000-0005-0000-0000-0000D9260000}"/>
    <cellStyle name="60% - Ênfase3 2 11 4" xfId="8983" xr:uid="{00000000-0005-0000-0000-0000DA260000}"/>
    <cellStyle name="60% - Ênfase3 2 11 4 2" xfId="23523" xr:uid="{00000000-0005-0000-0000-0000DB260000}"/>
    <cellStyle name="60% - Ênfase3 2 11 5" xfId="23520" xr:uid="{00000000-0005-0000-0000-0000DC260000}"/>
    <cellStyle name="60% - Ênfase3 2 12" xfId="8984" xr:uid="{00000000-0005-0000-0000-0000DD260000}"/>
    <cellStyle name="60% - Ênfase3 2 12 2" xfId="8985" xr:uid="{00000000-0005-0000-0000-0000DE260000}"/>
    <cellStyle name="60% - Ênfase3 2 12 2 2" xfId="23525" xr:uid="{00000000-0005-0000-0000-0000DF260000}"/>
    <cellStyle name="60% - Ênfase3 2 12 3" xfId="8986" xr:uid="{00000000-0005-0000-0000-0000E0260000}"/>
    <cellStyle name="60% - Ênfase3 2 12 3 2" xfId="23526" xr:uid="{00000000-0005-0000-0000-0000E1260000}"/>
    <cellStyle name="60% - Ênfase3 2 12 4" xfId="23524" xr:uid="{00000000-0005-0000-0000-0000E2260000}"/>
    <cellStyle name="60% - Ênfase3 2 13" xfId="8987" xr:uid="{00000000-0005-0000-0000-0000E3260000}"/>
    <cellStyle name="60% - Ênfase3 2 13 2" xfId="8988" xr:uid="{00000000-0005-0000-0000-0000E4260000}"/>
    <cellStyle name="60% - Ênfase3 2 13 2 2" xfId="23528" xr:uid="{00000000-0005-0000-0000-0000E5260000}"/>
    <cellStyle name="60% - Ênfase3 2 13 3" xfId="23527" xr:uid="{00000000-0005-0000-0000-0000E6260000}"/>
    <cellStyle name="60% - Ênfase3 2 14" xfId="8989" xr:uid="{00000000-0005-0000-0000-0000E7260000}"/>
    <cellStyle name="60% - Ênfase3 2 14 2" xfId="23529" xr:uid="{00000000-0005-0000-0000-0000E8260000}"/>
    <cellStyle name="60% - Ênfase3 2 15" xfId="8990" xr:uid="{00000000-0005-0000-0000-0000E9260000}"/>
    <cellStyle name="60% - Ênfase3 2 15 2" xfId="23530" xr:uid="{00000000-0005-0000-0000-0000EA260000}"/>
    <cellStyle name="60% - Ênfase3 2 16" xfId="8991" xr:uid="{00000000-0005-0000-0000-0000EB260000}"/>
    <cellStyle name="60% - Ênfase3 2 16 2" xfId="23531" xr:uid="{00000000-0005-0000-0000-0000EC260000}"/>
    <cellStyle name="60% - Ênfase3 2 17" xfId="8992" xr:uid="{00000000-0005-0000-0000-0000ED260000}"/>
    <cellStyle name="60% - Ênfase3 2 17 2" xfId="23532" xr:uid="{00000000-0005-0000-0000-0000EE260000}"/>
    <cellStyle name="60% - Ênfase3 2 18" xfId="8993" xr:uid="{00000000-0005-0000-0000-0000EF260000}"/>
    <cellStyle name="60% - Ênfase3 2 18 2" xfId="23533" xr:uid="{00000000-0005-0000-0000-0000F0260000}"/>
    <cellStyle name="60% - Ênfase3 2 19" xfId="23515" xr:uid="{00000000-0005-0000-0000-0000F1260000}"/>
    <cellStyle name="60% - Ênfase3 2 2" xfId="8994" xr:uid="{00000000-0005-0000-0000-0000F2260000}"/>
    <cellStyle name="60% - Ênfase3 2 2 10" xfId="8995" xr:uid="{00000000-0005-0000-0000-0000F3260000}"/>
    <cellStyle name="60% - Ênfase3 2 2 10 2" xfId="8996" xr:uid="{00000000-0005-0000-0000-0000F4260000}"/>
    <cellStyle name="60% - Ênfase3 2 2 10 2 2" xfId="23536" xr:uid="{00000000-0005-0000-0000-0000F5260000}"/>
    <cellStyle name="60% - Ênfase3 2 2 10 3" xfId="8997" xr:uid="{00000000-0005-0000-0000-0000F6260000}"/>
    <cellStyle name="60% - Ênfase3 2 2 10 3 2" xfId="23537" xr:uid="{00000000-0005-0000-0000-0000F7260000}"/>
    <cellStyle name="60% - Ênfase3 2 2 10 4" xfId="8998" xr:uid="{00000000-0005-0000-0000-0000F8260000}"/>
    <cellStyle name="60% - Ênfase3 2 2 10 4 2" xfId="23538" xr:uid="{00000000-0005-0000-0000-0000F9260000}"/>
    <cellStyle name="60% - Ênfase3 2 2 10 5" xfId="23535" xr:uid="{00000000-0005-0000-0000-0000FA260000}"/>
    <cellStyle name="60% - Ênfase3 2 2 11" xfId="8999" xr:uid="{00000000-0005-0000-0000-0000FB260000}"/>
    <cellStyle name="60% - Ênfase3 2 2 11 2" xfId="9000" xr:uid="{00000000-0005-0000-0000-0000FC260000}"/>
    <cellStyle name="60% - Ênfase3 2 2 11 2 2" xfId="23540" xr:uid="{00000000-0005-0000-0000-0000FD260000}"/>
    <cellStyle name="60% - Ênfase3 2 2 11 3" xfId="9001" xr:uid="{00000000-0005-0000-0000-0000FE260000}"/>
    <cellStyle name="60% - Ênfase3 2 2 11 3 2" xfId="23541" xr:uid="{00000000-0005-0000-0000-0000FF260000}"/>
    <cellStyle name="60% - Ênfase3 2 2 11 4" xfId="9002" xr:uid="{00000000-0005-0000-0000-000000270000}"/>
    <cellStyle name="60% - Ênfase3 2 2 11 4 2" xfId="23542" xr:uid="{00000000-0005-0000-0000-000001270000}"/>
    <cellStyle name="60% - Ênfase3 2 2 11 5" xfId="23539" xr:uid="{00000000-0005-0000-0000-000002270000}"/>
    <cellStyle name="60% - Ênfase3 2 2 12" xfId="9003" xr:uid="{00000000-0005-0000-0000-000003270000}"/>
    <cellStyle name="60% - Ênfase3 2 2 12 2" xfId="9004" xr:uid="{00000000-0005-0000-0000-000004270000}"/>
    <cellStyle name="60% - Ênfase3 2 2 12 2 2" xfId="23544" xr:uid="{00000000-0005-0000-0000-000005270000}"/>
    <cellStyle name="60% - Ênfase3 2 2 12 3" xfId="9005" xr:uid="{00000000-0005-0000-0000-000006270000}"/>
    <cellStyle name="60% - Ênfase3 2 2 12 3 2" xfId="23545" xr:uid="{00000000-0005-0000-0000-000007270000}"/>
    <cellStyle name="60% - Ênfase3 2 2 12 4" xfId="23543" xr:uid="{00000000-0005-0000-0000-000008270000}"/>
    <cellStyle name="60% - Ênfase3 2 2 13" xfId="9006" xr:uid="{00000000-0005-0000-0000-000009270000}"/>
    <cellStyle name="60% - Ênfase3 2 2 13 2" xfId="9007" xr:uid="{00000000-0005-0000-0000-00000A270000}"/>
    <cellStyle name="60% - Ênfase3 2 2 13 2 2" xfId="23547" xr:uid="{00000000-0005-0000-0000-00000B270000}"/>
    <cellStyle name="60% - Ênfase3 2 2 13 3" xfId="23546" xr:uid="{00000000-0005-0000-0000-00000C270000}"/>
    <cellStyle name="60% - Ênfase3 2 2 14" xfId="9008" xr:uid="{00000000-0005-0000-0000-00000D270000}"/>
    <cellStyle name="60% - Ênfase3 2 2 14 2" xfId="23548" xr:uid="{00000000-0005-0000-0000-00000E270000}"/>
    <cellStyle name="60% - Ênfase3 2 2 15" xfId="9009" xr:uid="{00000000-0005-0000-0000-00000F270000}"/>
    <cellStyle name="60% - Ênfase3 2 2 15 2" xfId="23549" xr:uid="{00000000-0005-0000-0000-000010270000}"/>
    <cellStyle name="60% - Ênfase3 2 2 16" xfId="9010" xr:uid="{00000000-0005-0000-0000-000011270000}"/>
    <cellStyle name="60% - Ênfase3 2 2 16 2" xfId="23550" xr:uid="{00000000-0005-0000-0000-000012270000}"/>
    <cellStyle name="60% - Ênfase3 2 2 17" xfId="9011" xr:uid="{00000000-0005-0000-0000-000013270000}"/>
    <cellStyle name="60% - Ênfase3 2 2 17 2" xfId="23551" xr:uid="{00000000-0005-0000-0000-000014270000}"/>
    <cellStyle name="60% - Ênfase3 2 2 18" xfId="9012" xr:uid="{00000000-0005-0000-0000-000015270000}"/>
    <cellStyle name="60% - Ênfase3 2 2 18 2" xfId="23552" xr:uid="{00000000-0005-0000-0000-000016270000}"/>
    <cellStyle name="60% - Ênfase3 2 2 19" xfId="23534" xr:uid="{00000000-0005-0000-0000-000017270000}"/>
    <cellStyle name="60% - Ênfase3 2 2 2" xfId="9013" xr:uid="{00000000-0005-0000-0000-000018270000}"/>
    <cellStyle name="60% - Ênfase3 2 2 2 10" xfId="9014" xr:uid="{00000000-0005-0000-0000-000019270000}"/>
    <cellStyle name="60% - Ênfase3 2 2 2 10 2" xfId="9015" xr:uid="{00000000-0005-0000-0000-00001A270000}"/>
    <cellStyle name="60% - Ênfase3 2 2 2 10 2 2" xfId="23555" xr:uid="{00000000-0005-0000-0000-00001B270000}"/>
    <cellStyle name="60% - Ênfase3 2 2 2 10 3" xfId="9016" xr:uid="{00000000-0005-0000-0000-00001C270000}"/>
    <cellStyle name="60% - Ênfase3 2 2 2 10 3 2" xfId="23556" xr:uid="{00000000-0005-0000-0000-00001D270000}"/>
    <cellStyle name="60% - Ênfase3 2 2 2 10 4" xfId="9017" xr:uid="{00000000-0005-0000-0000-00001E270000}"/>
    <cellStyle name="60% - Ênfase3 2 2 2 10 4 2" xfId="23557" xr:uid="{00000000-0005-0000-0000-00001F270000}"/>
    <cellStyle name="60% - Ênfase3 2 2 2 10 5" xfId="23554" xr:uid="{00000000-0005-0000-0000-000020270000}"/>
    <cellStyle name="60% - Ênfase3 2 2 2 11" xfId="9018" xr:uid="{00000000-0005-0000-0000-000021270000}"/>
    <cellStyle name="60% - Ênfase3 2 2 2 11 2" xfId="9019" xr:uid="{00000000-0005-0000-0000-000022270000}"/>
    <cellStyle name="60% - Ênfase3 2 2 2 11 2 2" xfId="23559" xr:uid="{00000000-0005-0000-0000-000023270000}"/>
    <cellStyle name="60% - Ênfase3 2 2 2 11 3" xfId="9020" xr:uid="{00000000-0005-0000-0000-000024270000}"/>
    <cellStyle name="60% - Ênfase3 2 2 2 11 3 2" xfId="23560" xr:uid="{00000000-0005-0000-0000-000025270000}"/>
    <cellStyle name="60% - Ênfase3 2 2 2 11 4" xfId="23558" xr:uid="{00000000-0005-0000-0000-000026270000}"/>
    <cellStyle name="60% - Ênfase3 2 2 2 12" xfId="9021" xr:uid="{00000000-0005-0000-0000-000027270000}"/>
    <cellStyle name="60% - Ênfase3 2 2 2 12 2" xfId="9022" xr:uid="{00000000-0005-0000-0000-000028270000}"/>
    <cellStyle name="60% - Ênfase3 2 2 2 12 2 2" xfId="23562" xr:uid="{00000000-0005-0000-0000-000029270000}"/>
    <cellStyle name="60% - Ênfase3 2 2 2 12 3" xfId="23561" xr:uid="{00000000-0005-0000-0000-00002A270000}"/>
    <cellStyle name="60% - Ênfase3 2 2 2 13" xfId="9023" xr:uid="{00000000-0005-0000-0000-00002B270000}"/>
    <cellStyle name="60% - Ênfase3 2 2 2 13 2" xfId="23563" xr:uid="{00000000-0005-0000-0000-00002C270000}"/>
    <cellStyle name="60% - Ênfase3 2 2 2 14" xfId="9024" xr:uid="{00000000-0005-0000-0000-00002D270000}"/>
    <cellStyle name="60% - Ênfase3 2 2 2 14 2" xfId="23564" xr:uid="{00000000-0005-0000-0000-00002E270000}"/>
    <cellStyle name="60% - Ênfase3 2 2 2 15" xfId="9025" xr:uid="{00000000-0005-0000-0000-00002F270000}"/>
    <cellStyle name="60% - Ênfase3 2 2 2 15 2" xfId="23565" xr:uid="{00000000-0005-0000-0000-000030270000}"/>
    <cellStyle name="60% - Ênfase3 2 2 2 16" xfId="9026" xr:uid="{00000000-0005-0000-0000-000031270000}"/>
    <cellStyle name="60% - Ênfase3 2 2 2 16 2" xfId="23566" xr:uid="{00000000-0005-0000-0000-000032270000}"/>
    <cellStyle name="60% - Ênfase3 2 2 2 17" xfId="9027" xr:uid="{00000000-0005-0000-0000-000033270000}"/>
    <cellStyle name="60% - Ênfase3 2 2 2 17 2" xfId="23567" xr:uid="{00000000-0005-0000-0000-000034270000}"/>
    <cellStyle name="60% - Ênfase3 2 2 2 18" xfId="23553" xr:uid="{00000000-0005-0000-0000-000035270000}"/>
    <cellStyle name="60% - Ênfase3 2 2 2 2" xfId="9028" xr:uid="{00000000-0005-0000-0000-000036270000}"/>
    <cellStyle name="60% - Ênfase3 2 2 2 2 10" xfId="9029" xr:uid="{00000000-0005-0000-0000-000037270000}"/>
    <cellStyle name="60% - Ênfase3 2 2 2 2 10 2" xfId="9030" xr:uid="{00000000-0005-0000-0000-000038270000}"/>
    <cellStyle name="60% - Ênfase3 2 2 2 2 10 2 2" xfId="23570" xr:uid="{00000000-0005-0000-0000-000039270000}"/>
    <cellStyle name="60% - Ênfase3 2 2 2 2 10 3" xfId="9031" xr:uid="{00000000-0005-0000-0000-00003A270000}"/>
    <cellStyle name="60% - Ênfase3 2 2 2 2 10 3 2" xfId="23571" xr:uid="{00000000-0005-0000-0000-00003B270000}"/>
    <cellStyle name="60% - Ênfase3 2 2 2 2 10 4" xfId="23569" xr:uid="{00000000-0005-0000-0000-00003C270000}"/>
    <cellStyle name="60% - Ênfase3 2 2 2 2 11" xfId="9032" xr:uid="{00000000-0005-0000-0000-00003D270000}"/>
    <cellStyle name="60% - Ênfase3 2 2 2 2 11 2" xfId="9033" xr:uid="{00000000-0005-0000-0000-00003E270000}"/>
    <cellStyle name="60% - Ênfase3 2 2 2 2 11 2 2" xfId="23573" xr:uid="{00000000-0005-0000-0000-00003F270000}"/>
    <cellStyle name="60% - Ênfase3 2 2 2 2 11 3" xfId="23572" xr:uid="{00000000-0005-0000-0000-000040270000}"/>
    <cellStyle name="60% - Ênfase3 2 2 2 2 12" xfId="9034" xr:uid="{00000000-0005-0000-0000-000041270000}"/>
    <cellStyle name="60% - Ênfase3 2 2 2 2 12 2" xfId="23574" xr:uid="{00000000-0005-0000-0000-000042270000}"/>
    <cellStyle name="60% - Ênfase3 2 2 2 2 13" xfId="9035" xr:uid="{00000000-0005-0000-0000-000043270000}"/>
    <cellStyle name="60% - Ênfase3 2 2 2 2 13 2" xfId="23575" xr:uid="{00000000-0005-0000-0000-000044270000}"/>
    <cellStyle name="60% - Ênfase3 2 2 2 2 14" xfId="9036" xr:uid="{00000000-0005-0000-0000-000045270000}"/>
    <cellStyle name="60% - Ênfase3 2 2 2 2 14 2" xfId="23576" xr:uid="{00000000-0005-0000-0000-000046270000}"/>
    <cellStyle name="60% - Ênfase3 2 2 2 2 15" xfId="9037" xr:uid="{00000000-0005-0000-0000-000047270000}"/>
    <cellStyle name="60% - Ênfase3 2 2 2 2 15 2" xfId="23577" xr:uid="{00000000-0005-0000-0000-000048270000}"/>
    <cellStyle name="60% - Ênfase3 2 2 2 2 16" xfId="23568" xr:uid="{00000000-0005-0000-0000-000049270000}"/>
    <cellStyle name="60% - Ênfase3 2 2 2 2 2" xfId="9038" xr:uid="{00000000-0005-0000-0000-00004A270000}"/>
    <cellStyle name="60% - Ênfase3 2 2 2 2 2 10" xfId="9039" xr:uid="{00000000-0005-0000-0000-00004B270000}"/>
    <cellStyle name="60% - Ênfase3 2 2 2 2 2 10 2" xfId="23579" xr:uid="{00000000-0005-0000-0000-00004C270000}"/>
    <cellStyle name="60% - Ênfase3 2 2 2 2 2 11" xfId="9040" xr:uid="{00000000-0005-0000-0000-00004D270000}"/>
    <cellStyle name="60% - Ênfase3 2 2 2 2 2 11 2" xfId="23580" xr:uid="{00000000-0005-0000-0000-00004E270000}"/>
    <cellStyle name="60% - Ênfase3 2 2 2 2 2 12" xfId="9041" xr:uid="{00000000-0005-0000-0000-00004F270000}"/>
    <cellStyle name="60% - Ênfase3 2 2 2 2 2 12 2" xfId="23581" xr:uid="{00000000-0005-0000-0000-000050270000}"/>
    <cellStyle name="60% - Ênfase3 2 2 2 2 2 13" xfId="9042" xr:uid="{00000000-0005-0000-0000-000051270000}"/>
    <cellStyle name="60% - Ênfase3 2 2 2 2 2 13 2" xfId="23582" xr:uid="{00000000-0005-0000-0000-000052270000}"/>
    <cellStyle name="60% - Ênfase3 2 2 2 2 2 14" xfId="9043" xr:uid="{00000000-0005-0000-0000-000053270000}"/>
    <cellStyle name="60% - Ênfase3 2 2 2 2 2 14 2" xfId="23583" xr:uid="{00000000-0005-0000-0000-000054270000}"/>
    <cellStyle name="60% - Ênfase3 2 2 2 2 2 15" xfId="9044" xr:uid="{00000000-0005-0000-0000-000055270000}"/>
    <cellStyle name="60% - Ênfase3 2 2 2 2 2 15 2" xfId="23584" xr:uid="{00000000-0005-0000-0000-000056270000}"/>
    <cellStyle name="60% - Ênfase3 2 2 2 2 2 16" xfId="23578" xr:uid="{00000000-0005-0000-0000-000057270000}"/>
    <cellStyle name="60% - Ênfase3 2 2 2 2 2 2" xfId="9045" xr:uid="{00000000-0005-0000-0000-000058270000}"/>
    <cellStyle name="60% - Ênfase3 2 2 2 2 2 2 2" xfId="23585" xr:uid="{00000000-0005-0000-0000-000059270000}"/>
    <cellStyle name="60% - Ênfase3 2 2 2 2 2 3" xfId="9046" xr:uid="{00000000-0005-0000-0000-00005A270000}"/>
    <cellStyle name="60% - Ênfase3 2 2 2 2 2 3 2" xfId="23586" xr:uid="{00000000-0005-0000-0000-00005B270000}"/>
    <cellStyle name="60% - Ênfase3 2 2 2 2 2 4" xfId="9047" xr:uid="{00000000-0005-0000-0000-00005C270000}"/>
    <cellStyle name="60% - Ênfase3 2 2 2 2 2 4 2" xfId="23587" xr:uid="{00000000-0005-0000-0000-00005D270000}"/>
    <cellStyle name="60% - Ênfase3 2 2 2 2 2 5" xfId="9048" xr:uid="{00000000-0005-0000-0000-00005E270000}"/>
    <cellStyle name="60% - Ênfase3 2 2 2 2 2 5 2" xfId="23588" xr:uid="{00000000-0005-0000-0000-00005F270000}"/>
    <cellStyle name="60% - Ênfase3 2 2 2 2 2 6" xfId="9049" xr:uid="{00000000-0005-0000-0000-000060270000}"/>
    <cellStyle name="60% - Ênfase3 2 2 2 2 2 6 2" xfId="23589" xr:uid="{00000000-0005-0000-0000-000061270000}"/>
    <cellStyle name="60% - Ênfase3 2 2 2 2 2 7" xfId="9050" xr:uid="{00000000-0005-0000-0000-000062270000}"/>
    <cellStyle name="60% - Ênfase3 2 2 2 2 2 7 2" xfId="23590" xr:uid="{00000000-0005-0000-0000-000063270000}"/>
    <cellStyle name="60% - Ênfase3 2 2 2 2 2 8" xfId="9051" xr:uid="{00000000-0005-0000-0000-000064270000}"/>
    <cellStyle name="60% - Ênfase3 2 2 2 2 2 8 2" xfId="23591" xr:uid="{00000000-0005-0000-0000-000065270000}"/>
    <cellStyle name="60% - Ênfase3 2 2 2 2 2 9" xfId="9052" xr:uid="{00000000-0005-0000-0000-000066270000}"/>
    <cellStyle name="60% - Ênfase3 2 2 2 2 2 9 2" xfId="23592" xr:uid="{00000000-0005-0000-0000-000067270000}"/>
    <cellStyle name="60% - Ênfase3 2 2 2 2 3" xfId="9053" xr:uid="{00000000-0005-0000-0000-000068270000}"/>
    <cellStyle name="60% - Ênfase3 2 2 2 2 3 10" xfId="9054" xr:uid="{00000000-0005-0000-0000-000069270000}"/>
    <cellStyle name="60% - Ênfase3 2 2 2 2 3 10 2" xfId="23594" xr:uid="{00000000-0005-0000-0000-00006A270000}"/>
    <cellStyle name="60% - Ênfase3 2 2 2 2 3 11" xfId="9055" xr:uid="{00000000-0005-0000-0000-00006B270000}"/>
    <cellStyle name="60% - Ênfase3 2 2 2 2 3 11 2" xfId="23595" xr:uid="{00000000-0005-0000-0000-00006C270000}"/>
    <cellStyle name="60% - Ênfase3 2 2 2 2 3 12" xfId="9056" xr:uid="{00000000-0005-0000-0000-00006D270000}"/>
    <cellStyle name="60% - Ênfase3 2 2 2 2 3 12 2" xfId="23596" xr:uid="{00000000-0005-0000-0000-00006E270000}"/>
    <cellStyle name="60% - Ênfase3 2 2 2 2 3 13" xfId="23593" xr:uid="{00000000-0005-0000-0000-00006F270000}"/>
    <cellStyle name="60% - Ênfase3 2 2 2 2 3 2" xfId="9057" xr:uid="{00000000-0005-0000-0000-000070270000}"/>
    <cellStyle name="60% - Ênfase3 2 2 2 2 3 2 2" xfId="23597" xr:uid="{00000000-0005-0000-0000-000071270000}"/>
    <cellStyle name="60% - Ênfase3 2 2 2 2 3 3" xfId="9058" xr:uid="{00000000-0005-0000-0000-000072270000}"/>
    <cellStyle name="60% - Ênfase3 2 2 2 2 3 3 2" xfId="23598" xr:uid="{00000000-0005-0000-0000-000073270000}"/>
    <cellStyle name="60% - Ênfase3 2 2 2 2 3 4" xfId="9059" xr:uid="{00000000-0005-0000-0000-000074270000}"/>
    <cellStyle name="60% - Ênfase3 2 2 2 2 3 4 2" xfId="23599" xr:uid="{00000000-0005-0000-0000-000075270000}"/>
    <cellStyle name="60% - Ênfase3 2 2 2 2 3 5" xfId="9060" xr:uid="{00000000-0005-0000-0000-000076270000}"/>
    <cellStyle name="60% - Ênfase3 2 2 2 2 3 5 2" xfId="23600" xr:uid="{00000000-0005-0000-0000-000077270000}"/>
    <cellStyle name="60% - Ênfase3 2 2 2 2 3 6" xfId="9061" xr:uid="{00000000-0005-0000-0000-000078270000}"/>
    <cellStyle name="60% - Ênfase3 2 2 2 2 3 6 2" xfId="23601" xr:uid="{00000000-0005-0000-0000-000079270000}"/>
    <cellStyle name="60% - Ênfase3 2 2 2 2 3 7" xfId="9062" xr:uid="{00000000-0005-0000-0000-00007A270000}"/>
    <cellStyle name="60% - Ênfase3 2 2 2 2 3 7 2" xfId="23602" xr:uid="{00000000-0005-0000-0000-00007B270000}"/>
    <cellStyle name="60% - Ênfase3 2 2 2 2 3 8" xfId="9063" xr:uid="{00000000-0005-0000-0000-00007C270000}"/>
    <cellStyle name="60% - Ênfase3 2 2 2 2 3 8 2" xfId="23603" xr:uid="{00000000-0005-0000-0000-00007D270000}"/>
    <cellStyle name="60% - Ênfase3 2 2 2 2 3 9" xfId="9064" xr:uid="{00000000-0005-0000-0000-00007E270000}"/>
    <cellStyle name="60% - Ênfase3 2 2 2 2 3 9 2" xfId="23604" xr:uid="{00000000-0005-0000-0000-00007F270000}"/>
    <cellStyle name="60% - Ênfase3 2 2 2 2 4" xfId="9065" xr:uid="{00000000-0005-0000-0000-000080270000}"/>
    <cellStyle name="60% - Ênfase3 2 2 2 2 4 2" xfId="9066" xr:uid="{00000000-0005-0000-0000-000081270000}"/>
    <cellStyle name="60% - Ênfase3 2 2 2 2 4 2 2" xfId="23606" xr:uid="{00000000-0005-0000-0000-000082270000}"/>
    <cellStyle name="60% - Ênfase3 2 2 2 2 4 3" xfId="9067" xr:uid="{00000000-0005-0000-0000-000083270000}"/>
    <cellStyle name="60% - Ênfase3 2 2 2 2 4 3 2" xfId="23607" xr:uid="{00000000-0005-0000-0000-000084270000}"/>
    <cellStyle name="60% - Ênfase3 2 2 2 2 4 4" xfId="9068" xr:uid="{00000000-0005-0000-0000-000085270000}"/>
    <cellStyle name="60% - Ênfase3 2 2 2 2 4 4 2" xfId="23608" xr:uid="{00000000-0005-0000-0000-000086270000}"/>
    <cellStyle name="60% - Ênfase3 2 2 2 2 4 5" xfId="9069" xr:uid="{00000000-0005-0000-0000-000087270000}"/>
    <cellStyle name="60% - Ênfase3 2 2 2 2 4 5 2" xfId="23609" xr:uid="{00000000-0005-0000-0000-000088270000}"/>
    <cellStyle name="60% - Ênfase3 2 2 2 2 4 6" xfId="9070" xr:uid="{00000000-0005-0000-0000-000089270000}"/>
    <cellStyle name="60% - Ênfase3 2 2 2 2 4 6 2" xfId="23610" xr:uid="{00000000-0005-0000-0000-00008A270000}"/>
    <cellStyle name="60% - Ênfase3 2 2 2 2 4 7" xfId="9071" xr:uid="{00000000-0005-0000-0000-00008B270000}"/>
    <cellStyle name="60% - Ênfase3 2 2 2 2 4 7 2" xfId="23611" xr:uid="{00000000-0005-0000-0000-00008C270000}"/>
    <cellStyle name="60% - Ênfase3 2 2 2 2 4 8" xfId="9072" xr:uid="{00000000-0005-0000-0000-00008D270000}"/>
    <cellStyle name="60% - Ênfase3 2 2 2 2 4 8 2" xfId="23612" xr:uid="{00000000-0005-0000-0000-00008E270000}"/>
    <cellStyle name="60% - Ênfase3 2 2 2 2 4 9" xfId="23605" xr:uid="{00000000-0005-0000-0000-00008F270000}"/>
    <cellStyle name="60% - Ênfase3 2 2 2 2 5" xfId="9073" xr:uid="{00000000-0005-0000-0000-000090270000}"/>
    <cellStyle name="60% - Ênfase3 2 2 2 2 5 2" xfId="9074" xr:uid="{00000000-0005-0000-0000-000091270000}"/>
    <cellStyle name="60% - Ênfase3 2 2 2 2 5 2 2" xfId="23614" xr:uid="{00000000-0005-0000-0000-000092270000}"/>
    <cellStyle name="60% - Ênfase3 2 2 2 2 5 3" xfId="9075" xr:uid="{00000000-0005-0000-0000-000093270000}"/>
    <cellStyle name="60% - Ênfase3 2 2 2 2 5 3 2" xfId="23615" xr:uid="{00000000-0005-0000-0000-000094270000}"/>
    <cellStyle name="60% - Ênfase3 2 2 2 2 5 4" xfId="9076" xr:uid="{00000000-0005-0000-0000-000095270000}"/>
    <cellStyle name="60% - Ênfase3 2 2 2 2 5 4 2" xfId="23616" xr:uid="{00000000-0005-0000-0000-000096270000}"/>
    <cellStyle name="60% - Ênfase3 2 2 2 2 5 5" xfId="9077" xr:uid="{00000000-0005-0000-0000-000097270000}"/>
    <cellStyle name="60% - Ênfase3 2 2 2 2 5 5 2" xfId="23617" xr:uid="{00000000-0005-0000-0000-000098270000}"/>
    <cellStyle name="60% - Ênfase3 2 2 2 2 5 6" xfId="9078" xr:uid="{00000000-0005-0000-0000-000099270000}"/>
    <cellStyle name="60% - Ênfase3 2 2 2 2 5 6 2" xfId="23618" xr:uid="{00000000-0005-0000-0000-00009A270000}"/>
    <cellStyle name="60% - Ênfase3 2 2 2 2 5 7" xfId="9079" xr:uid="{00000000-0005-0000-0000-00009B270000}"/>
    <cellStyle name="60% - Ênfase3 2 2 2 2 5 7 2" xfId="23619" xr:uid="{00000000-0005-0000-0000-00009C270000}"/>
    <cellStyle name="60% - Ênfase3 2 2 2 2 5 8" xfId="9080" xr:uid="{00000000-0005-0000-0000-00009D270000}"/>
    <cellStyle name="60% - Ênfase3 2 2 2 2 5 8 2" xfId="23620" xr:uid="{00000000-0005-0000-0000-00009E270000}"/>
    <cellStyle name="60% - Ênfase3 2 2 2 2 5 9" xfId="23613" xr:uid="{00000000-0005-0000-0000-00009F270000}"/>
    <cellStyle name="60% - Ênfase3 2 2 2 2 6" xfId="9081" xr:uid="{00000000-0005-0000-0000-0000A0270000}"/>
    <cellStyle name="60% - Ênfase3 2 2 2 2 6 2" xfId="9082" xr:uid="{00000000-0005-0000-0000-0000A1270000}"/>
    <cellStyle name="60% - Ênfase3 2 2 2 2 6 2 2" xfId="23622" xr:uid="{00000000-0005-0000-0000-0000A2270000}"/>
    <cellStyle name="60% - Ênfase3 2 2 2 2 6 3" xfId="9083" xr:uid="{00000000-0005-0000-0000-0000A3270000}"/>
    <cellStyle name="60% - Ênfase3 2 2 2 2 6 3 2" xfId="23623" xr:uid="{00000000-0005-0000-0000-0000A4270000}"/>
    <cellStyle name="60% - Ênfase3 2 2 2 2 6 4" xfId="9084" xr:uid="{00000000-0005-0000-0000-0000A5270000}"/>
    <cellStyle name="60% - Ênfase3 2 2 2 2 6 4 2" xfId="23624" xr:uid="{00000000-0005-0000-0000-0000A6270000}"/>
    <cellStyle name="60% - Ênfase3 2 2 2 2 6 5" xfId="9085" xr:uid="{00000000-0005-0000-0000-0000A7270000}"/>
    <cellStyle name="60% - Ênfase3 2 2 2 2 6 5 2" xfId="23625" xr:uid="{00000000-0005-0000-0000-0000A8270000}"/>
    <cellStyle name="60% - Ênfase3 2 2 2 2 6 6" xfId="9086" xr:uid="{00000000-0005-0000-0000-0000A9270000}"/>
    <cellStyle name="60% - Ênfase3 2 2 2 2 6 6 2" xfId="23626" xr:uid="{00000000-0005-0000-0000-0000AA270000}"/>
    <cellStyle name="60% - Ênfase3 2 2 2 2 6 7" xfId="23621" xr:uid="{00000000-0005-0000-0000-0000AB270000}"/>
    <cellStyle name="60% - Ênfase3 2 2 2 2 7" xfId="9087" xr:uid="{00000000-0005-0000-0000-0000AC270000}"/>
    <cellStyle name="60% - Ênfase3 2 2 2 2 7 2" xfId="9088" xr:uid="{00000000-0005-0000-0000-0000AD270000}"/>
    <cellStyle name="60% - Ênfase3 2 2 2 2 7 2 2" xfId="23628" xr:uid="{00000000-0005-0000-0000-0000AE270000}"/>
    <cellStyle name="60% - Ênfase3 2 2 2 2 7 3" xfId="9089" xr:uid="{00000000-0005-0000-0000-0000AF270000}"/>
    <cellStyle name="60% - Ênfase3 2 2 2 2 7 3 2" xfId="23629" xr:uid="{00000000-0005-0000-0000-0000B0270000}"/>
    <cellStyle name="60% - Ênfase3 2 2 2 2 7 4" xfId="9090" xr:uid="{00000000-0005-0000-0000-0000B1270000}"/>
    <cellStyle name="60% - Ênfase3 2 2 2 2 7 4 2" xfId="23630" xr:uid="{00000000-0005-0000-0000-0000B2270000}"/>
    <cellStyle name="60% - Ênfase3 2 2 2 2 7 5" xfId="23627" xr:uid="{00000000-0005-0000-0000-0000B3270000}"/>
    <cellStyle name="60% - Ênfase3 2 2 2 2 8" xfId="9091" xr:uid="{00000000-0005-0000-0000-0000B4270000}"/>
    <cellStyle name="60% - Ênfase3 2 2 2 2 8 2" xfId="9092" xr:uid="{00000000-0005-0000-0000-0000B5270000}"/>
    <cellStyle name="60% - Ênfase3 2 2 2 2 8 2 2" xfId="23632" xr:uid="{00000000-0005-0000-0000-0000B6270000}"/>
    <cellStyle name="60% - Ênfase3 2 2 2 2 8 3" xfId="9093" xr:uid="{00000000-0005-0000-0000-0000B7270000}"/>
    <cellStyle name="60% - Ênfase3 2 2 2 2 8 3 2" xfId="23633" xr:uid="{00000000-0005-0000-0000-0000B8270000}"/>
    <cellStyle name="60% - Ênfase3 2 2 2 2 8 4" xfId="9094" xr:uid="{00000000-0005-0000-0000-0000B9270000}"/>
    <cellStyle name="60% - Ênfase3 2 2 2 2 8 4 2" xfId="23634" xr:uid="{00000000-0005-0000-0000-0000BA270000}"/>
    <cellStyle name="60% - Ênfase3 2 2 2 2 8 5" xfId="23631" xr:uid="{00000000-0005-0000-0000-0000BB270000}"/>
    <cellStyle name="60% - Ênfase3 2 2 2 2 9" xfId="9095" xr:uid="{00000000-0005-0000-0000-0000BC270000}"/>
    <cellStyle name="60% - Ênfase3 2 2 2 2 9 2" xfId="9096" xr:uid="{00000000-0005-0000-0000-0000BD270000}"/>
    <cellStyle name="60% - Ênfase3 2 2 2 2 9 2 2" xfId="23636" xr:uid="{00000000-0005-0000-0000-0000BE270000}"/>
    <cellStyle name="60% - Ênfase3 2 2 2 2 9 3" xfId="9097" xr:uid="{00000000-0005-0000-0000-0000BF270000}"/>
    <cellStyle name="60% - Ênfase3 2 2 2 2 9 3 2" xfId="23637" xr:uid="{00000000-0005-0000-0000-0000C0270000}"/>
    <cellStyle name="60% - Ênfase3 2 2 2 2 9 4" xfId="9098" xr:uid="{00000000-0005-0000-0000-0000C1270000}"/>
    <cellStyle name="60% - Ênfase3 2 2 2 2 9 4 2" xfId="23638" xr:uid="{00000000-0005-0000-0000-0000C2270000}"/>
    <cellStyle name="60% - Ênfase3 2 2 2 2 9 5" xfId="23635" xr:uid="{00000000-0005-0000-0000-0000C3270000}"/>
    <cellStyle name="60% - Ênfase3 2 2 2 3" xfId="9099" xr:uid="{00000000-0005-0000-0000-0000C4270000}"/>
    <cellStyle name="60% - Ênfase3 2 2 2 3 2" xfId="23639" xr:uid="{00000000-0005-0000-0000-0000C5270000}"/>
    <cellStyle name="60% - Ênfase3 2 2 2 4" xfId="9100" xr:uid="{00000000-0005-0000-0000-0000C6270000}"/>
    <cellStyle name="60% - Ênfase3 2 2 2 4 10" xfId="9101" xr:uid="{00000000-0005-0000-0000-0000C7270000}"/>
    <cellStyle name="60% - Ênfase3 2 2 2 4 10 2" xfId="23641" xr:uid="{00000000-0005-0000-0000-0000C8270000}"/>
    <cellStyle name="60% - Ênfase3 2 2 2 4 11" xfId="9102" xr:uid="{00000000-0005-0000-0000-0000C9270000}"/>
    <cellStyle name="60% - Ênfase3 2 2 2 4 11 2" xfId="23642" xr:uid="{00000000-0005-0000-0000-0000CA270000}"/>
    <cellStyle name="60% - Ênfase3 2 2 2 4 12" xfId="9103" xr:uid="{00000000-0005-0000-0000-0000CB270000}"/>
    <cellStyle name="60% - Ênfase3 2 2 2 4 12 2" xfId="23643" xr:uid="{00000000-0005-0000-0000-0000CC270000}"/>
    <cellStyle name="60% - Ênfase3 2 2 2 4 13" xfId="23640" xr:uid="{00000000-0005-0000-0000-0000CD270000}"/>
    <cellStyle name="60% - Ênfase3 2 2 2 4 2" xfId="9104" xr:uid="{00000000-0005-0000-0000-0000CE270000}"/>
    <cellStyle name="60% - Ênfase3 2 2 2 4 2 2" xfId="23644" xr:uid="{00000000-0005-0000-0000-0000CF270000}"/>
    <cellStyle name="60% - Ênfase3 2 2 2 4 3" xfId="9105" xr:uid="{00000000-0005-0000-0000-0000D0270000}"/>
    <cellStyle name="60% - Ênfase3 2 2 2 4 3 2" xfId="23645" xr:uid="{00000000-0005-0000-0000-0000D1270000}"/>
    <cellStyle name="60% - Ênfase3 2 2 2 4 4" xfId="9106" xr:uid="{00000000-0005-0000-0000-0000D2270000}"/>
    <cellStyle name="60% - Ênfase3 2 2 2 4 4 2" xfId="23646" xr:uid="{00000000-0005-0000-0000-0000D3270000}"/>
    <cellStyle name="60% - Ênfase3 2 2 2 4 5" xfId="9107" xr:uid="{00000000-0005-0000-0000-0000D4270000}"/>
    <cellStyle name="60% - Ênfase3 2 2 2 4 5 2" xfId="23647" xr:uid="{00000000-0005-0000-0000-0000D5270000}"/>
    <cellStyle name="60% - Ênfase3 2 2 2 4 6" xfId="9108" xr:uid="{00000000-0005-0000-0000-0000D6270000}"/>
    <cellStyle name="60% - Ênfase3 2 2 2 4 6 2" xfId="23648" xr:uid="{00000000-0005-0000-0000-0000D7270000}"/>
    <cellStyle name="60% - Ênfase3 2 2 2 4 7" xfId="9109" xr:uid="{00000000-0005-0000-0000-0000D8270000}"/>
    <cellStyle name="60% - Ênfase3 2 2 2 4 7 2" xfId="23649" xr:uid="{00000000-0005-0000-0000-0000D9270000}"/>
    <cellStyle name="60% - Ênfase3 2 2 2 4 8" xfId="9110" xr:uid="{00000000-0005-0000-0000-0000DA270000}"/>
    <cellStyle name="60% - Ênfase3 2 2 2 4 8 2" xfId="23650" xr:uid="{00000000-0005-0000-0000-0000DB270000}"/>
    <cellStyle name="60% - Ênfase3 2 2 2 4 9" xfId="9111" xr:uid="{00000000-0005-0000-0000-0000DC270000}"/>
    <cellStyle name="60% - Ênfase3 2 2 2 4 9 2" xfId="23651" xr:uid="{00000000-0005-0000-0000-0000DD270000}"/>
    <cellStyle name="60% - Ênfase3 2 2 2 5" xfId="9112" xr:uid="{00000000-0005-0000-0000-0000DE270000}"/>
    <cellStyle name="60% - Ênfase3 2 2 2 5 2" xfId="9113" xr:uid="{00000000-0005-0000-0000-0000DF270000}"/>
    <cellStyle name="60% - Ênfase3 2 2 2 5 2 2" xfId="23653" xr:uid="{00000000-0005-0000-0000-0000E0270000}"/>
    <cellStyle name="60% - Ênfase3 2 2 2 5 3" xfId="9114" xr:uid="{00000000-0005-0000-0000-0000E1270000}"/>
    <cellStyle name="60% - Ênfase3 2 2 2 5 3 2" xfId="23654" xr:uid="{00000000-0005-0000-0000-0000E2270000}"/>
    <cellStyle name="60% - Ênfase3 2 2 2 5 4" xfId="9115" xr:uid="{00000000-0005-0000-0000-0000E3270000}"/>
    <cellStyle name="60% - Ênfase3 2 2 2 5 4 2" xfId="23655" xr:uid="{00000000-0005-0000-0000-0000E4270000}"/>
    <cellStyle name="60% - Ênfase3 2 2 2 5 5" xfId="9116" xr:uid="{00000000-0005-0000-0000-0000E5270000}"/>
    <cellStyle name="60% - Ênfase3 2 2 2 5 5 2" xfId="23656" xr:uid="{00000000-0005-0000-0000-0000E6270000}"/>
    <cellStyle name="60% - Ênfase3 2 2 2 5 6" xfId="9117" xr:uid="{00000000-0005-0000-0000-0000E7270000}"/>
    <cellStyle name="60% - Ênfase3 2 2 2 5 6 2" xfId="23657" xr:uid="{00000000-0005-0000-0000-0000E8270000}"/>
    <cellStyle name="60% - Ênfase3 2 2 2 5 7" xfId="9118" xr:uid="{00000000-0005-0000-0000-0000E9270000}"/>
    <cellStyle name="60% - Ênfase3 2 2 2 5 7 2" xfId="23658" xr:uid="{00000000-0005-0000-0000-0000EA270000}"/>
    <cellStyle name="60% - Ênfase3 2 2 2 5 8" xfId="9119" xr:uid="{00000000-0005-0000-0000-0000EB270000}"/>
    <cellStyle name="60% - Ênfase3 2 2 2 5 8 2" xfId="23659" xr:uid="{00000000-0005-0000-0000-0000EC270000}"/>
    <cellStyle name="60% - Ênfase3 2 2 2 5 9" xfId="23652" xr:uid="{00000000-0005-0000-0000-0000ED270000}"/>
    <cellStyle name="60% - Ênfase3 2 2 2 6" xfId="9120" xr:uid="{00000000-0005-0000-0000-0000EE270000}"/>
    <cellStyle name="60% - Ênfase3 2 2 2 6 2" xfId="9121" xr:uid="{00000000-0005-0000-0000-0000EF270000}"/>
    <cellStyle name="60% - Ênfase3 2 2 2 6 2 2" xfId="23661" xr:uid="{00000000-0005-0000-0000-0000F0270000}"/>
    <cellStyle name="60% - Ênfase3 2 2 2 6 3" xfId="9122" xr:uid="{00000000-0005-0000-0000-0000F1270000}"/>
    <cellStyle name="60% - Ênfase3 2 2 2 6 3 2" xfId="23662" xr:uid="{00000000-0005-0000-0000-0000F2270000}"/>
    <cellStyle name="60% - Ênfase3 2 2 2 6 4" xfId="9123" xr:uid="{00000000-0005-0000-0000-0000F3270000}"/>
    <cellStyle name="60% - Ênfase3 2 2 2 6 4 2" xfId="23663" xr:uid="{00000000-0005-0000-0000-0000F4270000}"/>
    <cellStyle name="60% - Ênfase3 2 2 2 6 5" xfId="9124" xr:uid="{00000000-0005-0000-0000-0000F5270000}"/>
    <cellStyle name="60% - Ênfase3 2 2 2 6 5 2" xfId="23664" xr:uid="{00000000-0005-0000-0000-0000F6270000}"/>
    <cellStyle name="60% - Ênfase3 2 2 2 6 6" xfId="9125" xr:uid="{00000000-0005-0000-0000-0000F7270000}"/>
    <cellStyle name="60% - Ênfase3 2 2 2 6 6 2" xfId="23665" xr:uid="{00000000-0005-0000-0000-0000F8270000}"/>
    <cellStyle name="60% - Ênfase3 2 2 2 6 7" xfId="9126" xr:uid="{00000000-0005-0000-0000-0000F9270000}"/>
    <cellStyle name="60% - Ênfase3 2 2 2 6 7 2" xfId="23666" xr:uid="{00000000-0005-0000-0000-0000FA270000}"/>
    <cellStyle name="60% - Ênfase3 2 2 2 6 8" xfId="9127" xr:uid="{00000000-0005-0000-0000-0000FB270000}"/>
    <cellStyle name="60% - Ênfase3 2 2 2 6 8 2" xfId="23667" xr:uid="{00000000-0005-0000-0000-0000FC270000}"/>
    <cellStyle name="60% - Ênfase3 2 2 2 6 9" xfId="23660" xr:uid="{00000000-0005-0000-0000-0000FD270000}"/>
    <cellStyle name="60% - Ênfase3 2 2 2 7" xfId="9128" xr:uid="{00000000-0005-0000-0000-0000FE270000}"/>
    <cellStyle name="60% - Ênfase3 2 2 2 7 2" xfId="9129" xr:uid="{00000000-0005-0000-0000-0000FF270000}"/>
    <cellStyle name="60% - Ênfase3 2 2 2 7 2 2" xfId="23669" xr:uid="{00000000-0005-0000-0000-000000280000}"/>
    <cellStyle name="60% - Ênfase3 2 2 2 7 3" xfId="9130" xr:uid="{00000000-0005-0000-0000-000001280000}"/>
    <cellStyle name="60% - Ênfase3 2 2 2 7 3 2" xfId="23670" xr:uid="{00000000-0005-0000-0000-000002280000}"/>
    <cellStyle name="60% - Ênfase3 2 2 2 7 4" xfId="9131" xr:uid="{00000000-0005-0000-0000-000003280000}"/>
    <cellStyle name="60% - Ênfase3 2 2 2 7 4 2" xfId="23671" xr:uid="{00000000-0005-0000-0000-000004280000}"/>
    <cellStyle name="60% - Ênfase3 2 2 2 7 5" xfId="9132" xr:uid="{00000000-0005-0000-0000-000005280000}"/>
    <cellStyle name="60% - Ênfase3 2 2 2 7 5 2" xfId="23672" xr:uid="{00000000-0005-0000-0000-000006280000}"/>
    <cellStyle name="60% - Ênfase3 2 2 2 7 6" xfId="9133" xr:uid="{00000000-0005-0000-0000-000007280000}"/>
    <cellStyle name="60% - Ênfase3 2 2 2 7 6 2" xfId="23673" xr:uid="{00000000-0005-0000-0000-000008280000}"/>
    <cellStyle name="60% - Ênfase3 2 2 2 7 7" xfId="23668" xr:uid="{00000000-0005-0000-0000-000009280000}"/>
    <cellStyle name="60% - Ênfase3 2 2 2 8" xfId="9134" xr:uid="{00000000-0005-0000-0000-00000A280000}"/>
    <cellStyle name="60% - Ênfase3 2 2 2 8 2" xfId="9135" xr:uid="{00000000-0005-0000-0000-00000B280000}"/>
    <cellStyle name="60% - Ênfase3 2 2 2 8 2 2" xfId="23675" xr:uid="{00000000-0005-0000-0000-00000C280000}"/>
    <cellStyle name="60% - Ênfase3 2 2 2 8 3" xfId="9136" xr:uid="{00000000-0005-0000-0000-00000D280000}"/>
    <cellStyle name="60% - Ênfase3 2 2 2 8 3 2" xfId="23676" xr:uid="{00000000-0005-0000-0000-00000E280000}"/>
    <cellStyle name="60% - Ênfase3 2 2 2 8 4" xfId="9137" xr:uid="{00000000-0005-0000-0000-00000F280000}"/>
    <cellStyle name="60% - Ênfase3 2 2 2 8 4 2" xfId="23677" xr:uid="{00000000-0005-0000-0000-000010280000}"/>
    <cellStyle name="60% - Ênfase3 2 2 2 8 5" xfId="23674" xr:uid="{00000000-0005-0000-0000-000011280000}"/>
    <cellStyle name="60% - Ênfase3 2 2 2 9" xfId="9138" xr:uid="{00000000-0005-0000-0000-000012280000}"/>
    <cellStyle name="60% - Ênfase3 2 2 2 9 2" xfId="9139" xr:uid="{00000000-0005-0000-0000-000013280000}"/>
    <cellStyle name="60% - Ênfase3 2 2 2 9 2 2" xfId="23679" xr:uid="{00000000-0005-0000-0000-000014280000}"/>
    <cellStyle name="60% - Ênfase3 2 2 2 9 3" xfId="9140" xr:uid="{00000000-0005-0000-0000-000015280000}"/>
    <cellStyle name="60% - Ênfase3 2 2 2 9 3 2" xfId="23680" xr:uid="{00000000-0005-0000-0000-000016280000}"/>
    <cellStyle name="60% - Ênfase3 2 2 2 9 4" xfId="9141" xr:uid="{00000000-0005-0000-0000-000017280000}"/>
    <cellStyle name="60% - Ênfase3 2 2 2 9 4 2" xfId="23681" xr:uid="{00000000-0005-0000-0000-000018280000}"/>
    <cellStyle name="60% - Ênfase3 2 2 2 9 5" xfId="23678" xr:uid="{00000000-0005-0000-0000-000019280000}"/>
    <cellStyle name="60% - Ênfase3 2 2 3" xfId="9142" xr:uid="{00000000-0005-0000-0000-00001A280000}"/>
    <cellStyle name="60% - Ênfase3 2 2 3 2" xfId="23682" xr:uid="{00000000-0005-0000-0000-00001B280000}"/>
    <cellStyle name="60% - Ênfase3 2 2 4" xfId="9143" xr:uid="{00000000-0005-0000-0000-00001C280000}"/>
    <cellStyle name="60% - Ênfase3 2 2 4 2" xfId="23683" xr:uid="{00000000-0005-0000-0000-00001D280000}"/>
    <cellStyle name="60% - Ênfase3 2 2 5" xfId="9144" xr:uid="{00000000-0005-0000-0000-00001E280000}"/>
    <cellStyle name="60% - Ênfase3 2 2 5 10" xfId="9145" xr:uid="{00000000-0005-0000-0000-00001F280000}"/>
    <cellStyle name="60% - Ênfase3 2 2 5 10 2" xfId="23685" xr:uid="{00000000-0005-0000-0000-000020280000}"/>
    <cellStyle name="60% - Ênfase3 2 2 5 11" xfId="9146" xr:uid="{00000000-0005-0000-0000-000021280000}"/>
    <cellStyle name="60% - Ênfase3 2 2 5 11 2" xfId="23686" xr:uid="{00000000-0005-0000-0000-000022280000}"/>
    <cellStyle name="60% - Ênfase3 2 2 5 12" xfId="9147" xr:uid="{00000000-0005-0000-0000-000023280000}"/>
    <cellStyle name="60% - Ênfase3 2 2 5 12 2" xfId="23687" xr:uid="{00000000-0005-0000-0000-000024280000}"/>
    <cellStyle name="60% - Ênfase3 2 2 5 13" xfId="23684" xr:uid="{00000000-0005-0000-0000-000025280000}"/>
    <cellStyle name="60% - Ênfase3 2 2 5 2" xfId="9148" xr:uid="{00000000-0005-0000-0000-000026280000}"/>
    <cellStyle name="60% - Ênfase3 2 2 5 2 2" xfId="23688" xr:uid="{00000000-0005-0000-0000-000027280000}"/>
    <cellStyle name="60% - Ênfase3 2 2 5 3" xfId="9149" xr:uid="{00000000-0005-0000-0000-000028280000}"/>
    <cellStyle name="60% - Ênfase3 2 2 5 3 2" xfId="23689" xr:uid="{00000000-0005-0000-0000-000029280000}"/>
    <cellStyle name="60% - Ênfase3 2 2 5 4" xfId="9150" xr:uid="{00000000-0005-0000-0000-00002A280000}"/>
    <cellStyle name="60% - Ênfase3 2 2 5 4 2" xfId="23690" xr:uid="{00000000-0005-0000-0000-00002B280000}"/>
    <cellStyle name="60% - Ênfase3 2 2 5 5" xfId="9151" xr:uid="{00000000-0005-0000-0000-00002C280000}"/>
    <cellStyle name="60% - Ênfase3 2 2 5 5 2" xfId="23691" xr:uid="{00000000-0005-0000-0000-00002D280000}"/>
    <cellStyle name="60% - Ênfase3 2 2 5 6" xfId="9152" xr:uid="{00000000-0005-0000-0000-00002E280000}"/>
    <cellStyle name="60% - Ênfase3 2 2 5 6 2" xfId="23692" xr:uid="{00000000-0005-0000-0000-00002F280000}"/>
    <cellStyle name="60% - Ênfase3 2 2 5 7" xfId="9153" xr:uid="{00000000-0005-0000-0000-000030280000}"/>
    <cellStyle name="60% - Ênfase3 2 2 5 7 2" xfId="23693" xr:uid="{00000000-0005-0000-0000-000031280000}"/>
    <cellStyle name="60% - Ênfase3 2 2 5 8" xfId="9154" xr:uid="{00000000-0005-0000-0000-000032280000}"/>
    <cellStyle name="60% - Ênfase3 2 2 5 8 2" xfId="23694" xr:uid="{00000000-0005-0000-0000-000033280000}"/>
    <cellStyle name="60% - Ênfase3 2 2 5 9" xfId="9155" xr:uid="{00000000-0005-0000-0000-000034280000}"/>
    <cellStyle name="60% - Ênfase3 2 2 5 9 2" xfId="23695" xr:uid="{00000000-0005-0000-0000-000035280000}"/>
    <cellStyle name="60% - Ênfase3 2 2 6" xfId="9156" xr:uid="{00000000-0005-0000-0000-000036280000}"/>
    <cellStyle name="60% - Ênfase3 2 2 6 2" xfId="9157" xr:uid="{00000000-0005-0000-0000-000037280000}"/>
    <cellStyle name="60% - Ênfase3 2 2 6 2 2" xfId="23697" xr:uid="{00000000-0005-0000-0000-000038280000}"/>
    <cellStyle name="60% - Ênfase3 2 2 6 3" xfId="9158" xr:uid="{00000000-0005-0000-0000-000039280000}"/>
    <cellStyle name="60% - Ênfase3 2 2 6 3 2" xfId="23698" xr:uid="{00000000-0005-0000-0000-00003A280000}"/>
    <cellStyle name="60% - Ênfase3 2 2 6 4" xfId="9159" xr:uid="{00000000-0005-0000-0000-00003B280000}"/>
    <cellStyle name="60% - Ênfase3 2 2 6 4 2" xfId="23699" xr:uid="{00000000-0005-0000-0000-00003C280000}"/>
    <cellStyle name="60% - Ênfase3 2 2 6 5" xfId="9160" xr:uid="{00000000-0005-0000-0000-00003D280000}"/>
    <cellStyle name="60% - Ênfase3 2 2 6 5 2" xfId="23700" xr:uid="{00000000-0005-0000-0000-00003E280000}"/>
    <cellStyle name="60% - Ênfase3 2 2 6 6" xfId="9161" xr:uid="{00000000-0005-0000-0000-00003F280000}"/>
    <cellStyle name="60% - Ênfase3 2 2 6 6 2" xfId="23701" xr:uid="{00000000-0005-0000-0000-000040280000}"/>
    <cellStyle name="60% - Ênfase3 2 2 6 7" xfId="9162" xr:uid="{00000000-0005-0000-0000-000041280000}"/>
    <cellStyle name="60% - Ênfase3 2 2 6 7 2" xfId="23702" xr:uid="{00000000-0005-0000-0000-000042280000}"/>
    <cellStyle name="60% - Ênfase3 2 2 6 8" xfId="9163" xr:uid="{00000000-0005-0000-0000-000043280000}"/>
    <cellStyle name="60% - Ênfase3 2 2 6 8 2" xfId="23703" xr:uid="{00000000-0005-0000-0000-000044280000}"/>
    <cellStyle name="60% - Ênfase3 2 2 6 9" xfId="23696" xr:uid="{00000000-0005-0000-0000-000045280000}"/>
    <cellStyle name="60% - Ênfase3 2 2 7" xfId="9164" xr:uid="{00000000-0005-0000-0000-000046280000}"/>
    <cellStyle name="60% - Ênfase3 2 2 7 2" xfId="9165" xr:uid="{00000000-0005-0000-0000-000047280000}"/>
    <cellStyle name="60% - Ênfase3 2 2 7 2 2" xfId="23705" xr:uid="{00000000-0005-0000-0000-000048280000}"/>
    <cellStyle name="60% - Ênfase3 2 2 7 3" xfId="9166" xr:uid="{00000000-0005-0000-0000-000049280000}"/>
    <cellStyle name="60% - Ênfase3 2 2 7 3 2" xfId="23706" xr:uid="{00000000-0005-0000-0000-00004A280000}"/>
    <cellStyle name="60% - Ênfase3 2 2 7 4" xfId="9167" xr:uid="{00000000-0005-0000-0000-00004B280000}"/>
    <cellStyle name="60% - Ênfase3 2 2 7 4 2" xfId="23707" xr:uid="{00000000-0005-0000-0000-00004C280000}"/>
    <cellStyle name="60% - Ênfase3 2 2 7 5" xfId="9168" xr:uid="{00000000-0005-0000-0000-00004D280000}"/>
    <cellStyle name="60% - Ênfase3 2 2 7 5 2" xfId="23708" xr:uid="{00000000-0005-0000-0000-00004E280000}"/>
    <cellStyle name="60% - Ênfase3 2 2 7 6" xfId="9169" xr:uid="{00000000-0005-0000-0000-00004F280000}"/>
    <cellStyle name="60% - Ênfase3 2 2 7 6 2" xfId="23709" xr:uid="{00000000-0005-0000-0000-000050280000}"/>
    <cellStyle name="60% - Ênfase3 2 2 7 7" xfId="9170" xr:uid="{00000000-0005-0000-0000-000051280000}"/>
    <cellStyle name="60% - Ênfase3 2 2 7 7 2" xfId="23710" xr:uid="{00000000-0005-0000-0000-000052280000}"/>
    <cellStyle name="60% - Ênfase3 2 2 7 8" xfId="9171" xr:uid="{00000000-0005-0000-0000-000053280000}"/>
    <cellStyle name="60% - Ênfase3 2 2 7 8 2" xfId="23711" xr:uid="{00000000-0005-0000-0000-000054280000}"/>
    <cellStyle name="60% - Ênfase3 2 2 7 9" xfId="23704" xr:uid="{00000000-0005-0000-0000-000055280000}"/>
    <cellStyle name="60% - Ênfase3 2 2 8" xfId="9172" xr:uid="{00000000-0005-0000-0000-000056280000}"/>
    <cellStyle name="60% - Ênfase3 2 2 8 2" xfId="9173" xr:uid="{00000000-0005-0000-0000-000057280000}"/>
    <cellStyle name="60% - Ênfase3 2 2 8 2 2" xfId="23713" xr:uid="{00000000-0005-0000-0000-000058280000}"/>
    <cellStyle name="60% - Ênfase3 2 2 8 3" xfId="9174" xr:uid="{00000000-0005-0000-0000-000059280000}"/>
    <cellStyle name="60% - Ênfase3 2 2 8 3 2" xfId="23714" xr:uid="{00000000-0005-0000-0000-00005A280000}"/>
    <cellStyle name="60% - Ênfase3 2 2 8 4" xfId="9175" xr:uid="{00000000-0005-0000-0000-00005B280000}"/>
    <cellStyle name="60% - Ênfase3 2 2 8 4 2" xfId="23715" xr:uid="{00000000-0005-0000-0000-00005C280000}"/>
    <cellStyle name="60% - Ênfase3 2 2 8 5" xfId="9176" xr:uid="{00000000-0005-0000-0000-00005D280000}"/>
    <cellStyle name="60% - Ênfase3 2 2 8 5 2" xfId="23716" xr:uid="{00000000-0005-0000-0000-00005E280000}"/>
    <cellStyle name="60% - Ênfase3 2 2 8 6" xfId="9177" xr:uid="{00000000-0005-0000-0000-00005F280000}"/>
    <cellStyle name="60% - Ênfase3 2 2 8 6 2" xfId="23717" xr:uid="{00000000-0005-0000-0000-000060280000}"/>
    <cellStyle name="60% - Ênfase3 2 2 8 7" xfId="23712" xr:uid="{00000000-0005-0000-0000-000061280000}"/>
    <cellStyle name="60% - Ênfase3 2 2 9" xfId="9178" xr:uid="{00000000-0005-0000-0000-000062280000}"/>
    <cellStyle name="60% - Ênfase3 2 2 9 2" xfId="9179" xr:uid="{00000000-0005-0000-0000-000063280000}"/>
    <cellStyle name="60% - Ênfase3 2 2 9 2 2" xfId="23719" xr:uid="{00000000-0005-0000-0000-000064280000}"/>
    <cellStyle name="60% - Ênfase3 2 2 9 3" xfId="9180" xr:uid="{00000000-0005-0000-0000-000065280000}"/>
    <cellStyle name="60% - Ênfase3 2 2 9 3 2" xfId="23720" xr:uid="{00000000-0005-0000-0000-000066280000}"/>
    <cellStyle name="60% - Ênfase3 2 2 9 4" xfId="9181" xr:uid="{00000000-0005-0000-0000-000067280000}"/>
    <cellStyle name="60% - Ênfase3 2 2 9 4 2" xfId="23721" xr:uid="{00000000-0005-0000-0000-000068280000}"/>
    <cellStyle name="60% - Ênfase3 2 2 9 5" xfId="23718" xr:uid="{00000000-0005-0000-0000-000069280000}"/>
    <cellStyle name="60% - Ênfase3 2 20" xfId="44662" xr:uid="{2F2BB6F3-56A3-4090-9824-F03DBC35D915}"/>
    <cellStyle name="60% - Ênfase3 2 3" xfId="9182" xr:uid="{00000000-0005-0000-0000-00006A280000}"/>
    <cellStyle name="60% - Ênfase3 2 3 2" xfId="9183" xr:uid="{00000000-0005-0000-0000-00006B280000}"/>
    <cellStyle name="60% - Ênfase3 2 3 2 2" xfId="23723" xr:uid="{00000000-0005-0000-0000-00006C280000}"/>
    <cellStyle name="60% - Ênfase3 2 3 3" xfId="9184" xr:uid="{00000000-0005-0000-0000-00006D280000}"/>
    <cellStyle name="60% - Ênfase3 2 3 3 2" xfId="23724" xr:uid="{00000000-0005-0000-0000-00006E280000}"/>
    <cellStyle name="60% - Ênfase3 2 3 4" xfId="23722" xr:uid="{00000000-0005-0000-0000-00006F280000}"/>
    <cellStyle name="60% - Ênfase3 2 3 5" xfId="37402" xr:uid="{00000000-0005-0000-0000-000070280000}"/>
    <cellStyle name="60% - Ênfase3 2 4" xfId="9185" xr:uid="{00000000-0005-0000-0000-000071280000}"/>
    <cellStyle name="60% - Ênfase3 2 4 2" xfId="23725" xr:uid="{00000000-0005-0000-0000-000072280000}"/>
    <cellStyle name="60% - Ênfase3 2 5" xfId="9186" xr:uid="{00000000-0005-0000-0000-000073280000}"/>
    <cellStyle name="60% - Ênfase3 2 5 10" xfId="9187" xr:uid="{00000000-0005-0000-0000-000074280000}"/>
    <cellStyle name="60% - Ênfase3 2 5 10 2" xfId="23727" xr:uid="{00000000-0005-0000-0000-000075280000}"/>
    <cellStyle name="60% - Ênfase3 2 5 11" xfId="9188" xr:uid="{00000000-0005-0000-0000-000076280000}"/>
    <cellStyle name="60% - Ênfase3 2 5 11 2" xfId="23728" xr:uid="{00000000-0005-0000-0000-000077280000}"/>
    <cellStyle name="60% - Ênfase3 2 5 12" xfId="9189" xr:uid="{00000000-0005-0000-0000-000078280000}"/>
    <cellStyle name="60% - Ênfase3 2 5 12 2" xfId="23729" xr:uid="{00000000-0005-0000-0000-000079280000}"/>
    <cellStyle name="60% - Ênfase3 2 5 13" xfId="23726" xr:uid="{00000000-0005-0000-0000-00007A280000}"/>
    <cellStyle name="60% - Ênfase3 2 5 2" xfId="9190" xr:uid="{00000000-0005-0000-0000-00007B280000}"/>
    <cellStyle name="60% - Ênfase3 2 5 2 2" xfId="23730" xr:uid="{00000000-0005-0000-0000-00007C280000}"/>
    <cellStyle name="60% - Ênfase3 2 5 3" xfId="9191" xr:uid="{00000000-0005-0000-0000-00007D280000}"/>
    <cellStyle name="60% - Ênfase3 2 5 3 2" xfId="23731" xr:uid="{00000000-0005-0000-0000-00007E280000}"/>
    <cellStyle name="60% - Ênfase3 2 5 4" xfId="9192" xr:uid="{00000000-0005-0000-0000-00007F280000}"/>
    <cellStyle name="60% - Ênfase3 2 5 4 2" xfId="23732" xr:uid="{00000000-0005-0000-0000-000080280000}"/>
    <cellStyle name="60% - Ênfase3 2 5 5" xfId="9193" xr:uid="{00000000-0005-0000-0000-000081280000}"/>
    <cellStyle name="60% - Ênfase3 2 5 5 2" xfId="23733" xr:uid="{00000000-0005-0000-0000-000082280000}"/>
    <cellStyle name="60% - Ênfase3 2 5 6" xfId="9194" xr:uid="{00000000-0005-0000-0000-000083280000}"/>
    <cellStyle name="60% - Ênfase3 2 5 6 2" xfId="23734" xr:uid="{00000000-0005-0000-0000-000084280000}"/>
    <cellStyle name="60% - Ênfase3 2 5 7" xfId="9195" xr:uid="{00000000-0005-0000-0000-000085280000}"/>
    <cellStyle name="60% - Ênfase3 2 5 7 2" xfId="23735" xr:uid="{00000000-0005-0000-0000-000086280000}"/>
    <cellStyle name="60% - Ênfase3 2 5 8" xfId="9196" xr:uid="{00000000-0005-0000-0000-000087280000}"/>
    <cellStyle name="60% - Ênfase3 2 5 8 2" xfId="23736" xr:uid="{00000000-0005-0000-0000-000088280000}"/>
    <cellStyle name="60% - Ênfase3 2 5 9" xfId="9197" xr:uid="{00000000-0005-0000-0000-000089280000}"/>
    <cellStyle name="60% - Ênfase3 2 5 9 2" xfId="23737" xr:uid="{00000000-0005-0000-0000-00008A280000}"/>
    <cellStyle name="60% - Ênfase3 2 6" xfId="9198" xr:uid="{00000000-0005-0000-0000-00008B280000}"/>
    <cellStyle name="60% - Ênfase3 2 6 2" xfId="9199" xr:uid="{00000000-0005-0000-0000-00008C280000}"/>
    <cellStyle name="60% - Ênfase3 2 6 2 2" xfId="23739" xr:uid="{00000000-0005-0000-0000-00008D280000}"/>
    <cellStyle name="60% - Ênfase3 2 6 3" xfId="9200" xr:uid="{00000000-0005-0000-0000-00008E280000}"/>
    <cellStyle name="60% - Ênfase3 2 6 3 2" xfId="23740" xr:uid="{00000000-0005-0000-0000-00008F280000}"/>
    <cellStyle name="60% - Ênfase3 2 6 4" xfId="9201" xr:uid="{00000000-0005-0000-0000-000090280000}"/>
    <cellStyle name="60% - Ênfase3 2 6 4 2" xfId="23741" xr:uid="{00000000-0005-0000-0000-000091280000}"/>
    <cellStyle name="60% - Ênfase3 2 6 5" xfId="9202" xr:uid="{00000000-0005-0000-0000-000092280000}"/>
    <cellStyle name="60% - Ênfase3 2 6 5 2" xfId="23742" xr:uid="{00000000-0005-0000-0000-000093280000}"/>
    <cellStyle name="60% - Ênfase3 2 6 6" xfId="9203" xr:uid="{00000000-0005-0000-0000-000094280000}"/>
    <cellStyle name="60% - Ênfase3 2 6 6 2" xfId="23743" xr:uid="{00000000-0005-0000-0000-000095280000}"/>
    <cellStyle name="60% - Ênfase3 2 6 7" xfId="9204" xr:uid="{00000000-0005-0000-0000-000096280000}"/>
    <cellStyle name="60% - Ênfase3 2 6 7 2" xfId="23744" xr:uid="{00000000-0005-0000-0000-000097280000}"/>
    <cellStyle name="60% - Ênfase3 2 6 8" xfId="9205" xr:uid="{00000000-0005-0000-0000-000098280000}"/>
    <cellStyle name="60% - Ênfase3 2 6 8 2" xfId="23745" xr:uid="{00000000-0005-0000-0000-000099280000}"/>
    <cellStyle name="60% - Ênfase3 2 6 9" xfId="23738" xr:uid="{00000000-0005-0000-0000-00009A280000}"/>
    <cellStyle name="60% - Ênfase3 2 7" xfId="9206" xr:uid="{00000000-0005-0000-0000-00009B280000}"/>
    <cellStyle name="60% - Ênfase3 2 7 2" xfId="9207" xr:uid="{00000000-0005-0000-0000-00009C280000}"/>
    <cellStyle name="60% - Ênfase3 2 7 2 2" xfId="23747" xr:uid="{00000000-0005-0000-0000-00009D280000}"/>
    <cellStyle name="60% - Ênfase3 2 7 3" xfId="9208" xr:uid="{00000000-0005-0000-0000-00009E280000}"/>
    <cellStyle name="60% - Ênfase3 2 7 3 2" xfId="23748" xr:uid="{00000000-0005-0000-0000-00009F280000}"/>
    <cellStyle name="60% - Ênfase3 2 7 4" xfId="9209" xr:uid="{00000000-0005-0000-0000-0000A0280000}"/>
    <cellStyle name="60% - Ênfase3 2 7 4 2" xfId="23749" xr:uid="{00000000-0005-0000-0000-0000A1280000}"/>
    <cellStyle name="60% - Ênfase3 2 7 5" xfId="9210" xr:uid="{00000000-0005-0000-0000-0000A2280000}"/>
    <cellStyle name="60% - Ênfase3 2 7 5 2" xfId="23750" xr:uid="{00000000-0005-0000-0000-0000A3280000}"/>
    <cellStyle name="60% - Ênfase3 2 7 6" xfId="9211" xr:uid="{00000000-0005-0000-0000-0000A4280000}"/>
    <cellStyle name="60% - Ênfase3 2 7 6 2" xfId="23751" xr:uid="{00000000-0005-0000-0000-0000A5280000}"/>
    <cellStyle name="60% - Ênfase3 2 7 7" xfId="9212" xr:uid="{00000000-0005-0000-0000-0000A6280000}"/>
    <cellStyle name="60% - Ênfase3 2 7 7 2" xfId="23752" xr:uid="{00000000-0005-0000-0000-0000A7280000}"/>
    <cellStyle name="60% - Ênfase3 2 7 8" xfId="9213" xr:uid="{00000000-0005-0000-0000-0000A8280000}"/>
    <cellStyle name="60% - Ênfase3 2 7 8 2" xfId="23753" xr:uid="{00000000-0005-0000-0000-0000A9280000}"/>
    <cellStyle name="60% - Ênfase3 2 7 9" xfId="23746" xr:uid="{00000000-0005-0000-0000-0000AA280000}"/>
    <cellStyle name="60% - Ênfase3 2 8" xfId="9214" xr:uid="{00000000-0005-0000-0000-0000AB280000}"/>
    <cellStyle name="60% - Ênfase3 2 8 2" xfId="9215" xr:uid="{00000000-0005-0000-0000-0000AC280000}"/>
    <cellStyle name="60% - Ênfase3 2 8 2 2" xfId="23755" xr:uid="{00000000-0005-0000-0000-0000AD280000}"/>
    <cellStyle name="60% - Ênfase3 2 8 3" xfId="9216" xr:uid="{00000000-0005-0000-0000-0000AE280000}"/>
    <cellStyle name="60% - Ênfase3 2 8 3 2" xfId="23756" xr:uid="{00000000-0005-0000-0000-0000AF280000}"/>
    <cellStyle name="60% - Ênfase3 2 8 4" xfId="9217" xr:uid="{00000000-0005-0000-0000-0000B0280000}"/>
    <cellStyle name="60% - Ênfase3 2 8 4 2" xfId="23757" xr:uid="{00000000-0005-0000-0000-0000B1280000}"/>
    <cellStyle name="60% - Ênfase3 2 8 5" xfId="9218" xr:uid="{00000000-0005-0000-0000-0000B2280000}"/>
    <cellStyle name="60% - Ênfase3 2 8 5 2" xfId="23758" xr:uid="{00000000-0005-0000-0000-0000B3280000}"/>
    <cellStyle name="60% - Ênfase3 2 8 6" xfId="9219" xr:uid="{00000000-0005-0000-0000-0000B4280000}"/>
    <cellStyle name="60% - Ênfase3 2 8 6 2" xfId="23759" xr:uid="{00000000-0005-0000-0000-0000B5280000}"/>
    <cellStyle name="60% - Ênfase3 2 8 7" xfId="23754" xr:uid="{00000000-0005-0000-0000-0000B6280000}"/>
    <cellStyle name="60% - Ênfase3 2 9" xfId="9220" xr:uid="{00000000-0005-0000-0000-0000B7280000}"/>
    <cellStyle name="60% - Ênfase3 2 9 2" xfId="9221" xr:uid="{00000000-0005-0000-0000-0000B8280000}"/>
    <cellStyle name="60% - Ênfase3 2 9 2 2" xfId="23761" xr:uid="{00000000-0005-0000-0000-0000B9280000}"/>
    <cellStyle name="60% - Ênfase3 2 9 3" xfId="9222" xr:uid="{00000000-0005-0000-0000-0000BA280000}"/>
    <cellStyle name="60% - Ênfase3 2 9 3 2" xfId="23762" xr:uid="{00000000-0005-0000-0000-0000BB280000}"/>
    <cellStyle name="60% - Ênfase3 2 9 4" xfId="9223" xr:uid="{00000000-0005-0000-0000-0000BC280000}"/>
    <cellStyle name="60% - Ênfase3 2 9 4 2" xfId="23763" xr:uid="{00000000-0005-0000-0000-0000BD280000}"/>
    <cellStyle name="60% - Ênfase3 2 9 5" xfId="23760" xr:uid="{00000000-0005-0000-0000-0000BE280000}"/>
    <cellStyle name="60% - Ênfase3 20" xfId="9224" xr:uid="{00000000-0005-0000-0000-0000BF280000}"/>
    <cellStyle name="60% - Ênfase3 20 2" xfId="23764" xr:uid="{00000000-0005-0000-0000-0000C0280000}"/>
    <cellStyle name="60% - Ênfase3 21" xfId="9225" xr:uid="{00000000-0005-0000-0000-0000C1280000}"/>
    <cellStyle name="60% - Ênfase3 21 2" xfId="23765" xr:uid="{00000000-0005-0000-0000-0000C2280000}"/>
    <cellStyle name="60% - Ênfase3 22" xfId="9226" xr:uid="{00000000-0005-0000-0000-0000C3280000}"/>
    <cellStyle name="60% - Ênfase3 22 2" xfId="23766" xr:uid="{00000000-0005-0000-0000-0000C4280000}"/>
    <cellStyle name="60% - Ênfase3 23" xfId="9227" xr:uid="{00000000-0005-0000-0000-0000C5280000}"/>
    <cellStyle name="60% - Ênfase3 23 2" xfId="23767" xr:uid="{00000000-0005-0000-0000-0000C6280000}"/>
    <cellStyle name="60% - Ênfase3 24" xfId="9228" xr:uid="{00000000-0005-0000-0000-0000C7280000}"/>
    <cellStyle name="60% - Ênfase3 24 2" xfId="23768" xr:uid="{00000000-0005-0000-0000-0000C8280000}"/>
    <cellStyle name="60% - Ênfase3 25" xfId="9229" xr:uid="{00000000-0005-0000-0000-0000C9280000}"/>
    <cellStyle name="60% - Ênfase3 25 2" xfId="23769" xr:uid="{00000000-0005-0000-0000-0000CA280000}"/>
    <cellStyle name="60% - Ênfase3 26" xfId="9230" xr:uid="{00000000-0005-0000-0000-0000CB280000}"/>
    <cellStyle name="60% - Ênfase3 26 2" xfId="23770" xr:uid="{00000000-0005-0000-0000-0000CC280000}"/>
    <cellStyle name="60% - Ênfase3 27" xfId="9231" xr:uid="{00000000-0005-0000-0000-0000CD280000}"/>
    <cellStyle name="60% - Ênfase3 27 2" xfId="23771" xr:uid="{00000000-0005-0000-0000-0000CE280000}"/>
    <cellStyle name="60% - Ênfase3 28" xfId="9232" xr:uid="{00000000-0005-0000-0000-0000CF280000}"/>
    <cellStyle name="60% - Ênfase3 28 2" xfId="23772" xr:uid="{00000000-0005-0000-0000-0000D0280000}"/>
    <cellStyle name="60% - Ênfase3 29" xfId="9233" xr:uid="{00000000-0005-0000-0000-0000D1280000}"/>
    <cellStyle name="60% - Ênfase3 29 2" xfId="23773" xr:uid="{00000000-0005-0000-0000-0000D2280000}"/>
    <cellStyle name="60% - Ênfase3 3" xfId="3084" xr:uid="{00000000-0005-0000-0000-0000D3280000}"/>
    <cellStyle name="60% - Ênfase3 3 2" xfId="9234" xr:uid="{00000000-0005-0000-0000-0000D4280000}"/>
    <cellStyle name="60% - Ênfase3 3 2 2" xfId="23775" xr:uid="{00000000-0005-0000-0000-0000D5280000}"/>
    <cellStyle name="60% - Ênfase3 3 3" xfId="9235" xr:uid="{00000000-0005-0000-0000-0000D6280000}"/>
    <cellStyle name="60% - Ênfase3 3 3 2" xfId="23776" xr:uid="{00000000-0005-0000-0000-0000D7280000}"/>
    <cellStyle name="60% - Ênfase3 3 4" xfId="23774" xr:uid="{00000000-0005-0000-0000-0000D8280000}"/>
    <cellStyle name="60% - Ênfase3 3 5" xfId="37403" xr:uid="{00000000-0005-0000-0000-0000D9280000}"/>
    <cellStyle name="60% - Ênfase3 30" xfId="9236" xr:uid="{00000000-0005-0000-0000-0000DA280000}"/>
    <cellStyle name="60% - Ênfase3 30 2" xfId="23777" xr:uid="{00000000-0005-0000-0000-0000DB280000}"/>
    <cellStyle name="60% - Ênfase3 31" xfId="35191" xr:uid="{00000000-0005-0000-0000-0000DC280000}"/>
    <cellStyle name="60% - Ênfase3 32" xfId="23498" xr:uid="{00000000-0005-0000-0000-0000DD280000}"/>
    <cellStyle name="60% - Ênfase3 33" xfId="36298" xr:uid="{00000000-0005-0000-0000-0000DE280000}"/>
    <cellStyle name="60% - Ênfase3 34" xfId="43643" xr:uid="{363AAA1A-93F5-42DF-A371-C5D6BE1DF808}"/>
    <cellStyle name="60% - Ênfase3 4" xfId="3208" xr:uid="{00000000-0005-0000-0000-0000DF280000}"/>
    <cellStyle name="60% - Ênfase3 4 2" xfId="9237" xr:uid="{00000000-0005-0000-0000-0000E0280000}"/>
    <cellStyle name="60% - Ênfase3 4 2 2" xfId="23779" xr:uid="{00000000-0005-0000-0000-0000E1280000}"/>
    <cellStyle name="60% - Ênfase3 4 3" xfId="9238" xr:uid="{00000000-0005-0000-0000-0000E2280000}"/>
    <cellStyle name="60% - Ênfase3 4 3 2" xfId="23780" xr:uid="{00000000-0005-0000-0000-0000E3280000}"/>
    <cellStyle name="60% - Ênfase3 4 4" xfId="23778" xr:uid="{00000000-0005-0000-0000-0000E4280000}"/>
    <cellStyle name="60% - Ênfase3 5" xfId="3082" xr:uid="{00000000-0005-0000-0000-0000E5280000}"/>
    <cellStyle name="60% - Ênfase3 5 2" xfId="9239" xr:uid="{00000000-0005-0000-0000-0000E6280000}"/>
    <cellStyle name="60% - Ênfase3 5 2 2" xfId="23782" xr:uid="{00000000-0005-0000-0000-0000E7280000}"/>
    <cellStyle name="60% - Ênfase3 5 3" xfId="9240" xr:uid="{00000000-0005-0000-0000-0000E8280000}"/>
    <cellStyle name="60% - Ênfase3 5 3 2" xfId="23783" xr:uid="{00000000-0005-0000-0000-0000E9280000}"/>
    <cellStyle name="60% - Ênfase3 5 4" xfId="23781" xr:uid="{00000000-0005-0000-0000-0000EA280000}"/>
    <cellStyle name="60% - Ênfase3 6" xfId="9241" xr:uid="{00000000-0005-0000-0000-0000EB280000}"/>
    <cellStyle name="60% - Ênfase3 6 2" xfId="23784" xr:uid="{00000000-0005-0000-0000-0000EC280000}"/>
    <cellStyle name="60% - Ênfase3 7" xfId="9242" xr:uid="{00000000-0005-0000-0000-0000ED280000}"/>
    <cellStyle name="60% - Ênfase3 7 2" xfId="23785" xr:uid="{00000000-0005-0000-0000-0000EE280000}"/>
    <cellStyle name="60% - Ênfase3 8" xfId="9243" xr:uid="{00000000-0005-0000-0000-0000EF280000}"/>
    <cellStyle name="60% - Ênfase3 8 2" xfId="23786" xr:uid="{00000000-0005-0000-0000-0000F0280000}"/>
    <cellStyle name="60% - Ênfase3 9" xfId="9244" xr:uid="{00000000-0005-0000-0000-0000F1280000}"/>
    <cellStyle name="60% - Ênfase3 9 2" xfId="9245" xr:uid="{00000000-0005-0000-0000-0000F2280000}"/>
    <cellStyle name="60% - Ênfase3 9 2 2" xfId="9246" xr:uid="{00000000-0005-0000-0000-0000F3280000}"/>
    <cellStyle name="60% - Ênfase3 9 2 2 2" xfId="23789" xr:uid="{00000000-0005-0000-0000-0000F4280000}"/>
    <cellStyle name="60% - Ênfase3 9 2 3" xfId="23788" xr:uid="{00000000-0005-0000-0000-0000F5280000}"/>
    <cellStyle name="60% - Ênfase3 9 3" xfId="9247" xr:uid="{00000000-0005-0000-0000-0000F6280000}"/>
    <cellStyle name="60% - Ênfase3 9 3 2" xfId="23790" xr:uid="{00000000-0005-0000-0000-0000F7280000}"/>
    <cellStyle name="60% - Ênfase3 9 4" xfId="23787" xr:uid="{00000000-0005-0000-0000-0000F8280000}"/>
    <cellStyle name="60% - Ênfase4 10" xfId="9248" xr:uid="{00000000-0005-0000-0000-0000F9280000}"/>
    <cellStyle name="60% - Ênfase4 10 2" xfId="9249" xr:uid="{00000000-0005-0000-0000-0000FA280000}"/>
    <cellStyle name="60% - Ênfase4 10 2 2" xfId="23793" xr:uid="{00000000-0005-0000-0000-0000FB280000}"/>
    <cellStyle name="60% - Ênfase4 10 3" xfId="9250" xr:uid="{00000000-0005-0000-0000-0000FC280000}"/>
    <cellStyle name="60% - Ênfase4 10 3 2" xfId="23794" xr:uid="{00000000-0005-0000-0000-0000FD280000}"/>
    <cellStyle name="60% - Ênfase4 10 4" xfId="23792" xr:uid="{00000000-0005-0000-0000-0000FE280000}"/>
    <cellStyle name="60% - Ênfase4 11" xfId="9251" xr:uid="{00000000-0005-0000-0000-0000FF280000}"/>
    <cellStyle name="60% - Ênfase4 11 2" xfId="9252" xr:uid="{00000000-0005-0000-0000-000000290000}"/>
    <cellStyle name="60% - Ênfase4 11 2 2" xfId="23796" xr:uid="{00000000-0005-0000-0000-000001290000}"/>
    <cellStyle name="60% - Ênfase4 11 3" xfId="9253" xr:uid="{00000000-0005-0000-0000-000002290000}"/>
    <cellStyle name="60% - Ênfase4 11 3 2" xfId="23797" xr:uid="{00000000-0005-0000-0000-000003290000}"/>
    <cellStyle name="60% - Ênfase4 11 4" xfId="23795" xr:uid="{00000000-0005-0000-0000-000004290000}"/>
    <cellStyle name="60% - Ênfase4 12" xfId="9254" xr:uid="{00000000-0005-0000-0000-000005290000}"/>
    <cellStyle name="60% - Ênfase4 12 2" xfId="9255" xr:uid="{00000000-0005-0000-0000-000006290000}"/>
    <cellStyle name="60% - Ênfase4 12 2 2" xfId="23799" xr:uid="{00000000-0005-0000-0000-000007290000}"/>
    <cellStyle name="60% - Ênfase4 12 3" xfId="9256" xr:uid="{00000000-0005-0000-0000-000008290000}"/>
    <cellStyle name="60% - Ênfase4 12 3 2" xfId="23800" xr:uid="{00000000-0005-0000-0000-000009290000}"/>
    <cellStyle name="60% - Ênfase4 12 4" xfId="23798" xr:uid="{00000000-0005-0000-0000-00000A290000}"/>
    <cellStyle name="60% - Ênfase4 13" xfId="9257" xr:uid="{00000000-0005-0000-0000-00000B290000}"/>
    <cellStyle name="60% - Ênfase4 13 2" xfId="23801" xr:uid="{00000000-0005-0000-0000-00000C290000}"/>
    <cellStyle name="60% - Ênfase4 14" xfId="9258" xr:uid="{00000000-0005-0000-0000-00000D290000}"/>
    <cellStyle name="60% - Ênfase4 14 2" xfId="23802" xr:uid="{00000000-0005-0000-0000-00000E290000}"/>
    <cellStyle name="60% - Ênfase4 15" xfId="9259" xr:uid="{00000000-0005-0000-0000-00000F290000}"/>
    <cellStyle name="60% - Ênfase4 15 2" xfId="23803" xr:uid="{00000000-0005-0000-0000-000010290000}"/>
    <cellStyle name="60% - Ênfase4 16" xfId="9260" xr:uid="{00000000-0005-0000-0000-000011290000}"/>
    <cellStyle name="60% - Ênfase4 16 2" xfId="23804" xr:uid="{00000000-0005-0000-0000-000012290000}"/>
    <cellStyle name="60% - Ênfase4 17" xfId="9261" xr:uid="{00000000-0005-0000-0000-000013290000}"/>
    <cellStyle name="60% - Ênfase4 17 2" xfId="23805" xr:uid="{00000000-0005-0000-0000-000014290000}"/>
    <cellStyle name="60% - Ênfase4 18" xfId="9262" xr:uid="{00000000-0005-0000-0000-000015290000}"/>
    <cellStyle name="60% - Ênfase4 18 2" xfId="23806" xr:uid="{00000000-0005-0000-0000-000016290000}"/>
    <cellStyle name="60% - Ênfase4 19" xfId="9263" xr:uid="{00000000-0005-0000-0000-000017290000}"/>
    <cellStyle name="60% - Ênfase4 19 2" xfId="23807" xr:uid="{00000000-0005-0000-0000-000018290000}"/>
    <cellStyle name="60% - Ênfase4 2" xfId="3086" xr:uid="{00000000-0005-0000-0000-000019290000}"/>
    <cellStyle name="60% - Ênfase4 2 10" xfId="9264" xr:uid="{00000000-0005-0000-0000-00001A290000}"/>
    <cellStyle name="60% - Ênfase4 2 10 2" xfId="9265" xr:uid="{00000000-0005-0000-0000-00001B290000}"/>
    <cellStyle name="60% - Ênfase4 2 10 2 2" xfId="23810" xr:uid="{00000000-0005-0000-0000-00001C290000}"/>
    <cellStyle name="60% - Ênfase4 2 10 3" xfId="9266" xr:uid="{00000000-0005-0000-0000-00001D290000}"/>
    <cellStyle name="60% - Ênfase4 2 10 3 2" xfId="23811" xr:uid="{00000000-0005-0000-0000-00001E290000}"/>
    <cellStyle name="60% - Ênfase4 2 10 4" xfId="9267" xr:uid="{00000000-0005-0000-0000-00001F290000}"/>
    <cellStyle name="60% - Ênfase4 2 10 4 2" xfId="23812" xr:uid="{00000000-0005-0000-0000-000020290000}"/>
    <cellStyle name="60% - Ênfase4 2 10 5" xfId="23809" xr:uid="{00000000-0005-0000-0000-000021290000}"/>
    <cellStyle name="60% - Ênfase4 2 11" xfId="9268" xr:uid="{00000000-0005-0000-0000-000022290000}"/>
    <cellStyle name="60% - Ênfase4 2 11 2" xfId="9269" xr:uid="{00000000-0005-0000-0000-000023290000}"/>
    <cellStyle name="60% - Ênfase4 2 11 2 2" xfId="23814" xr:uid="{00000000-0005-0000-0000-000024290000}"/>
    <cellStyle name="60% - Ênfase4 2 11 3" xfId="9270" xr:uid="{00000000-0005-0000-0000-000025290000}"/>
    <cellStyle name="60% - Ênfase4 2 11 3 2" xfId="23815" xr:uid="{00000000-0005-0000-0000-000026290000}"/>
    <cellStyle name="60% - Ênfase4 2 11 4" xfId="9271" xr:uid="{00000000-0005-0000-0000-000027290000}"/>
    <cellStyle name="60% - Ênfase4 2 11 4 2" xfId="23816" xr:uid="{00000000-0005-0000-0000-000028290000}"/>
    <cellStyle name="60% - Ênfase4 2 11 5" xfId="23813" xr:uid="{00000000-0005-0000-0000-000029290000}"/>
    <cellStyle name="60% - Ênfase4 2 12" xfId="9272" xr:uid="{00000000-0005-0000-0000-00002A290000}"/>
    <cellStyle name="60% - Ênfase4 2 12 2" xfId="9273" xr:uid="{00000000-0005-0000-0000-00002B290000}"/>
    <cellStyle name="60% - Ênfase4 2 12 2 2" xfId="23818" xr:uid="{00000000-0005-0000-0000-00002C290000}"/>
    <cellStyle name="60% - Ênfase4 2 12 3" xfId="9274" xr:uid="{00000000-0005-0000-0000-00002D290000}"/>
    <cellStyle name="60% - Ênfase4 2 12 3 2" xfId="23819" xr:uid="{00000000-0005-0000-0000-00002E290000}"/>
    <cellStyle name="60% - Ênfase4 2 12 4" xfId="23817" xr:uid="{00000000-0005-0000-0000-00002F290000}"/>
    <cellStyle name="60% - Ênfase4 2 13" xfId="9275" xr:uid="{00000000-0005-0000-0000-000030290000}"/>
    <cellStyle name="60% - Ênfase4 2 13 2" xfId="9276" xr:uid="{00000000-0005-0000-0000-000031290000}"/>
    <cellStyle name="60% - Ênfase4 2 13 2 2" xfId="23821" xr:uid="{00000000-0005-0000-0000-000032290000}"/>
    <cellStyle name="60% - Ênfase4 2 13 3" xfId="23820" xr:uid="{00000000-0005-0000-0000-000033290000}"/>
    <cellStyle name="60% - Ênfase4 2 14" xfId="9277" xr:uid="{00000000-0005-0000-0000-000034290000}"/>
    <cellStyle name="60% - Ênfase4 2 14 2" xfId="23822" xr:uid="{00000000-0005-0000-0000-000035290000}"/>
    <cellStyle name="60% - Ênfase4 2 15" xfId="9278" xr:uid="{00000000-0005-0000-0000-000036290000}"/>
    <cellStyle name="60% - Ênfase4 2 15 2" xfId="23823" xr:uid="{00000000-0005-0000-0000-000037290000}"/>
    <cellStyle name="60% - Ênfase4 2 16" xfId="9279" xr:uid="{00000000-0005-0000-0000-000038290000}"/>
    <cellStyle name="60% - Ênfase4 2 16 2" xfId="23824" xr:uid="{00000000-0005-0000-0000-000039290000}"/>
    <cellStyle name="60% - Ênfase4 2 17" xfId="9280" xr:uid="{00000000-0005-0000-0000-00003A290000}"/>
    <cellStyle name="60% - Ênfase4 2 17 2" xfId="23825" xr:uid="{00000000-0005-0000-0000-00003B290000}"/>
    <cellStyle name="60% - Ênfase4 2 18" xfId="9281" xr:uid="{00000000-0005-0000-0000-00003C290000}"/>
    <cellStyle name="60% - Ênfase4 2 18 2" xfId="23826" xr:uid="{00000000-0005-0000-0000-00003D290000}"/>
    <cellStyle name="60% - Ênfase4 2 19" xfId="23808" xr:uid="{00000000-0005-0000-0000-00003E290000}"/>
    <cellStyle name="60% - Ênfase4 2 2" xfId="9282" xr:uid="{00000000-0005-0000-0000-00003F290000}"/>
    <cellStyle name="60% - Ênfase4 2 2 10" xfId="9283" xr:uid="{00000000-0005-0000-0000-000040290000}"/>
    <cellStyle name="60% - Ênfase4 2 2 10 2" xfId="9284" xr:uid="{00000000-0005-0000-0000-000041290000}"/>
    <cellStyle name="60% - Ênfase4 2 2 10 2 2" xfId="23829" xr:uid="{00000000-0005-0000-0000-000042290000}"/>
    <cellStyle name="60% - Ênfase4 2 2 10 3" xfId="9285" xr:uid="{00000000-0005-0000-0000-000043290000}"/>
    <cellStyle name="60% - Ênfase4 2 2 10 3 2" xfId="23830" xr:uid="{00000000-0005-0000-0000-000044290000}"/>
    <cellStyle name="60% - Ênfase4 2 2 10 4" xfId="9286" xr:uid="{00000000-0005-0000-0000-000045290000}"/>
    <cellStyle name="60% - Ênfase4 2 2 10 4 2" xfId="23831" xr:uid="{00000000-0005-0000-0000-000046290000}"/>
    <cellStyle name="60% - Ênfase4 2 2 10 5" xfId="23828" xr:uid="{00000000-0005-0000-0000-000047290000}"/>
    <cellStyle name="60% - Ênfase4 2 2 11" xfId="9287" xr:uid="{00000000-0005-0000-0000-000048290000}"/>
    <cellStyle name="60% - Ênfase4 2 2 11 2" xfId="9288" xr:uid="{00000000-0005-0000-0000-000049290000}"/>
    <cellStyle name="60% - Ênfase4 2 2 11 2 2" xfId="23833" xr:uid="{00000000-0005-0000-0000-00004A290000}"/>
    <cellStyle name="60% - Ênfase4 2 2 11 3" xfId="9289" xr:uid="{00000000-0005-0000-0000-00004B290000}"/>
    <cellStyle name="60% - Ênfase4 2 2 11 3 2" xfId="23834" xr:uid="{00000000-0005-0000-0000-00004C290000}"/>
    <cellStyle name="60% - Ênfase4 2 2 11 4" xfId="9290" xr:uid="{00000000-0005-0000-0000-00004D290000}"/>
    <cellStyle name="60% - Ênfase4 2 2 11 4 2" xfId="23835" xr:uid="{00000000-0005-0000-0000-00004E290000}"/>
    <cellStyle name="60% - Ênfase4 2 2 11 5" xfId="23832" xr:uid="{00000000-0005-0000-0000-00004F290000}"/>
    <cellStyle name="60% - Ênfase4 2 2 12" xfId="9291" xr:uid="{00000000-0005-0000-0000-000050290000}"/>
    <cellStyle name="60% - Ênfase4 2 2 12 2" xfId="9292" xr:uid="{00000000-0005-0000-0000-000051290000}"/>
    <cellStyle name="60% - Ênfase4 2 2 12 2 2" xfId="23837" xr:uid="{00000000-0005-0000-0000-000052290000}"/>
    <cellStyle name="60% - Ênfase4 2 2 12 3" xfId="9293" xr:uid="{00000000-0005-0000-0000-000053290000}"/>
    <cellStyle name="60% - Ênfase4 2 2 12 3 2" xfId="23838" xr:uid="{00000000-0005-0000-0000-000054290000}"/>
    <cellStyle name="60% - Ênfase4 2 2 12 4" xfId="23836" xr:uid="{00000000-0005-0000-0000-000055290000}"/>
    <cellStyle name="60% - Ênfase4 2 2 13" xfId="9294" xr:uid="{00000000-0005-0000-0000-000056290000}"/>
    <cellStyle name="60% - Ênfase4 2 2 13 2" xfId="9295" xr:uid="{00000000-0005-0000-0000-000057290000}"/>
    <cellStyle name="60% - Ênfase4 2 2 13 2 2" xfId="23840" xr:uid="{00000000-0005-0000-0000-000058290000}"/>
    <cellStyle name="60% - Ênfase4 2 2 13 3" xfId="23839" xr:uid="{00000000-0005-0000-0000-000059290000}"/>
    <cellStyle name="60% - Ênfase4 2 2 14" xfId="9296" xr:uid="{00000000-0005-0000-0000-00005A290000}"/>
    <cellStyle name="60% - Ênfase4 2 2 14 2" xfId="23841" xr:uid="{00000000-0005-0000-0000-00005B290000}"/>
    <cellStyle name="60% - Ênfase4 2 2 15" xfId="9297" xr:uid="{00000000-0005-0000-0000-00005C290000}"/>
    <cellStyle name="60% - Ênfase4 2 2 15 2" xfId="23842" xr:uid="{00000000-0005-0000-0000-00005D290000}"/>
    <cellStyle name="60% - Ênfase4 2 2 16" xfId="9298" xr:uid="{00000000-0005-0000-0000-00005E290000}"/>
    <cellStyle name="60% - Ênfase4 2 2 16 2" xfId="23843" xr:uid="{00000000-0005-0000-0000-00005F290000}"/>
    <cellStyle name="60% - Ênfase4 2 2 17" xfId="9299" xr:uid="{00000000-0005-0000-0000-000060290000}"/>
    <cellStyle name="60% - Ênfase4 2 2 17 2" xfId="23844" xr:uid="{00000000-0005-0000-0000-000061290000}"/>
    <cellStyle name="60% - Ênfase4 2 2 18" xfId="9300" xr:uid="{00000000-0005-0000-0000-000062290000}"/>
    <cellStyle name="60% - Ênfase4 2 2 18 2" xfId="23845" xr:uid="{00000000-0005-0000-0000-000063290000}"/>
    <cellStyle name="60% - Ênfase4 2 2 19" xfId="23827" xr:uid="{00000000-0005-0000-0000-000064290000}"/>
    <cellStyle name="60% - Ênfase4 2 2 2" xfId="9301" xr:uid="{00000000-0005-0000-0000-000065290000}"/>
    <cellStyle name="60% - Ênfase4 2 2 2 10" xfId="9302" xr:uid="{00000000-0005-0000-0000-000066290000}"/>
    <cellStyle name="60% - Ênfase4 2 2 2 10 2" xfId="9303" xr:uid="{00000000-0005-0000-0000-000067290000}"/>
    <cellStyle name="60% - Ênfase4 2 2 2 10 2 2" xfId="23848" xr:uid="{00000000-0005-0000-0000-000068290000}"/>
    <cellStyle name="60% - Ênfase4 2 2 2 10 3" xfId="9304" xr:uid="{00000000-0005-0000-0000-000069290000}"/>
    <cellStyle name="60% - Ênfase4 2 2 2 10 3 2" xfId="23849" xr:uid="{00000000-0005-0000-0000-00006A290000}"/>
    <cellStyle name="60% - Ênfase4 2 2 2 10 4" xfId="9305" xr:uid="{00000000-0005-0000-0000-00006B290000}"/>
    <cellStyle name="60% - Ênfase4 2 2 2 10 4 2" xfId="23850" xr:uid="{00000000-0005-0000-0000-00006C290000}"/>
    <cellStyle name="60% - Ênfase4 2 2 2 10 5" xfId="23847" xr:uid="{00000000-0005-0000-0000-00006D290000}"/>
    <cellStyle name="60% - Ênfase4 2 2 2 11" xfId="9306" xr:uid="{00000000-0005-0000-0000-00006E290000}"/>
    <cellStyle name="60% - Ênfase4 2 2 2 11 2" xfId="9307" xr:uid="{00000000-0005-0000-0000-00006F290000}"/>
    <cellStyle name="60% - Ênfase4 2 2 2 11 2 2" xfId="23852" xr:uid="{00000000-0005-0000-0000-000070290000}"/>
    <cellStyle name="60% - Ênfase4 2 2 2 11 3" xfId="9308" xr:uid="{00000000-0005-0000-0000-000071290000}"/>
    <cellStyle name="60% - Ênfase4 2 2 2 11 3 2" xfId="23853" xr:uid="{00000000-0005-0000-0000-000072290000}"/>
    <cellStyle name="60% - Ênfase4 2 2 2 11 4" xfId="23851" xr:uid="{00000000-0005-0000-0000-000073290000}"/>
    <cellStyle name="60% - Ênfase4 2 2 2 12" xfId="9309" xr:uid="{00000000-0005-0000-0000-000074290000}"/>
    <cellStyle name="60% - Ênfase4 2 2 2 12 2" xfId="9310" xr:uid="{00000000-0005-0000-0000-000075290000}"/>
    <cellStyle name="60% - Ênfase4 2 2 2 12 2 2" xfId="23855" xr:uid="{00000000-0005-0000-0000-000076290000}"/>
    <cellStyle name="60% - Ênfase4 2 2 2 12 3" xfId="23854" xr:uid="{00000000-0005-0000-0000-000077290000}"/>
    <cellStyle name="60% - Ênfase4 2 2 2 13" xfId="9311" xr:uid="{00000000-0005-0000-0000-000078290000}"/>
    <cellStyle name="60% - Ênfase4 2 2 2 13 2" xfId="23856" xr:uid="{00000000-0005-0000-0000-000079290000}"/>
    <cellStyle name="60% - Ênfase4 2 2 2 14" xfId="9312" xr:uid="{00000000-0005-0000-0000-00007A290000}"/>
    <cellStyle name="60% - Ênfase4 2 2 2 14 2" xfId="23857" xr:uid="{00000000-0005-0000-0000-00007B290000}"/>
    <cellStyle name="60% - Ênfase4 2 2 2 15" xfId="9313" xr:uid="{00000000-0005-0000-0000-00007C290000}"/>
    <cellStyle name="60% - Ênfase4 2 2 2 15 2" xfId="23858" xr:uid="{00000000-0005-0000-0000-00007D290000}"/>
    <cellStyle name="60% - Ênfase4 2 2 2 16" xfId="9314" xr:uid="{00000000-0005-0000-0000-00007E290000}"/>
    <cellStyle name="60% - Ênfase4 2 2 2 16 2" xfId="23859" xr:uid="{00000000-0005-0000-0000-00007F290000}"/>
    <cellStyle name="60% - Ênfase4 2 2 2 17" xfId="9315" xr:uid="{00000000-0005-0000-0000-000080290000}"/>
    <cellStyle name="60% - Ênfase4 2 2 2 17 2" xfId="23860" xr:uid="{00000000-0005-0000-0000-000081290000}"/>
    <cellStyle name="60% - Ênfase4 2 2 2 18" xfId="23846" xr:uid="{00000000-0005-0000-0000-000082290000}"/>
    <cellStyle name="60% - Ênfase4 2 2 2 2" xfId="9316" xr:uid="{00000000-0005-0000-0000-000083290000}"/>
    <cellStyle name="60% - Ênfase4 2 2 2 2 10" xfId="9317" xr:uid="{00000000-0005-0000-0000-000084290000}"/>
    <cellStyle name="60% - Ênfase4 2 2 2 2 10 2" xfId="9318" xr:uid="{00000000-0005-0000-0000-000085290000}"/>
    <cellStyle name="60% - Ênfase4 2 2 2 2 10 2 2" xfId="23863" xr:uid="{00000000-0005-0000-0000-000086290000}"/>
    <cellStyle name="60% - Ênfase4 2 2 2 2 10 3" xfId="9319" xr:uid="{00000000-0005-0000-0000-000087290000}"/>
    <cellStyle name="60% - Ênfase4 2 2 2 2 10 3 2" xfId="23864" xr:uid="{00000000-0005-0000-0000-000088290000}"/>
    <cellStyle name="60% - Ênfase4 2 2 2 2 10 4" xfId="23862" xr:uid="{00000000-0005-0000-0000-000089290000}"/>
    <cellStyle name="60% - Ênfase4 2 2 2 2 11" xfId="9320" xr:uid="{00000000-0005-0000-0000-00008A290000}"/>
    <cellStyle name="60% - Ênfase4 2 2 2 2 11 2" xfId="9321" xr:uid="{00000000-0005-0000-0000-00008B290000}"/>
    <cellStyle name="60% - Ênfase4 2 2 2 2 11 2 2" xfId="23866" xr:uid="{00000000-0005-0000-0000-00008C290000}"/>
    <cellStyle name="60% - Ênfase4 2 2 2 2 11 3" xfId="23865" xr:uid="{00000000-0005-0000-0000-00008D290000}"/>
    <cellStyle name="60% - Ênfase4 2 2 2 2 12" xfId="9322" xr:uid="{00000000-0005-0000-0000-00008E290000}"/>
    <cellStyle name="60% - Ênfase4 2 2 2 2 12 2" xfId="23867" xr:uid="{00000000-0005-0000-0000-00008F290000}"/>
    <cellStyle name="60% - Ênfase4 2 2 2 2 13" xfId="9323" xr:uid="{00000000-0005-0000-0000-000090290000}"/>
    <cellStyle name="60% - Ênfase4 2 2 2 2 13 2" xfId="23868" xr:uid="{00000000-0005-0000-0000-000091290000}"/>
    <cellStyle name="60% - Ênfase4 2 2 2 2 14" xfId="9324" xr:uid="{00000000-0005-0000-0000-000092290000}"/>
    <cellStyle name="60% - Ênfase4 2 2 2 2 14 2" xfId="23869" xr:uid="{00000000-0005-0000-0000-000093290000}"/>
    <cellStyle name="60% - Ênfase4 2 2 2 2 15" xfId="9325" xr:uid="{00000000-0005-0000-0000-000094290000}"/>
    <cellStyle name="60% - Ênfase4 2 2 2 2 15 2" xfId="23870" xr:uid="{00000000-0005-0000-0000-000095290000}"/>
    <cellStyle name="60% - Ênfase4 2 2 2 2 16" xfId="23861" xr:uid="{00000000-0005-0000-0000-000096290000}"/>
    <cellStyle name="60% - Ênfase4 2 2 2 2 2" xfId="9326" xr:uid="{00000000-0005-0000-0000-000097290000}"/>
    <cellStyle name="60% - Ênfase4 2 2 2 2 2 10" xfId="9327" xr:uid="{00000000-0005-0000-0000-000098290000}"/>
    <cellStyle name="60% - Ênfase4 2 2 2 2 2 10 2" xfId="23872" xr:uid="{00000000-0005-0000-0000-000099290000}"/>
    <cellStyle name="60% - Ênfase4 2 2 2 2 2 11" xfId="9328" xr:uid="{00000000-0005-0000-0000-00009A290000}"/>
    <cellStyle name="60% - Ênfase4 2 2 2 2 2 11 2" xfId="23873" xr:uid="{00000000-0005-0000-0000-00009B290000}"/>
    <cellStyle name="60% - Ênfase4 2 2 2 2 2 12" xfId="9329" xr:uid="{00000000-0005-0000-0000-00009C290000}"/>
    <cellStyle name="60% - Ênfase4 2 2 2 2 2 12 2" xfId="23874" xr:uid="{00000000-0005-0000-0000-00009D290000}"/>
    <cellStyle name="60% - Ênfase4 2 2 2 2 2 13" xfId="9330" xr:uid="{00000000-0005-0000-0000-00009E290000}"/>
    <cellStyle name="60% - Ênfase4 2 2 2 2 2 13 2" xfId="23875" xr:uid="{00000000-0005-0000-0000-00009F290000}"/>
    <cellStyle name="60% - Ênfase4 2 2 2 2 2 14" xfId="9331" xr:uid="{00000000-0005-0000-0000-0000A0290000}"/>
    <cellStyle name="60% - Ênfase4 2 2 2 2 2 14 2" xfId="23876" xr:uid="{00000000-0005-0000-0000-0000A1290000}"/>
    <cellStyle name="60% - Ênfase4 2 2 2 2 2 15" xfId="9332" xr:uid="{00000000-0005-0000-0000-0000A2290000}"/>
    <cellStyle name="60% - Ênfase4 2 2 2 2 2 15 2" xfId="23877" xr:uid="{00000000-0005-0000-0000-0000A3290000}"/>
    <cellStyle name="60% - Ênfase4 2 2 2 2 2 16" xfId="23871" xr:uid="{00000000-0005-0000-0000-0000A4290000}"/>
    <cellStyle name="60% - Ênfase4 2 2 2 2 2 2" xfId="9333" xr:uid="{00000000-0005-0000-0000-0000A5290000}"/>
    <cellStyle name="60% - Ênfase4 2 2 2 2 2 2 2" xfId="23878" xr:uid="{00000000-0005-0000-0000-0000A6290000}"/>
    <cellStyle name="60% - Ênfase4 2 2 2 2 2 3" xfId="9334" xr:uid="{00000000-0005-0000-0000-0000A7290000}"/>
    <cellStyle name="60% - Ênfase4 2 2 2 2 2 3 2" xfId="23879" xr:uid="{00000000-0005-0000-0000-0000A8290000}"/>
    <cellStyle name="60% - Ênfase4 2 2 2 2 2 4" xfId="9335" xr:uid="{00000000-0005-0000-0000-0000A9290000}"/>
    <cellStyle name="60% - Ênfase4 2 2 2 2 2 4 2" xfId="23880" xr:uid="{00000000-0005-0000-0000-0000AA290000}"/>
    <cellStyle name="60% - Ênfase4 2 2 2 2 2 5" xfId="9336" xr:uid="{00000000-0005-0000-0000-0000AB290000}"/>
    <cellStyle name="60% - Ênfase4 2 2 2 2 2 5 2" xfId="23881" xr:uid="{00000000-0005-0000-0000-0000AC290000}"/>
    <cellStyle name="60% - Ênfase4 2 2 2 2 2 6" xfId="9337" xr:uid="{00000000-0005-0000-0000-0000AD290000}"/>
    <cellStyle name="60% - Ênfase4 2 2 2 2 2 6 2" xfId="23882" xr:uid="{00000000-0005-0000-0000-0000AE290000}"/>
    <cellStyle name="60% - Ênfase4 2 2 2 2 2 7" xfId="9338" xr:uid="{00000000-0005-0000-0000-0000AF290000}"/>
    <cellStyle name="60% - Ênfase4 2 2 2 2 2 7 2" xfId="23883" xr:uid="{00000000-0005-0000-0000-0000B0290000}"/>
    <cellStyle name="60% - Ênfase4 2 2 2 2 2 8" xfId="9339" xr:uid="{00000000-0005-0000-0000-0000B1290000}"/>
    <cellStyle name="60% - Ênfase4 2 2 2 2 2 8 2" xfId="23884" xr:uid="{00000000-0005-0000-0000-0000B2290000}"/>
    <cellStyle name="60% - Ênfase4 2 2 2 2 2 9" xfId="9340" xr:uid="{00000000-0005-0000-0000-0000B3290000}"/>
    <cellStyle name="60% - Ênfase4 2 2 2 2 2 9 2" xfId="23885" xr:uid="{00000000-0005-0000-0000-0000B4290000}"/>
    <cellStyle name="60% - Ênfase4 2 2 2 2 3" xfId="9341" xr:uid="{00000000-0005-0000-0000-0000B5290000}"/>
    <cellStyle name="60% - Ênfase4 2 2 2 2 3 10" xfId="9342" xr:uid="{00000000-0005-0000-0000-0000B6290000}"/>
    <cellStyle name="60% - Ênfase4 2 2 2 2 3 10 2" xfId="23887" xr:uid="{00000000-0005-0000-0000-0000B7290000}"/>
    <cellStyle name="60% - Ênfase4 2 2 2 2 3 11" xfId="9343" xr:uid="{00000000-0005-0000-0000-0000B8290000}"/>
    <cellStyle name="60% - Ênfase4 2 2 2 2 3 11 2" xfId="23888" xr:uid="{00000000-0005-0000-0000-0000B9290000}"/>
    <cellStyle name="60% - Ênfase4 2 2 2 2 3 12" xfId="9344" xr:uid="{00000000-0005-0000-0000-0000BA290000}"/>
    <cellStyle name="60% - Ênfase4 2 2 2 2 3 12 2" xfId="23889" xr:uid="{00000000-0005-0000-0000-0000BB290000}"/>
    <cellStyle name="60% - Ênfase4 2 2 2 2 3 13" xfId="23886" xr:uid="{00000000-0005-0000-0000-0000BC290000}"/>
    <cellStyle name="60% - Ênfase4 2 2 2 2 3 2" xfId="9345" xr:uid="{00000000-0005-0000-0000-0000BD290000}"/>
    <cellStyle name="60% - Ênfase4 2 2 2 2 3 2 2" xfId="23890" xr:uid="{00000000-0005-0000-0000-0000BE290000}"/>
    <cellStyle name="60% - Ênfase4 2 2 2 2 3 3" xfId="9346" xr:uid="{00000000-0005-0000-0000-0000BF290000}"/>
    <cellStyle name="60% - Ênfase4 2 2 2 2 3 3 2" xfId="23891" xr:uid="{00000000-0005-0000-0000-0000C0290000}"/>
    <cellStyle name="60% - Ênfase4 2 2 2 2 3 4" xfId="9347" xr:uid="{00000000-0005-0000-0000-0000C1290000}"/>
    <cellStyle name="60% - Ênfase4 2 2 2 2 3 4 2" xfId="23892" xr:uid="{00000000-0005-0000-0000-0000C2290000}"/>
    <cellStyle name="60% - Ênfase4 2 2 2 2 3 5" xfId="9348" xr:uid="{00000000-0005-0000-0000-0000C3290000}"/>
    <cellStyle name="60% - Ênfase4 2 2 2 2 3 5 2" xfId="23893" xr:uid="{00000000-0005-0000-0000-0000C4290000}"/>
    <cellStyle name="60% - Ênfase4 2 2 2 2 3 6" xfId="9349" xr:uid="{00000000-0005-0000-0000-0000C5290000}"/>
    <cellStyle name="60% - Ênfase4 2 2 2 2 3 6 2" xfId="23894" xr:uid="{00000000-0005-0000-0000-0000C6290000}"/>
    <cellStyle name="60% - Ênfase4 2 2 2 2 3 7" xfId="9350" xr:uid="{00000000-0005-0000-0000-0000C7290000}"/>
    <cellStyle name="60% - Ênfase4 2 2 2 2 3 7 2" xfId="23895" xr:uid="{00000000-0005-0000-0000-0000C8290000}"/>
    <cellStyle name="60% - Ênfase4 2 2 2 2 3 8" xfId="9351" xr:uid="{00000000-0005-0000-0000-0000C9290000}"/>
    <cellStyle name="60% - Ênfase4 2 2 2 2 3 8 2" xfId="23896" xr:uid="{00000000-0005-0000-0000-0000CA290000}"/>
    <cellStyle name="60% - Ênfase4 2 2 2 2 3 9" xfId="9352" xr:uid="{00000000-0005-0000-0000-0000CB290000}"/>
    <cellStyle name="60% - Ênfase4 2 2 2 2 3 9 2" xfId="23897" xr:uid="{00000000-0005-0000-0000-0000CC290000}"/>
    <cellStyle name="60% - Ênfase4 2 2 2 2 4" xfId="9353" xr:uid="{00000000-0005-0000-0000-0000CD290000}"/>
    <cellStyle name="60% - Ênfase4 2 2 2 2 4 2" xfId="9354" xr:uid="{00000000-0005-0000-0000-0000CE290000}"/>
    <cellStyle name="60% - Ênfase4 2 2 2 2 4 2 2" xfId="23899" xr:uid="{00000000-0005-0000-0000-0000CF290000}"/>
    <cellStyle name="60% - Ênfase4 2 2 2 2 4 3" xfId="9355" xr:uid="{00000000-0005-0000-0000-0000D0290000}"/>
    <cellStyle name="60% - Ênfase4 2 2 2 2 4 3 2" xfId="23900" xr:uid="{00000000-0005-0000-0000-0000D1290000}"/>
    <cellStyle name="60% - Ênfase4 2 2 2 2 4 4" xfId="9356" xr:uid="{00000000-0005-0000-0000-0000D2290000}"/>
    <cellStyle name="60% - Ênfase4 2 2 2 2 4 4 2" xfId="23901" xr:uid="{00000000-0005-0000-0000-0000D3290000}"/>
    <cellStyle name="60% - Ênfase4 2 2 2 2 4 5" xfId="9357" xr:uid="{00000000-0005-0000-0000-0000D4290000}"/>
    <cellStyle name="60% - Ênfase4 2 2 2 2 4 5 2" xfId="23902" xr:uid="{00000000-0005-0000-0000-0000D5290000}"/>
    <cellStyle name="60% - Ênfase4 2 2 2 2 4 6" xfId="9358" xr:uid="{00000000-0005-0000-0000-0000D6290000}"/>
    <cellStyle name="60% - Ênfase4 2 2 2 2 4 6 2" xfId="23903" xr:uid="{00000000-0005-0000-0000-0000D7290000}"/>
    <cellStyle name="60% - Ênfase4 2 2 2 2 4 7" xfId="9359" xr:uid="{00000000-0005-0000-0000-0000D8290000}"/>
    <cellStyle name="60% - Ênfase4 2 2 2 2 4 7 2" xfId="23904" xr:uid="{00000000-0005-0000-0000-0000D9290000}"/>
    <cellStyle name="60% - Ênfase4 2 2 2 2 4 8" xfId="9360" xr:uid="{00000000-0005-0000-0000-0000DA290000}"/>
    <cellStyle name="60% - Ênfase4 2 2 2 2 4 8 2" xfId="23905" xr:uid="{00000000-0005-0000-0000-0000DB290000}"/>
    <cellStyle name="60% - Ênfase4 2 2 2 2 4 9" xfId="23898" xr:uid="{00000000-0005-0000-0000-0000DC290000}"/>
    <cellStyle name="60% - Ênfase4 2 2 2 2 5" xfId="9361" xr:uid="{00000000-0005-0000-0000-0000DD290000}"/>
    <cellStyle name="60% - Ênfase4 2 2 2 2 5 2" xfId="9362" xr:uid="{00000000-0005-0000-0000-0000DE290000}"/>
    <cellStyle name="60% - Ênfase4 2 2 2 2 5 2 2" xfId="23907" xr:uid="{00000000-0005-0000-0000-0000DF290000}"/>
    <cellStyle name="60% - Ênfase4 2 2 2 2 5 3" xfId="9363" xr:uid="{00000000-0005-0000-0000-0000E0290000}"/>
    <cellStyle name="60% - Ênfase4 2 2 2 2 5 3 2" xfId="23908" xr:uid="{00000000-0005-0000-0000-0000E1290000}"/>
    <cellStyle name="60% - Ênfase4 2 2 2 2 5 4" xfId="9364" xr:uid="{00000000-0005-0000-0000-0000E2290000}"/>
    <cellStyle name="60% - Ênfase4 2 2 2 2 5 4 2" xfId="23909" xr:uid="{00000000-0005-0000-0000-0000E3290000}"/>
    <cellStyle name="60% - Ênfase4 2 2 2 2 5 5" xfId="9365" xr:uid="{00000000-0005-0000-0000-0000E4290000}"/>
    <cellStyle name="60% - Ênfase4 2 2 2 2 5 5 2" xfId="23910" xr:uid="{00000000-0005-0000-0000-0000E5290000}"/>
    <cellStyle name="60% - Ênfase4 2 2 2 2 5 6" xfId="9366" xr:uid="{00000000-0005-0000-0000-0000E6290000}"/>
    <cellStyle name="60% - Ênfase4 2 2 2 2 5 6 2" xfId="23911" xr:uid="{00000000-0005-0000-0000-0000E7290000}"/>
    <cellStyle name="60% - Ênfase4 2 2 2 2 5 7" xfId="9367" xr:uid="{00000000-0005-0000-0000-0000E8290000}"/>
    <cellStyle name="60% - Ênfase4 2 2 2 2 5 7 2" xfId="23912" xr:uid="{00000000-0005-0000-0000-0000E9290000}"/>
    <cellStyle name="60% - Ênfase4 2 2 2 2 5 8" xfId="9368" xr:uid="{00000000-0005-0000-0000-0000EA290000}"/>
    <cellStyle name="60% - Ênfase4 2 2 2 2 5 8 2" xfId="23913" xr:uid="{00000000-0005-0000-0000-0000EB290000}"/>
    <cellStyle name="60% - Ênfase4 2 2 2 2 5 9" xfId="23906" xr:uid="{00000000-0005-0000-0000-0000EC290000}"/>
    <cellStyle name="60% - Ênfase4 2 2 2 2 6" xfId="9369" xr:uid="{00000000-0005-0000-0000-0000ED290000}"/>
    <cellStyle name="60% - Ênfase4 2 2 2 2 6 2" xfId="9370" xr:uid="{00000000-0005-0000-0000-0000EE290000}"/>
    <cellStyle name="60% - Ênfase4 2 2 2 2 6 2 2" xfId="23915" xr:uid="{00000000-0005-0000-0000-0000EF290000}"/>
    <cellStyle name="60% - Ênfase4 2 2 2 2 6 3" xfId="9371" xr:uid="{00000000-0005-0000-0000-0000F0290000}"/>
    <cellStyle name="60% - Ênfase4 2 2 2 2 6 3 2" xfId="23916" xr:uid="{00000000-0005-0000-0000-0000F1290000}"/>
    <cellStyle name="60% - Ênfase4 2 2 2 2 6 4" xfId="9372" xr:uid="{00000000-0005-0000-0000-0000F2290000}"/>
    <cellStyle name="60% - Ênfase4 2 2 2 2 6 4 2" xfId="23917" xr:uid="{00000000-0005-0000-0000-0000F3290000}"/>
    <cellStyle name="60% - Ênfase4 2 2 2 2 6 5" xfId="9373" xr:uid="{00000000-0005-0000-0000-0000F4290000}"/>
    <cellStyle name="60% - Ênfase4 2 2 2 2 6 5 2" xfId="23918" xr:uid="{00000000-0005-0000-0000-0000F5290000}"/>
    <cellStyle name="60% - Ênfase4 2 2 2 2 6 6" xfId="9374" xr:uid="{00000000-0005-0000-0000-0000F6290000}"/>
    <cellStyle name="60% - Ênfase4 2 2 2 2 6 6 2" xfId="23919" xr:uid="{00000000-0005-0000-0000-0000F7290000}"/>
    <cellStyle name="60% - Ênfase4 2 2 2 2 6 7" xfId="23914" xr:uid="{00000000-0005-0000-0000-0000F8290000}"/>
    <cellStyle name="60% - Ênfase4 2 2 2 2 7" xfId="9375" xr:uid="{00000000-0005-0000-0000-0000F9290000}"/>
    <cellStyle name="60% - Ênfase4 2 2 2 2 7 2" xfId="9376" xr:uid="{00000000-0005-0000-0000-0000FA290000}"/>
    <cellStyle name="60% - Ênfase4 2 2 2 2 7 2 2" xfId="23921" xr:uid="{00000000-0005-0000-0000-0000FB290000}"/>
    <cellStyle name="60% - Ênfase4 2 2 2 2 7 3" xfId="9377" xr:uid="{00000000-0005-0000-0000-0000FC290000}"/>
    <cellStyle name="60% - Ênfase4 2 2 2 2 7 3 2" xfId="23922" xr:uid="{00000000-0005-0000-0000-0000FD290000}"/>
    <cellStyle name="60% - Ênfase4 2 2 2 2 7 4" xfId="9378" xr:uid="{00000000-0005-0000-0000-0000FE290000}"/>
    <cellStyle name="60% - Ênfase4 2 2 2 2 7 4 2" xfId="23923" xr:uid="{00000000-0005-0000-0000-0000FF290000}"/>
    <cellStyle name="60% - Ênfase4 2 2 2 2 7 5" xfId="23920" xr:uid="{00000000-0005-0000-0000-0000002A0000}"/>
    <cellStyle name="60% - Ênfase4 2 2 2 2 8" xfId="9379" xr:uid="{00000000-0005-0000-0000-0000012A0000}"/>
    <cellStyle name="60% - Ênfase4 2 2 2 2 8 2" xfId="9380" xr:uid="{00000000-0005-0000-0000-0000022A0000}"/>
    <cellStyle name="60% - Ênfase4 2 2 2 2 8 2 2" xfId="23925" xr:uid="{00000000-0005-0000-0000-0000032A0000}"/>
    <cellStyle name="60% - Ênfase4 2 2 2 2 8 3" xfId="9381" xr:uid="{00000000-0005-0000-0000-0000042A0000}"/>
    <cellStyle name="60% - Ênfase4 2 2 2 2 8 3 2" xfId="23926" xr:uid="{00000000-0005-0000-0000-0000052A0000}"/>
    <cellStyle name="60% - Ênfase4 2 2 2 2 8 4" xfId="9382" xr:uid="{00000000-0005-0000-0000-0000062A0000}"/>
    <cellStyle name="60% - Ênfase4 2 2 2 2 8 4 2" xfId="23927" xr:uid="{00000000-0005-0000-0000-0000072A0000}"/>
    <cellStyle name="60% - Ênfase4 2 2 2 2 8 5" xfId="23924" xr:uid="{00000000-0005-0000-0000-0000082A0000}"/>
    <cellStyle name="60% - Ênfase4 2 2 2 2 9" xfId="9383" xr:uid="{00000000-0005-0000-0000-0000092A0000}"/>
    <cellStyle name="60% - Ênfase4 2 2 2 2 9 2" xfId="9384" xr:uid="{00000000-0005-0000-0000-00000A2A0000}"/>
    <cellStyle name="60% - Ênfase4 2 2 2 2 9 2 2" xfId="23929" xr:uid="{00000000-0005-0000-0000-00000B2A0000}"/>
    <cellStyle name="60% - Ênfase4 2 2 2 2 9 3" xfId="9385" xr:uid="{00000000-0005-0000-0000-00000C2A0000}"/>
    <cellStyle name="60% - Ênfase4 2 2 2 2 9 3 2" xfId="23930" xr:uid="{00000000-0005-0000-0000-00000D2A0000}"/>
    <cellStyle name="60% - Ênfase4 2 2 2 2 9 4" xfId="9386" xr:uid="{00000000-0005-0000-0000-00000E2A0000}"/>
    <cellStyle name="60% - Ênfase4 2 2 2 2 9 4 2" xfId="23931" xr:uid="{00000000-0005-0000-0000-00000F2A0000}"/>
    <cellStyle name="60% - Ênfase4 2 2 2 2 9 5" xfId="23928" xr:uid="{00000000-0005-0000-0000-0000102A0000}"/>
    <cellStyle name="60% - Ênfase4 2 2 2 3" xfId="9387" xr:uid="{00000000-0005-0000-0000-0000112A0000}"/>
    <cellStyle name="60% - Ênfase4 2 2 2 3 2" xfId="23932" xr:uid="{00000000-0005-0000-0000-0000122A0000}"/>
    <cellStyle name="60% - Ênfase4 2 2 2 4" xfId="9388" xr:uid="{00000000-0005-0000-0000-0000132A0000}"/>
    <cellStyle name="60% - Ênfase4 2 2 2 4 10" xfId="9389" xr:uid="{00000000-0005-0000-0000-0000142A0000}"/>
    <cellStyle name="60% - Ênfase4 2 2 2 4 10 2" xfId="23934" xr:uid="{00000000-0005-0000-0000-0000152A0000}"/>
    <cellStyle name="60% - Ênfase4 2 2 2 4 11" xfId="9390" xr:uid="{00000000-0005-0000-0000-0000162A0000}"/>
    <cellStyle name="60% - Ênfase4 2 2 2 4 11 2" xfId="23935" xr:uid="{00000000-0005-0000-0000-0000172A0000}"/>
    <cellStyle name="60% - Ênfase4 2 2 2 4 12" xfId="9391" xr:uid="{00000000-0005-0000-0000-0000182A0000}"/>
    <cellStyle name="60% - Ênfase4 2 2 2 4 12 2" xfId="23936" xr:uid="{00000000-0005-0000-0000-0000192A0000}"/>
    <cellStyle name="60% - Ênfase4 2 2 2 4 13" xfId="23933" xr:uid="{00000000-0005-0000-0000-00001A2A0000}"/>
    <cellStyle name="60% - Ênfase4 2 2 2 4 2" xfId="9392" xr:uid="{00000000-0005-0000-0000-00001B2A0000}"/>
    <cellStyle name="60% - Ênfase4 2 2 2 4 2 2" xfId="23937" xr:uid="{00000000-0005-0000-0000-00001C2A0000}"/>
    <cellStyle name="60% - Ênfase4 2 2 2 4 3" xfId="9393" xr:uid="{00000000-0005-0000-0000-00001D2A0000}"/>
    <cellStyle name="60% - Ênfase4 2 2 2 4 3 2" xfId="23938" xr:uid="{00000000-0005-0000-0000-00001E2A0000}"/>
    <cellStyle name="60% - Ênfase4 2 2 2 4 4" xfId="9394" xr:uid="{00000000-0005-0000-0000-00001F2A0000}"/>
    <cellStyle name="60% - Ênfase4 2 2 2 4 4 2" xfId="23939" xr:uid="{00000000-0005-0000-0000-0000202A0000}"/>
    <cellStyle name="60% - Ênfase4 2 2 2 4 5" xfId="9395" xr:uid="{00000000-0005-0000-0000-0000212A0000}"/>
    <cellStyle name="60% - Ênfase4 2 2 2 4 5 2" xfId="23940" xr:uid="{00000000-0005-0000-0000-0000222A0000}"/>
    <cellStyle name="60% - Ênfase4 2 2 2 4 6" xfId="9396" xr:uid="{00000000-0005-0000-0000-0000232A0000}"/>
    <cellStyle name="60% - Ênfase4 2 2 2 4 6 2" xfId="23941" xr:uid="{00000000-0005-0000-0000-0000242A0000}"/>
    <cellStyle name="60% - Ênfase4 2 2 2 4 7" xfId="9397" xr:uid="{00000000-0005-0000-0000-0000252A0000}"/>
    <cellStyle name="60% - Ênfase4 2 2 2 4 7 2" xfId="23942" xr:uid="{00000000-0005-0000-0000-0000262A0000}"/>
    <cellStyle name="60% - Ênfase4 2 2 2 4 8" xfId="9398" xr:uid="{00000000-0005-0000-0000-0000272A0000}"/>
    <cellStyle name="60% - Ênfase4 2 2 2 4 8 2" xfId="23943" xr:uid="{00000000-0005-0000-0000-0000282A0000}"/>
    <cellStyle name="60% - Ênfase4 2 2 2 4 9" xfId="9399" xr:uid="{00000000-0005-0000-0000-0000292A0000}"/>
    <cellStyle name="60% - Ênfase4 2 2 2 4 9 2" xfId="23944" xr:uid="{00000000-0005-0000-0000-00002A2A0000}"/>
    <cellStyle name="60% - Ênfase4 2 2 2 5" xfId="9400" xr:uid="{00000000-0005-0000-0000-00002B2A0000}"/>
    <cellStyle name="60% - Ênfase4 2 2 2 5 2" xfId="9401" xr:uid="{00000000-0005-0000-0000-00002C2A0000}"/>
    <cellStyle name="60% - Ênfase4 2 2 2 5 2 2" xfId="23946" xr:uid="{00000000-0005-0000-0000-00002D2A0000}"/>
    <cellStyle name="60% - Ênfase4 2 2 2 5 3" xfId="9402" xr:uid="{00000000-0005-0000-0000-00002E2A0000}"/>
    <cellStyle name="60% - Ênfase4 2 2 2 5 3 2" xfId="23947" xr:uid="{00000000-0005-0000-0000-00002F2A0000}"/>
    <cellStyle name="60% - Ênfase4 2 2 2 5 4" xfId="9403" xr:uid="{00000000-0005-0000-0000-0000302A0000}"/>
    <cellStyle name="60% - Ênfase4 2 2 2 5 4 2" xfId="23948" xr:uid="{00000000-0005-0000-0000-0000312A0000}"/>
    <cellStyle name="60% - Ênfase4 2 2 2 5 5" xfId="9404" xr:uid="{00000000-0005-0000-0000-0000322A0000}"/>
    <cellStyle name="60% - Ênfase4 2 2 2 5 5 2" xfId="23949" xr:uid="{00000000-0005-0000-0000-0000332A0000}"/>
    <cellStyle name="60% - Ênfase4 2 2 2 5 6" xfId="9405" xr:uid="{00000000-0005-0000-0000-0000342A0000}"/>
    <cellStyle name="60% - Ênfase4 2 2 2 5 6 2" xfId="23950" xr:uid="{00000000-0005-0000-0000-0000352A0000}"/>
    <cellStyle name="60% - Ênfase4 2 2 2 5 7" xfId="9406" xr:uid="{00000000-0005-0000-0000-0000362A0000}"/>
    <cellStyle name="60% - Ênfase4 2 2 2 5 7 2" xfId="23951" xr:uid="{00000000-0005-0000-0000-0000372A0000}"/>
    <cellStyle name="60% - Ênfase4 2 2 2 5 8" xfId="9407" xr:uid="{00000000-0005-0000-0000-0000382A0000}"/>
    <cellStyle name="60% - Ênfase4 2 2 2 5 8 2" xfId="23952" xr:uid="{00000000-0005-0000-0000-0000392A0000}"/>
    <cellStyle name="60% - Ênfase4 2 2 2 5 9" xfId="23945" xr:uid="{00000000-0005-0000-0000-00003A2A0000}"/>
    <cellStyle name="60% - Ênfase4 2 2 2 6" xfId="9408" xr:uid="{00000000-0005-0000-0000-00003B2A0000}"/>
    <cellStyle name="60% - Ênfase4 2 2 2 6 2" xfId="9409" xr:uid="{00000000-0005-0000-0000-00003C2A0000}"/>
    <cellStyle name="60% - Ênfase4 2 2 2 6 2 2" xfId="23954" xr:uid="{00000000-0005-0000-0000-00003D2A0000}"/>
    <cellStyle name="60% - Ênfase4 2 2 2 6 3" xfId="9410" xr:uid="{00000000-0005-0000-0000-00003E2A0000}"/>
    <cellStyle name="60% - Ênfase4 2 2 2 6 3 2" xfId="23955" xr:uid="{00000000-0005-0000-0000-00003F2A0000}"/>
    <cellStyle name="60% - Ênfase4 2 2 2 6 4" xfId="9411" xr:uid="{00000000-0005-0000-0000-0000402A0000}"/>
    <cellStyle name="60% - Ênfase4 2 2 2 6 4 2" xfId="23956" xr:uid="{00000000-0005-0000-0000-0000412A0000}"/>
    <cellStyle name="60% - Ênfase4 2 2 2 6 5" xfId="9412" xr:uid="{00000000-0005-0000-0000-0000422A0000}"/>
    <cellStyle name="60% - Ênfase4 2 2 2 6 5 2" xfId="23957" xr:uid="{00000000-0005-0000-0000-0000432A0000}"/>
    <cellStyle name="60% - Ênfase4 2 2 2 6 6" xfId="9413" xr:uid="{00000000-0005-0000-0000-0000442A0000}"/>
    <cellStyle name="60% - Ênfase4 2 2 2 6 6 2" xfId="23958" xr:uid="{00000000-0005-0000-0000-0000452A0000}"/>
    <cellStyle name="60% - Ênfase4 2 2 2 6 7" xfId="9414" xr:uid="{00000000-0005-0000-0000-0000462A0000}"/>
    <cellStyle name="60% - Ênfase4 2 2 2 6 7 2" xfId="23959" xr:uid="{00000000-0005-0000-0000-0000472A0000}"/>
    <cellStyle name="60% - Ênfase4 2 2 2 6 8" xfId="9415" xr:uid="{00000000-0005-0000-0000-0000482A0000}"/>
    <cellStyle name="60% - Ênfase4 2 2 2 6 8 2" xfId="23960" xr:uid="{00000000-0005-0000-0000-0000492A0000}"/>
    <cellStyle name="60% - Ênfase4 2 2 2 6 9" xfId="23953" xr:uid="{00000000-0005-0000-0000-00004A2A0000}"/>
    <cellStyle name="60% - Ênfase4 2 2 2 7" xfId="9416" xr:uid="{00000000-0005-0000-0000-00004B2A0000}"/>
    <cellStyle name="60% - Ênfase4 2 2 2 7 2" xfId="9417" xr:uid="{00000000-0005-0000-0000-00004C2A0000}"/>
    <cellStyle name="60% - Ênfase4 2 2 2 7 2 2" xfId="23962" xr:uid="{00000000-0005-0000-0000-00004D2A0000}"/>
    <cellStyle name="60% - Ênfase4 2 2 2 7 3" xfId="9418" xr:uid="{00000000-0005-0000-0000-00004E2A0000}"/>
    <cellStyle name="60% - Ênfase4 2 2 2 7 3 2" xfId="23963" xr:uid="{00000000-0005-0000-0000-00004F2A0000}"/>
    <cellStyle name="60% - Ênfase4 2 2 2 7 4" xfId="9419" xr:uid="{00000000-0005-0000-0000-0000502A0000}"/>
    <cellStyle name="60% - Ênfase4 2 2 2 7 4 2" xfId="23964" xr:uid="{00000000-0005-0000-0000-0000512A0000}"/>
    <cellStyle name="60% - Ênfase4 2 2 2 7 5" xfId="9420" xr:uid="{00000000-0005-0000-0000-0000522A0000}"/>
    <cellStyle name="60% - Ênfase4 2 2 2 7 5 2" xfId="23965" xr:uid="{00000000-0005-0000-0000-0000532A0000}"/>
    <cellStyle name="60% - Ênfase4 2 2 2 7 6" xfId="9421" xr:uid="{00000000-0005-0000-0000-0000542A0000}"/>
    <cellStyle name="60% - Ênfase4 2 2 2 7 6 2" xfId="23966" xr:uid="{00000000-0005-0000-0000-0000552A0000}"/>
    <cellStyle name="60% - Ênfase4 2 2 2 7 7" xfId="23961" xr:uid="{00000000-0005-0000-0000-0000562A0000}"/>
    <cellStyle name="60% - Ênfase4 2 2 2 8" xfId="9422" xr:uid="{00000000-0005-0000-0000-0000572A0000}"/>
    <cellStyle name="60% - Ênfase4 2 2 2 8 2" xfId="9423" xr:uid="{00000000-0005-0000-0000-0000582A0000}"/>
    <cellStyle name="60% - Ênfase4 2 2 2 8 2 2" xfId="23968" xr:uid="{00000000-0005-0000-0000-0000592A0000}"/>
    <cellStyle name="60% - Ênfase4 2 2 2 8 3" xfId="9424" xr:uid="{00000000-0005-0000-0000-00005A2A0000}"/>
    <cellStyle name="60% - Ênfase4 2 2 2 8 3 2" xfId="23969" xr:uid="{00000000-0005-0000-0000-00005B2A0000}"/>
    <cellStyle name="60% - Ênfase4 2 2 2 8 4" xfId="9425" xr:uid="{00000000-0005-0000-0000-00005C2A0000}"/>
    <cellStyle name="60% - Ênfase4 2 2 2 8 4 2" xfId="23970" xr:uid="{00000000-0005-0000-0000-00005D2A0000}"/>
    <cellStyle name="60% - Ênfase4 2 2 2 8 5" xfId="23967" xr:uid="{00000000-0005-0000-0000-00005E2A0000}"/>
    <cellStyle name="60% - Ênfase4 2 2 2 9" xfId="9426" xr:uid="{00000000-0005-0000-0000-00005F2A0000}"/>
    <cellStyle name="60% - Ênfase4 2 2 2 9 2" xfId="9427" xr:uid="{00000000-0005-0000-0000-0000602A0000}"/>
    <cellStyle name="60% - Ênfase4 2 2 2 9 2 2" xfId="23972" xr:uid="{00000000-0005-0000-0000-0000612A0000}"/>
    <cellStyle name="60% - Ênfase4 2 2 2 9 3" xfId="9428" xr:uid="{00000000-0005-0000-0000-0000622A0000}"/>
    <cellStyle name="60% - Ênfase4 2 2 2 9 3 2" xfId="23973" xr:uid="{00000000-0005-0000-0000-0000632A0000}"/>
    <cellStyle name="60% - Ênfase4 2 2 2 9 4" xfId="9429" xr:uid="{00000000-0005-0000-0000-0000642A0000}"/>
    <cellStyle name="60% - Ênfase4 2 2 2 9 4 2" xfId="23974" xr:uid="{00000000-0005-0000-0000-0000652A0000}"/>
    <cellStyle name="60% - Ênfase4 2 2 2 9 5" xfId="23971" xr:uid="{00000000-0005-0000-0000-0000662A0000}"/>
    <cellStyle name="60% - Ênfase4 2 2 3" xfId="9430" xr:uid="{00000000-0005-0000-0000-0000672A0000}"/>
    <cellStyle name="60% - Ênfase4 2 2 3 2" xfId="23975" xr:uid="{00000000-0005-0000-0000-0000682A0000}"/>
    <cellStyle name="60% - Ênfase4 2 2 4" xfId="9431" xr:uid="{00000000-0005-0000-0000-0000692A0000}"/>
    <cellStyle name="60% - Ênfase4 2 2 4 2" xfId="23976" xr:uid="{00000000-0005-0000-0000-00006A2A0000}"/>
    <cellStyle name="60% - Ênfase4 2 2 5" xfId="9432" xr:uid="{00000000-0005-0000-0000-00006B2A0000}"/>
    <cellStyle name="60% - Ênfase4 2 2 5 10" xfId="9433" xr:uid="{00000000-0005-0000-0000-00006C2A0000}"/>
    <cellStyle name="60% - Ênfase4 2 2 5 10 2" xfId="23978" xr:uid="{00000000-0005-0000-0000-00006D2A0000}"/>
    <cellStyle name="60% - Ênfase4 2 2 5 11" xfId="9434" xr:uid="{00000000-0005-0000-0000-00006E2A0000}"/>
    <cellStyle name="60% - Ênfase4 2 2 5 11 2" xfId="23979" xr:uid="{00000000-0005-0000-0000-00006F2A0000}"/>
    <cellStyle name="60% - Ênfase4 2 2 5 12" xfId="9435" xr:uid="{00000000-0005-0000-0000-0000702A0000}"/>
    <cellStyle name="60% - Ênfase4 2 2 5 12 2" xfId="23980" xr:uid="{00000000-0005-0000-0000-0000712A0000}"/>
    <cellStyle name="60% - Ênfase4 2 2 5 13" xfId="23977" xr:uid="{00000000-0005-0000-0000-0000722A0000}"/>
    <cellStyle name="60% - Ênfase4 2 2 5 2" xfId="9436" xr:uid="{00000000-0005-0000-0000-0000732A0000}"/>
    <cellStyle name="60% - Ênfase4 2 2 5 2 2" xfId="23981" xr:uid="{00000000-0005-0000-0000-0000742A0000}"/>
    <cellStyle name="60% - Ênfase4 2 2 5 3" xfId="9437" xr:uid="{00000000-0005-0000-0000-0000752A0000}"/>
    <cellStyle name="60% - Ênfase4 2 2 5 3 2" xfId="23982" xr:uid="{00000000-0005-0000-0000-0000762A0000}"/>
    <cellStyle name="60% - Ênfase4 2 2 5 4" xfId="9438" xr:uid="{00000000-0005-0000-0000-0000772A0000}"/>
    <cellStyle name="60% - Ênfase4 2 2 5 4 2" xfId="23983" xr:uid="{00000000-0005-0000-0000-0000782A0000}"/>
    <cellStyle name="60% - Ênfase4 2 2 5 5" xfId="9439" xr:uid="{00000000-0005-0000-0000-0000792A0000}"/>
    <cellStyle name="60% - Ênfase4 2 2 5 5 2" xfId="23984" xr:uid="{00000000-0005-0000-0000-00007A2A0000}"/>
    <cellStyle name="60% - Ênfase4 2 2 5 6" xfId="9440" xr:uid="{00000000-0005-0000-0000-00007B2A0000}"/>
    <cellStyle name="60% - Ênfase4 2 2 5 6 2" xfId="23985" xr:uid="{00000000-0005-0000-0000-00007C2A0000}"/>
    <cellStyle name="60% - Ênfase4 2 2 5 7" xfId="9441" xr:uid="{00000000-0005-0000-0000-00007D2A0000}"/>
    <cellStyle name="60% - Ênfase4 2 2 5 7 2" xfId="23986" xr:uid="{00000000-0005-0000-0000-00007E2A0000}"/>
    <cellStyle name="60% - Ênfase4 2 2 5 8" xfId="9442" xr:uid="{00000000-0005-0000-0000-00007F2A0000}"/>
    <cellStyle name="60% - Ênfase4 2 2 5 8 2" xfId="23987" xr:uid="{00000000-0005-0000-0000-0000802A0000}"/>
    <cellStyle name="60% - Ênfase4 2 2 5 9" xfId="9443" xr:uid="{00000000-0005-0000-0000-0000812A0000}"/>
    <cellStyle name="60% - Ênfase4 2 2 5 9 2" xfId="23988" xr:uid="{00000000-0005-0000-0000-0000822A0000}"/>
    <cellStyle name="60% - Ênfase4 2 2 6" xfId="9444" xr:uid="{00000000-0005-0000-0000-0000832A0000}"/>
    <cellStyle name="60% - Ênfase4 2 2 6 2" xfId="9445" xr:uid="{00000000-0005-0000-0000-0000842A0000}"/>
    <cellStyle name="60% - Ênfase4 2 2 6 2 2" xfId="23990" xr:uid="{00000000-0005-0000-0000-0000852A0000}"/>
    <cellStyle name="60% - Ênfase4 2 2 6 3" xfId="9446" xr:uid="{00000000-0005-0000-0000-0000862A0000}"/>
    <cellStyle name="60% - Ênfase4 2 2 6 3 2" xfId="23991" xr:uid="{00000000-0005-0000-0000-0000872A0000}"/>
    <cellStyle name="60% - Ênfase4 2 2 6 4" xfId="9447" xr:uid="{00000000-0005-0000-0000-0000882A0000}"/>
    <cellStyle name="60% - Ênfase4 2 2 6 4 2" xfId="23992" xr:uid="{00000000-0005-0000-0000-0000892A0000}"/>
    <cellStyle name="60% - Ênfase4 2 2 6 5" xfId="9448" xr:uid="{00000000-0005-0000-0000-00008A2A0000}"/>
    <cellStyle name="60% - Ênfase4 2 2 6 5 2" xfId="23993" xr:uid="{00000000-0005-0000-0000-00008B2A0000}"/>
    <cellStyle name="60% - Ênfase4 2 2 6 6" xfId="9449" xr:uid="{00000000-0005-0000-0000-00008C2A0000}"/>
    <cellStyle name="60% - Ênfase4 2 2 6 6 2" xfId="23994" xr:uid="{00000000-0005-0000-0000-00008D2A0000}"/>
    <cellStyle name="60% - Ênfase4 2 2 6 7" xfId="9450" xr:uid="{00000000-0005-0000-0000-00008E2A0000}"/>
    <cellStyle name="60% - Ênfase4 2 2 6 7 2" xfId="23995" xr:uid="{00000000-0005-0000-0000-00008F2A0000}"/>
    <cellStyle name="60% - Ênfase4 2 2 6 8" xfId="9451" xr:uid="{00000000-0005-0000-0000-0000902A0000}"/>
    <cellStyle name="60% - Ênfase4 2 2 6 8 2" xfId="23996" xr:uid="{00000000-0005-0000-0000-0000912A0000}"/>
    <cellStyle name="60% - Ênfase4 2 2 6 9" xfId="23989" xr:uid="{00000000-0005-0000-0000-0000922A0000}"/>
    <cellStyle name="60% - Ênfase4 2 2 7" xfId="9452" xr:uid="{00000000-0005-0000-0000-0000932A0000}"/>
    <cellStyle name="60% - Ênfase4 2 2 7 2" xfId="9453" xr:uid="{00000000-0005-0000-0000-0000942A0000}"/>
    <cellStyle name="60% - Ênfase4 2 2 7 2 2" xfId="23998" xr:uid="{00000000-0005-0000-0000-0000952A0000}"/>
    <cellStyle name="60% - Ênfase4 2 2 7 3" xfId="9454" xr:uid="{00000000-0005-0000-0000-0000962A0000}"/>
    <cellStyle name="60% - Ênfase4 2 2 7 3 2" xfId="23999" xr:uid="{00000000-0005-0000-0000-0000972A0000}"/>
    <cellStyle name="60% - Ênfase4 2 2 7 4" xfId="9455" xr:uid="{00000000-0005-0000-0000-0000982A0000}"/>
    <cellStyle name="60% - Ênfase4 2 2 7 4 2" xfId="24000" xr:uid="{00000000-0005-0000-0000-0000992A0000}"/>
    <cellStyle name="60% - Ênfase4 2 2 7 5" xfId="9456" xr:uid="{00000000-0005-0000-0000-00009A2A0000}"/>
    <cellStyle name="60% - Ênfase4 2 2 7 5 2" xfId="24001" xr:uid="{00000000-0005-0000-0000-00009B2A0000}"/>
    <cellStyle name="60% - Ênfase4 2 2 7 6" xfId="9457" xr:uid="{00000000-0005-0000-0000-00009C2A0000}"/>
    <cellStyle name="60% - Ênfase4 2 2 7 6 2" xfId="24002" xr:uid="{00000000-0005-0000-0000-00009D2A0000}"/>
    <cellStyle name="60% - Ênfase4 2 2 7 7" xfId="9458" xr:uid="{00000000-0005-0000-0000-00009E2A0000}"/>
    <cellStyle name="60% - Ênfase4 2 2 7 7 2" xfId="24003" xr:uid="{00000000-0005-0000-0000-00009F2A0000}"/>
    <cellStyle name="60% - Ênfase4 2 2 7 8" xfId="9459" xr:uid="{00000000-0005-0000-0000-0000A02A0000}"/>
    <cellStyle name="60% - Ênfase4 2 2 7 8 2" xfId="24004" xr:uid="{00000000-0005-0000-0000-0000A12A0000}"/>
    <cellStyle name="60% - Ênfase4 2 2 7 9" xfId="23997" xr:uid="{00000000-0005-0000-0000-0000A22A0000}"/>
    <cellStyle name="60% - Ênfase4 2 2 8" xfId="9460" xr:uid="{00000000-0005-0000-0000-0000A32A0000}"/>
    <cellStyle name="60% - Ênfase4 2 2 8 2" xfId="9461" xr:uid="{00000000-0005-0000-0000-0000A42A0000}"/>
    <cellStyle name="60% - Ênfase4 2 2 8 2 2" xfId="24006" xr:uid="{00000000-0005-0000-0000-0000A52A0000}"/>
    <cellStyle name="60% - Ênfase4 2 2 8 3" xfId="9462" xr:uid="{00000000-0005-0000-0000-0000A62A0000}"/>
    <cellStyle name="60% - Ênfase4 2 2 8 3 2" xfId="24007" xr:uid="{00000000-0005-0000-0000-0000A72A0000}"/>
    <cellStyle name="60% - Ênfase4 2 2 8 4" xfId="9463" xr:uid="{00000000-0005-0000-0000-0000A82A0000}"/>
    <cellStyle name="60% - Ênfase4 2 2 8 4 2" xfId="24008" xr:uid="{00000000-0005-0000-0000-0000A92A0000}"/>
    <cellStyle name="60% - Ênfase4 2 2 8 5" xfId="9464" xr:uid="{00000000-0005-0000-0000-0000AA2A0000}"/>
    <cellStyle name="60% - Ênfase4 2 2 8 5 2" xfId="24009" xr:uid="{00000000-0005-0000-0000-0000AB2A0000}"/>
    <cellStyle name="60% - Ênfase4 2 2 8 6" xfId="9465" xr:uid="{00000000-0005-0000-0000-0000AC2A0000}"/>
    <cellStyle name="60% - Ênfase4 2 2 8 6 2" xfId="24010" xr:uid="{00000000-0005-0000-0000-0000AD2A0000}"/>
    <cellStyle name="60% - Ênfase4 2 2 8 7" xfId="24005" xr:uid="{00000000-0005-0000-0000-0000AE2A0000}"/>
    <cellStyle name="60% - Ênfase4 2 2 9" xfId="9466" xr:uid="{00000000-0005-0000-0000-0000AF2A0000}"/>
    <cellStyle name="60% - Ênfase4 2 2 9 2" xfId="9467" xr:uid="{00000000-0005-0000-0000-0000B02A0000}"/>
    <cellStyle name="60% - Ênfase4 2 2 9 2 2" xfId="24012" xr:uid="{00000000-0005-0000-0000-0000B12A0000}"/>
    <cellStyle name="60% - Ênfase4 2 2 9 3" xfId="9468" xr:uid="{00000000-0005-0000-0000-0000B22A0000}"/>
    <cellStyle name="60% - Ênfase4 2 2 9 3 2" xfId="24013" xr:uid="{00000000-0005-0000-0000-0000B32A0000}"/>
    <cellStyle name="60% - Ênfase4 2 2 9 4" xfId="9469" xr:uid="{00000000-0005-0000-0000-0000B42A0000}"/>
    <cellStyle name="60% - Ênfase4 2 2 9 4 2" xfId="24014" xr:uid="{00000000-0005-0000-0000-0000B52A0000}"/>
    <cellStyle name="60% - Ênfase4 2 2 9 5" xfId="24011" xr:uid="{00000000-0005-0000-0000-0000B62A0000}"/>
    <cellStyle name="60% - Ênfase4 2 3" xfId="9470" xr:uid="{00000000-0005-0000-0000-0000B72A0000}"/>
    <cellStyle name="60% - Ênfase4 2 3 2" xfId="9471" xr:uid="{00000000-0005-0000-0000-0000B82A0000}"/>
    <cellStyle name="60% - Ênfase4 2 3 2 2" xfId="24016" xr:uid="{00000000-0005-0000-0000-0000B92A0000}"/>
    <cellStyle name="60% - Ênfase4 2 3 3" xfId="9472" xr:uid="{00000000-0005-0000-0000-0000BA2A0000}"/>
    <cellStyle name="60% - Ênfase4 2 3 3 2" xfId="24017" xr:uid="{00000000-0005-0000-0000-0000BB2A0000}"/>
    <cellStyle name="60% - Ênfase4 2 3 4" xfId="24015" xr:uid="{00000000-0005-0000-0000-0000BC2A0000}"/>
    <cellStyle name="60% - Ênfase4 2 3 5" xfId="37404" xr:uid="{00000000-0005-0000-0000-0000BD2A0000}"/>
    <cellStyle name="60% - Ênfase4 2 4" xfId="9473" xr:uid="{00000000-0005-0000-0000-0000BE2A0000}"/>
    <cellStyle name="60% - Ênfase4 2 4 2" xfId="24018" xr:uid="{00000000-0005-0000-0000-0000BF2A0000}"/>
    <cellStyle name="60% - Ênfase4 2 5" xfId="9474" xr:uid="{00000000-0005-0000-0000-0000C02A0000}"/>
    <cellStyle name="60% - Ênfase4 2 5 10" xfId="9475" xr:uid="{00000000-0005-0000-0000-0000C12A0000}"/>
    <cellStyle name="60% - Ênfase4 2 5 10 2" xfId="24020" xr:uid="{00000000-0005-0000-0000-0000C22A0000}"/>
    <cellStyle name="60% - Ênfase4 2 5 11" xfId="9476" xr:uid="{00000000-0005-0000-0000-0000C32A0000}"/>
    <cellStyle name="60% - Ênfase4 2 5 11 2" xfId="24021" xr:uid="{00000000-0005-0000-0000-0000C42A0000}"/>
    <cellStyle name="60% - Ênfase4 2 5 12" xfId="9477" xr:uid="{00000000-0005-0000-0000-0000C52A0000}"/>
    <cellStyle name="60% - Ênfase4 2 5 12 2" xfId="24022" xr:uid="{00000000-0005-0000-0000-0000C62A0000}"/>
    <cellStyle name="60% - Ênfase4 2 5 13" xfId="24019" xr:uid="{00000000-0005-0000-0000-0000C72A0000}"/>
    <cellStyle name="60% - Ênfase4 2 5 2" xfId="9478" xr:uid="{00000000-0005-0000-0000-0000C82A0000}"/>
    <cellStyle name="60% - Ênfase4 2 5 2 2" xfId="24023" xr:uid="{00000000-0005-0000-0000-0000C92A0000}"/>
    <cellStyle name="60% - Ênfase4 2 5 3" xfId="9479" xr:uid="{00000000-0005-0000-0000-0000CA2A0000}"/>
    <cellStyle name="60% - Ênfase4 2 5 3 2" xfId="24024" xr:uid="{00000000-0005-0000-0000-0000CB2A0000}"/>
    <cellStyle name="60% - Ênfase4 2 5 4" xfId="9480" xr:uid="{00000000-0005-0000-0000-0000CC2A0000}"/>
    <cellStyle name="60% - Ênfase4 2 5 4 2" xfId="24025" xr:uid="{00000000-0005-0000-0000-0000CD2A0000}"/>
    <cellStyle name="60% - Ênfase4 2 5 5" xfId="9481" xr:uid="{00000000-0005-0000-0000-0000CE2A0000}"/>
    <cellStyle name="60% - Ênfase4 2 5 5 2" xfId="24026" xr:uid="{00000000-0005-0000-0000-0000CF2A0000}"/>
    <cellStyle name="60% - Ênfase4 2 5 6" xfId="9482" xr:uid="{00000000-0005-0000-0000-0000D02A0000}"/>
    <cellStyle name="60% - Ênfase4 2 5 6 2" xfId="24027" xr:uid="{00000000-0005-0000-0000-0000D12A0000}"/>
    <cellStyle name="60% - Ênfase4 2 5 7" xfId="9483" xr:uid="{00000000-0005-0000-0000-0000D22A0000}"/>
    <cellStyle name="60% - Ênfase4 2 5 7 2" xfId="24028" xr:uid="{00000000-0005-0000-0000-0000D32A0000}"/>
    <cellStyle name="60% - Ênfase4 2 5 8" xfId="9484" xr:uid="{00000000-0005-0000-0000-0000D42A0000}"/>
    <cellStyle name="60% - Ênfase4 2 5 8 2" xfId="24029" xr:uid="{00000000-0005-0000-0000-0000D52A0000}"/>
    <cellStyle name="60% - Ênfase4 2 5 9" xfId="9485" xr:uid="{00000000-0005-0000-0000-0000D62A0000}"/>
    <cellStyle name="60% - Ênfase4 2 5 9 2" xfId="24030" xr:uid="{00000000-0005-0000-0000-0000D72A0000}"/>
    <cellStyle name="60% - Ênfase4 2 6" xfId="9486" xr:uid="{00000000-0005-0000-0000-0000D82A0000}"/>
    <cellStyle name="60% - Ênfase4 2 6 2" xfId="9487" xr:uid="{00000000-0005-0000-0000-0000D92A0000}"/>
    <cellStyle name="60% - Ênfase4 2 6 2 2" xfId="24032" xr:uid="{00000000-0005-0000-0000-0000DA2A0000}"/>
    <cellStyle name="60% - Ênfase4 2 6 3" xfId="9488" xr:uid="{00000000-0005-0000-0000-0000DB2A0000}"/>
    <cellStyle name="60% - Ênfase4 2 6 3 2" xfId="24033" xr:uid="{00000000-0005-0000-0000-0000DC2A0000}"/>
    <cellStyle name="60% - Ênfase4 2 6 4" xfId="9489" xr:uid="{00000000-0005-0000-0000-0000DD2A0000}"/>
    <cellStyle name="60% - Ênfase4 2 6 4 2" xfId="24034" xr:uid="{00000000-0005-0000-0000-0000DE2A0000}"/>
    <cellStyle name="60% - Ênfase4 2 6 5" xfId="9490" xr:uid="{00000000-0005-0000-0000-0000DF2A0000}"/>
    <cellStyle name="60% - Ênfase4 2 6 5 2" xfId="24035" xr:uid="{00000000-0005-0000-0000-0000E02A0000}"/>
    <cellStyle name="60% - Ênfase4 2 6 6" xfId="9491" xr:uid="{00000000-0005-0000-0000-0000E12A0000}"/>
    <cellStyle name="60% - Ênfase4 2 6 6 2" xfId="24036" xr:uid="{00000000-0005-0000-0000-0000E22A0000}"/>
    <cellStyle name="60% - Ênfase4 2 6 7" xfId="9492" xr:uid="{00000000-0005-0000-0000-0000E32A0000}"/>
    <cellStyle name="60% - Ênfase4 2 6 7 2" xfId="24037" xr:uid="{00000000-0005-0000-0000-0000E42A0000}"/>
    <cellStyle name="60% - Ênfase4 2 6 8" xfId="9493" xr:uid="{00000000-0005-0000-0000-0000E52A0000}"/>
    <cellStyle name="60% - Ênfase4 2 6 8 2" xfId="24038" xr:uid="{00000000-0005-0000-0000-0000E62A0000}"/>
    <cellStyle name="60% - Ênfase4 2 6 9" xfId="24031" xr:uid="{00000000-0005-0000-0000-0000E72A0000}"/>
    <cellStyle name="60% - Ênfase4 2 7" xfId="9494" xr:uid="{00000000-0005-0000-0000-0000E82A0000}"/>
    <cellStyle name="60% - Ênfase4 2 7 2" xfId="9495" xr:uid="{00000000-0005-0000-0000-0000E92A0000}"/>
    <cellStyle name="60% - Ênfase4 2 7 2 2" xfId="24040" xr:uid="{00000000-0005-0000-0000-0000EA2A0000}"/>
    <cellStyle name="60% - Ênfase4 2 7 3" xfId="9496" xr:uid="{00000000-0005-0000-0000-0000EB2A0000}"/>
    <cellStyle name="60% - Ênfase4 2 7 3 2" xfId="24041" xr:uid="{00000000-0005-0000-0000-0000EC2A0000}"/>
    <cellStyle name="60% - Ênfase4 2 7 4" xfId="9497" xr:uid="{00000000-0005-0000-0000-0000ED2A0000}"/>
    <cellStyle name="60% - Ênfase4 2 7 4 2" xfId="24042" xr:uid="{00000000-0005-0000-0000-0000EE2A0000}"/>
    <cellStyle name="60% - Ênfase4 2 7 5" xfId="9498" xr:uid="{00000000-0005-0000-0000-0000EF2A0000}"/>
    <cellStyle name="60% - Ênfase4 2 7 5 2" xfId="24043" xr:uid="{00000000-0005-0000-0000-0000F02A0000}"/>
    <cellStyle name="60% - Ênfase4 2 7 6" xfId="9499" xr:uid="{00000000-0005-0000-0000-0000F12A0000}"/>
    <cellStyle name="60% - Ênfase4 2 7 6 2" xfId="24044" xr:uid="{00000000-0005-0000-0000-0000F22A0000}"/>
    <cellStyle name="60% - Ênfase4 2 7 7" xfId="9500" xr:uid="{00000000-0005-0000-0000-0000F32A0000}"/>
    <cellStyle name="60% - Ênfase4 2 7 7 2" xfId="24045" xr:uid="{00000000-0005-0000-0000-0000F42A0000}"/>
    <cellStyle name="60% - Ênfase4 2 7 8" xfId="9501" xr:uid="{00000000-0005-0000-0000-0000F52A0000}"/>
    <cellStyle name="60% - Ênfase4 2 7 8 2" xfId="24046" xr:uid="{00000000-0005-0000-0000-0000F62A0000}"/>
    <cellStyle name="60% - Ênfase4 2 7 9" xfId="24039" xr:uid="{00000000-0005-0000-0000-0000F72A0000}"/>
    <cellStyle name="60% - Ênfase4 2 8" xfId="9502" xr:uid="{00000000-0005-0000-0000-0000F82A0000}"/>
    <cellStyle name="60% - Ênfase4 2 8 2" xfId="9503" xr:uid="{00000000-0005-0000-0000-0000F92A0000}"/>
    <cellStyle name="60% - Ênfase4 2 8 2 2" xfId="24048" xr:uid="{00000000-0005-0000-0000-0000FA2A0000}"/>
    <cellStyle name="60% - Ênfase4 2 8 3" xfId="9504" xr:uid="{00000000-0005-0000-0000-0000FB2A0000}"/>
    <cellStyle name="60% - Ênfase4 2 8 3 2" xfId="24049" xr:uid="{00000000-0005-0000-0000-0000FC2A0000}"/>
    <cellStyle name="60% - Ênfase4 2 8 4" xfId="9505" xr:uid="{00000000-0005-0000-0000-0000FD2A0000}"/>
    <cellStyle name="60% - Ênfase4 2 8 4 2" xfId="24050" xr:uid="{00000000-0005-0000-0000-0000FE2A0000}"/>
    <cellStyle name="60% - Ênfase4 2 8 5" xfId="9506" xr:uid="{00000000-0005-0000-0000-0000FF2A0000}"/>
    <cellStyle name="60% - Ênfase4 2 8 5 2" xfId="24051" xr:uid="{00000000-0005-0000-0000-0000002B0000}"/>
    <cellStyle name="60% - Ênfase4 2 8 6" xfId="9507" xr:uid="{00000000-0005-0000-0000-0000012B0000}"/>
    <cellStyle name="60% - Ênfase4 2 8 6 2" xfId="24052" xr:uid="{00000000-0005-0000-0000-0000022B0000}"/>
    <cellStyle name="60% - Ênfase4 2 8 7" xfId="24047" xr:uid="{00000000-0005-0000-0000-0000032B0000}"/>
    <cellStyle name="60% - Ênfase4 2 9" xfId="9508" xr:uid="{00000000-0005-0000-0000-0000042B0000}"/>
    <cellStyle name="60% - Ênfase4 2 9 2" xfId="9509" xr:uid="{00000000-0005-0000-0000-0000052B0000}"/>
    <cellStyle name="60% - Ênfase4 2 9 2 2" xfId="24054" xr:uid="{00000000-0005-0000-0000-0000062B0000}"/>
    <cellStyle name="60% - Ênfase4 2 9 3" xfId="9510" xr:uid="{00000000-0005-0000-0000-0000072B0000}"/>
    <cellStyle name="60% - Ênfase4 2 9 3 2" xfId="24055" xr:uid="{00000000-0005-0000-0000-0000082B0000}"/>
    <cellStyle name="60% - Ênfase4 2 9 4" xfId="9511" xr:uid="{00000000-0005-0000-0000-0000092B0000}"/>
    <cellStyle name="60% - Ênfase4 2 9 4 2" xfId="24056" xr:uid="{00000000-0005-0000-0000-00000A2B0000}"/>
    <cellStyle name="60% - Ênfase4 2 9 5" xfId="24053" xr:uid="{00000000-0005-0000-0000-00000B2B0000}"/>
    <cellStyle name="60% - Ênfase4 20" xfId="9512" xr:uid="{00000000-0005-0000-0000-00000C2B0000}"/>
    <cellStyle name="60% - Ênfase4 20 2" xfId="24057" xr:uid="{00000000-0005-0000-0000-00000D2B0000}"/>
    <cellStyle name="60% - Ênfase4 21" xfId="9513" xr:uid="{00000000-0005-0000-0000-00000E2B0000}"/>
    <cellStyle name="60% - Ênfase4 21 2" xfId="24058" xr:uid="{00000000-0005-0000-0000-00000F2B0000}"/>
    <cellStyle name="60% - Ênfase4 22" xfId="9514" xr:uid="{00000000-0005-0000-0000-0000102B0000}"/>
    <cellStyle name="60% - Ênfase4 22 2" xfId="24059" xr:uid="{00000000-0005-0000-0000-0000112B0000}"/>
    <cellStyle name="60% - Ênfase4 23" xfId="9515" xr:uid="{00000000-0005-0000-0000-0000122B0000}"/>
    <cellStyle name="60% - Ênfase4 23 2" xfId="24060" xr:uid="{00000000-0005-0000-0000-0000132B0000}"/>
    <cellStyle name="60% - Ênfase4 24" xfId="9516" xr:uid="{00000000-0005-0000-0000-0000142B0000}"/>
    <cellStyle name="60% - Ênfase4 24 2" xfId="24061" xr:uid="{00000000-0005-0000-0000-0000152B0000}"/>
    <cellStyle name="60% - Ênfase4 25" xfId="9517" xr:uid="{00000000-0005-0000-0000-0000162B0000}"/>
    <cellStyle name="60% - Ênfase4 25 2" xfId="24062" xr:uid="{00000000-0005-0000-0000-0000172B0000}"/>
    <cellStyle name="60% - Ênfase4 26" xfId="9518" xr:uid="{00000000-0005-0000-0000-0000182B0000}"/>
    <cellStyle name="60% - Ênfase4 26 2" xfId="24063" xr:uid="{00000000-0005-0000-0000-0000192B0000}"/>
    <cellStyle name="60% - Ênfase4 27" xfId="9519" xr:uid="{00000000-0005-0000-0000-00001A2B0000}"/>
    <cellStyle name="60% - Ênfase4 27 2" xfId="24064" xr:uid="{00000000-0005-0000-0000-00001B2B0000}"/>
    <cellStyle name="60% - Ênfase4 28" xfId="9520" xr:uid="{00000000-0005-0000-0000-00001C2B0000}"/>
    <cellStyle name="60% - Ênfase4 28 2" xfId="24065" xr:uid="{00000000-0005-0000-0000-00001D2B0000}"/>
    <cellStyle name="60% - Ênfase4 29" xfId="9521" xr:uid="{00000000-0005-0000-0000-00001E2B0000}"/>
    <cellStyle name="60% - Ênfase4 29 2" xfId="24066" xr:uid="{00000000-0005-0000-0000-00001F2B0000}"/>
    <cellStyle name="60% - Ênfase4 3" xfId="3087" xr:uid="{00000000-0005-0000-0000-0000202B0000}"/>
    <cellStyle name="60% - Ênfase4 3 2" xfId="9522" xr:uid="{00000000-0005-0000-0000-0000212B0000}"/>
    <cellStyle name="60% - Ênfase4 3 2 2" xfId="24068" xr:uid="{00000000-0005-0000-0000-0000222B0000}"/>
    <cellStyle name="60% - Ênfase4 3 3" xfId="9523" xr:uid="{00000000-0005-0000-0000-0000232B0000}"/>
    <cellStyle name="60% - Ênfase4 3 3 2" xfId="24069" xr:uid="{00000000-0005-0000-0000-0000242B0000}"/>
    <cellStyle name="60% - Ênfase4 3 4" xfId="24067" xr:uid="{00000000-0005-0000-0000-0000252B0000}"/>
    <cellStyle name="60% - Ênfase4 3 5" xfId="37405" xr:uid="{00000000-0005-0000-0000-0000262B0000}"/>
    <cellStyle name="60% - Ênfase4 30" xfId="9524" xr:uid="{00000000-0005-0000-0000-0000272B0000}"/>
    <cellStyle name="60% - Ênfase4 30 2" xfId="24070" xr:uid="{00000000-0005-0000-0000-0000282B0000}"/>
    <cellStyle name="60% - Ênfase4 31" xfId="35193" xr:uid="{00000000-0005-0000-0000-0000292B0000}"/>
    <cellStyle name="60% - Ênfase4 32" xfId="23791" xr:uid="{00000000-0005-0000-0000-00002A2B0000}"/>
    <cellStyle name="60% - Ênfase4 33" xfId="36299" xr:uid="{00000000-0005-0000-0000-00002B2B0000}"/>
    <cellStyle name="60% - Ênfase4 34" xfId="43644" xr:uid="{FA544990-04CE-462F-8934-34A67B3E384A}"/>
    <cellStyle name="60% - Ênfase4 4" xfId="3212" xr:uid="{00000000-0005-0000-0000-00002C2B0000}"/>
    <cellStyle name="60% - Ênfase4 4 2" xfId="9525" xr:uid="{00000000-0005-0000-0000-00002D2B0000}"/>
    <cellStyle name="60% - Ênfase4 4 2 2" xfId="24072" xr:uid="{00000000-0005-0000-0000-00002E2B0000}"/>
    <cellStyle name="60% - Ênfase4 4 3" xfId="9526" xr:uid="{00000000-0005-0000-0000-00002F2B0000}"/>
    <cellStyle name="60% - Ênfase4 4 3 2" xfId="24073" xr:uid="{00000000-0005-0000-0000-0000302B0000}"/>
    <cellStyle name="60% - Ênfase4 4 4" xfId="24071" xr:uid="{00000000-0005-0000-0000-0000312B0000}"/>
    <cellStyle name="60% - Ênfase4 5" xfId="3085" xr:uid="{00000000-0005-0000-0000-0000322B0000}"/>
    <cellStyle name="60% - Ênfase4 5 2" xfId="9527" xr:uid="{00000000-0005-0000-0000-0000332B0000}"/>
    <cellStyle name="60% - Ênfase4 5 2 2" xfId="24075" xr:uid="{00000000-0005-0000-0000-0000342B0000}"/>
    <cellStyle name="60% - Ênfase4 5 3" xfId="9528" xr:uid="{00000000-0005-0000-0000-0000352B0000}"/>
    <cellStyle name="60% - Ênfase4 5 3 2" xfId="24076" xr:uid="{00000000-0005-0000-0000-0000362B0000}"/>
    <cellStyle name="60% - Ênfase4 5 4" xfId="24074" xr:uid="{00000000-0005-0000-0000-0000372B0000}"/>
    <cellStyle name="60% - Ênfase4 6" xfId="9529" xr:uid="{00000000-0005-0000-0000-0000382B0000}"/>
    <cellStyle name="60% - Ênfase4 6 2" xfId="24077" xr:uid="{00000000-0005-0000-0000-0000392B0000}"/>
    <cellStyle name="60% - Ênfase4 7" xfId="9530" xr:uid="{00000000-0005-0000-0000-00003A2B0000}"/>
    <cellStyle name="60% - Ênfase4 7 2" xfId="24078" xr:uid="{00000000-0005-0000-0000-00003B2B0000}"/>
    <cellStyle name="60% - Ênfase4 8" xfId="9531" xr:uid="{00000000-0005-0000-0000-00003C2B0000}"/>
    <cellStyle name="60% - Ênfase4 8 2" xfId="24079" xr:uid="{00000000-0005-0000-0000-00003D2B0000}"/>
    <cellStyle name="60% - Ênfase4 9" xfId="9532" xr:uid="{00000000-0005-0000-0000-00003E2B0000}"/>
    <cellStyle name="60% - Ênfase4 9 2" xfId="9533" xr:uid="{00000000-0005-0000-0000-00003F2B0000}"/>
    <cellStyle name="60% - Ênfase4 9 2 2" xfId="9534" xr:uid="{00000000-0005-0000-0000-0000402B0000}"/>
    <cellStyle name="60% - Ênfase4 9 2 2 2" xfId="24082" xr:uid="{00000000-0005-0000-0000-0000412B0000}"/>
    <cellStyle name="60% - Ênfase4 9 2 3" xfId="24081" xr:uid="{00000000-0005-0000-0000-0000422B0000}"/>
    <cellStyle name="60% - Ênfase4 9 3" xfId="9535" xr:uid="{00000000-0005-0000-0000-0000432B0000}"/>
    <cellStyle name="60% - Ênfase4 9 3 2" xfId="24083" xr:uid="{00000000-0005-0000-0000-0000442B0000}"/>
    <cellStyle name="60% - Ênfase4 9 4" xfId="24080" xr:uid="{00000000-0005-0000-0000-0000452B0000}"/>
    <cellStyle name="60% - Ênfase5 10" xfId="9536" xr:uid="{00000000-0005-0000-0000-0000462B0000}"/>
    <cellStyle name="60% - Ênfase5 10 2" xfId="9537" xr:uid="{00000000-0005-0000-0000-0000472B0000}"/>
    <cellStyle name="60% - Ênfase5 10 2 2" xfId="24086" xr:uid="{00000000-0005-0000-0000-0000482B0000}"/>
    <cellStyle name="60% - Ênfase5 10 3" xfId="9538" xr:uid="{00000000-0005-0000-0000-0000492B0000}"/>
    <cellStyle name="60% - Ênfase5 10 3 2" xfId="24087" xr:uid="{00000000-0005-0000-0000-00004A2B0000}"/>
    <cellStyle name="60% - Ênfase5 10 4" xfId="24085" xr:uid="{00000000-0005-0000-0000-00004B2B0000}"/>
    <cellStyle name="60% - Ênfase5 11" xfId="9539" xr:uid="{00000000-0005-0000-0000-00004C2B0000}"/>
    <cellStyle name="60% - Ênfase5 11 2" xfId="9540" xr:uid="{00000000-0005-0000-0000-00004D2B0000}"/>
    <cellStyle name="60% - Ênfase5 11 2 2" xfId="24089" xr:uid="{00000000-0005-0000-0000-00004E2B0000}"/>
    <cellStyle name="60% - Ênfase5 11 3" xfId="9541" xr:uid="{00000000-0005-0000-0000-00004F2B0000}"/>
    <cellStyle name="60% - Ênfase5 11 3 2" xfId="24090" xr:uid="{00000000-0005-0000-0000-0000502B0000}"/>
    <cellStyle name="60% - Ênfase5 11 4" xfId="24088" xr:uid="{00000000-0005-0000-0000-0000512B0000}"/>
    <cellStyle name="60% - Ênfase5 12" xfId="9542" xr:uid="{00000000-0005-0000-0000-0000522B0000}"/>
    <cellStyle name="60% - Ênfase5 12 2" xfId="9543" xr:uid="{00000000-0005-0000-0000-0000532B0000}"/>
    <cellStyle name="60% - Ênfase5 12 2 2" xfId="24092" xr:uid="{00000000-0005-0000-0000-0000542B0000}"/>
    <cellStyle name="60% - Ênfase5 12 3" xfId="9544" xr:uid="{00000000-0005-0000-0000-0000552B0000}"/>
    <cellStyle name="60% - Ênfase5 12 3 2" xfId="24093" xr:uid="{00000000-0005-0000-0000-0000562B0000}"/>
    <cellStyle name="60% - Ênfase5 12 4" xfId="24091" xr:uid="{00000000-0005-0000-0000-0000572B0000}"/>
    <cellStyle name="60% - Ênfase5 13" xfId="9545" xr:uid="{00000000-0005-0000-0000-0000582B0000}"/>
    <cellStyle name="60% - Ênfase5 13 2" xfId="24094" xr:uid="{00000000-0005-0000-0000-0000592B0000}"/>
    <cellStyle name="60% - Ênfase5 14" xfId="9546" xr:uid="{00000000-0005-0000-0000-00005A2B0000}"/>
    <cellStyle name="60% - Ênfase5 14 2" xfId="24095" xr:uid="{00000000-0005-0000-0000-00005B2B0000}"/>
    <cellStyle name="60% - Ênfase5 15" xfId="9547" xr:uid="{00000000-0005-0000-0000-00005C2B0000}"/>
    <cellStyle name="60% - Ênfase5 15 2" xfId="24096" xr:uid="{00000000-0005-0000-0000-00005D2B0000}"/>
    <cellStyle name="60% - Ênfase5 16" xfId="9548" xr:uid="{00000000-0005-0000-0000-00005E2B0000}"/>
    <cellStyle name="60% - Ênfase5 16 2" xfId="24097" xr:uid="{00000000-0005-0000-0000-00005F2B0000}"/>
    <cellStyle name="60% - Ênfase5 17" xfId="9549" xr:uid="{00000000-0005-0000-0000-0000602B0000}"/>
    <cellStyle name="60% - Ênfase5 17 2" xfId="24098" xr:uid="{00000000-0005-0000-0000-0000612B0000}"/>
    <cellStyle name="60% - Ênfase5 18" xfId="9550" xr:uid="{00000000-0005-0000-0000-0000622B0000}"/>
    <cellStyle name="60% - Ênfase5 18 2" xfId="24099" xr:uid="{00000000-0005-0000-0000-0000632B0000}"/>
    <cellStyle name="60% - Ênfase5 19" xfId="9551" xr:uid="{00000000-0005-0000-0000-0000642B0000}"/>
    <cellStyle name="60% - Ênfase5 19 2" xfId="24100" xr:uid="{00000000-0005-0000-0000-0000652B0000}"/>
    <cellStyle name="60% - Ênfase5 2" xfId="3089" xr:uid="{00000000-0005-0000-0000-0000662B0000}"/>
    <cellStyle name="60% - Ênfase5 2 10" xfId="9552" xr:uid="{00000000-0005-0000-0000-0000672B0000}"/>
    <cellStyle name="60% - Ênfase5 2 10 2" xfId="9553" xr:uid="{00000000-0005-0000-0000-0000682B0000}"/>
    <cellStyle name="60% - Ênfase5 2 10 2 2" xfId="24103" xr:uid="{00000000-0005-0000-0000-0000692B0000}"/>
    <cellStyle name="60% - Ênfase5 2 10 3" xfId="9554" xr:uid="{00000000-0005-0000-0000-00006A2B0000}"/>
    <cellStyle name="60% - Ênfase5 2 10 3 2" xfId="24104" xr:uid="{00000000-0005-0000-0000-00006B2B0000}"/>
    <cellStyle name="60% - Ênfase5 2 10 4" xfId="9555" xr:uid="{00000000-0005-0000-0000-00006C2B0000}"/>
    <cellStyle name="60% - Ênfase5 2 10 4 2" xfId="24105" xr:uid="{00000000-0005-0000-0000-00006D2B0000}"/>
    <cellStyle name="60% - Ênfase5 2 10 5" xfId="24102" xr:uid="{00000000-0005-0000-0000-00006E2B0000}"/>
    <cellStyle name="60% - Ênfase5 2 11" xfId="9556" xr:uid="{00000000-0005-0000-0000-00006F2B0000}"/>
    <cellStyle name="60% - Ênfase5 2 11 2" xfId="9557" xr:uid="{00000000-0005-0000-0000-0000702B0000}"/>
    <cellStyle name="60% - Ênfase5 2 11 2 2" xfId="24107" xr:uid="{00000000-0005-0000-0000-0000712B0000}"/>
    <cellStyle name="60% - Ênfase5 2 11 3" xfId="9558" xr:uid="{00000000-0005-0000-0000-0000722B0000}"/>
    <cellStyle name="60% - Ênfase5 2 11 3 2" xfId="24108" xr:uid="{00000000-0005-0000-0000-0000732B0000}"/>
    <cellStyle name="60% - Ênfase5 2 11 4" xfId="9559" xr:uid="{00000000-0005-0000-0000-0000742B0000}"/>
    <cellStyle name="60% - Ênfase5 2 11 4 2" xfId="24109" xr:uid="{00000000-0005-0000-0000-0000752B0000}"/>
    <cellStyle name="60% - Ênfase5 2 11 5" xfId="24106" xr:uid="{00000000-0005-0000-0000-0000762B0000}"/>
    <cellStyle name="60% - Ênfase5 2 12" xfId="9560" xr:uid="{00000000-0005-0000-0000-0000772B0000}"/>
    <cellStyle name="60% - Ênfase5 2 12 2" xfId="9561" xr:uid="{00000000-0005-0000-0000-0000782B0000}"/>
    <cellStyle name="60% - Ênfase5 2 12 2 2" xfId="24111" xr:uid="{00000000-0005-0000-0000-0000792B0000}"/>
    <cellStyle name="60% - Ênfase5 2 12 3" xfId="9562" xr:uid="{00000000-0005-0000-0000-00007A2B0000}"/>
    <cellStyle name="60% - Ênfase5 2 12 3 2" xfId="24112" xr:uid="{00000000-0005-0000-0000-00007B2B0000}"/>
    <cellStyle name="60% - Ênfase5 2 12 4" xfId="24110" xr:uid="{00000000-0005-0000-0000-00007C2B0000}"/>
    <cellStyle name="60% - Ênfase5 2 13" xfId="9563" xr:uid="{00000000-0005-0000-0000-00007D2B0000}"/>
    <cellStyle name="60% - Ênfase5 2 13 2" xfId="9564" xr:uid="{00000000-0005-0000-0000-00007E2B0000}"/>
    <cellStyle name="60% - Ênfase5 2 13 2 2" xfId="24114" xr:uid="{00000000-0005-0000-0000-00007F2B0000}"/>
    <cellStyle name="60% - Ênfase5 2 13 3" xfId="24113" xr:uid="{00000000-0005-0000-0000-0000802B0000}"/>
    <cellStyle name="60% - Ênfase5 2 14" xfId="9565" xr:uid="{00000000-0005-0000-0000-0000812B0000}"/>
    <cellStyle name="60% - Ênfase5 2 14 2" xfId="24115" xr:uid="{00000000-0005-0000-0000-0000822B0000}"/>
    <cellStyle name="60% - Ênfase5 2 15" xfId="9566" xr:uid="{00000000-0005-0000-0000-0000832B0000}"/>
    <cellStyle name="60% - Ênfase5 2 15 2" xfId="24116" xr:uid="{00000000-0005-0000-0000-0000842B0000}"/>
    <cellStyle name="60% - Ênfase5 2 16" xfId="9567" xr:uid="{00000000-0005-0000-0000-0000852B0000}"/>
    <cellStyle name="60% - Ênfase5 2 16 2" xfId="24117" xr:uid="{00000000-0005-0000-0000-0000862B0000}"/>
    <cellStyle name="60% - Ênfase5 2 17" xfId="9568" xr:uid="{00000000-0005-0000-0000-0000872B0000}"/>
    <cellStyle name="60% - Ênfase5 2 17 2" xfId="24118" xr:uid="{00000000-0005-0000-0000-0000882B0000}"/>
    <cellStyle name="60% - Ênfase5 2 18" xfId="9569" xr:uid="{00000000-0005-0000-0000-0000892B0000}"/>
    <cellStyle name="60% - Ênfase5 2 18 2" xfId="24119" xr:uid="{00000000-0005-0000-0000-00008A2B0000}"/>
    <cellStyle name="60% - Ênfase5 2 19" xfId="24101" xr:uid="{00000000-0005-0000-0000-00008B2B0000}"/>
    <cellStyle name="60% - Ênfase5 2 2" xfId="9570" xr:uid="{00000000-0005-0000-0000-00008C2B0000}"/>
    <cellStyle name="60% - Ênfase5 2 2 10" xfId="9571" xr:uid="{00000000-0005-0000-0000-00008D2B0000}"/>
    <cellStyle name="60% - Ênfase5 2 2 10 2" xfId="9572" xr:uid="{00000000-0005-0000-0000-00008E2B0000}"/>
    <cellStyle name="60% - Ênfase5 2 2 10 2 2" xfId="24122" xr:uid="{00000000-0005-0000-0000-00008F2B0000}"/>
    <cellStyle name="60% - Ênfase5 2 2 10 3" xfId="9573" xr:uid="{00000000-0005-0000-0000-0000902B0000}"/>
    <cellStyle name="60% - Ênfase5 2 2 10 3 2" xfId="24123" xr:uid="{00000000-0005-0000-0000-0000912B0000}"/>
    <cellStyle name="60% - Ênfase5 2 2 10 4" xfId="9574" xr:uid="{00000000-0005-0000-0000-0000922B0000}"/>
    <cellStyle name="60% - Ênfase5 2 2 10 4 2" xfId="24124" xr:uid="{00000000-0005-0000-0000-0000932B0000}"/>
    <cellStyle name="60% - Ênfase5 2 2 10 5" xfId="24121" xr:uid="{00000000-0005-0000-0000-0000942B0000}"/>
    <cellStyle name="60% - Ênfase5 2 2 11" xfId="9575" xr:uid="{00000000-0005-0000-0000-0000952B0000}"/>
    <cellStyle name="60% - Ênfase5 2 2 11 2" xfId="9576" xr:uid="{00000000-0005-0000-0000-0000962B0000}"/>
    <cellStyle name="60% - Ênfase5 2 2 11 2 2" xfId="24126" xr:uid="{00000000-0005-0000-0000-0000972B0000}"/>
    <cellStyle name="60% - Ênfase5 2 2 11 3" xfId="9577" xr:uid="{00000000-0005-0000-0000-0000982B0000}"/>
    <cellStyle name="60% - Ênfase5 2 2 11 3 2" xfId="24127" xr:uid="{00000000-0005-0000-0000-0000992B0000}"/>
    <cellStyle name="60% - Ênfase5 2 2 11 4" xfId="9578" xr:uid="{00000000-0005-0000-0000-00009A2B0000}"/>
    <cellStyle name="60% - Ênfase5 2 2 11 4 2" xfId="24128" xr:uid="{00000000-0005-0000-0000-00009B2B0000}"/>
    <cellStyle name="60% - Ênfase5 2 2 11 5" xfId="24125" xr:uid="{00000000-0005-0000-0000-00009C2B0000}"/>
    <cellStyle name="60% - Ênfase5 2 2 12" xfId="9579" xr:uid="{00000000-0005-0000-0000-00009D2B0000}"/>
    <cellStyle name="60% - Ênfase5 2 2 12 2" xfId="9580" xr:uid="{00000000-0005-0000-0000-00009E2B0000}"/>
    <cellStyle name="60% - Ênfase5 2 2 12 2 2" xfId="24130" xr:uid="{00000000-0005-0000-0000-00009F2B0000}"/>
    <cellStyle name="60% - Ênfase5 2 2 12 3" xfId="9581" xr:uid="{00000000-0005-0000-0000-0000A02B0000}"/>
    <cellStyle name="60% - Ênfase5 2 2 12 3 2" xfId="24131" xr:uid="{00000000-0005-0000-0000-0000A12B0000}"/>
    <cellStyle name="60% - Ênfase5 2 2 12 4" xfId="24129" xr:uid="{00000000-0005-0000-0000-0000A22B0000}"/>
    <cellStyle name="60% - Ênfase5 2 2 13" xfId="9582" xr:uid="{00000000-0005-0000-0000-0000A32B0000}"/>
    <cellStyle name="60% - Ênfase5 2 2 13 2" xfId="9583" xr:uid="{00000000-0005-0000-0000-0000A42B0000}"/>
    <cellStyle name="60% - Ênfase5 2 2 13 2 2" xfId="24133" xr:uid="{00000000-0005-0000-0000-0000A52B0000}"/>
    <cellStyle name="60% - Ênfase5 2 2 13 3" xfId="24132" xr:uid="{00000000-0005-0000-0000-0000A62B0000}"/>
    <cellStyle name="60% - Ênfase5 2 2 14" xfId="9584" xr:uid="{00000000-0005-0000-0000-0000A72B0000}"/>
    <cellStyle name="60% - Ênfase5 2 2 14 2" xfId="24134" xr:uid="{00000000-0005-0000-0000-0000A82B0000}"/>
    <cellStyle name="60% - Ênfase5 2 2 15" xfId="9585" xr:uid="{00000000-0005-0000-0000-0000A92B0000}"/>
    <cellStyle name="60% - Ênfase5 2 2 15 2" xfId="24135" xr:uid="{00000000-0005-0000-0000-0000AA2B0000}"/>
    <cellStyle name="60% - Ênfase5 2 2 16" xfId="9586" xr:uid="{00000000-0005-0000-0000-0000AB2B0000}"/>
    <cellStyle name="60% - Ênfase5 2 2 16 2" xfId="24136" xr:uid="{00000000-0005-0000-0000-0000AC2B0000}"/>
    <cellStyle name="60% - Ênfase5 2 2 17" xfId="9587" xr:uid="{00000000-0005-0000-0000-0000AD2B0000}"/>
    <cellStyle name="60% - Ênfase5 2 2 17 2" xfId="24137" xr:uid="{00000000-0005-0000-0000-0000AE2B0000}"/>
    <cellStyle name="60% - Ênfase5 2 2 18" xfId="9588" xr:uid="{00000000-0005-0000-0000-0000AF2B0000}"/>
    <cellStyle name="60% - Ênfase5 2 2 18 2" xfId="24138" xr:uid="{00000000-0005-0000-0000-0000B02B0000}"/>
    <cellStyle name="60% - Ênfase5 2 2 19" xfId="24120" xr:uid="{00000000-0005-0000-0000-0000B12B0000}"/>
    <cellStyle name="60% - Ênfase5 2 2 2" xfId="9589" xr:uid="{00000000-0005-0000-0000-0000B22B0000}"/>
    <cellStyle name="60% - Ênfase5 2 2 2 10" xfId="9590" xr:uid="{00000000-0005-0000-0000-0000B32B0000}"/>
    <cellStyle name="60% - Ênfase5 2 2 2 10 2" xfId="9591" xr:uid="{00000000-0005-0000-0000-0000B42B0000}"/>
    <cellStyle name="60% - Ênfase5 2 2 2 10 2 2" xfId="24141" xr:uid="{00000000-0005-0000-0000-0000B52B0000}"/>
    <cellStyle name="60% - Ênfase5 2 2 2 10 3" xfId="9592" xr:uid="{00000000-0005-0000-0000-0000B62B0000}"/>
    <cellStyle name="60% - Ênfase5 2 2 2 10 3 2" xfId="24142" xr:uid="{00000000-0005-0000-0000-0000B72B0000}"/>
    <cellStyle name="60% - Ênfase5 2 2 2 10 4" xfId="9593" xr:uid="{00000000-0005-0000-0000-0000B82B0000}"/>
    <cellStyle name="60% - Ênfase5 2 2 2 10 4 2" xfId="24143" xr:uid="{00000000-0005-0000-0000-0000B92B0000}"/>
    <cellStyle name="60% - Ênfase5 2 2 2 10 5" xfId="24140" xr:uid="{00000000-0005-0000-0000-0000BA2B0000}"/>
    <cellStyle name="60% - Ênfase5 2 2 2 11" xfId="9594" xr:uid="{00000000-0005-0000-0000-0000BB2B0000}"/>
    <cellStyle name="60% - Ênfase5 2 2 2 11 2" xfId="9595" xr:uid="{00000000-0005-0000-0000-0000BC2B0000}"/>
    <cellStyle name="60% - Ênfase5 2 2 2 11 2 2" xfId="24145" xr:uid="{00000000-0005-0000-0000-0000BD2B0000}"/>
    <cellStyle name="60% - Ênfase5 2 2 2 11 3" xfId="9596" xr:uid="{00000000-0005-0000-0000-0000BE2B0000}"/>
    <cellStyle name="60% - Ênfase5 2 2 2 11 3 2" xfId="24146" xr:uid="{00000000-0005-0000-0000-0000BF2B0000}"/>
    <cellStyle name="60% - Ênfase5 2 2 2 11 4" xfId="24144" xr:uid="{00000000-0005-0000-0000-0000C02B0000}"/>
    <cellStyle name="60% - Ênfase5 2 2 2 12" xfId="9597" xr:uid="{00000000-0005-0000-0000-0000C12B0000}"/>
    <cellStyle name="60% - Ênfase5 2 2 2 12 2" xfId="9598" xr:uid="{00000000-0005-0000-0000-0000C22B0000}"/>
    <cellStyle name="60% - Ênfase5 2 2 2 12 2 2" xfId="24148" xr:uid="{00000000-0005-0000-0000-0000C32B0000}"/>
    <cellStyle name="60% - Ênfase5 2 2 2 12 3" xfId="24147" xr:uid="{00000000-0005-0000-0000-0000C42B0000}"/>
    <cellStyle name="60% - Ênfase5 2 2 2 13" xfId="9599" xr:uid="{00000000-0005-0000-0000-0000C52B0000}"/>
    <cellStyle name="60% - Ênfase5 2 2 2 13 2" xfId="24149" xr:uid="{00000000-0005-0000-0000-0000C62B0000}"/>
    <cellStyle name="60% - Ênfase5 2 2 2 14" xfId="9600" xr:uid="{00000000-0005-0000-0000-0000C72B0000}"/>
    <cellStyle name="60% - Ênfase5 2 2 2 14 2" xfId="24150" xr:uid="{00000000-0005-0000-0000-0000C82B0000}"/>
    <cellStyle name="60% - Ênfase5 2 2 2 15" xfId="9601" xr:uid="{00000000-0005-0000-0000-0000C92B0000}"/>
    <cellStyle name="60% - Ênfase5 2 2 2 15 2" xfId="24151" xr:uid="{00000000-0005-0000-0000-0000CA2B0000}"/>
    <cellStyle name="60% - Ênfase5 2 2 2 16" xfId="9602" xr:uid="{00000000-0005-0000-0000-0000CB2B0000}"/>
    <cellStyle name="60% - Ênfase5 2 2 2 16 2" xfId="24152" xr:uid="{00000000-0005-0000-0000-0000CC2B0000}"/>
    <cellStyle name="60% - Ênfase5 2 2 2 17" xfId="9603" xr:uid="{00000000-0005-0000-0000-0000CD2B0000}"/>
    <cellStyle name="60% - Ênfase5 2 2 2 17 2" xfId="24153" xr:uid="{00000000-0005-0000-0000-0000CE2B0000}"/>
    <cellStyle name="60% - Ênfase5 2 2 2 18" xfId="24139" xr:uid="{00000000-0005-0000-0000-0000CF2B0000}"/>
    <cellStyle name="60% - Ênfase5 2 2 2 2" xfId="9604" xr:uid="{00000000-0005-0000-0000-0000D02B0000}"/>
    <cellStyle name="60% - Ênfase5 2 2 2 2 10" xfId="9605" xr:uid="{00000000-0005-0000-0000-0000D12B0000}"/>
    <cellStyle name="60% - Ênfase5 2 2 2 2 10 2" xfId="9606" xr:uid="{00000000-0005-0000-0000-0000D22B0000}"/>
    <cellStyle name="60% - Ênfase5 2 2 2 2 10 2 2" xfId="24156" xr:uid="{00000000-0005-0000-0000-0000D32B0000}"/>
    <cellStyle name="60% - Ênfase5 2 2 2 2 10 3" xfId="9607" xr:uid="{00000000-0005-0000-0000-0000D42B0000}"/>
    <cellStyle name="60% - Ênfase5 2 2 2 2 10 3 2" xfId="24157" xr:uid="{00000000-0005-0000-0000-0000D52B0000}"/>
    <cellStyle name="60% - Ênfase5 2 2 2 2 10 4" xfId="24155" xr:uid="{00000000-0005-0000-0000-0000D62B0000}"/>
    <cellStyle name="60% - Ênfase5 2 2 2 2 11" xfId="9608" xr:uid="{00000000-0005-0000-0000-0000D72B0000}"/>
    <cellStyle name="60% - Ênfase5 2 2 2 2 11 2" xfId="9609" xr:uid="{00000000-0005-0000-0000-0000D82B0000}"/>
    <cellStyle name="60% - Ênfase5 2 2 2 2 11 2 2" xfId="24159" xr:uid="{00000000-0005-0000-0000-0000D92B0000}"/>
    <cellStyle name="60% - Ênfase5 2 2 2 2 11 3" xfId="24158" xr:uid="{00000000-0005-0000-0000-0000DA2B0000}"/>
    <cellStyle name="60% - Ênfase5 2 2 2 2 12" xfId="9610" xr:uid="{00000000-0005-0000-0000-0000DB2B0000}"/>
    <cellStyle name="60% - Ênfase5 2 2 2 2 12 2" xfId="24160" xr:uid="{00000000-0005-0000-0000-0000DC2B0000}"/>
    <cellStyle name="60% - Ênfase5 2 2 2 2 13" xfId="9611" xr:uid="{00000000-0005-0000-0000-0000DD2B0000}"/>
    <cellStyle name="60% - Ênfase5 2 2 2 2 13 2" xfId="24161" xr:uid="{00000000-0005-0000-0000-0000DE2B0000}"/>
    <cellStyle name="60% - Ênfase5 2 2 2 2 14" xfId="9612" xr:uid="{00000000-0005-0000-0000-0000DF2B0000}"/>
    <cellStyle name="60% - Ênfase5 2 2 2 2 14 2" xfId="24162" xr:uid="{00000000-0005-0000-0000-0000E02B0000}"/>
    <cellStyle name="60% - Ênfase5 2 2 2 2 15" xfId="9613" xr:uid="{00000000-0005-0000-0000-0000E12B0000}"/>
    <cellStyle name="60% - Ênfase5 2 2 2 2 15 2" xfId="24163" xr:uid="{00000000-0005-0000-0000-0000E22B0000}"/>
    <cellStyle name="60% - Ênfase5 2 2 2 2 16" xfId="24154" xr:uid="{00000000-0005-0000-0000-0000E32B0000}"/>
    <cellStyle name="60% - Ênfase5 2 2 2 2 2" xfId="9614" xr:uid="{00000000-0005-0000-0000-0000E42B0000}"/>
    <cellStyle name="60% - Ênfase5 2 2 2 2 2 10" xfId="9615" xr:uid="{00000000-0005-0000-0000-0000E52B0000}"/>
    <cellStyle name="60% - Ênfase5 2 2 2 2 2 10 2" xfId="24165" xr:uid="{00000000-0005-0000-0000-0000E62B0000}"/>
    <cellStyle name="60% - Ênfase5 2 2 2 2 2 11" xfId="9616" xr:uid="{00000000-0005-0000-0000-0000E72B0000}"/>
    <cellStyle name="60% - Ênfase5 2 2 2 2 2 11 2" xfId="24166" xr:uid="{00000000-0005-0000-0000-0000E82B0000}"/>
    <cellStyle name="60% - Ênfase5 2 2 2 2 2 12" xfId="9617" xr:uid="{00000000-0005-0000-0000-0000E92B0000}"/>
    <cellStyle name="60% - Ênfase5 2 2 2 2 2 12 2" xfId="24167" xr:uid="{00000000-0005-0000-0000-0000EA2B0000}"/>
    <cellStyle name="60% - Ênfase5 2 2 2 2 2 13" xfId="9618" xr:uid="{00000000-0005-0000-0000-0000EB2B0000}"/>
    <cellStyle name="60% - Ênfase5 2 2 2 2 2 13 2" xfId="24168" xr:uid="{00000000-0005-0000-0000-0000EC2B0000}"/>
    <cellStyle name="60% - Ênfase5 2 2 2 2 2 14" xfId="9619" xr:uid="{00000000-0005-0000-0000-0000ED2B0000}"/>
    <cellStyle name="60% - Ênfase5 2 2 2 2 2 14 2" xfId="24169" xr:uid="{00000000-0005-0000-0000-0000EE2B0000}"/>
    <cellStyle name="60% - Ênfase5 2 2 2 2 2 15" xfId="9620" xr:uid="{00000000-0005-0000-0000-0000EF2B0000}"/>
    <cellStyle name="60% - Ênfase5 2 2 2 2 2 15 2" xfId="24170" xr:uid="{00000000-0005-0000-0000-0000F02B0000}"/>
    <cellStyle name="60% - Ênfase5 2 2 2 2 2 16" xfId="24164" xr:uid="{00000000-0005-0000-0000-0000F12B0000}"/>
    <cellStyle name="60% - Ênfase5 2 2 2 2 2 2" xfId="9621" xr:uid="{00000000-0005-0000-0000-0000F22B0000}"/>
    <cellStyle name="60% - Ênfase5 2 2 2 2 2 2 2" xfId="24171" xr:uid="{00000000-0005-0000-0000-0000F32B0000}"/>
    <cellStyle name="60% - Ênfase5 2 2 2 2 2 3" xfId="9622" xr:uid="{00000000-0005-0000-0000-0000F42B0000}"/>
    <cellStyle name="60% - Ênfase5 2 2 2 2 2 3 2" xfId="24172" xr:uid="{00000000-0005-0000-0000-0000F52B0000}"/>
    <cellStyle name="60% - Ênfase5 2 2 2 2 2 4" xfId="9623" xr:uid="{00000000-0005-0000-0000-0000F62B0000}"/>
    <cellStyle name="60% - Ênfase5 2 2 2 2 2 4 2" xfId="24173" xr:uid="{00000000-0005-0000-0000-0000F72B0000}"/>
    <cellStyle name="60% - Ênfase5 2 2 2 2 2 5" xfId="9624" xr:uid="{00000000-0005-0000-0000-0000F82B0000}"/>
    <cellStyle name="60% - Ênfase5 2 2 2 2 2 5 2" xfId="24174" xr:uid="{00000000-0005-0000-0000-0000F92B0000}"/>
    <cellStyle name="60% - Ênfase5 2 2 2 2 2 6" xfId="9625" xr:uid="{00000000-0005-0000-0000-0000FA2B0000}"/>
    <cellStyle name="60% - Ênfase5 2 2 2 2 2 6 2" xfId="24175" xr:uid="{00000000-0005-0000-0000-0000FB2B0000}"/>
    <cellStyle name="60% - Ênfase5 2 2 2 2 2 7" xfId="9626" xr:uid="{00000000-0005-0000-0000-0000FC2B0000}"/>
    <cellStyle name="60% - Ênfase5 2 2 2 2 2 7 2" xfId="24176" xr:uid="{00000000-0005-0000-0000-0000FD2B0000}"/>
    <cellStyle name="60% - Ênfase5 2 2 2 2 2 8" xfId="9627" xr:uid="{00000000-0005-0000-0000-0000FE2B0000}"/>
    <cellStyle name="60% - Ênfase5 2 2 2 2 2 8 2" xfId="24177" xr:uid="{00000000-0005-0000-0000-0000FF2B0000}"/>
    <cellStyle name="60% - Ênfase5 2 2 2 2 2 9" xfId="9628" xr:uid="{00000000-0005-0000-0000-0000002C0000}"/>
    <cellStyle name="60% - Ênfase5 2 2 2 2 2 9 2" xfId="24178" xr:uid="{00000000-0005-0000-0000-0000012C0000}"/>
    <cellStyle name="60% - Ênfase5 2 2 2 2 3" xfId="9629" xr:uid="{00000000-0005-0000-0000-0000022C0000}"/>
    <cellStyle name="60% - Ênfase5 2 2 2 2 3 10" xfId="9630" xr:uid="{00000000-0005-0000-0000-0000032C0000}"/>
    <cellStyle name="60% - Ênfase5 2 2 2 2 3 10 2" xfId="24180" xr:uid="{00000000-0005-0000-0000-0000042C0000}"/>
    <cellStyle name="60% - Ênfase5 2 2 2 2 3 11" xfId="9631" xr:uid="{00000000-0005-0000-0000-0000052C0000}"/>
    <cellStyle name="60% - Ênfase5 2 2 2 2 3 11 2" xfId="24181" xr:uid="{00000000-0005-0000-0000-0000062C0000}"/>
    <cellStyle name="60% - Ênfase5 2 2 2 2 3 12" xfId="9632" xr:uid="{00000000-0005-0000-0000-0000072C0000}"/>
    <cellStyle name="60% - Ênfase5 2 2 2 2 3 12 2" xfId="24182" xr:uid="{00000000-0005-0000-0000-0000082C0000}"/>
    <cellStyle name="60% - Ênfase5 2 2 2 2 3 13" xfId="24179" xr:uid="{00000000-0005-0000-0000-0000092C0000}"/>
    <cellStyle name="60% - Ênfase5 2 2 2 2 3 2" xfId="9633" xr:uid="{00000000-0005-0000-0000-00000A2C0000}"/>
    <cellStyle name="60% - Ênfase5 2 2 2 2 3 2 2" xfId="24183" xr:uid="{00000000-0005-0000-0000-00000B2C0000}"/>
    <cellStyle name="60% - Ênfase5 2 2 2 2 3 3" xfId="9634" xr:uid="{00000000-0005-0000-0000-00000C2C0000}"/>
    <cellStyle name="60% - Ênfase5 2 2 2 2 3 3 2" xfId="24184" xr:uid="{00000000-0005-0000-0000-00000D2C0000}"/>
    <cellStyle name="60% - Ênfase5 2 2 2 2 3 4" xfId="9635" xr:uid="{00000000-0005-0000-0000-00000E2C0000}"/>
    <cellStyle name="60% - Ênfase5 2 2 2 2 3 4 2" xfId="24185" xr:uid="{00000000-0005-0000-0000-00000F2C0000}"/>
    <cellStyle name="60% - Ênfase5 2 2 2 2 3 5" xfId="9636" xr:uid="{00000000-0005-0000-0000-0000102C0000}"/>
    <cellStyle name="60% - Ênfase5 2 2 2 2 3 5 2" xfId="24186" xr:uid="{00000000-0005-0000-0000-0000112C0000}"/>
    <cellStyle name="60% - Ênfase5 2 2 2 2 3 6" xfId="9637" xr:uid="{00000000-0005-0000-0000-0000122C0000}"/>
    <cellStyle name="60% - Ênfase5 2 2 2 2 3 6 2" xfId="24187" xr:uid="{00000000-0005-0000-0000-0000132C0000}"/>
    <cellStyle name="60% - Ênfase5 2 2 2 2 3 7" xfId="9638" xr:uid="{00000000-0005-0000-0000-0000142C0000}"/>
    <cellStyle name="60% - Ênfase5 2 2 2 2 3 7 2" xfId="24188" xr:uid="{00000000-0005-0000-0000-0000152C0000}"/>
    <cellStyle name="60% - Ênfase5 2 2 2 2 3 8" xfId="9639" xr:uid="{00000000-0005-0000-0000-0000162C0000}"/>
    <cellStyle name="60% - Ênfase5 2 2 2 2 3 8 2" xfId="24189" xr:uid="{00000000-0005-0000-0000-0000172C0000}"/>
    <cellStyle name="60% - Ênfase5 2 2 2 2 3 9" xfId="9640" xr:uid="{00000000-0005-0000-0000-0000182C0000}"/>
    <cellStyle name="60% - Ênfase5 2 2 2 2 3 9 2" xfId="24190" xr:uid="{00000000-0005-0000-0000-0000192C0000}"/>
    <cellStyle name="60% - Ênfase5 2 2 2 2 4" xfId="9641" xr:uid="{00000000-0005-0000-0000-00001A2C0000}"/>
    <cellStyle name="60% - Ênfase5 2 2 2 2 4 2" xfId="9642" xr:uid="{00000000-0005-0000-0000-00001B2C0000}"/>
    <cellStyle name="60% - Ênfase5 2 2 2 2 4 2 2" xfId="24192" xr:uid="{00000000-0005-0000-0000-00001C2C0000}"/>
    <cellStyle name="60% - Ênfase5 2 2 2 2 4 3" xfId="9643" xr:uid="{00000000-0005-0000-0000-00001D2C0000}"/>
    <cellStyle name="60% - Ênfase5 2 2 2 2 4 3 2" xfId="24193" xr:uid="{00000000-0005-0000-0000-00001E2C0000}"/>
    <cellStyle name="60% - Ênfase5 2 2 2 2 4 4" xfId="9644" xr:uid="{00000000-0005-0000-0000-00001F2C0000}"/>
    <cellStyle name="60% - Ênfase5 2 2 2 2 4 4 2" xfId="24194" xr:uid="{00000000-0005-0000-0000-0000202C0000}"/>
    <cellStyle name="60% - Ênfase5 2 2 2 2 4 5" xfId="9645" xr:uid="{00000000-0005-0000-0000-0000212C0000}"/>
    <cellStyle name="60% - Ênfase5 2 2 2 2 4 5 2" xfId="24195" xr:uid="{00000000-0005-0000-0000-0000222C0000}"/>
    <cellStyle name="60% - Ênfase5 2 2 2 2 4 6" xfId="9646" xr:uid="{00000000-0005-0000-0000-0000232C0000}"/>
    <cellStyle name="60% - Ênfase5 2 2 2 2 4 6 2" xfId="24196" xr:uid="{00000000-0005-0000-0000-0000242C0000}"/>
    <cellStyle name="60% - Ênfase5 2 2 2 2 4 7" xfId="9647" xr:uid="{00000000-0005-0000-0000-0000252C0000}"/>
    <cellStyle name="60% - Ênfase5 2 2 2 2 4 7 2" xfId="24197" xr:uid="{00000000-0005-0000-0000-0000262C0000}"/>
    <cellStyle name="60% - Ênfase5 2 2 2 2 4 8" xfId="9648" xr:uid="{00000000-0005-0000-0000-0000272C0000}"/>
    <cellStyle name="60% - Ênfase5 2 2 2 2 4 8 2" xfId="24198" xr:uid="{00000000-0005-0000-0000-0000282C0000}"/>
    <cellStyle name="60% - Ênfase5 2 2 2 2 4 9" xfId="24191" xr:uid="{00000000-0005-0000-0000-0000292C0000}"/>
    <cellStyle name="60% - Ênfase5 2 2 2 2 5" xfId="9649" xr:uid="{00000000-0005-0000-0000-00002A2C0000}"/>
    <cellStyle name="60% - Ênfase5 2 2 2 2 5 2" xfId="9650" xr:uid="{00000000-0005-0000-0000-00002B2C0000}"/>
    <cellStyle name="60% - Ênfase5 2 2 2 2 5 2 2" xfId="24200" xr:uid="{00000000-0005-0000-0000-00002C2C0000}"/>
    <cellStyle name="60% - Ênfase5 2 2 2 2 5 3" xfId="9651" xr:uid="{00000000-0005-0000-0000-00002D2C0000}"/>
    <cellStyle name="60% - Ênfase5 2 2 2 2 5 3 2" xfId="24201" xr:uid="{00000000-0005-0000-0000-00002E2C0000}"/>
    <cellStyle name="60% - Ênfase5 2 2 2 2 5 4" xfId="9652" xr:uid="{00000000-0005-0000-0000-00002F2C0000}"/>
    <cellStyle name="60% - Ênfase5 2 2 2 2 5 4 2" xfId="24202" xr:uid="{00000000-0005-0000-0000-0000302C0000}"/>
    <cellStyle name="60% - Ênfase5 2 2 2 2 5 5" xfId="9653" xr:uid="{00000000-0005-0000-0000-0000312C0000}"/>
    <cellStyle name="60% - Ênfase5 2 2 2 2 5 5 2" xfId="24203" xr:uid="{00000000-0005-0000-0000-0000322C0000}"/>
    <cellStyle name="60% - Ênfase5 2 2 2 2 5 6" xfId="9654" xr:uid="{00000000-0005-0000-0000-0000332C0000}"/>
    <cellStyle name="60% - Ênfase5 2 2 2 2 5 6 2" xfId="24204" xr:uid="{00000000-0005-0000-0000-0000342C0000}"/>
    <cellStyle name="60% - Ênfase5 2 2 2 2 5 7" xfId="9655" xr:uid="{00000000-0005-0000-0000-0000352C0000}"/>
    <cellStyle name="60% - Ênfase5 2 2 2 2 5 7 2" xfId="24205" xr:uid="{00000000-0005-0000-0000-0000362C0000}"/>
    <cellStyle name="60% - Ênfase5 2 2 2 2 5 8" xfId="9656" xr:uid="{00000000-0005-0000-0000-0000372C0000}"/>
    <cellStyle name="60% - Ênfase5 2 2 2 2 5 8 2" xfId="24206" xr:uid="{00000000-0005-0000-0000-0000382C0000}"/>
    <cellStyle name="60% - Ênfase5 2 2 2 2 5 9" xfId="24199" xr:uid="{00000000-0005-0000-0000-0000392C0000}"/>
    <cellStyle name="60% - Ênfase5 2 2 2 2 6" xfId="9657" xr:uid="{00000000-0005-0000-0000-00003A2C0000}"/>
    <cellStyle name="60% - Ênfase5 2 2 2 2 6 2" xfId="9658" xr:uid="{00000000-0005-0000-0000-00003B2C0000}"/>
    <cellStyle name="60% - Ênfase5 2 2 2 2 6 2 2" xfId="24208" xr:uid="{00000000-0005-0000-0000-00003C2C0000}"/>
    <cellStyle name="60% - Ênfase5 2 2 2 2 6 3" xfId="9659" xr:uid="{00000000-0005-0000-0000-00003D2C0000}"/>
    <cellStyle name="60% - Ênfase5 2 2 2 2 6 3 2" xfId="24209" xr:uid="{00000000-0005-0000-0000-00003E2C0000}"/>
    <cellStyle name="60% - Ênfase5 2 2 2 2 6 4" xfId="9660" xr:uid="{00000000-0005-0000-0000-00003F2C0000}"/>
    <cellStyle name="60% - Ênfase5 2 2 2 2 6 4 2" xfId="24210" xr:uid="{00000000-0005-0000-0000-0000402C0000}"/>
    <cellStyle name="60% - Ênfase5 2 2 2 2 6 5" xfId="9661" xr:uid="{00000000-0005-0000-0000-0000412C0000}"/>
    <cellStyle name="60% - Ênfase5 2 2 2 2 6 5 2" xfId="24211" xr:uid="{00000000-0005-0000-0000-0000422C0000}"/>
    <cellStyle name="60% - Ênfase5 2 2 2 2 6 6" xfId="9662" xr:uid="{00000000-0005-0000-0000-0000432C0000}"/>
    <cellStyle name="60% - Ênfase5 2 2 2 2 6 6 2" xfId="24212" xr:uid="{00000000-0005-0000-0000-0000442C0000}"/>
    <cellStyle name="60% - Ênfase5 2 2 2 2 6 7" xfId="24207" xr:uid="{00000000-0005-0000-0000-0000452C0000}"/>
    <cellStyle name="60% - Ênfase5 2 2 2 2 7" xfId="9663" xr:uid="{00000000-0005-0000-0000-0000462C0000}"/>
    <cellStyle name="60% - Ênfase5 2 2 2 2 7 2" xfId="9664" xr:uid="{00000000-0005-0000-0000-0000472C0000}"/>
    <cellStyle name="60% - Ênfase5 2 2 2 2 7 2 2" xfId="24214" xr:uid="{00000000-0005-0000-0000-0000482C0000}"/>
    <cellStyle name="60% - Ênfase5 2 2 2 2 7 3" xfId="9665" xr:uid="{00000000-0005-0000-0000-0000492C0000}"/>
    <cellStyle name="60% - Ênfase5 2 2 2 2 7 3 2" xfId="24215" xr:uid="{00000000-0005-0000-0000-00004A2C0000}"/>
    <cellStyle name="60% - Ênfase5 2 2 2 2 7 4" xfId="9666" xr:uid="{00000000-0005-0000-0000-00004B2C0000}"/>
    <cellStyle name="60% - Ênfase5 2 2 2 2 7 4 2" xfId="24216" xr:uid="{00000000-0005-0000-0000-00004C2C0000}"/>
    <cellStyle name="60% - Ênfase5 2 2 2 2 7 5" xfId="24213" xr:uid="{00000000-0005-0000-0000-00004D2C0000}"/>
    <cellStyle name="60% - Ênfase5 2 2 2 2 8" xfId="9667" xr:uid="{00000000-0005-0000-0000-00004E2C0000}"/>
    <cellStyle name="60% - Ênfase5 2 2 2 2 8 2" xfId="9668" xr:uid="{00000000-0005-0000-0000-00004F2C0000}"/>
    <cellStyle name="60% - Ênfase5 2 2 2 2 8 2 2" xfId="24218" xr:uid="{00000000-0005-0000-0000-0000502C0000}"/>
    <cellStyle name="60% - Ênfase5 2 2 2 2 8 3" xfId="9669" xr:uid="{00000000-0005-0000-0000-0000512C0000}"/>
    <cellStyle name="60% - Ênfase5 2 2 2 2 8 3 2" xfId="24219" xr:uid="{00000000-0005-0000-0000-0000522C0000}"/>
    <cellStyle name="60% - Ênfase5 2 2 2 2 8 4" xfId="9670" xr:uid="{00000000-0005-0000-0000-0000532C0000}"/>
    <cellStyle name="60% - Ênfase5 2 2 2 2 8 4 2" xfId="24220" xr:uid="{00000000-0005-0000-0000-0000542C0000}"/>
    <cellStyle name="60% - Ênfase5 2 2 2 2 8 5" xfId="24217" xr:uid="{00000000-0005-0000-0000-0000552C0000}"/>
    <cellStyle name="60% - Ênfase5 2 2 2 2 9" xfId="9671" xr:uid="{00000000-0005-0000-0000-0000562C0000}"/>
    <cellStyle name="60% - Ênfase5 2 2 2 2 9 2" xfId="9672" xr:uid="{00000000-0005-0000-0000-0000572C0000}"/>
    <cellStyle name="60% - Ênfase5 2 2 2 2 9 2 2" xfId="24222" xr:uid="{00000000-0005-0000-0000-0000582C0000}"/>
    <cellStyle name="60% - Ênfase5 2 2 2 2 9 3" xfId="9673" xr:uid="{00000000-0005-0000-0000-0000592C0000}"/>
    <cellStyle name="60% - Ênfase5 2 2 2 2 9 3 2" xfId="24223" xr:uid="{00000000-0005-0000-0000-00005A2C0000}"/>
    <cellStyle name="60% - Ênfase5 2 2 2 2 9 4" xfId="9674" xr:uid="{00000000-0005-0000-0000-00005B2C0000}"/>
    <cellStyle name="60% - Ênfase5 2 2 2 2 9 4 2" xfId="24224" xr:uid="{00000000-0005-0000-0000-00005C2C0000}"/>
    <cellStyle name="60% - Ênfase5 2 2 2 2 9 5" xfId="24221" xr:uid="{00000000-0005-0000-0000-00005D2C0000}"/>
    <cellStyle name="60% - Ênfase5 2 2 2 3" xfId="9675" xr:uid="{00000000-0005-0000-0000-00005E2C0000}"/>
    <cellStyle name="60% - Ênfase5 2 2 2 3 2" xfId="24225" xr:uid="{00000000-0005-0000-0000-00005F2C0000}"/>
    <cellStyle name="60% - Ênfase5 2 2 2 4" xfId="9676" xr:uid="{00000000-0005-0000-0000-0000602C0000}"/>
    <cellStyle name="60% - Ênfase5 2 2 2 4 10" xfId="9677" xr:uid="{00000000-0005-0000-0000-0000612C0000}"/>
    <cellStyle name="60% - Ênfase5 2 2 2 4 10 2" xfId="24227" xr:uid="{00000000-0005-0000-0000-0000622C0000}"/>
    <cellStyle name="60% - Ênfase5 2 2 2 4 11" xfId="9678" xr:uid="{00000000-0005-0000-0000-0000632C0000}"/>
    <cellStyle name="60% - Ênfase5 2 2 2 4 11 2" xfId="24228" xr:uid="{00000000-0005-0000-0000-0000642C0000}"/>
    <cellStyle name="60% - Ênfase5 2 2 2 4 12" xfId="9679" xr:uid="{00000000-0005-0000-0000-0000652C0000}"/>
    <cellStyle name="60% - Ênfase5 2 2 2 4 12 2" xfId="24229" xr:uid="{00000000-0005-0000-0000-0000662C0000}"/>
    <cellStyle name="60% - Ênfase5 2 2 2 4 13" xfId="24226" xr:uid="{00000000-0005-0000-0000-0000672C0000}"/>
    <cellStyle name="60% - Ênfase5 2 2 2 4 2" xfId="9680" xr:uid="{00000000-0005-0000-0000-0000682C0000}"/>
    <cellStyle name="60% - Ênfase5 2 2 2 4 2 2" xfId="24230" xr:uid="{00000000-0005-0000-0000-0000692C0000}"/>
    <cellStyle name="60% - Ênfase5 2 2 2 4 3" xfId="9681" xr:uid="{00000000-0005-0000-0000-00006A2C0000}"/>
    <cellStyle name="60% - Ênfase5 2 2 2 4 3 2" xfId="24231" xr:uid="{00000000-0005-0000-0000-00006B2C0000}"/>
    <cellStyle name="60% - Ênfase5 2 2 2 4 4" xfId="9682" xr:uid="{00000000-0005-0000-0000-00006C2C0000}"/>
    <cellStyle name="60% - Ênfase5 2 2 2 4 4 2" xfId="24232" xr:uid="{00000000-0005-0000-0000-00006D2C0000}"/>
    <cellStyle name="60% - Ênfase5 2 2 2 4 5" xfId="9683" xr:uid="{00000000-0005-0000-0000-00006E2C0000}"/>
    <cellStyle name="60% - Ênfase5 2 2 2 4 5 2" xfId="24233" xr:uid="{00000000-0005-0000-0000-00006F2C0000}"/>
    <cellStyle name="60% - Ênfase5 2 2 2 4 6" xfId="9684" xr:uid="{00000000-0005-0000-0000-0000702C0000}"/>
    <cellStyle name="60% - Ênfase5 2 2 2 4 6 2" xfId="24234" xr:uid="{00000000-0005-0000-0000-0000712C0000}"/>
    <cellStyle name="60% - Ênfase5 2 2 2 4 7" xfId="9685" xr:uid="{00000000-0005-0000-0000-0000722C0000}"/>
    <cellStyle name="60% - Ênfase5 2 2 2 4 7 2" xfId="24235" xr:uid="{00000000-0005-0000-0000-0000732C0000}"/>
    <cellStyle name="60% - Ênfase5 2 2 2 4 8" xfId="9686" xr:uid="{00000000-0005-0000-0000-0000742C0000}"/>
    <cellStyle name="60% - Ênfase5 2 2 2 4 8 2" xfId="24236" xr:uid="{00000000-0005-0000-0000-0000752C0000}"/>
    <cellStyle name="60% - Ênfase5 2 2 2 4 9" xfId="9687" xr:uid="{00000000-0005-0000-0000-0000762C0000}"/>
    <cellStyle name="60% - Ênfase5 2 2 2 4 9 2" xfId="24237" xr:uid="{00000000-0005-0000-0000-0000772C0000}"/>
    <cellStyle name="60% - Ênfase5 2 2 2 5" xfId="9688" xr:uid="{00000000-0005-0000-0000-0000782C0000}"/>
    <cellStyle name="60% - Ênfase5 2 2 2 5 2" xfId="9689" xr:uid="{00000000-0005-0000-0000-0000792C0000}"/>
    <cellStyle name="60% - Ênfase5 2 2 2 5 2 2" xfId="24239" xr:uid="{00000000-0005-0000-0000-00007A2C0000}"/>
    <cellStyle name="60% - Ênfase5 2 2 2 5 3" xfId="9690" xr:uid="{00000000-0005-0000-0000-00007B2C0000}"/>
    <cellStyle name="60% - Ênfase5 2 2 2 5 3 2" xfId="24240" xr:uid="{00000000-0005-0000-0000-00007C2C0000}"/>
    <cellStyle name="60% - Ênfase5 2 2 2 5 4" xfId="9691" xr:uid="{00000000-0005-0000-0000-00007D2C0000}"/>
    <cellStyle name="60% - Ênfase5 2 2 2 5 4 2" xfId="24241" xr:uid="{00000000-0005-0000-0000-00007E2C0000}"/>
    <cellStyle name="60% - Ênfase5 2 2 2 5 5" xfId="9692" xr:uid="{00000000-0005-0000-0000-00007F2C0000}"/>
    <cellStyle name="60% - Ênfase5 2 2 2 5 5 2" xfId="24242" xr:uid="{00000000-0005-0000-0000-0000802C0000}"/>
    <cellStyle name="60% - Ênfase5 2 2 2 5 6" xfId="9693" xr:uid="{00000000-0005-0000-0000-0000812C0000}"/>
    <cellStyle name="60% - Ênfase5 2 2 2 5 6 2" xfId="24243" xr:uid="{00000000-0005-0000-0000-0000822C0000}"/>
    <cellStyle name="60% - Ênfase5 2 2 2 5 7" xfId="9694" xr:uid="{00000000-0005-0000-0000-0000832C0000}"/>
    <cellStyle name="60% - Ênfase5 2 2 2 5 7 2" xfId="24244" xr:uid="{00000000-0005-0000-0000-0000842C0000}"/>
    <cellStyle name="60% - Ênfase5 2 2 2 5 8" xfId="9695" xr:uid="{00000000-0005-0000-0000-0000852C0000}"/>
    <cellStyle name="60% - Ênfase5 2 2 2 5 8 2" xfId="24245" xr:uid="{00000000-0005-0000-0000-0000862C0000}"/>
    <cellStyle name="60% - Ênfase5 2 2 2 5 9" xfId="24238" xr:uid="{00000000-0005-0000-0000-0000872C0000}"/>
    <cellStyle name="60% - Ênfase5 2 2 2 6" xfId="9696" xr:uid="{00000000-0005-0000-0000-0000882C0000}"/>
    <cellStyle name="60% - Ênfase5 2 2 2 6 2" xfId="9697" xr:uid="{00000000-0005-0000-0000-0000892C0000}"/>
    <cellStyle name="60% - Ênfase5 2 2 2 6 2 2" xfId="24247" xr:uid="{00000000-0005-0000-0000-00008A2C0000}"/>
    <cellStyle name="60% - Ênfase5 2 2 2 6 3" xfId="9698" xr:uid="{00000000-0005-0000-0000-00008B2C0000}"/>
    <cellStyle name="60% - Ênfase5 2 2 2 6 3 2" xfId="24248" xr:uid="{00000000-0005-0000-0000-00008C2C0000}"/>
    <cellStyle name="60% - Ênfase5 2 2 2 6 4" xfId="9699" xr:uid="{00000000-0005-0000-0000-00008D2C0000}"/>
    <cellStyle name="60% - Ênfase5 2 2 2 6 4 2" xfId="24249" xr:uid="{00000000-0005-0000-0000-00008E2C0000}"/>
    <cellStyle name="60% - Ênfase5 2 2 2 6 5" xfId="9700" xr:uid="{00000000-0005-0000-0000-00008F2C0000}"/>
    <cellStyle name="60% - Ênfase5 2 2 2 6 5 2" xfId="24250" xr:uid="{00000000-0005-0000-0000-0000902C0000}"/>
    <cellStyle name="60% - Ênfase5 2 2 2 6 6" xfId="9701" xr:uid="{00000000-0005-0000-0000-0000912C0000}"/>
    <cellStyle name="60% - Ênfase5 2 2 2 6 6 2" xfId="24251" xr:uid="{00000000-0005-0000-0000-0000922C0000}"/>
    <cellStyle name="60% - Ênfase5 2 2 2 6 7" xfId="9702" xr:uid="{00000000-0005-0000-0000-0000932C0000}"/>
    <cellStyle name="60% - Ênfase5 2 2 2 6 7 2" xfId="24252" xr:uid="{00000000-0005-0000-0000-0000942C0000}"/>
    <cellStyle name="60% - Ênfase5 2 2 2 6 8" xfId="9703" xr:uid="{00000000-0005-0000-0000-0000952C0000}"/>
    <cellStyle name="60% - Ênfase5 2 2 2 6 8 2" xfId="24253" xr:uid="{00000000-0005-0000-0000-0000962C0000}"/>
    <cellStyle name="60% - Ênfase5 2 2 2 6 9" xfId="24246" xr:uid="{00000000-0005-0000-0000-0000972C0000}"/>
    <cellStyle name="60% - Ênfase5 2 2 2 7" xfId="9704" xr:uid="{00000000-0005-0000-0000-0000982C0000}"/>
    <cellStyle name="60% - Ênfase5 2 2 2 7 2" xfId="9705" xr:uid="{00000000-0005-0000-0000-0000992C0000}"/>
    <cellStyle name="60% - Ênfase5 2 2 2 7 2 2" xfId="24255" xr:uid="{00000000-0005-0000-0000-00009A2C0000}"/>
    <cellStyle name="60% - Ênfase5 2 2 2 7 3" xfId="9706" xr:uid="{00000000-0005-0000-0000-00009B2C0000}"/>
    <cellStyle name="60% - Ênfase5 2 2 2 7 3 2" xfId="24256" xr:uid="{00000000-0005-0000-0000-00009C2C0000}"/>
    <cellStyle name="60% - Ênfase5 2 2 2 7 4" xfId="9707" xr:uid="{00000000-0005-0000-0000-00009D2C0000}"/>
    <cellStyle name="60% - Ênfase5 2 2 2 7 4 2" xfId="24257" xr:uid="{00000000-0005-0000-0000-00009E2C0000}"/>
    <cellStyle name="60% - Ênfase5 2 2 2 7 5" xfId="9708" xr:uid="{00000000-0005-0000-0000-00009F2C0000}"/>
    <cellStyle name="60% - Ênfase5 2 2 2 7 5 2" xfId="24258" xr:uid="{00000000-0005-0000-0000-0000A02C0000}"/>
    <cellStyle name="60% - Ênfase5 2 2 2 7 6" xfId="9709" xr:uid="{00000000-0005-0000-0000-0000A12C0000}"/>
    <cellStyle name="60% - Ênfase5 2 2 2 7 6 2" xfId="24259" xr:uid="{00000000-0005-0000-0000-0000A22C0000}"/>
    <cellStyle name="60% - Ênfase5 2 2 2 7 7" xfId="24254" xr:uid="{00000000-0005-0000-0000-0000A32C0000}"/>
    <cellStyle name="60% - Ênfase5 2 2 2 8" xfId="9710" xr:uid="{00000000-0005-0000-0000-0000A42C0000}"/>
    <cellStyle name="60% - Ênfase5 2 2 2 8 2" xfId="9711" xr:uid="{00000000-0005-0000-0000-0000A52C0000}"/>
    <cellStyle name="60% - Ênfase5 2 2 2 8 2 2" xfId="24261" xr:uid="{00000000-0005-0000-0000-0000A62C0000}"/>
    <cellStyle name="60% - Ênfase5 2 2 2 8 3" xfId="9712" xr:uid="{00000000-0005-0000-0000-0000A72C0000}"/>
    <cellStyle name="60% - Ênfase5 2 2 2 8 3 2" xfId="24262" xr:uid="{00000000-0005-0000-0000-0000A82C0000}"/>
    <cellStyle name="60% - Ênfase5 2 2 2 8 4" xfId="9713" xr:uid="{00000000-0005-0000-0000-0000A92C0000}"/>
    <cellStyle name="60% - Ênfase5 2 2 2 8 4 2" xfId="24263" xr:uid="{00000000-0005-0000-0000-0000AA2C0000}"/>
    <cellStyle name="60% - Ênfase5 2 2 2 8 5" xfId="24260" xr:uid="{00000000-0005-0000-0000-0000AB2C0000}"/>
    <cellStyle name="60% - Ênfase5 2 2 2 9" xfId="9714" xr:uid="{00000000-0005-0000-0000-0000AC2C0000}"/>
    <cellStyle name="60% - Ênfase5 2 2 2 9 2" xfId="9715" xr:uid="{00000000-0005-0000-0000-0000AD2C0000}"/>
    <cellStyle name="60% - Ênfase5 2 2 2 9 2 2" xfId="24265" xr:uid="{00000000-0005-0000-0000-0000AE2C0000}"/>
    <cellStyle name="60% - Ênfase5 2 2 2 9 3" xfId="9716" xr:uid="{00000000-0005-0000-0000-0000AF2C0000}"/>
    <cellStyle name="60% - Ênfase5 2 2 2 9 3 2" xfId="24266" xr:uid="{00000000-0005-0000-0000-0000B02C0000}"/>
    <cellStyle name="60% - Ênfase5 2 2 2 9 4" xfId="9717" xr:uid="{00000000-0005-0000-0000-0000B12C0000}"/>
    <cellStyle name="60% - Ênfase5 2 2 2 9 4 2" xfId="24267" xr:uid="{00000000-0005-0000-0000-0000B22C0000}"/>
    <cellStyle name="60% - Ênfase5 2 2 2 9 5" xfId="24264" xr:uid="{00000000-0005-0000-0000-0000B32C0000}"/>
    <cellStyle name="60% - Ênfase5 2 2 3" xfId="9718" xr:uid="{00000000-0005-0000-0000-0000B42C0000}"/>
    <cellStyle name="60% - Ênfase5 2 2 3 2" xfId="24268" xr:uid="{00000000-0005-0000-0000-0000B52C0000}"/>
    <cellStyle name="60% - Ênfase5 2 2 4" xfId="9719" xr:uid="{00000000-0005-0000-0000-0000B62C0000}"/>
    <cellStyle name="60% - Ênfase5 2 2 4 2" xfId="24269" xr:uid="{00000000-0005-0000-0000-0000B72C0000}"/>
    <cellStyle name="60% - Ênfase5 2 2 5" xfId="9720" xr:uid="{00000000-0005-0000-0000-0000B82C0000}"/>
    <cellStyle name="60% - Ênfase5 2 2 5 10" xfId="9721" xr:uid="{00000000-0005-0000-0000-0000B92C0000}"/>
    <cellStyle name="60% - Ênfase5 2 2 5 10 2" xfId="24271" xr:uid="{00000000-0005-0000-0000-0000BA2C0000}"/>
    <cellStyle name="60% - Ênfase5 2 2 5 11" xfId="9722" xr:uid="{00000000-0005-0000-0000-0000BB2C0000}"/>
    <cellStyle name="60% - Ênfase5 2 2 5 11 2" xfId="24272" xr:uid="{00000000-0005-0000-0000-0000BC2C0000}"/>
    <cellStyle name="60% - Ênfase5 2 2 5 12" xfId="9723" xr:uid="{00000000-0005-0000-0000-0000BD2C0000}"/>
    <cellStyle name="60% - Ênfase5 2 2 5 12 2" xfId="24273" xr:uid="{00000000-0005-0000-0000-0000BE2C0000}"/>
    <cellStyle name="60% - Ênfase5 2 2 5 13" xfId="24270" xr:uid="{00000000-0005-0000-0000-0000BF2C0000}"/>
    <cellStyle name="60% - Ênfase5 2 2 5 2" xfId="9724" xr:uid="{00000000-0005-0000-0000-0000C02C0000}"/>
    <cellStyle name="60% - Ênfase5 2 2 5 2 2" xfId="24274" xr:uid="{00000000-0005-0000-0000-0000C12C0000}"/>
    <cellStyle name="60% - Ênfase5 2 2 5 3" xfId="9725" xr:uid="{00000000-0005-0000-0000-0000C22C0000}"/>
    <cellStyle name="60% - Ênfase5 2 2 5 3 2" xfId="24275" xr:uid="{00000000-0005-0000-0000-0000C32C0000}"/>
    <cellStyle name="60% - Ênfase5 2 2 5 4" xfId="9726" xr:uid="{00000000-0005-0000-0000-0000C42C0000}"/>
    <cellStyle name="60% - Ênfase5 2 2 5 4 2" xfId="24276" xr:uid="{00000000-0005-0000-0000-0000C52C0000}"/>
    <cellStyle name="60% - Ênfase5 2 2 5 5" xfId="9727" xr:uid="{00000000-0005-0000-0000-0000C62C0000}"/>
    <cellStyle name="60% - Ênfase5 2 2 5 5 2" xfId="24277" xr:uid="{00000000-0005-0000-0000-0000C72C0000}"/>
    <cellStyle name="60% - Ênfase5 2 2 5 6" xfId="9728" xr:uid="{00000000-0005-0000-0000-0000C82C0000}"/>
    <cellStyle name="60% - Ênfase5 2 2 5 6 2" xfId="24278" xr:uid="{00000000-0005-0000-0000-0000C92C0000}"/>
    <cellStyle name="60% - Ênfase5 2 2 5 7" xfId="9729" xr:uid="{00000000-0005-0000-0000-0000CA2C0000}"/>
    <cellStyle name="60% - Ênfase5 2 2 5 7 2" xfId="24279" xr:uid="{00000000-0005-0000-0000-0000CB2C0000}"/>
    <cellStyle name="60% - Ênfase5 2 2 5 8" xfId="9730" xr:uid="{00000000-0005-0000-0000-0000CC2C0000}"/>
    <cellStyle name="60% - Ênfase5 2 2 5 8 2" xfId="24280" xr:uid="{00000000-0005-0000-0000-0000CD2C0000}"/>
    <cellStyle name="60% - Ênfase5 2 2 5 9" xfId="9731" xr:uid="{00000000-0005-0000-0000-0000CE2C0000}"/>
    <cellStyle name="60% - Ênfase5 2 2 5 9 2" xfId="24281" xr:uid="{00000000-0005-0000-0000-0000CF2C0000}"/>
    <cellStyle name="60% - Ênfase5 2 2 6" xfId="9732" xr:uid="{00000000-0005-0000-0000-0000D02C0000}"/>
    <cellStyle name="60% - Ênfase5 2 2 6 2" xfId="9733" xr:uid="{00000000-0005-0000-0000-0000D12C0000}"/>
    <cellStyle name="60% - Ênfase5 2 2 6 2 2" xfId="24283" xr:uid="{00000000-0005-0000-0000-0000D22C0000}"/>
    <cellStyle name="60% - Ênfase5 2 2 6 3" xfId="9734" xr:uid="{00000000-0005-0000-0000-0000D32C0000}"/>
    <cellStyle name="60% - Ênfase5 2 2 6 3 2" xfId="24284" xr:uid="{00000000-0005-0000-0000-0000D42C0000}"/>
    <cellStyle name="60% - Ênfase5 2 2 6 4" xfId="9735" xr:uid="{00000000-0005-0000-0000-0000D52C0000}"/>
    <cellStyle name="60% - Ênfase5 2 2 6 4 2" xfId="24285" xr:uid="{00000000-0005-0000-0000-0000D62C0000}"/>
    <cellStyle name="60% - Ênfase5 2 2 6 5" xfId="9736" xr:uid="{00000000-0005-0000-0000-0000D72C0000}"/>
    <cellStyle name="60% - Ênfase5 2 2 6 5 2" xfId="24286" xr:uid="{00000000-0005-0000-0000-0000D82C0000}"/>
    <cellStyle name="60% - Ênfase5 2 2 6 6" xfId="9737" xr:uid="{00000000-0005-0000-0000-0000D92C0000}"/>
    <cellStyle name="60% - Ênfase5 2 2 6 6 2" xfId="24287" xr:uid="{00000000-0005-0000-0000-0000DA2C0000}"/>
    <cellStyle name="60% - Ênfase5 2 2 6 7" xfId="9738" xr:uid="{00000000-0005-0000-0000-0000DB2C0000}"/>
    <cellStyle name="60% - Ênfase5 2 2 6 7 2" xfId="24288" xr:uid="{00000000-0005-0000-0000-0000DC2C0000}"/>
    <cellStyle name="60% - Ênfase5 2 2 6 8" xfId="9739" xr:uid="{00000000-0005-0000-0000-0000DD2C0000}"/>
    <cellStyle name="60% - Ênfase5 2 2 6 8 2" xfId="24289" xr:uid="{00000000-0005-0000-0000-0000DE2C0000}"/>
    <cellStyle name="60% - Ênfase5 2 2 6 9" xfId="24282" xr:uid="{00000000-0005-0000-0000-0000DF2C0000}"/>
    <cellStyle name="60% - Ênfase5 2 2 7" xfId="9740" xr:uid="{00000000-0005-0000-0000-0000E02C0000}"/>
    <cellStyle name="60% - Ênfase5 2 2 7 2" xfId="9741" xr:uid="{00000000-0005-0000-0000-0000E12C0000}"/>
    <cellStyle name="60% - Ênfase5 2 2 7 2 2" xfId="24291" xr:uid="{00000000-0005-0000-0000-0000E22C0000}"/>
    <cellStyle name="60% - Ênfase5 2 2 7 3" xfId="9742" xr:uid="{00000000-0005-0000-0000-0000E32C0000}"/>
    <cellStyle name="60% - Ênfase5 2 2 7 3 2" xfId="24292" xr:uid="{00000000-0005-0000-0000-0000E42C0000}"/>
    <cellStyle name="60% - Ênfase5 2 2 7 4" xfId="9743" xr:uid="{00000000-0005-0000-0000-0000E52C0000}"/>
    <cellStyle name="60% - Ênfase5 2 2 7 4 2" xfId="24293" xr:uid="{00000000-0005-0000-0000-0000E62C0000}"/>
    <cellStyle name="60% - Ênfase5 2 2 7 5" xfId="9744" xr:uid="{00000000-0005-0000-0000-0000E72C0000}"/>
    <cellStyle name="60% - Ênfase5 2 2 7 5 2" xfId="24294" xr:uid="{00000000-0005-0000-0000-0000E82C0000}"/>
    <cellStyle name="60% - Ênfase5 2 2 7 6" xfId="9745" xr:uid="{00000000-0005-0000-0000-0000E92C0000}"/>
    <cellStyle name="60% - Ênfase5 2 2 7 6 2" xfId="24295" xr:uid="{00000000-0005-0000-0000-0000EA2C0000}"/>
    <cellStyle name="60% - Ênfase5 2 2 7 7" xfId="9746" xr:uid="{00000000-0005-0000-0000-0000EB2C0000}"/>
    <cellStyle name="60% - Ênfase5 2 2 7 7 2" xfId="24296" xr:uid="{00000000-0005-0000-0000-0000EC2C0000}"/>
    <cellStyle name="60% - Ênfase5 2 2 7 8" xfId="9747" xr:uid="{00000000-0005-0000-0000-0000ED2C0000}"/>
    <cellStyle name="60% - Ênfase5 2 2 7 8 2" xfId="24297" xr:uid="{00000000-0005-0000-0000-0000EE2C0000}"/>
    <cellStyle name="60% - Ênfase5 2 2 7 9" xfId="24290" xr:uid="{00000000-0005-0000-0000-0000EF2C0000}"/>
    <cellStyle name="60% - Ênfase5 2 2 8" xfId="9748" xr:uid="{00000000-0005-0000-0000-0000F02C0000}"/>
    <cellStyle name="60% - Ênfase5 2 2 8 2" xfId="9749" xr:uid="{00000000-0005-0000-0000-0000F12C0000}"/>
    <cellStyle name="60% - Ênfase5 2 2 8 2 2" xfId="24299" xr:uid="{00000000-0005-0000-0000-0000F22C0000}"/>
    <cellStyle name="60% - Ênfase5 2 2 8 3" xfId="9750" xr:uid="{00000000-0005-0000-0000-0000F32C0000}"/>
    <cellStyle name="60% - Ênfase5 2 2 8 3 2" xfId="24300" xr:uid="{00000000-0005-0000-0000-0000F42C0000}"/>
    <cellStyle name="60% - Ênfase5 2 2 8 4" xfId="9751" xr:uid="{00000000-0005-0000-0000-0000F52C0000}"/>
    <cellStyle name="60% - Ênfase5 2 2 8 4 2" xfId="24301" xr:uid="{00000000-0005-0000-0000-0000F62C0000}"/>
    <cellStyle name="60% - Ênfase5 2 2 8 5" xfId="9752" xr:uid="{00000000-0005-0000-0000-0000F72C0000}"/>
    <cellStyle name="60% - Ênfase5 2 2 8 5 2" xfId="24302" xr:uid="{00000000-0005-0000-0000-0000F82C0000}"/>
    <cellStyle name="60% - Ênfase5 2 2 8 6" xfId="9753" xr:uid="{00000000-0005-0000-0000-0000F92C0000}"/>
    <cellStyle name="60% - Ênfase5 2 2 8 6 2" xfId="24303" xr:uid="{00000000-0005-0000-0000-0000FA2C0000}"/>
    <cellStyle name="60% - Ênfase5 2 2 8 7" xfId="24298" xr:uid="{00000000-0005-0000-0000-0000FB2C0000}"/>
    <cellStyle name="60% - Ênfase5 2 2 9" xfId="9754" xr:uid="{00000000-0005-0000-0000-0000FC2C0000}"/>
    <cellStyle name="60% - Ênfase5 2 2 9 2" xfId="9755" xr:uid="{00000000-0005-0000-0000-0000FD2C0000}"/>
    <cellStyle name="60% - Ênfase5 2 2 9 2 2" xfId="24305" xr:uid="{00000000-0005-0000-0000-0000FE2C0000}"/>
    <cellStyle name="60% - Ênfase5 2 2 9 3" xfId="9756" xr:uid="{00000000-0005-0000-0000-0000FF2C0000}"/>
    <cellStyle name="60% - Ênfase5 2 2 9 3 2" xfId="24306" xr:uid="{00000000-0005-0000-0000-0000002D0000}"/>
    <cellStyle name="60% - Ênfase5 2 2 9 4" xfId="9757" xr:uid="{00000000-0005-0000-0000-0000012D0000}"/>
    <cellStyle name="60% - Ênfase5 2 2 9 4 2" xfId="24307" xr:uid="{00000000-0005-0000-0000-0000022D0000}"/>
    <cellStyle name="60% - Ênfase5 2 2 9 5" xfId="24304" xr:uid="{00000000-0005-0000-0000-0000032D0000}"/>
    <cellStyle name="60% - Ênfase5 2 20" xfId="37406" xr:uid="{00000000-0005-0000-0000-0000042D0000}"/>
    <cellStyle name="60% - Ênfase5 2 21" xfId="44663" xr:uid="{E634422D-9F82-46E0-9C1D-0240EFC7C4E9}"/>
    <cellStyle name="60% - Ênfase5 2 3" xfId="9758" xr:uid="{00000000-0005-0000-0000-0000052D0000}"/>
    <cellStyle name="60% - Ênfase5 2 3 2" xfId="9759" xr:uid="{00000000-0005-0000-0000-0000062D0000}"/>
    <cellStyle name="60% - Ênfase5 2 3 2 2" xfId="24309" xr:uid="{00000000-0005-0000-0000-0000072D0000}"/>
    <cellStyle name="60% - Ênfase5 2 3 3" xfId="9760" xr:uid="{00000000-0005-0000-0000-0000082D0000}"/>
    <cellStyle name="60% - Ênfase5 2 3 3 2" xfId="24310" xr:uid="{00000000-0005-0000-0000-0000092D0000}"/>
    <cellStyle name="60% - Ênfase5 2 3 4" xfId="24308" xr:uid="{00000000-0005-0000-0000-00000A2D0000}"/>
    <cellStyle name="60% - Ênfase5 2 4" xfId="9761" xr:uid="{00000000-0005-0000-0000-00000B2D0000}"/>
    <cellStyle name="60% - Ênfase5 2 4 2" xfId="24311" xr:uid="{00000000-0005-0000-0000-00000C2D0000}"/>
    <cellStyle name="60% - Ênfase5 2 5" xfId="9762" xr:uid="{00000000-0005-0000-0000-00000D2D0000}"/>
    <cellStyle name="60% - Ênfase5 2 5 10" xfId="9763" xr:uid="{00000000-0005-0000-0000-00000E2D0000}"/>
    <cellStyle name="60% - Ênfase5 2 5 10 2" xfId="24313" xr:uid="{00000000-0005-0000-0000-00000F2D0000}"/>
    <cellStyle name="60% - Ênfase5 2 5 11" xfId="9764" xr:uid="{00000000-0005-0000-0000-0000102D0000}"/>
    <cellStyle name="60% - Ênfase5 2 5 11 2" xfId="24314" xr:uid="{00000000-0005-0000-0000-0000112D0000}"/>
    <cellStyle name="60% - Ênfase5 2 5 12" xfId="9765" xr:uid="{00000000-0005-0000-0000-0000122D0000}"/>
    <cellStyle name="60% - Ênfase5 2 5 12 2" xfId="24315" xr:uid="{00000000-0005-0000-0000-0000132D0000}"/>
    <cellStyle name="60% - Ênfase5 2 5 13" xfId="24312" xr:uid="{00000000-0005-0000-0000-0000142D0000}"/>
    <cellStyle name="60% - Ênfase5 2 5 2" xfId="9766" xr:uid="{00000000-0005-0000-0000-0000152D0000}"/>
    <cellStyle name="60% - Ênfase5 2 5 2 2" xfId="24316" xr:uid="{00000000-0005-0000-0000-0000162D0000}"/>
    <cellStyle name="60% - Ênfase5 2 5 3" xfId="9767" xr:uid="{00000000-0005-0000-0000-0000172D0000}"/>
    <cellStyle name="60% - Ênfase5 2 5 3 2" xfId="24317" xr:uid="{00000000-0005-0000-0000-0000182D0000}"/>
    <cellStyle name="60% - Ênfase5 2 5 4" xfId="9768" xr:uid="{00000000-0005-0000-0000-0000192D0000}"/>
    <cellStyle name="60% - Ênfase5 2 5 4 2" xfId="24318" xr:uid="{00000000-0005-0000-0000-00001A2D0000}"/>
    <cellStyle name="60% - Ênfase5 2 5 5" xfId="9769" xr:uid="{00000000-0005-0000-0000-00001B2D0000}"/>
    <cellStyle name="60% - Ênfase5 2 5 5 2" xfId="24319" xr:uid="{00000000-0005-0000-0000-00001C2D0000}"/>
    <cellStyle name="60% - Ênfase5 2 5 6" xfId="9770" xr:uid="{00000000-0005-0000-0000-00001D2D0000}"/>
    <cellStyle name="60% - Ênfase5 2 5 6 2" xfId="24320" xr:uid="{00000000-0005-0000-0000-00001E2D0000}"/>
    <cellStyle name="60% - Ênfase5 2 5 7" xfId="9771" xr:uid="{00000000-0005-0000-0000-00001F2D0000}"/>
    <cellStyle name="60% - Ênfase5 2 5 7 2" xfId="24321" xr:uid="{00000000-0005-0000-0000-0000202D0000}"/>
    <cellStyle name="60% - Ênfase5 2 5 8" xfId="9772" xr:uid="{00000000-0005-0000-0000-0000212D0000}"/>
    <cellStyle name="60% - Ênfase5 2 5 8 2" xfId="24322" xr:uid="{00000000-0005-0000-0000-0000222D0000}"/>
    <cellStyle name="60% - Ênfase5 2 5 9" xfId="9773" xr:uid="{00000000-0005-0000-0000-0000232D0000}"/>
    <cellStyle name="60% - Ênfase5 2 5 9 2" xfId="24323" xr:uid="{00000000-0005-0000-0000-0000242D0000}"/>
    <cellStyle name="60% - Ênfase5 2 6" xfId="9774" xr:uid="{00000000-0005-0000-0000-0000252D0000}"/>
    <cellStyle name="60% - Ênfase5 2 6 2" xfId="9775" xr:uid="{00000000-0005-0000-0000-0000262D0000}"/>
    <cellStyle name="60% - Ênfase5 2 6 2 2" xfId="24325" xr:uid="{00000000-0005-0000-0000-0000272D0000}"/>
    <cellStyle name="60% - Ênfase5 2 6 3" xfId="9776" xr:uid="{00000000-0005-0000-0000-0000282D0000}"/>
    <cellStyle name="60% - Ênfase5 2 6 3 2" xfId="24326" xr:uid="{00000000-0005-0000-0000-0000292D0000}"/>
    <cellStyle name="60% - Ênfase5 2 6 4" xfId="9777" xr:uid="{00000000-0005-0000-0000-00002A2D0000}"/>
    <cellStyle name="60% - Ênfase5 2 6 4 2" xfId="24327" xr:uid="{00000000-0005-0000-0000-00002B2D0000}"/>
    <cellStyle name="60% - Ênfase5 2 6 5" xfId="9778" xr:uid="{00000000-0005-0000-0000-00002C2D0000}"/>
    <cellStyle name="60% - Ênfase5 2 6 5 2" xfId="24328" xr:uid="{00000000-0005-0000-0000-00002D2D0000}"/>
    <cellStyle name="60% - Ênfase5 2 6 6" xfId="9779" xr:uid="{00000000-0005-0000-0000-00002E2D0000}"/>
    <cellStyle name="60% - Ênfase5 2 6 6 2" xfId="24329" xr:uid="{00000000-0005-0000-0000-00002F2D0000}"/>
    <cellStyle name="60% - Ênfase5 2 6 7" xfId="9780" xr:uid="{00000000-0005-0000-0000-0000302D0000}"/>
    <cellStyle name="60% - Ênfase5 2 6 7 2" xfId="24330" xr:uid="{00000000-0005-0000-0000-0000312D0000}"/>
    <cellStyle name="60% - Ênfase5 2 6 8" xfId="9781" xr:uid="{00000000-0005-0000-0000-0000322D0000}"/>
    <cellStyle name="60% - Ênfase5 2 6 8 2" xfId="24331" xr:uid="{00000000-0005-0000-0000-0000332D0000}"/>
    <cellStyle name="60% - Ênfase5 2 6 9" xfId="24324" xr:uid="{00000000-0005-0000-0000-0000342D0000}"/>
    <cellStyle name="60% - Ênfase5 2 7" xfId="9782" xr:uid="{00000000-0005-0000-0000-0000352D0000}"/>
    <cellStyle name="60% - Ênfase5 2 7 2" xfId="9783" xr:uid="{00000000-0005-0000-0000-0000362D0000}"/>
    <cellStyle name="60% - Ênfase5 2 7 2 2" xfId="24333" xr:uid="{00000000-0005-0000-0000-0000372D0000}"/>
    <cellStyle name="60% - Ênfase5 2 7 3" xfId="9784" xr:uid="{00000000-0005-0000-0000-0000382D0000}"/>
    <cellStyle name="60% - Ênfase5 2 7 3 2" xfId="24334" xr:uid="{00000000-0005-0000-0000-0000392D0000}"/>
    <cellStyle name="60% - Ênfase5 2 7 4" xfId="9785" xr:uid="{00000000-0005-0000-0000-00003A2D0000}"/>
    <cellStyle name="60% - Ênfase5 2 7 4 2" xfId="24335" xr:uid="{00000000-0005-0000-0000-00003B2D0000}"/>
    <cellStyle name="60% - Ênfase5 2 7 5" xfId="9786" xr:uid="{00000000-0005-0000-0000-00003C2D0000}"/>
    <cellStyle name="60% - Ênfase5 2 7 5 2" xfId="24336" xr:uid="{00000000-0005-0000-0000-00003D2D0000}"/>
    <cellStyle name="60% - Ênfase5 2 7 6" xfId="9787" xr:uid="{00000000-0005-0000-0000-00003E2D0000}"/>
    <cellStyle name="60% - Ênfase5 2 7 6 2" xfId="24337" xr:uid="{00000000-0005-0000-0000-00003F2D0000}"/>
    <cellStyle name="60% - Ênfase5 2 7 7" xfId="9788" xr:uid="{00000000-0005-0000-0000-0000402D0000}"/>
    <cellStyle name="60% - Ênfase5 2 7 7 2" xfId="24338" xr:uid="{00000000-0005-0000-0000-0000412D0000}"/>
    <cellStyle name="60% - Ênfase5 2 7 8" xfId="9789" xr:uid="{00000000-0005-0000-0000-0000422D0000}"/>
    <cellStyle name="60% - Ênfase5 2 7 8 2" xfId="24339" xr:uid="{00000000-0005-0000-0000-0000432D0000}"/>
    <cellStyle name="60% - Ênfase5 2 7 9" xfId="24332" xr:uid="{00000000-0005-0000-0000-0000442D0000}"/>
    <cellStyle name="60% - Ênfase5 2 8" xfId="9790" xr:uid="{00000000-0005-0000-0000-0000452D0000}"/>
    <cellStyle name="60% - Ênfase5 2 8 2" xfId="9791" xr:uid="{00000000-0005-0000-0000-0000462D0000}"/>
    <cellStyle name="60% - Ênfase5 2 8 2 2" xfId="24341" xr:uid="{00000000-0005-0000-0000-0000472D0000}"/>
    <cellStyle name="60% - Ênfase5 2 8 3" xfId="9792" xr:uid="{00000000-0005-0000-0000-0000482D0000}"/>
    <cellStyle name="60% - Ênfase5 2 8 3 2" xfId="24342" xr:uid="{00000000-0005-0000-0000-0000492D0000}"/>
    <cellStyle name="60% - Ênfase5 2 8 4" xfId="9793" xr:uid="{00000000-0005-0000-0000-00004A2D0000}"/>
    <cellStyle name="60% - Ênfase5 2 8 4 2" xfId="24343" xr:uid="{00000000-0005-0000-0000-00004B2D0000}"/>
    <cellStyle name="60% - Ênfase5 2 8 5" xfId="9794" xr:uid="{00000000-0005-0000-0000-00004C2D0000}"/>
    <cellStyle name="60% - Ênfase5 2 8 5 2" xfId="24344" xr:uid="{00000000-0005-0000-0000-00004D2D0000}"/>
    <cellStyle name="60% - Ênfase5 2 8 6" xfId="9795" xr:uid="{00000000-0005-0000-0000-00004E2D0000}"/>
    <cellStyle name="60% - Ênfase5 2 8 6 2" xfId="24345" xr:uid="{00000000-0005-0000-0000-00004F2D0000}"/>
    <cellStyle name="60% - Ênfase5 2 8 7" xfId="24340" xr:uid="{00000000-0005-0000-0000-0000502D0000}"/>
    <cellStyle name="60% - Ênfase5 2 9" xfId="9796" xr:uid="{00000000-0005-0000-0000-0000512D0000}"/>
    <cellStyle name="60% - Ênfase5 2 9 2" xfId="9797" xr:uid="{00000000-0005-0000-0000-0000522D0000}"/>
    <cellStyle name="60% - Ênfase5 2 9 2 2" xfId="24347" xr:uid="{00000000-0005-0000-0000-0000532D0000}"/>
    <cellStyle name="60% - Ênfase5 2 9 3" xfId="9798" xr:uid="{00000000-0005-0000-0000-0000542D0000}"/>
    <cellStyle name="60% - Ênfase5 2 9 3 2" xfId="24348" xr:uid="{00000000-0005-0000-0000-0000552D0000}"/>
    <cellStyle name="60% - Ênfase5 2 9 4" xfId="9799" xr:uid="{00000000-0005-0000-0000-0000562D0000}"/>
    <cellStyle name="60% - Ênfase5 2 9 4 2" xfId="24349" xr:uid="{00000000-0005-0000-0000-0000572D0000}"/>
    <cellStyle name="60% - Ênfase5 2 9 5" xfId="24346" xr:uid="{00000000-0005-0000-0000-0000582D0000}"/>
    <cellStyle name="60% - Ênfase5 20" xfId="9800" xr:uid="{00000000-0005-0000-0000-0000592D0000}"/>
    <cellStyle name="60% - Ênfase5 20 2" xfId="24350" xr:uid="{00000000-0005-0000-0000-00005A2D0000}"/>
    <cellStyle name="60% - Ênfase5 21" xfId="9801" xr:uid="{00000000-0005-0000-0000-00005B2D0000}"/>
    <cellStyle name="60% - Ênfase5 21 2" xfId="24351" xr:uid="{00000000-0005-0000-0000-00005C2D0000}"/>
    <cellStyle name="60% - Ênfase5 22" xfId="9802" xr:uid="{00000000-0005-0000-0000-00005D2D0000}"/>
    <cellStyle name="60% - Ênfase5 22 2" xfId="24352" xr:uid="{00000000-0005-0000-0000-00005E2D0000}"/>
    <cellStyle name="60% - Ênfase5 23" xfId="9803" xr:uid="{00000000-0005-0000-0000-00005F2D0000}"/>
    <cellStyle name="60% - Ênfase5 23 2" xfId="24353" xr:uid="{00000000-0005-0000-0000-0000602D0000}"/>
    <cellStyle name="60% - Ênfase5 24" xfId="9804" xr:uid="{00000000-0005-0000-0000-0000612D0000}"/>
    <cellStyle name="60% - Ênfase5 24 2" xfId="24354" xr:uid="{00000000-0005-0000-0000-0000622D0000}"/>
    <cellStyle name="60% - Ênfase5 25" xfId="9805" xr:uid="{00000000-0005-0000-0000-0000632D0000}"/>
    <cellStyle name="60% - Ênfase5 25 2" xfId="24355" xr:uid="{00000000-0005-0000-0000-0000642D0000}"/>
    <cellStyle name="60% - Ênfase5 26" xfId="9806" xr:uid="{00000000-0005-0000-0000-0000652D0000}"/>
    <cellStyle name="60% - Ênfase5 26 2" xfId="24356" xr:uid="{00000000-0005-0000-0000-0000662D0000}"/>
    <cellStyle name="60% - Ênfase5 27" xfId="9807" xr:uid="{00000000-0005-0000-0000-0000672D0000}"/>
    <cellStyle name="60% - Ênfase5 27 2" xfId="24357" xr:uid="{00000000-0005-0000-0000-0000682D0000}"/>
    <cellStyle name="60% - Ênfase5 28" xfId="9808" xr:uid="{00000000-0005-0000-0000-0000692D0000}"/>
    <cellStyle name="60% - Ênfase5 28 2" xfId="24358" xr:uid="{00000000-0005-0000-0000-00006A2D0000}"/>
    <cellStyle name="60% - Ênfase5 29" xfId="9809" xr:uid="{00000000-0005-0000-0000-00006B2D0000}"/>
    <cellStyle name="60% - Ênfase5 29 2" xfId="24359" xr:uid="{00000000-0005-0000-0000-00006C2D0000}"/>
    <cellStyle name="60% - Ênfase5 3" xfId="3090" xr:uid="{00000000-0005-0000-0000-00006D2D0000}"/>
    <cellStyle name="60% - Ênfase5 3 2" xfId="9810" xr:uid="{00000000-0005-0000-0000-00006E2D0000}"/>
    <cellStyle name="60% - Ênfase5 3 2 2" xfId="24361" xr:uid="{00000000-0005-0000-0000-00006F2D0000}"/>
    <cellStyle name="60% - Ênfase5 3 3" xfId="9811" xr:uid="{00000000-0005-0000-0000-0000702D0000}"/>
    <cellStyle name="60% - Ênfase5 3 3 2" xfId="24362" xr:uid="{00000000-0005-0000-0000-0000712D0000}"/>
    <cellStyle name="60% - Ênfase5 3 4" xfId="24360" xr:uid="{00000000-0005-0000-0000-0000722D0000}"/>
    <cellStyle name="60% - Ênfase5 3 5" xfId="37407" xr:uid="{00000000-0005-0000-0000-0000732D0000}"/>
    <cellStyle name="60% - Ênfase5 30" xfId="9812" xr:uid="{00000000-0005-0000-0000-0000742D0000}"/>
    <cellStyle name="60% - Ênfase5 30 2" xfId="24363" xr:uid="{00000000-0005-0000-0000-0000752D0000}"/>
    <cellStyle name="60% - Ênfase5 31" xfId="35196" xr:uid="{00000000-0005-0000-0000-0000762D0000}"/>
    <cellStyle name="60% - Ênfase5 32" xfId="24084" xr:uid="{00000000-0005-0000-0000-0000772D0000}"/>
    <cellStyle name="60% - Ênfase5 33" xfId="36300" xr:uid="{00000000-0005-0000-0000-0000782D0000}"/>
    <cellStyle name="60% - Ênfase5 4" xfId="3216" xr:uid="{00000000-0005-0000-0000-0000792D0000}"/>
    <cellStyle name="60% - Ênfase5 4 2" xfId="9813" xr:uid="{00000000-0005-0000-0000-00007A2D0000}"/>
    <cellStyle name="60% - Ênfase5 4 2 2" xfId="24365" xr:uid="{00000000-0005-0000-0000-00007B2D0000}"/>
    <cellStyle name="60% - Ênfase5 4 3" xfId="9814" xr:uid="{00000000-0005-0000-0000-00007C2D0000}"/>
    <cellStyle name="60% - Ênfase5 4 3 2" xfId="24366" xr:uid="{00000000-0005-0000-0000-00007D2D0000}"/>
    <cellStyle name="60% - Ênfase5 4 4" xfId="24364" xr:uid="{00000000-0005-0000-0000-00007E2D0000}"/>
    <cellStyle name="60% - Ênfase5 5" xfId="3088" xr:uid="{00000000-0005-0000-0000-00007F2D0000}"/>
    <cellStyle name="60% - Ênfase5 5 2" xfId="9815" xr:uid="{00000000-0005-0000-0000-0000802D0000}"/>
    <cellStyle name="60% - Ênfase5 5 2 2" xfId="24368" xr:uid="{00000000-0005-0000-0000-0000812D0000}"/>
    <cellStyle name="60% - Ênfase5 5 3" xfId="9816" xr:uid="{00000000-0005-0000-0000-0000822D0000}"/>
    <cellStyle name="60% - Ênfase5 5 3 2" xfId="24369" xr:uid="{00000000-0005-0000-0000-0000832D0000}"/>
    <cellStyle name="60% - Ênfase5 5 4" xfId="24367" xr:uid="{00000000-0005-0000-0000-0000842D0000}"/>
    <cellStyle name="60% - Ênfase5 6" xfId="9817" xr:uid="{00000000-0005-0000-0000-0000852D0000}"/>
    <cellStyle name="60% - Ênfase5 6 2" xfId="24370" xr:uid="{00000000-0005-0000-0000-0000862D0000}"/>
    <cellStyle name="60% - Ênfase5 7" xfId="9818" xr:uid="{00000000-0005-0000-0000-0000872D0000}"/>
    <cellStyle name="60% - Ênfase5 7 2" xfId="24371" xr:uid="{00000000-0005-0000-0000-0000882D0000}"/>
    <cellStyle name="60% - Ênfase5 8" xfId="9819" xr:uid="{00000000-0005-0000-0000-0000892D0000}"/>
    <cellStyle name="60% - Ênfase5 8 2" xfId="24372" xr:uid="{00000000-0005-0000-0000-00008A2D0000}"/>
    <cellStyle name="60% - Ênfase5 9" xfId="9820" xr:uid="{00000000-0005-0000-0000-00008B2D0000}"/>
    <cellStyle name="60% - Ênfase5 9 2" xfId="9821" xr:uid="{00000000-0005-0000-0000-00008C2D0000}"/>
    <cellStyle name="60% - Ênfase5 9 2 2" xfId="9822" xr:uid="{00000000-0005-0000-0000-00008D2D0000}"/>
    <cellStyle name="60% - Ênfase5 9 2 2 2" xfId="24375" xr:uid="{00000000-0005-0000-0000-00008E2D0000}"/>
    <cellStyle name="60% - Ênfase5 9 2 3" xfId="24374" xr:uid="{00000000-0005-0000-0000-00008F2D0000}"/>
    <cellStyle name="60% - Ênfase5 9 3" xfId="9823" xr:uid="{00000000-0005-0000-0000-0000902D0000}"/>
    <cellStyle name="60% - Ênfase5 9 3 2" xfId="24376" xr:uid="{00000000-0005-0000-0000-0000912D0000}"/>
    <cellStyle name="60% - Ênfase5 9 4" xfId="24373" xr:uid="{00000000-0005-0000-0000-0000922D0000}"/>
    <cellStyle name="60% - Ênfase6 10" xfId="9824" xr:uid="{00000000-0005-0000-0000-0000932D0000}"/>
    <cellStyle name="60% - Ênfase6 10 2" xfId="9825" xr:uid="{00000000-0005-0000-0000-0000942D0000}"/>
    <cellStyle name="60% - Ênfase6 10 2 2" xfId="24379" xr:uid="{00000000-0005-0000-0000-0000952D0000}"/>
    <cellStyle name="60% - Ênfase6 10 3" xfId="9826" xr:uid="{00000000-0005-0000-0000-0000962D0000}"/>
    <cellStyle name="60% - Ênfase6 10 3 2" xfId="24380" xr:uid="{00000000-0005-0000-0000-0000972D0000}"/>
    <cellStyle name="60% - Ênfase6 10 4" xfId="24378" xr:uid="{00000000-0005-0000-0000-0000982D0000}"/>
    <cellStyle name="60% - Ênfase6 11" xfId="9827" xr:uid="{00000000-0005-0000-0000-0000992D0000}"/>
    <cellStyle name="60% - Ênfase6 11 2" xfId="9828" xr:uid="{00000000-0005-0000-0000-00009A2D0000}"/>
    <cellStyle name="60% - Ênfase6 11 2 2" xfId="24382" xr:uid="{00000000-0005-0000-0000-00009B2D0000}"/>
    <cellStyle name="60% - Ênfase6 11 3" xfId="9829" xr:uid="{00000000-0005-0000-0000-00009C2D0000}"/>
    <cellStyle name="60% - Ênfase6 11 3 2" xfId="24383" xr:uid="{00000000-0005-0000-0000-00009D2D0000}"/>
    <cellStyle name="60% - Ênfase6 11 4" xfId="24381" xr:uid="{00000000-0005-0000-0000-00009E2D0000}"/>
    <cellStyle name="60% - Ênfase6 12" xfId="9830" xr:uid="{00000000-0005-0000-0000-00009F2D0000}"/>
    <cellStyle name="60% - Ênfase6 12 2" xfId="9831" xr:uid="{00000000-0005-0000-0000-0000A02D0000}"/>
    <cellStyle name="60% - Ênfase6 12 2 2" xfId="24385" xr:uid="{00000000-0005-0000-0000-0000A12D0000}"/>
    <cellStyle name="60% - Ênfase6 12 3" xfId="9832" xr:uid="{00000000-0005-0000-0000-0000A22D0000}"/>
    <cellStyle name="60% - Ênfase6 12 3 2" xfId="24386" xr:uid="{00000000-0005-0000-0000-0000A32D0000}"/>
    <cellStyle name="60% - Ênfase6 12 4" xfId="24384" xr:uid="{00000000-0005-0000-0000-0000A42D0000}"/>
    <cellStyle name="60% - Ênfase6 13" xfId="9833" xr:uid="{00000000-0005-0000-0000-0000A52D0000}"/>
    <cellStyle name="60% - Ênfase6 13 2" xfId="24387" xr:uid="{00000000-0005-0000-0000-0000A62D0000}"/>
    <cellStyle name="60% - Ênfase6 14" xfId="9834" xr:uid="{00000000-0005-0000-0000-0000A72D0000}"/>
    <cellStyle name="60% - Ênfase6 14 2" xfId="24388" xr:uid="{00000000-0005-0000-0000-0000A82D0000}"/>
    <cellStyle name="60% - Ênfase6 15" xfId="9835" xr:uid="{00000000-0005-0000-0000-0000A92D0000}"/>
    <cellStyle name="60% - Ênfase6 15 2" xfId="24389" xr:uid="{00000000-0005-0000-0000-0000AA2D0000}"/>
    <cellStyle name="60% - Ênfase6 16" xfId="9836" xr:uid="{00000000-0005-0000-0000-0000AB2D0000}"/>
    <cellStyle name="60% - Ênfase6 16 2" xfId="24390" xr:uid="{00000000-0005-0000-0000-0000AC2D0000}"/>
    <cellStyle name="60% - Ênfase6 17" xfId="9837" xr:uid="{00000000-0005-0000-0000-0000AD2D0000}"/>
    <cellStyle name="60% - Ênfase6 17 2" xfId="24391" xr:uid="{00000000-0005-0000-0000-0000AE2D0000}"/>
    <cellStyle name="60% - Ênfase6 18" xfId="9838" xr:uid="{00000000-0005-0000-0000-0000AF2D0000}"/>
    <cellStyle name="60% - Ênfase6 18 2" xfId="24392" xr:uid="{00000000-0005-0000-0000-0000B02D0000}"/>
    <cellStyle name="60% - Ênfase6 19" xfId="9839" xr:uid="{00000000-0005-0000-0000-0000B12D0000}"/>
    <cellStyle name="60% - Ênfase6 19 2" xfId="24393" xr:uid="{00000000-0005-0000-0000-0000B22D0000}"/>
    <cellStyle name="60% - Ênfase6 2" xfId="3092" xr:uid="{00000000-0005-0000-0000-0000B32D0000}"/>
    <cellStyle name="60% - Ênfase6 2 10" xfId="9840" xr:uid="{00000000-0005-0000-0000-0000B42D0000}"/>
    <cellStyle name="60% - Ênfase6 2 10 2" xfId="9841" xr:uid="{00000000-0005-0000-0000-0000B52D0000}"/>
    <cellStyle name="60% - Ênfase6 2 10 2 2" xfId="24396" xr:uid="{00000000-0005-0000-0000-0000B62D0000}"/>
    <cellStyle name="60% - Ênfase6 2 10 3" xfId="9842" xr:uid="{00000000-0005-0000-0000-0000B72D0000}"/>
    <cellStyle name="60% - Ênfase6 2 10 3 2" xfId="24397" xr:uid="{00000000-0005-0000-0000-0000B82D0000}"/>
    <cellStyle name="60% - Ênfase6 2 10 4" xfId="9843" xr:uid="{00000000-0005-0000-0000-0000B92D0000}"/>
    <cellStyle name="60% - Ênfase6 2 10 4 2" xfId="24398" xr:uid="{00000000-0005-0000-0000-0000BA2D0000}"/>
    <cellStyle name="60% - Ênfase6 2 10 5" xfId="24395" xr:uid="{00000000-0005-0000-0000-0000BB2D0000}"/>
    <cellStyle name="60% - Ênfase6 2 11" xfId="9844" xr:uid="{00000000-0005-0000-0000-0000BC2D0000}"/>
    <cellStyle name="60% - Ênfase6 2 11 2" xfId="9845" xr:uid="{00000000-0005-0000-0000-0000BD2D0000}"/>
    <cellStyle name="60% - Ênfase6 2 11 2 2" xfId="24400" xr:uid="{00000000-0005-0000-0000-0000BE2D0000}"/>
    <cellStyle name="60% - Ênfase6 2 11 3" xfId="9846" xr:uid="{00000000-0005-0000-0000-0000BF2D0000}"/>
    <cellStyle name="60% - Ênfase6 2 11 3 2" xfId="24401" xr:uid="{00000000-0005-0000-0000-0000C02D0000}"/>
    <cellStyle name="60% - Ênfase6 2 11 4" xfId="9847" xr:uid="{00000000-0005-0000-0000-0000C12D0000}"/>
    <cellStyle name="60% - Ênfase6 2 11 4 2" xfId="24402" xr:uid="{00000000-0005-0000-0000-0000C22D0000}"/>
    <cellStyle name="60% - Ênfase6 2 11 5" xfId="24399" xr:uid="{00000000-0005-0000-0000-0000C32D0000}"/>
    <cellStyle name="60% - Ênfase6 2 12" xfId="9848" xr:uid="{00000000-0005-0000-0000-0000C42D0000}"/>
    <cellStyle name="60% - Ênfase6 2 12 2" xfId="9849" xr:uid="{00000000-0005-0000-0000-0000C52D0000}"/>
    <cellStyle name="60% - Ênfase6 2 12 2 2" xfId="24404" xr:uid="{00000000-0005-0000-0000-0000C62D0000}"/>
    <cellStyle name="60% - Ênfase6 2 12 3" xfId="9850" xr:uid="{00000000-0005-0000-0000-0000C72D0000}"/>
    <cellStyle name="60% - Ênfase6 2 12 3 2" xfId="24405" xr:uid="{00000000-0005-0000-0000-0000C82D0000}"/>
    <cellStyle name="60% - Ênfase6 2 12 4" xfId="24403" xr:uid="{00000000-0005-0000-0000-0000C92D0000}"/>
    <cellStyle name="60% - Ênfase6 2 13" xfId="9851" xr:uid="{00000000-0005-0000-0000-0000CA2D0000}"/>
    <cellStyle name="60% - Ênfase6 2 13 2" xfId="9852" xr:uid="{00000000-0005-0000-0000-0000CB2D0000}"/>
    <cellStyle name="60% - Ênfase6 2 13 2 2" xfId="24407" xr:uid="{00000000-0005-0000-0000-0000CC2D0000}"/>
    <cellStyle name="60% - Ênfase6 2 13 3" xfId="24406" xr:uid="{00000000-0005-0000-0000-0000CD2D0000}"/>
    <cellStyle name="60% - Ênfase6 2 14" xfId="9853" xr:uid="{00000000-0005-0000-0000-0000CE2D0000}"/>
    <cellStyle name="60% - Ênfase6 2 14 2" xfId="24408" xr:uid="{00000000-0005-0000-0000-0000CF2D0000}"/>
    <cellStyle name="60% - Ênfase6 2 15" xfId="9854" xr:uid="{00000000-0005-0000-0000-0000D02D0000}"/>
    <cellStyle name="60% - Ênfase6 2 15 2" xfId="24409" xr:uid="{00000000-0005-0000-0000-0000D12D0000}"/>
    <cellStyle name="60% - Ênfase6 2 16" xfId="9855" xr:uid="{00000000-0005-0000-0000-0000D22D0000}"/>
    <cellStyle name="60% - Ênfase6 2 16 2" xfId="24410" xr:uid="{00000000-0005-0000-0000-0000D32D0000}"/>
    <cellStyle name="60% - Ênfase6 2 17" xfId="9856" xr:uid="{00000000-0005-0000-0000-0000D42D0000}"/>
    <cellStyle name="60% - Ênfase6 2 17 2" xfId="24411" xr:uid="{00000000-0005-0000-0000-0000D52D0000}"/>
    <cellStyle name="60% - Ênfase6 2 18" xfId="9857" xr:uid="{00000000-0005-0000-0000-0000D62D0000}"/>
    <cellStyle name="60% - Ênfase6 2 18 2" xfId="24412" xr:uid="{00000000-0005-0000-0000-0000D72D0000}"/>
    <cellStyle name="60% - Ênfase6 2 19" xfId="24394" xr:uid="{00000000-0005-0000-0000-0000D82D0000}"/>
    <cellStyle name="60% - Ênfase6 2 2" xfId="9858" xr:uid="{00000000-0005-0000-0000-0000D92D0000}"/>
    <cellStyle name="60% - Ênfase6 2 2 10" xfId="9859" xr:uid="{00000000-0005-0000-0000-0000DA2D0000}"/>
    <cellStyle name="60% - Ênfase6 2 2 10 2" xfId="9860" xr:uid="{00000000-0005-0000-0000-0000DB2D0000}"/>
    <cellStyle name="60% - Ênfase6 2 2 10 2 2" xfId="24415" xr:uid="{00000000-0005-0000-0000-0000DC2D0000}"/>
    <cellStyle name="60% - Ênfase6 2 2 10 3" xfId="9861" xr:uid="{00000000-0005-0000-0000-0000DD2D0000}"/>
    <cellStyle name="60% - Ênfase6 2 2 10 3 2" xfId="24416" xr:uid="{00000000-0005-0000-0000-0000DE2D0000}"/>
    <cellStyle name="60% - Ênfase6 2 2 10 4" xfId="9862" xr:uid="{00000000-0005-0000-0000-0000DF2D0000}"/>
    <cellStyle name="60% - Ênfase6 2 2 10 4 2" xfId="24417" xr:uid="{00000000-0005-0000-0000-0000E02D0000}"/>
    <cellStyle name="60% - Ênfase6 2 2 10 5" xfId="24414" xr:uid="{00000000-0005-0000-0000-0000E12D0000}"/>
    <cellStyle name="60% - Ênfase6 2 2 11" xfId="9863" xr:uid="{00000000-0005-0000-0000-0000E22D0000}"/>
    <cellStyle name="60% - Ênfase6 2 2 11 2" xfId="9864" xr:uid="{00000000-0005-0000-0000-0000E32D0000}"/>
    <cellStyle name="60% - Ênfase6 2 2 11 2 2" xfId="24419" xr:uid="{00000000-0005-0000-0000-0000E42D0000}"/>
    <cellStyle name="60% - Ênfase6 2 2 11 3" xfId="9865" xr:uid="{00000000-0005-0000-0000-0000E52D0000}"/>
    <cellStyle name="60% - Ênfase6 2 2 11 3 2" xfId="24420" xr:uid="{00000000-0005-0000-0000-0000E62D0000}"/>
    <cellStyle name="60% - Ênfase6 2 2 11 4" xfId="9866" xr:uid="{00000000-0005-0000-0000-0000E72D0000}"/>
    <cellStyle name="60% - Ênfase6 2 2 11 4 2" xfId="24421" xr:uid="{00000000-0005-0000-0000-0000E82D0000}"/>
    <cellStyle name="60% - Ênfase6 2 2 11 5" xfId="24418" xr:uid="{00000000-0005-0000-0000-0000E92D0000}"/>
    <cellStyle name="60% - Ênfase6 2 2 12" xfId="9867" xr:uid="{00000000-0005-0000-0000-0000EA2D0000}"/>
    <cellStyle name="60% - Ênfase6 2 2 12 2" xfId="9868" xr:uid="{00000000-0005-0000-0000-0000EB2D0000}"/>
    <cellStyle name="60% - Ênfase6 2 2 12 2 2" xfId="24423" xr:uid="{00000000-0005-0000-0000-0000EC2D0000}"/>
    <cellStyle name="60% - Ênfase6 2 2 12 3" xfId="9869" xr:uid="{00000000-0005-0000-0000-0000ED2D0000}"/>
    <cellStyle name="60% - Ênfase6 2 2 12 3 2" xfId="24424" xr:uid="{00000000-0005-0000-0000-0000EE2D0000}"/>
    <cellStyle name="60% - Ênfase6 2 2 12 4" xfId="24422" xr:uid="{00000000-0005-0000-0000-0000EF2D0000}"/>
    <cellStyle name="60% - Ênfase6 2 2 13" xfId="9870" xr:uid="{00000000-0005-0000-0000-0000F02D0000}"/>
    <cellStyle name="60% - Ênfase6 2 2 13 2" xfId="9871" xr:uid="{00000000-0005-0000-0000-0000F12D0000}"/>
    <cellStyle name="60% - Ênfase6 2 2 13 2 2" xfId="24426" xr:uid="{00000000-0005-0000-0000-0000F22D0000}"/>
    <cellStyle name="60% - Ênfase6 2 2 13 3" xfId="24425" xr:uid="{00000000-0005-0000-0000-0000F32D0000}"/>
    <cellStyle name="60% - Ênfase6 2 2 14" xfId="9872" xr:uid="{00000000-0005-0000-0000-0000F42D0000}"/>
    <cellStyle name="60% - Ênfase6 2 2 14 2" xfId="24427" xr:uid="{00000000-0005-0000-0000-0000F52D0000}"/>
    <cellStyle name="60% - Ênfase6 2 2 15" xfId="9873" xr:uid="{00000000-0005-0000-0000-0000F62D0000}"/>
    <cellStyle name="60% - Ênfase6 2 2 15 2" xfId="24428" xr:uid="{00000000-0005-0000-0000-0000F72D0000}"/>
    <cellStyle name="60% - Ênfase6 2 2 16" xfId="9874" xr:uid="{00000000-0005-0000-0000-0000F82D0000}"/>
    <cellStyle name="60% - Ênfase6 2 2 16 2" xfId="24429" xr:uid="{00000000-0005-0000-0000-0000F92D0000}"/>
    <cellStyle name="60% - Ênfase6 2 2 17" xfId="9875" xr:uid="{00000000-0005-0000-0000-0000FA2D0000}"/>
    <cellStyle name="60% - Ênfase6 2 2 17 2" xfId="24430" xr:uid="{00000000-0005-0000-0000-0000FB2D0000}"/>
    <cellStyle name="60% - Ênfase6 2 2 18" xfId="9876" xr:uid="{00000000-0005-0000-0000-0000FC2D0000}"/>
    <cellStyle name="60% - Ênfase6 2 2 18 2" xfId="24431" xr:uid="{00000000-0005-0000-0000-0000FD2D0000}"/>
    <cellStyle name="60% - Ênfase6 2 2 19" xfId="24413" xr:uid="{00000000-0005-0000-0000-0000FE2D0000}"/>
    <cellStyle name="60% - Ênfase6 2 2 2" xfId="9877" xr:uid="{00000000-0005-0000-0000-0000FF2D0000}"/>
    <cellStyle name="60% - Ênfase6 2 2 2 10" xfId="9878" xr:uid="{00000000-0005-0000-0000-0000002E0000}"/>
    <cellStyle name="60% - Ênfase6 2 2 2 10 2" xfId="9879" xr:uid="{00000000-0005-0000-0000-0000012E0000}"/>
    <cellStyle name="60% - Ênfase6 2 2 2 10 2 2" xfId="24434" xr:uid="{00000000-0005-0000-0000-0000022E0000}"/>
    <cellStyle name="60% - Ênfase6 2 2 2 10 3" xfId="9880" xr:uid="{00000000-0005-0000-0000-0000032E0000}"/>
    <cellStyle name="60% - Ênfase6 2 2 2 10 3 2" xfId="24435" xr:uid="{00000000-0005-0000-0000-0000042E0000}"/>
    <cellStyle name="60% - Ênfase6 2 2 2 10 4" xfId="9881" xr:uid="{00000000-0005-0000-0000-0000052E0000}"/>
    <cellStyle name="60% - Ênfase6 2 2 2 10 4 2" xfId="24436" xr:uid="{00000000-0005-0000-0000-0000062E0000}"/>
    <cellStyle name="60% - Ênfase6 2 2 2 10 5" xfId="24433" xr:uid="{00000000-0005-0000-0000-0000072E0000}"/>
    <cellStyle name="60% - Ênfase6 2 2 2 11" xfId="9882" xr:uid="{00000000-0005-0000-0000-0000082E0000}"/>
    <cellStyle name="60% - Ênfase6 2 2 2 11 2" xfId="9883" xr:uid="{00000000-0005-0000-0000-0000092E0000}"/>
    <cellStyle name="60% - Ênfase6 2 2 2 11 2 2" xfId="24438" xr:uid="{00000000-0005-0000-0000-00000A2E0000}"/>
    <cellStyle name="60% - Ênfase6 2 2 2 11 3" xfId="9884" xr:uid="{00000000-0005-0000-0000-00000B2E0000}"/>
    <cellStyle name="60% - Ênfase6 2 2 2 11 3 2" xfId="24439" xr:uid="{00000000-0005-0000-0000-00000C2E0000}"/>
    <cellStyle name="60% - Ênfase6 2 2 2 11 4" xfId="24437" xr:uid="{00000000-0005-0000-0000-00000D2E0000}"/>
    <cellStyle name="60% - Ênfase6 2 2 2 12" xfId="9885" xr:uid="{00000000-0005-0000-0000-00000E2E0000}"/>
    <cellStyle name="60% - Ênfase6 2 2 2 12 2" xfId="9886" xr:uid="{00000000-0005-0000-0000-00000F2E0000}"/>
    <cellStyle name="60% - Ênfase6 2 2 2 12 2 2" xfId="24441" xr:uid="{00000000-0005-0000-0000-0000102E0000}"/>
    <cellStyle name="60% - Ênfase6 2 2 2 12 3" xfId="24440" xr:uid="{00000000-0005-0000-0000-0000112E0000}"/>
    <cellStyle name="60% - Ênfase6 2 2 2 13" xfId="9887" xr:uid="{00000000-0005-0000-0000-0000122E0000}"/>
    <cellStyle name="60% - Ênfase6 2 2 2 13 2" xfId="24442" xr:uid="{00000000-0005-0000-0000-0000132E0000}"/>
    <cellStyle name="60% - Ênfase6 2 2 2 14" xfId="9888" xr:uid="{00000000-0005-0000-0000-0000142E0000}"/>
    <cellStyle name="60% - Ênfase6 2 2 2 14 2" xfId="24443" xr:uid="{00000000-0005-0000-0000-0000152E0000}"/>
    <cellStyle name="60% - Ênfase6 2 2 2 15" xfId="9889" xr:uid="{00000000-0005-0000-0000-0000162E0000}"/>
    <cellStyle name="60% - Ênfase6 2 2 2 15 2" xfId="24444" xr:uid="{00000000-0005-0000-0000-0000172E0000}"/>
    <cellStyle name="60% - Ênfase6 2 2 2 16" xfId="9890" xr:uid="{00000000-0005-0000-0000-0000182E0000}"/>
    <cellStyle name="60% - Ênfase6 2 2 2 16 2" xfId="24445" xr:uid="{00000000-0005-0000-0000-0000192E0000}"/>
    <cellStyle name="60% - Ênfase6 2 2 2 17" xfId="9891" xr:uid="{00000000-0005-0000-0000-00001A2E0000}"/>
    <cellStyle name="60% - Ênfase6 2 2 2 17 2" xfId="24446" xr:uid="{00000000-0005-0000-0000-00001B2E0000}"/>
    <cellStyle name="60% - Ênfase6 2 2 2 18" xfId="24432" xr:uid="{00000000-0005-0000-0000-00001C2E0000}"/>
    <cellStyle name="60% - Ênfase6 2 2 2 2" xfId="9892" xr:uid="{00000000-0005-0000-0000-00001D2E0000}"/>
    <cellStyle name="60% - Ênfase6 2 2 2 2 10" xfId="9893" xr:uid="{00000000-0005-0000-0000-00001E2E0000}"/>
    <cellStyle name="60% - Ênfase6 2 2 2 2 10 2" xfId="9894" xr:uid="{00000000-0005-0000-0000-00001F2E0000}"/>
    <cellStyle name="60% - Ênfase6 2 2 2 2 10 2 2" xfId="24449" xr:uid="{00000000-0005-0000-0000-0000202E0000}"/>
    <cellStyle name="60% - Ênfase6 2 2 2 2 10 3" xfId="9895" xr:uid="{00000000-0005-0000-0000-0000212E0000}"/>
    <cellStyle name="60% - Ênfase6 2 2 2 2 10 3 2" xfId="24450" xr:uid="{00000000-0005-0000-0000-0000222E0000}"/>
    <cellStyle name="60% - Ênfase6 2 2 2 2 10 4" xfId="24448" xr:uid="{00000000-0005-0000-0000-0000232E0000}"/>
    <cellStyle name="60% - Ênfase6 2 2 2 2 11" xfId="9896" xr:uid="{00000000-0005-0000-0000-0000242E0000}"/>
    <cellStyle name="60% - Ênfase6 2 2 2 2 11 2" xfId="9897" xr:uid="{00000000-0005-0000-0000-0000252E0000}"/>
    <cellStyle name="60% - Ênfase6 2 2 2 2 11 2 2" xfId="24452" xr:uid="{00000000-0005-0000-0000-0000262E0000}"/>
    <cellStyle name="60% - Ênfase6 2 2 2 2 11 3" xfId="24451" xr:uid="{00000000-0005-0000-0000-0000272E0000}"/>
    <cellStyle name="60% - Ênfase6 2 2 2 2 12" xfId="9898" xr:uid="{00000000-0005-0000-0000-0000282E0000}"/>
    <cellStyle name="60% - Ênfase6 2 2 2 2 12 2" xfId="24453" xr:uid="{00000000-0005-0000-0000-0000292E0000}"/>
    <cellStyle name="60% - Ênfase6 2 2 2 2 13" xfId="9899" xr:uid="{00000000-0005-0000-0000-00002A2E0000}"/>
    <cellStyle name="60% - Ênfase6 2 2 2 2 13 2" xfId="24454" xr:uid="{00000000-0005-0000-0000-00002B2E0000}"/>
    <cellStyle name="60% - Ênfase6 2 2 2 2 14" xfId="9900" xr:uid="{00000000-0005-0000-0000-00002C2E0000}"/>
    <cellStyle name="60% - Ênfase6 2 2 2 2 14 2" xfId="24455" xr:uid="{00000000-0005-0000-0000-00002D2E0000}"/>
    <cellStyle name="60% - Ênfase6 2 2 2 2 15" xfId="9901" xr:uid="{00000000-0005-0000-0000-00002E2E0000}"/>
    <cellStyle name="60% - Ênfase6 2 2 2 2 15 2" xfId="24456" xr:uid="{00000000-0005-0000-0000-00002F2E0000}"/>
    <cellStyle name="60% - Ênfase6 2 2 2 2 16" xfId="24447" xr:uid="{00000000-0005-0000-0000-0000302E0000}"/>
    <cellStyle name="60% - Ênfase6 2 2 2 2 2" xfId="9902" xr:uid="{00000000-0005-0000-0000-0000312E0000}"/>
    <cellStyle name="60% - Ênfase6 2 2 2 2 2 10" xfId="9903" xr:uid="{00000000-0005-0000-0000-0000322E0000}"/>
    <cellStyle name="60% - Ênfase6 2 2 2 2 2 10 2" xfId="24458" xr:uid="{00000000-0005-0000-0000-0000332E0000}"/>
    <cellStyle name="60% - Ênfase6 2 2 2 2 2 11" xfId="9904" xr:uid="{00000000-0005-0000-0000-0000342E0000}"/>
    <cellStyle name="60% - Ênfase6 2 2 2 2 2 11 2" xfId="24459" xr:uid="{00000000-0005-0000-0000-0000352E0000}"/>
    <cellStyle name="60% - Ênfase6 2 2 2 2 2 12" xfId="9905" xr:uid="{00000000-0005-0000-0000-0000362E0000}"/>
    <cellStyle name="60% - Ênfase6 2 2 2 2 2 12 2" xfId="24460" xr:uid="{00000000-0005-0000-0000-0000372E0000}"/>
    <cellStyle name="60% - Ênfase6 2 2 2 2 2 13" xfId="9906" xr:uid="{00000000-0005-0000-0000-0000382E0000}"/>
    <cellStyle name="60% - Ênfase6 2 2 2 2 2 13 2" xfId="24461" xr:uid="{00000000-0005-0000-0000-0000392E0000}"/>
    <cellStyle name="60% - Ênfase6 2 2 2 2 2 14" xfId="9907" xr:uid="{00000000-0005-0000-0000-00003A2E0000}"/>
    <cellStyle name="60% - Ênfase6 2 2 2 2 2 14 2" xfId="24462" xr:uid="{00000000-0005-0000-0000-00003B2E0000}"/>
    <cellStyle name="60% - Ênfase6 2 2 2 2 2 15" xfId="9908" xr:uid="{00000000-0005-0000-0000-00003C2E0000}"/>
    <cellStyle name="60% - Ênfase6 2 2 2 2 2 15 2" xfId="24463" xr:uid="{00000000-0005-0000-0000-00003D2E0000}"/>
    <cellStyle name="60% - Ênfase6 2 2 2 2 2 16" xfId="24457" xr:uid="{00000000-0005-0000-0000-00003E2E0000}"/>
    <cellStyle name="60% - Ênfase6 2 2 2 2 2 2" xfId="9909" xr:uid="{00000000-0005-0000-0000-00003F2E0000}"/>
    <cellStyle name="60% - Ênfase6 2 2 2 2 2 2 2" xfId="24464" xr:uid="{00000000-0005-0000-0000-0000402E0000}"/>
    <cellStyle name="60% - Ênfase6 2 2 2 2 2 3" xfId="9910" xr:uid="{00000000-0005-0000-0000-0000412E0000}"/>
    <cellStyle name="60% - Ênfase6 2 2 2 2 2 3 2" xfId="24465" xr:uid="{00000000-0005-0000-0000-0000422E0000}"/>
    <cellStyle name="60% - Ênfase6 2 2 2 2 2 4" xfId="9911" xr:uid="{00000000-0005-0000-0000-0000432E0000}"/>
    <cellStyle name="60% - Ênfase6 2 2 2 2 2 4 2" xfId="24466" xr:uid="{00000000-0005-0000-0000-0000442E0000}"/>
    <cellStyle name="60% - Ênfase6 2 2 2 2 2 5" xfId="9912" xr:uid="{00000000-0005-0000-0000-0000452E0000}"/>
    <cellStyle name="60% - Ênfase6 2 2 2 2 2 5 2" xfId="24467" xr:uid="{00000000-0005-0000-0000-0000462E0000}"/>
    <cellStyle name="60% - Ênfase6 2 2 2 2 2 6" xfId="9913" xr:uid="{00000000-0005-0000-0000-0000472E0000}"/>
    <cellStyle name="60% - Ênfase6 2 2 2 2 2 6 2" xfId="24468" xr:uid="{00000000-0005-0000-0000-0000482E0000}"/>
    <cellStyle name="60% - Ênfase6 2 2 2 2 2 7" xfId="9914" xr:uid="{00000000-0005-0000-0000-0000492E0000}"/>
    <cellStyle name="60% - Ênfase6 2 2 2 2 2 7 2" xfId="24469" xr:uid="{00000000-0005-0000-0000-00004A2E0000}"/>
    <cellStyle name="60% - Ênfase6 2 2 2 2 2 8" xfId="9915" xr:uid="{00000000-0005-0000-0000-00004B2E0000}"/>
    <cellStyle name="60% - Ênfase6 2 2 2 2 2 8 2" xfId="24470" xr:uid="{00000000-0005-0000-0000-00004C2E0000}"/>
    <cellStyle name="60% - Ênfase6 2 2 2 2 2 9" xfId="9916" xr:uid="{00000000-0005-0000-0000-00004D2E0000}"/>
    <cellStyle name="60% - Ênfase6 2 2 2 2 2 9 2" xfId="24471" xr:uid="{00000000-0005-0000-0000-00004E2E0000}"/>
    <cellStyle name="60% - Ênfase6 2 2 2 2 3" xfId="9917" xr:uid="{00000000-0005-0000-0000-00004F2E0000}"/>
    <cellStyle name="60% - Ênfase6 2 2 2 2 3 10" xfId="9918" xr:uid="{00000000-0005-0000-0000-0000502E0000}"/>
    <cellStyle name="60% - Ênfase6 2 2 2 2 3 10 2" xfId="24473" xr:uid="{00000000-0005-0000-0000-0000512E0000}"/>
    <cellStyle name="60% - Ênfase6 2 2 2 2 3 11" xfId="9919" xr:uid="{00000000-0005-0000-0000-0000522E0000}"/>
    <cellStyle name="60% - Ênfase6 2 2 2 2 3 11 2" xfId="24474" xr:uid="{00000000-0005-0000-0000-0000532E0000}"/>
    <cellStyle name="60% - Ênfase6 2 2 2 2 3 12" xfId="9920" xr:uid="{00000000-0005-0000-0000-0000542E0000}"/>
    <cellStyle name="60% - Ênfase6 2 2 2 2 3 12 2" xfId="24475" xr:uid="{00000000-0005-0000-0000-0000552E0000}"/>
    <cellStyle name="60% - Ênfase6 2 2 2 2 3 13" xfId="24472" xr:uid="{00000000-0005-0000-0000-0000562E0000}"/>
    <cellStyle name="60% - Ênfase6 2 2 2 2 3 2" xfId="9921" xr:uid="{00000000-0005-0000-0000-0000572E0000}"/>
    <cellStyle name="60% - Ênfase6 2 2 2 2 3 2 2" xfId="24476" xr:uid="{00000000-0005-0000-0000-0000582E0000}"/>
    <cellStyle name="60% - Ênfase6 2 2 2 2 3 3" xfId="9922" xr:uid="{00000000-0005-0000-0000-0000592E0000}"/>
    <cellStyle name="60% - Ênfase6 2 2 2 2 3 3 2" xfId="24477" xr:uid="{00000000-0005-0000-0000-00005A2E0000}"/>
    <cellStyle name="60% - Ênfase6 2 2 2 2 3 4" xfId="9923" xr:uid="{00000000-0005-0000-0000-00005B2E0000}"/>
    <cellStyle name="60% - Ênfase6 2 2 2 2 3 4 2" xfId="24478" xr:uid="{00000000-0005-0000-0000-00005C2E0000}"/>
    <cellStyle name="60% - Ênfase6 2 2 2 2 3 5" xfId="9924" xr:uid="{00000000-0005-0000-0000-00005D2E0000}"/>
    <cellStyle name="60% - Ênfase6 2 2 2 2 3 5 2" xfId="24479" xr:uid="{00000000-0005-0000-0000-00005E2E0000}"/>
    <cellStyle name="60% - Ênfase6 2 2 2 2 3 6" xfId="9925" xr:uid="{00000000-0005-0000-0000-00005F2E0000}"/>
    <cellStyle name="60% - Ênfase6 2 2 2 2 3 6 2" xfId="24480" xr:uid="{00000000-0005-0000-0000-0000602E0000}"/>
    <cellStyle name="60% - Ênfase6 2 2 2 2 3 7" xfId="9926" xr:uid="{00000000-0005-0000-0000-0000612E0000}"/>
    <cellStyle name="60% - Ênfase6 2 2 2 2 3 7 2" xfId="24481" xr:uid="{00000000-0005-0000-0000-0000622E0000}"/>
    <cellStyle name="60% - Ênfase6 2 2 2 2 3 8" xfId="9927" xr:uid="{00000000-0005-0000-0000-0000632E0000}"/>
    <cellStyle name="60% - Ênfase6 2 2 2 2 3 8 2" xfId="24482" xr:uid="{00000000-0005-0000-0000-0000642E0000}"/>
    <cellStyle name="60% - Ênfase6 2 2 2 2 3 9" xfId="9928" xr:uid="{00000000-0005-0000-0000-0000652E0000}"/>
    <cellStyle name="60% - Ênfase6 2 2 2 2 3 9 2" xfId="24483" xr:uid="{00000000-0005-0000-0000-0000662E0000}"/>
    <cellStyle name="60% - Ênfase6 2 2 2 2 4" xfId="9929" xr:uid="{00000000-0005-0000-0000-0000672E0000}"/>
    <cellStyle name="60% - Ênfase6 2 2 2 2 4 2" xfId="9930" xr:uid="{00000000-0005-0000-0000-0000682E0000}"/>
    <cellStyle name="60% - Ênfase6 2 2 2 2 4 2 2" xfId="24485" xr:uid="{00000000-0005-0000-0000-0000692E0000}"/>
    <cellStyle name="60% - Ênfase6 2 2 2 2 4 3" xfId="9931" xr:uid="{00000000-0005-0000-0000-00006A2E0000}"/>
    <cellStyle name="60% - Ênfase6 2 2 2 2 4 3 2" xfId="24486" xr:uid="{00000000-0005-0000-0000-00006B2E0000}"/>
    <cellStyle name="60% - Ênfase6 2 2 2 2 4 4" xfId="9932" xr:uid="{00000000-0005-0000-0000-00006C2E0000}"/>
    <cellStyle name="60% - Ênfase6 2 2 2 2 4 4 2" xfId="24487" xr:uid="{00000000-0005-0000-0000-00006D2E0000}"/>
    <cellStyle name="60% - Ênfase6 2 2 2 2 4 5" xfId="9933" xr:uid="{00000000-0005-0000-0000-00006E2E0000}"/>
    <cellStyle name="60% - Ênfase6 2 2 2 2 4 5 2" xfId="24488" xr:uid="{00000000-0005-0000-0000-00006F2E0000}"/>
    <cellStyle name="60% - Ênfase6 2 2 2 2 4 6" xfId="9934" xr:uid="{00000000-0005-0000-0000-0000702E0000}"/>
    <cellStyle name="60% - Ênfase6 2 2 2 2 4 6 2" xfId="24489" xr:uid="{00000000-0005-0000-0000-0000712E0000}"/>
    <cellStyle name="60% - Ênfase6 2 2 2 2 4 7" xfId="9935" xr:uid="{00000000-0005-0000-0000-0000722E0000}"/>
    <cellStyle name="60% - Ênfase6 2 2 2 2 4 7 2" xfId="24490" xr:uid="{00000000-0005-0000-0000-0000732E0000}"/>
    <cellStyle name="60% - Ênfase6 2 2 2 2 4 8" xfId="9936" xr:uid="{00000000-0005-0000-0000-0000742E0000}"/>
    <cellStyle name="60% - Ênfase6 2 2 2 2 4 8 2" xfId="24491" xr:uid="{00000000-0005-0000-0000-0000752E0000}"/>
    <cellStyle name="60% - Ênfase6 2 2 2 2 4 9" xfId="24484" xr:uid="{00000000-0005-0000-0000-0000762E0000}"/>
    <cellStyle name="60% - Ênfase6 2 2 2 2 5" xfId="9937" xr:uid="{00000000-0005-0000-0000-0000772E0000}"/>
    <cellStyle name="60% - Ênfase6 2 2 2 2 5 2" xfId="9938" xr:uid="{00000000-0005-0000-0000-0000782E0000}"/>
    <cellStyle name="60% - Ênfase6 2 2 2 2 5 2 2" xfId="24493" xr:uid="{00000000-0005-0000-0000-0000792E0000}"/>
    <cellStyle name="60% - Ênfase6 2 2 2 2 5 3" xfId="9939" xr:uid="{00000000-0005-0000-0000-00007A2E0000}"/>
    <cellStyle name="60% - Ênfase6 2 2 2 2 5 3 2" xfId="24494" xr:uid="{00000000-0005-0000-0000-00007B2E0000}"/>
    <cellStyle name="60% - Ênfase6 2 2 2 2 5 4" xfId="9940" xr:uid="{00000000-0005-0000-0000-00007C2E0000}"/>
    <cellStyle name="60% - Ênfase6 2 2 2 2 5 4 2" xfId="24495" xr:uid="{00000000-0005-0000-0000-00007D2E0000}"/>
    <cellStyle name="60% - Ênfase6 2 2 2 2 5 5" xfId="9941" xr:uid="{00000000-0005-0000-0000-00007E2E0000}"/>
    <cellStyle name="60% - Ênfase6 2 2 2 2 5 5 2" xfId="24496" xr:uid="{00000000-0005-0000-0000-00007F2E0000}"/>
    <cellStyle name="60% - Ênfase6 2 2 2 2 5 6" xfId="9942" xr:uid="{00000000-0005-0000-0000-0000802E0000}"/>
    <cellStyle name="60% - Ênfase6 2 2 2 2 5 6 2" xfId="24497" xr:uid="{00000000-0005-0000-0000-0000812E0000}"/>
    <cellStyle name="60% - Ênfase6 2 2 2 2 5 7" xfId="9943" xr:uid="{00000000-0005-0000-0000-0000822E0000}"/>
    <cellStyle name="60% - Ênfase6 2 2 2 2 5 7 2" xfId="24498" xr:uid="{00000000-0005-0000-0000-0000832E0000}"/>
    <cellStyle name="60% - Ênfase6 2 2 2 2 5 8" xfId="9944" xr:uid="{00000000-0005-0000-0000-0000842E0000}"/>
    <cellStyle name="60% - Ênfase6 2 2 2 2 5 8 2" xfId="24499" xr:uid="{00000000-0005-0000-0000-0000852E0000}"/>
    <cellStyle name="60% - Ênfase6 2 2 2 2 5 9" xfId="24492" xr:uid="{00000000-0005-0000-0000-0000862E0000}"/>
    <cellStyle name="60% - Ênfase6 2 2 2 2 6" xfId="9945" xr:uid="{00000000-0005-0000-0000-0000872E0000}"/>
    <cellStyle name="60% - Ênfase6 2 2 2 2 6 2" xfId="9946" xr:uid="{00000000-0005-0000-0000-0000882E0000}"/>
    <cellStyle name="60% - Ênfase6 2 2 2 2 6 2 2" xfId="24501" xr:uid="{00000000-0005-0000-0000-0000892E0000}"/>
    <cellStyle name="60% - Ênfase6 2 2 2 2 6 3" xfId="9947" xr:uid="{00000000-0005-0000-0000-00008A2E0000}"/>
    <cellStyle name="60% - Ênfase6 2 2 2 2 6 3 2" xfId="24502" xr:uid="{00000000-0005-0000-0000-00008B2E0000}"/>
    <cellStyle name="60% - Ênfase6 2 2 2 2 6 4" xfId="9948" xr:uid="{00000000-0005-0000-0000-00008C2E0000}"/>
    <cellStyle name="60% - Ênfase6 2 2 2 2 6 4 2" xfId="24503" xr:uid="{00000000-0005-0000-0000-00008D2E0000}"/>
    <cellStyle name="60% - Ênfase6 2 2 2 2 6 5" xfId="9949" xr:uid="{00000000-0005-0000-0000-00008E2E0000}"/>
    <cellStyle name="60% - Ênfase6 2 2 2 2 6 5 2" xfId="24504" xr:uid="{00000000-0005-0000-0000-00008F2E0000}"/>
    <cellStyle name="60% - Ênfase6 2 2 2 2 6 6" xfId="9950" xr:uid="{00000000-0005-0000-0000-0000902E0000}"/>
    <cellStyle name="60% - Ênfase6 2 2 2 2 6 6 2" xfId="24505" xr:uid="{00000000-0005-0000-0000-0000912E0000}"/>
    <cellStyle name="60% - Ênfase6 2 2 2 2 6 7" xfId="24500" xr:uid="{00000000-0005-0000-0000-0000922E0000}"/>
    <cellStyle name="60% - Ênfase6 2 2 2 2 7" xfId="9951" xr:uid="{00000000-0005-0000-0000-0000932E0000}"/>
    <cellStyle name="60% - Ênfase6 2 2 2 2 7 2" xfId="9952" xr:uid="{00000000-0005-0000-0000-0000942E0000}"/>
    <cellStyle name="60% - Ênfase6 2 2 2 2 7 2 2" xfId="24507" xr:uid="{00000000-0005-0000-0000-0000952E0000}"/>
    <cellStyle name="60% - Ênfase6 2 2 2 2 7 3" xfId="9953" xr:uid="{00000000-0005-0000-0000-0000962E0000}"/>
    <cellStyle name="60% - Ênfase6 2 2 2 2 7 3 2" xfId="24508" xr:uid="{00000000-0005-0000-0000-0000972E0000}"/>
    <cellStyle name="60% - Ênfase6 2 2 2 2 7 4" xfId="9954" xr:uid="{00000000-0005-0000-0000-0000982E0000}"/>
    <cellStyle name="60% - Ênfase6 2 2 2 2 7 4 2" xfId="24509" xr:uid="{00000000-0005-0000-0000-0000992E0000}"/>
    <cellStyle name="60% - Ênfase6 2 2 2 2 7 5" xfId="24506" xr:uid="{00000000-0005-0000-0000-00009A2E0000}"/>
    <cellStyle name="60% - Ênfase6 2 2 2 2 8" xfId="9955" xr:uid="{00000000-0005-0000-0000-00009B2E0000}"/>
    <cellStyle name="60% - Ênfase6 2 2 2 2 8 2" xfId="9956" xr:uid="{00000000-0005-0000-0000-00009C2E0000}"/>
    <cellStyle name="60% - Ênfase6 2 2 2 2 8 2 2" xfId="24511" xr:uid="{00000000-0005-0000-0000-00009D2E0000}"/>
    <cellStyle name="60% - Ênfase6 2 2 2 2 8 3" xfId="9957" xr:uid="{00000000-0005-0000-0000-00009E2E0000}"/>
    <cellStyle name="60% - Ênfase6 2 2 2 2 8 3 2" xfId="24512" xr:uid="{00000000-0005-0000-0000-00009F2E0000}"/>
    <cellStyle name="60% - Ênfase6 2 2 2 2 8 4" xfId="9958" xr:uid="{00000000-0005-0000-0000-0000A02E0000}"/>
    <cellStyle name="60% - Ênfase6 2 2 2 2 8 4 2" xfId="24513" xr:uid="{00000000-0005-0000-0000-0000A12E0000}"/>
    <cellStyle name="60% - Ênfase6 2 2 2 2 8 5" xfId="24510" xr:uid="{00000000-0005-0000-0000-0000A22E0000}"/>
    <cellStyle name="60% - Ênfase6 2 2 2 2 9" xfId="9959" xr:uid="{00000000-0005-0000-0000-0000A32E0000}"/>
    <cellStyle name="60% - Ênfase6 2 2 2 2 9 2" xfId="9960" xr:uid="{00000000-0005-0000-0000-0000A42E0000}"/>
    <cellStyle name="60% - Ênfase6 2 2 2 2 9 2 2" xfId="24515" xr:uid="{00000000-0005-0000-0000-0000A52E0000}"/>
    <cellStyle name="60% - Ênfase6 2 2 2 2 9 3" xfId="9961" xr:uid="{00000000-0005-0000-0000-0000A62E0000}"/>
    <cellStyle name="60% - Ênfase6 2 2 2 2 9 3 2" xfId="24516" xr:uid="{00000000-0005-0000-0000-0000A72E0000}"/>
    <cellStyle name="60% - Ênfase6 2 2 2 2 9 4" xfId="9962" xr:uid="{00000000-0005-0000-0000-0000A82E0000}"/>
    <cellStyle name="60% - Ênfase6 2 2 2 2 9 4 2" xfId="24517" xr:uid="{00000000-0005-0000-0000-0000A92E0000}"/>
    <cellStyle name="60% - Ênfase6 2 2 2 2 9 5" xfId="24514" xr:uid="{00000000-0005-0000-0000-0000AA2E0000}"/>
    <cellStyle name="60% - Ênfase6 2 2 2 3" xfId="9963" xr:uid="{00000000-0005-0000-0000-0000AB2E0000}"/>
    <cellStyle name="60% - Ênfase6 2 2 2 3 2" xfId="24518" xr:uid="{00000000-0005-0000-0000-0000AC2E0000}"/>
    <cellStyle name="60% - Ênfase6 2 2 2 4" xfId="9964" xr:uid="{00000000-0005-0000-0000-0000AD2E0000}"/>
    <cellStyle name="60% - Ênfase6 2 2 2 4 10" xfId="9965" xr:uid="{00000000-0005-0000-0000-0000AE2E0000}"/>
    <cellStyle name="60% - Ênfase6 2 2 2 4 10 2" xfId="24520" xr:uid="{00000000-0005-0000-0000-0000AF2E0000}"/>
    <cellStyle name="60% - Ênfase6 2 2 2 4 11" xfId="9966" xr:uid="{00000000-0005-0000-0000-0000B02E0000}"/>
    <cellStyle name="60% - Ênfase6 2 2 2 4 11 2" xfId="24521" xr:uid="{00000000-0005-0000-0000-0000B12E0000}"/>
    <cellStyle name="60% - Ênfase6 2 2 2 4 12" xfId="9967" xr:uid="{00000000-0005-0000-0000-0000B22E0000}"/>
    <cellStyle name="60% - Ênfase6 2 2 2 4 12 2" xfId="24522" xr:uid="{00000000-0005-0000-0000-0000B32E0000}"/>
    <cellStyle name="60% - Ênfase6 2 2 2 4 13" xfId="24519" xr:uid="{00000000-0005-0000-0000-0000B42E0000}"/>
    <cellStyle name="60% - Ênfase6 2 2 2 4 2" xfId="9968" xr:uid="{00000000-0005-0000-0000-0000B52E0000}"/>
    <cellStyle name="60% - Ênfase6 2 2 2 4 2 2" xfId="24523" xr:uid="{00000000-0005-0000-0000-0000B62E0000}"/>
    <cellStyle name="60% - Ênfase6 2 2 2 4 3" xfId="9969" xr:uid="{00000000-0005-0000-0000-0000B72E0000}"/>
    <cellStyle name="60% - Ênfase6 2 2 2 4 3 2" xfId="24524" xr:uid="{00000000-0005-0000-0000-0000B82E0000}"/>
    <cellStyle name="60% - Ênfase6 2 2 2 4 4" xfId="9970" xr:uid="{00000000-0005-0000-0000-0000B92E0000}"/>
    <cellStyle name="60% - Ênfase6 2 2 2 4 4 2" xfId="24525" xr:uid="{00000000-0005-0000-0000-0000BA2E0000}"/>
    <cellStyle name="60% - Ênfase6 2 2 2 4 5" xfId="9971" xr:uid="{00000000-0005-0000-0000-0000BB2E0000}"/>
    <cellStyle name="60% - Ênfase6 2 2 2 4 5 2" xfId="24526" xr:uid="{00000000-0005-0000-0000-0000BC2E0000}"/>
    <cellStyle name="60% - Ênfase6 2 2 2 4 6" xfId="9972" xr:uid="{00000000-0005-0000-0000-0000BD2E0000}"/>
    <cellStyle name="60% - Ênfase6 2 2 2 4 6 2" xfId="24527" xr:uid="{00000000-0005-0000-0000-0000BE2E0000}"/>
    <cellStyle name="60% - Ênfase6 2 2 2 4 7" xfId="9973" xr:uid="{00000000-0005-0000-0000-0000BF2E0000}"/>
    <cellStyle name="60% - Ênfase6 2 2 2 4 7 2" xfId="24528" xr:uid="{00000000-0005-0000-0000-0000C02E0000}"/>
    <cellStyle name="60% - Ênfase6 2 2 2 4 8" xfId="9974" xr:uid="{00000000-0005-0000-0000-0000C12E0000}"/>
    <cellStyle name="60% - Ênfase6 2 2 2 4 8 2" xfId="24529" xr:uid="{00000000-0005-0000-0000-0000C22E0000}"/>
    <cellStyle name="60% - Ênfase6 2 2 2 4 9" xfId="9975" xr:uid="{00000000-0005-0000-0000-0000C32E0000}"/>
    <cellStyle name="60% - Ênfase6 2 2 2 4 9 2" xfId="24530" xr:uid="{00000000-0005-0000-0000-0000C42E0000}"/>
    <cellStyle name="60% - Ênfase6 2 2 2 5" xfId="9976" xr:uid="{00000000-0005-0000-0000-0000C52E0000}"/>
    <cellStyle name="60% - Ênfase6 2 2 2 5 2" xfId="9977" xr:uid="{00000000-0005-0000-0000-0000C62E0000}"/>
    <cellStyle name="60% - Ênfase6 2 2 2 5 2 2" xfId="24532" xr:uid="{00000000-0005-0000-0000-0000C72E0000}"/>
    <cellStyle name="60% - Ênfase6 2 2 2 5 3" xfId="9978" xr:uid="{00000000-0005-0000-0000-0000C82E0000}"/>
    <cellStyle name="60% - Ênfase6 2 2 2 5 3 2" xfId="24533" xr:uid="{00000000-0005-0000-0000-0000C92E0000}"/>
    <cellStyle name="60% - Ênfase6 2 2 2 5 4" xfId="9979" xr:uid="{00000000-0005-0000-0000-0000CA2E0000}"/>
    <cellStyle name="60% - Ênfase6 2 2 2 5 4 2" xfId="24534" xr:uid="{00000000-0005-0000-0000-0000CB2E0000}"/>
    <cellStyle name="60% - Ênfase6 2 2 2 5 5" xfId="9980" xr:uid="{00000000-0005-0000-0000-0000CC2E0000}"/>
    <cellStyle name="60% - Ênfase6 2 2 2 5 5 2" xfId="24535" xr:uid="{00000000-0005-0000-0000-0000CD2E0000}"/>
    <cellStyle name="60% - Ênfase6 2 2 2 5 6" xfId="9981" xr:uid="{00000000-0005-0000-0000-0000CE2E0000}"/>
    <cellStyle name="60% - Ênfase6 2 2 2 5 6 2" xfId="24536" xr:uid="{00000000-0005-0000-0000-0000CF2E0000}"/>
    <cellStyle name="60% - Ênfase6 2 2 2 5 7" xfId="9982" xr:uid="{00000000-0005-0000-0000-0000D02E0000}"/>
    <cellStyle name="60% - Ênfase6 2 2 2 5 7 2" xfId="24537" xr:uid="{00000000-0005-0000-0000-0000D12E0000}"/>
    <cellStyle name="60% - Ênfase6 2 2 2 5 8" xfId="9983" xr:uid="{00000000-0005-0000-0000-0000D22E0000}"/>
    <cellStyle name="60% - Ênfase6 2 2 2 5 8 2" xfId="24538" xr:uid="{00000000-0005-0000-0000-0000D32E0000}"/>
    <cellStyle name="60% - Ênfase6 2 2 2 5 9" xfId="24531" xr:uid="{00000000-0005-0000-0000-0000D42E0000}"/>
    <cellStyle name="60% - Ênfase6 2 2 2 6" xfId="9984" xr:uid="{00000000-0005-0000-0000-0000D52E0000}"/>
    <cellStyle name="60% - Ênfase6 2 2 2 6 2" xfId="9985" xr:uid="{00000000-0005-0000-0000-0000D62E0000}"/>
    <cellStyle name="60% - Ênfase6 2 2 2 6 2 2" xfId="24540" xr:uid="{00000000-0005-0000-0000-0000D72E0000}"/>
    <cellStyle name="60% - Ênfase6 2 2 2 6 3" xfId="9986" xr:uid="{00000000-0005-0000-0000-0000D82E0000}"/>
    <cellStyle name="60% - Ênfase6 2 2 2 6 3 2" xfId="24541" xr:uid="{00000000-0005-0000-0000-0000D92E0000}"/>
    <cellStyle name="60% - Ênfase6 2 2 2 6 4" xfId="9987" xr:uid="{00000000-0005-0000-0000-0000DA2E0000}"/>
    <cellStyle name="60% - Ênfase6 2 2 2 6 4 2" xfId="24542" xr:uid="{00000000-0005-0000-0000-0000DB2E0000}"/>
    <cellStyle name="60% - Ênfase6 2 2 2 6 5" xfId="9988" xr:uid="{00000000-0005-0000-0000-0000DC2E0000}"/>
    <cellStyle name="60% - Ênfase6 2 2 2 6 5 2" xfId="24543" xr:uid="{00000000-0005-0000-0000-0000DD2E0000}"/>
    <cellStyle name="60% - Ênfase6 2 2 2 6 6" xfId="9989" xr:uid="{00000000-0005-0000-0000-0000DE2E0000}"/>
    <cellStyle name="60% - Ênfase6 2 2 2 6 6 2" xfId="24544" xr:uid="{00000000-0005-0000-0000-0000DF2E0000}"/>
    <cellStyle name="60% - Ênfase6 2 2 2 6 7" xfId="9990" xr:uid="{00000000-0005-0000-0000-0000E02E0000}"/>
    <cellStyle name="60% - Ênfase6 2 2 2 6 7 2" xfId="24545" xr:uid="{00000000-0005-0000-0000-0000E12E0000}"/>
    <cellStyle name="60% - Ênfase6 2 2 2 6 8" xfId="9991" xr:uid="{00000000-0005-0000-0000-0000E22E0000}"/>
    <cellStyle name="60% - Ênfase6 2 2 2 6 8 2" xfId="24546" xr:uid="{00000000-0005-0000-0000-0000E32E0000}"/>
    <cellStyle name="60% - Ênfase6 2 2 2 6 9" xfId="24539" xr:uid="{00000000-0005-0000-0000-0000E42E0000}"/>
    <cellStyle name="60% - Ênfase6 2 2 2 7" xfId="9992" xr:uid="{00000000-0005-0000-0000-0000E52E0000}"/>
    <cellStyle name="60% - Ênfase6 2 2 2 7 2" xfId="9993" xr:uid="{00000000-0005-0000-0000-0000E62E0000}"/>
    <cellStyle name="60% - Ênfase6 2 2 2 7 2 2" xfId="24548" xr:uid="{00000000-0005-0000-0000-0000E72E0000}"/>
    <cellStyle name="60% - Ênfase6 2 2 2 7 3" xfId="9994" xr:uid="{00000000-0005-0000-0000-0000E82E0000}"/>
    <cellStyle name="60% - Ênfase6 2 2 2 7 3 2" xfId="24549" xr:uid="{00000000-0005-0000-0000-0000E92E0000}"/>
    <cellStyle name="60% - Ênfase6 2 2 2 7 4" xfId="9995" xr:uid="{00000000-0005-0000-0000-0000EA2E0000}"/>
    <cellStyle name="60% - Ênfase6 2 2 2 7 4 2" xfId="24550" xr:uid="{00000000-0005-0000-0000-0000EB2E0000}"/>
    <cellStyle name="60% - Ênfase6 2 2 2 7 5" xfId="9996" xr:uid="{00000000-0005-0000-0000-0000EC2E0000}"/>
    <cellStyle name="60% - Ênfase6 2 2 2 7 5 2" xfId="24551" xr:uid="{00000000-0005-0000-0000-0000ED2E0000}"/>
    <cellStyle name="60% - Ênfase6 2 2 2 7 6" xfId="9997" xr:uid="{00000000-0005-0000-0000-0000EE2E0000}"/>
    <cellStyle name="60% - Ênfase6 2 2 2 7 6 2" xfId="24552" xr:uid="{00000000-0005-0000-0000-0000EF2E0000}"/>
    <cellStyle name="60% - Ênfase6 2 2 2 7 7" xfId="24547" xr:uid="{00000000-0005-0000-0000-0000F02E0000}"/>
    <cellStyle name="60% - Ênfase6 2 2 2 8" xfId="9998" xr:uid="{00000000-0005-0000-0000-0000F12E0000}"/>
    <cellStyle name="60% - Ênfase6 2 2 2 8 2" xfId="9999" xr:uid="{00000000-0005-0000-0000-0000F22E0000}"/>
    <cellStyle name="60% - Ênfase6 2 2 2 8 2 2" xfId="24554" xr:uid="{00000000-0005-0000-0000-0000F32E0000}"/>
    <cellStyle name="60% - Ênfase6 2 2 2 8 3" xfId="10000" xr:uid="{00000000-0005-0000-0000-0000F42E0000}"/>
    <cellStyle name="60% - Ênfase6 2 2 2 8 3 2" xfId="24555" xr:uid="{00000000-0005-0000-0000-0000F52E0000}"/>
    <cellStyle name="60% - Ênfase6 2 2 2 8 4" xfId="10001" xr:uid="{00000000-0005-0000-0000-0000F62E0000}"/>
    <cellStyle name="60% - Ênfase6 2 2 2 8 4 2" xfId="24556" xr:uid="{00000000-0005-0000-0000-0000F72E0000}"/>
    <cellStyle name="60% - Ênfase6 2 2 2 8 5" xfId="24553" xr:uid="{00000000-0005-0000-0000-0000F82E0000}"/>
    <cellStyle name="60% - Ênfase6 2 2 2 9" xfId="10002" xr:uid="{00000000-0005-0000-0000-0000F92E0000}"/>
    <cellStyle name="60% - Ênfase6 2 2 2 9 2" xfId="10003" xr:uid="{00000000-0005-0000-0000-0000FA2E0000}"/>
    <cellStyle name="60% - Ênfase6 2 2 2 9 2 2" xfId="24558" xr:uid="{00000000-0005-0000-0000-0000FB2E0000}"/>
    <cellStyle name="60% - Ênfase6 2 2 2 9 3" xfId="10004" xr:uid="{00000000-0005-0000-0000-0000FC2E0000}"/>
    <cellStyle name="60% - Ênfase6 2 2 2 9 3 2" xfId="24559" xr:uid="{00000000-0005-0000-0000-0000FD2E0000}"/>
    <cellStyle name="60% - Ênfase6 2 2 2 9 4" xfId="10005" xr:uid="{00000000-0005-0000-0000-0000FE2E0000}"/>
    <cellStyle name="60% - Ênfase6 2 2 2 9 4 2" xfId="24560" xr:uid="{00000000-0005-0000-0000-0000FF2E0000}"/>
    <cellStyle name="60% - Ênfase6 2 2 2 9 5" xfId="24557" xr:uid="{00000000-0005-0000-0000-0000002F0000}"/>
    <cellStyle name="60% - Ênfase6 2 2 3" xfId="10006" xr:uid="{00000000-0005-0000-0000-0000012F0000}"/>
    <cellStyle name="60% - Ênfase6 2 2 3 2" xfId="24561" xr:uid="{00000000-0005-0000-0000-0000022F0000}"/>
    <cellStyle name="60% - Ênfase6 2 2 4" xfId="10007" xr:uid="{00000000-0005-0000-0000-0000032F0000}"/>
    <cellStyle name="60% - Ênfase6 2 2 4 2" xfId="24562" xr:uid="{00000000-0005-0000-0000-0000042F0000}"/>
    <cellStyle name="60% - Ênfase6 2 2 5" xfId="10008" xr:uid="{00000000-0005-0000-0000-0000052F0000}"/>
    <cellStyle name="60% - Ênfase6 2 2 5 10" xfId="10009" xr:uid="{00000000-0005-0000-0000-0000062F0000}"/>
    <cellStyle name="60% - Ênfase6 2 2 5 10 2" xfId="24564" xr:uid="{00000000-0005-0000-0000-0000072F0000}"/>
    <cellStyle name="60% - Ênfase6 2 2 5 11" xfId="10010" xr:uid="{00000000-0005-0000-0000-0000082F0000}"/>
    <cellStyle name="60% - Ênfase6 2 2 5 11 2" xfId="24565" xr:uid="{00000000-0005-0000-0000-0000092F0000}"/>
    <cellStyle name="60% - Ênfase6 2 2 5 12" xfId="10011" xr:uid="{00000000-0005-0000-0000-00000A2F0000}"/>
    <cellStyle name="60% - Ênfase6 2 2 5 12 2" xfId="24566" xr:uid="{00000000-0005-0000-0000-00000B2F0000}"/>
    <cellStyle name="60% - Ênfase6 2 2 5 13" xfId="24563" xr:uid="{00000000-0005-0000-0000-00000C2F0000}"/>
    <cellStyle name="60% - Ênfase6 2 2 5 2" xfId="10012" xr:uid="{00000000-0005-0000-0000-00000D2F0000}"/>
    <cellStyle name="60% - Ênfase6 2 2 5 2 2" xfId="24567" xr:uid="{00000000-0005-0000-0000-00000E2F0000}"/>
    <cellStyle name="60% - Ênfase6 2 2 5 3" xfId="10013" xr:uid="{00000000-0005-0000-0000-00000F2F0000}"/>
    <cellStyle name="60% - Ênfase6 2 2 5 3 2" xfId="24568" xr:uid="{00000000-0005-0000-0000-0000102F0000}"/>
    <cellStyle name="60% - Ênfase6 2 2 5 4" xfId="10014" xr:uid="{00000000-0005-0000-0000-0000112F0000}"/>
    <cellStyle name="60% - Ênfase6 2 2 5 4 2" xfId="24569" xr:uid="{00000000-0005-0000-0000-0000122F0000}"/>
    <cellStyle name="60% - Ênfase6 2 2 5 5" xfId="10015" xr:uid="{00000000-0005-0000-0000-0000132F0000}"/>
    <cellStyle name="60% - Ênfase6 2 2 5 5 2" xfId="24570" xr:uid="{00000000-0005-0000-0000-0000142F0000}"/>
    <cellStyle name="60% - Ênfase6 2 2 5 6" xfId="10016" xr:uid="{00000000-0005-0000-0000-0000152F0000}"/>
    <cellStyle name="60% - Ênfase6 2 2 5 6 2" xfId="24571" xr:uid="{00000000-0005-0000-0000-0000162F0000}"/>
    <cellStyle name="60% - Ênfase6 2 2 5 7" xfId="10017" xr:uid="{00000000-0005-0000-0000-0000172F0000}"/>
    <cellStyle name="60% - Ênfase6 2 2 5 7 2" xfId="24572" xr:uid="{00000000-0005-0000-0000-0000182F0000}"/>
    <cellStyle name="60% - Ênfase6 2 2 5 8" xfId="10018" xr:uid="{00000000-0005-0000-0000-0000192F0000}"/>
    <cellStyle name="60% - Ênfase6 2 2 5 8 2" xfId="24573" xr:uid="{00000000-0005-0000-0000-00001A2F0000}"/>
    <cellStyle name="60% - Ênfase6 2 2 5 9" xfId="10019" xr:uid="{00000000-0005-0000-0000-00001B2F0000}"/>
    <cellStyle name="60% - Ênfase6 2 2 5 9 2" xfId="24574" xr:uid="{00000000-0005-0000-0000-00001C2F0000}"/>
    <cellStyle name="60% - Ênfase6 2 2 6" xfId="10020" xr:uid="{00000000-0005-0000-0000-00001D2F0000}"/>
    <cellStyle name="60% - Ênfase6 2 2 6 2" xfId="10021" xr:uid="{00000000-0005-0000-0000-00001E2F0000}"/>
    <cellStyle name="60% - Ênfase6 2 2 6 2 2" xfId="24576" xr:uid="{00000000-0005-0000-0000-00001F2F0000}"/>
    <cellStyle name="60% - Ênfase6 2 2 6 3" xfId="10022" xr:uid="{00000000-0005-0000-0000-0000202F0000}"/>
    <cellStyle name="60% - Ênfase6 2 2 6 3 2" xfId="24577" xr:uid="{00000000-0005-0000-0000-0000212F0000}"/>
    <cellStyle name="60% - Ênfase6 2 2 6 4" xfId="10023" xr:uid="{00000000-0005-0000-0000-0000222F0000}"/>
    <cellStyle name="60% - Ênfase6 2 2 6 4 2" xfId="24578" xr:uid="{00000000-0005-0000-0000-0000232F0000}"/>
    <cellStyle name="60% - Ênfase6 2 2 6 5" xfId="10024" xr:uid="{00000000-0005-0000-0000-0000242F0000}"/>
    <cellStyle name="60% - Ênfase6 2 2 6 5 2" xfId="24579" xr:uid="{00000000-0005-0000-0000-0000252F0000}"/>
    <cellStyle name="60% - Ênfase6 2 2 6 6" xfId="10025" xr:uid="{00000000-0005-0000-0000-0000262F0000}"/>
    <cellStyle name="60% - Ênfase6 2 2 6 6 2" xfId="24580" xr:uid="{00000000-0005-0000-0000-0000272F0000}"/>
    <cellStyle name="60% - Ênfase6 2 2 6 7" xfId="10026" xr:uid="{00000000-0005-0000-0000-0000282F0000}"/>
    <cellStyle name="60% - Ênfase6 2 2 6 7 2" xfId="24581" xr:uid="{00000000-0005-0000-0000-0000292F0000}"/>
    <cellStyle name="60% - Ênfase6 2 2 6 8" xfId="10027" xr:uid="{00000000-0005-0000-0000-00002A2F0000}"/>
    <cellStyle name="60% - Ênfase6 2 2 6 8 2" xfId="24582" xr:uid="{00000000-0005-0000-0000-00002B2F0000}"/>
    <cellStyle name="60% - Ênfase6 2 2 6 9" xfId="24575" xr:uid="{00000000-0005-0000-0000-00002C2F0000}"/>
    <cellStyle name="60% - Ênfase6 2 2 7" xfId="10028" xr:uid="{00000000-0005-0000-0000-00002D2F0000}"/>
    <cellStyle name="60% - Ênfase6 2 2 7 2" xfId="10029" xr:uid="{00000000-0005-0000-0000-00002E2F0000}"/>
    <cellStyle name="60% - Ênfase6 2 2 7 2 2" xfId="24584" xr:uid="{00000000-0005-0000-0000-00002F2F0000}"/>
    <cellStyle name="60% - Ênfase6 2 2 7 3" xfId="10030" xr:uid="{00000000-0005-0000-0000-0000302F0000}"/>
    <cellStyle name="60% - Ênfase6 2 2 7 3 2" xfId="24585" xr:uid="{00000000-0005-0000-0000-0000312F0000}"/>
    <cellStyle name="60% - Ênfase6 2 2 7 4" xfId="10031" xr:uid="{00000000-0005-0000-0000-0000322F0000}"/>
    <cellStyle name="60% - Ênfase6 2 2 7 4 2" xfId="24586" xr:uid="{00000000-0005-0000-0000-0000332F0000}"/>
    <cellStyle name="60% - Ênfase6 2 2 7 5" xfId="10032" xr:uid="{00000000-0005-0000-0000-0000342F0000}"/>
    <cellStyle name="60% - Ênfase6 2 2 7 5 2" xfId="24587" xr:uid="{00000000-0005-0000-0000-0000352F0000}"/>
    <cellStyle name="60% - Ênfase6 2 2 7 6" xfId="10033" xr:uid="{00000000-0005-0000-0000-0000362F0000}"/>
    <cellStyle name="60% - Ênfase6 2 2 7 6 2" xfId="24588" xr:uid="{00000000-0005-0000-0000-0000372F0000}"/>
    <cellStyle name="60% - Ênfase6 2 2 7 7" xfId="10034" xr:uid="{00000000-0005-0000-0000-0000382F0000}"/>
    <cellStyle name="60% - Ênfase6 2 2 7 7 2" xfId="24589" xr:uid="{00000000-0005-0000-0000-0000392F0000}"/>
    <cellStyle name="60% - Ênfase6 2 2 7 8" xfId="10035" xr:uid="{00000000-0005-0000-0000-00003A2F0000}"/>
    <cellStyle name="60% - Ênfase6 2 2 7 8 2" xfId="24590" xr:uid="{00000000-0005-0000-0000-00003B2F0000}"/>
    <cellStyle name="60% - Ênfase6 2 2 7 9" xfId="24583" xr:uid="{00000000-0005-0000-0000-00003C2F0000}"/>
    <cellStyle name="60% - Ênfase6 2 2 8" xfId="10036" xr:uid="{00000000-0005-0000-0000-00003D2F0000}"/>
    <cellStyle name="60% - Ênfase6 2 2 8 2" xfId="10037" xr:uid="{00000000-0005-0000-0000-00003E2F0000}"/>
    <cellStyle name="60% - Ênfase6 2 2 8 2 2" xfId="24592" xr:uid="{00000000-0005-0000-0000-00003F2F0000}"/>
    <cellStyle name="60% - Ênfase6 2 2 8 3" xfId="10038" xr:uid="{00000000-0005-0000-0000-0000402F0000}"/>
    <cellStyle name="60% - Ênfase6 2 2 8 3 2" xfId="24593" xr:uid="{00000000-0005-0000-0000-0000412F0000}"/>
    <cellStyle name="60% - Ênfase6 2 2 8 4" xfId="10039" xr:uid="{00000000-0005-0000-0000-0000422F0000}"/>
    <cellStyle name="60% - Ênfase6 2 2 8 4 2" xfId="24594" xr:uid="{00000000-0005-0000-0000-0000432F0000}"/>
    <cellStyle name="60% - Ênfase6 2 2 8 5" xfId="10040" xr:uid="{00000000-0005-0000-0000-0000442F0000}"/>
    <cellStyle name="60% - Ênfase6 2 2 8 5 2" xfId="24595" xr:uid="{00000000-0005-0000-0000-0000452F0000}"/>
    <cellStyle name="60% - Ênfase6 2 2 8 6" xfId="10041" xr:uid="{00000000-0005-0000-0000-0000462F0000}"/>
    <cellStyle name="60% - Ênfase6 2 2 8 6 2" xfId="24596" xr:uid="{00000000-0005-0000-0000-0000472F0000}"/>
    <cellStyle name="60% - Ênfase6 2 2 8 7" xfId="24591" xr:uid="{00000000-0005-0000-0000-0000482F0000}"/>
    <cellStyle name="60% - Ênfase6 2 2 9" xfId="10042" xr:uid="{00000000-0005-0000-0000-0000492F0000}"/>
    <cellStyle name="60% - Ênfase6 2 2 9 2" xfId="10043" xr:uid="{00000000-0005-0000-0000-00004A2F0000}"/>
    <cellStyle name="60% - Ênfase6 2 2 9 2 2" xfId="24598" xr:uid="{00000000-0005-0000-0000-00004B2F0000}"/>
    <cellStyle name="60% - Ênfase6 2 2 9 3" xfId="10044" xr:uid="{00000000-0005-0000-0000-00004C2F0000}"/>
    <cellStyle name="60% - Ênfase6 2 2 9 3 2" xfId="24599" xr:uid="{00000000-0005-0000-0000-00004D2F0000}"/>
    <cellStyle name="60% - Ênfase6 2 2 9 4" xfId="10045" xr:uid="{00000000-0005-0000-0000-00004E2F0000}"/>
    <cellStyle name="60% - Ênfase6 2 2 9 4 2" xfId="24600" xr:uid="{00000000-0005-0000-0000-00004F2F0000}"/>
    <cellStyle name="60% - Ênfase6 2 2 9 5" xfId="24597" xr:uid="{00000000-0005-0000-0000-0000502F0000}"/>
    <cellStyle name="60% - Ênfase6 2 3" xfId="10046" xr:uid="{00000000-0005-0000-0000-0000512F0000}"/>
    <cellStyle name="60% - Ênfase6 2 3 2" xfId="10047" xr:uid="{00000000-0005-0000-0000-0000522F0000}"/>
    <cellStyle name="60% - Ênfase6 2 3 2 2" xfId="24602" xr:uid="{00000000-0005-0000-0000-0000532F0000}"/>
    <cellStyle name="60% - Ênfase6 2 3 3" xfId="10048" xr:uid="{00000000-0005-0000-0000-0000542F0000}"/>
    <cellStyle name="60% - Ênfase6 2 3 3 2" xfId="24603" xr:uid="{00000000-0005-0000-0000-0000552F0000}"/>
    <cellStyle name="60% - Ênfase6 2 3 4" xfId="24601" xr:uid="{00000000-0005-0000-0000-0000562F0000}"/>
    <cellStyle name="60% - Ênfase6 2 3 5" xfId="37408" xr:uid="{00000000-0005-0000-0000-0000572F0000}"/>
    <cellStyle name="60% - Ênfase6 2 4" xfId="10049" xr:uid="{00000000-0005-0000-0000-0000582F0000}"/>
    <cellStyle name="60% - Ênfase6 2 4 2" xfId="24604" xr:uid="{00000000-0005-0000-0000-0000592F0000}"/>
    <cellStyle name="60% - Ênfase6 2 5" xfId="10050" xr:uid="{00000000-0005-0000-0000-00005A2F0000}"/>
    <cellStyle name="60% - Ênfase6 2 5 10" xfId="10051" xr:uid="{00000000-0005-0000-0000-00005B2F0000}"/>
    <cellStyle name="60% - Ênfase6 2 5 10 2" xfId="24606" xr:uid="{00000000-0005-0000-0000-00005C2F0000}"/>
    <cellStyle name="60% - Ênfase6 2 5 11" xfId="10052" xr:uid="{00000000-0005-0000-0000-00005D2F0000}"/>
    <cellStyle name="60% - Ênfase6 2 5 11 2" xfId="24607" xr:uid="{00000000-0005-0000-0000-00005E2F0000}"/>
    <cellStyle name="60% - Ênfase6 2 5 12" xfId="10053" xr:uid="{00000000-0005-0000-0000-00005F2F0000}"/>
    <cellStyle name="60% - Ênfase6 2 5 12 2" xfId="24608" xr:uid="{00000000-0005-0000-0000-0000602F0000}"/>
    <cellStyle name="60% - Ênfase6 2 5 13" xfId="24605" xr:uid="{00000000-0005-0000-0000-0000612F0000}"/>
    <cellStyle name="60% - Ênfase6 2 5 2" xfId="10054" xr:uid="{00000000-0005-0000-0000-0000622F0000}"/>
    <cellStyle name="60% - Ênfase6 2 5 2 2" xfId="24609" xr:uid="{00000000-0005-0000-0000-0000632F0000}"/>
    <cellStyle name="60% - Ênfase6 2 5 3" xfId="10055" xr:uid="{00000000-0005-0000-0000-0000642F0000}"/>
    <cellStyle name="60% - Ênfase6 2 5 3 2" xfId="24610" xr:uid="{00000000-0005-0000-0000-0000652F0000}"/>
    <cellStyle name="60% - Ênfase6 2 5 4" xfId="10056" xr:uid="{00000000-0005-0000-0000-0000662F0000}"/>
    <cellStyle name="60% - Ênfase6 2 5 4 2" xfId="24611" xr:uid="{00000000-0005-0000-0000-0000672F0000}"/>
    <cellStyle name="60% - Ênfase6 2 5 5" xfId="10057" xr:uid="{00000000-0005-0000-0000-0000682F0000}"/>
    <cellStyle name="60% - Ênfase6 2 5 5 2" xfId="24612" xr:uid="{00000000-0005-0000-0000-0000692F0000}"/>
    <cellStyle name="60% - Ênfase6 2 5 6" xfId="10058" xr:uid="{00000000-0005-0000-0000-00006A2F0000}"/>
    <cellStyle name="60% - Ênfase6 2 5 6 2" xfId="24613" xr:uid="{00000000-0005-0000-0000-00006B2F0000}"/>
    <cellStyle name="60% - Ênfase6 2 5 7" xfId="10059" xr:uid="{00000000-0005-0000-0000-00006C2F0000}"/>
    <cellStyle name="60% - Ênfase6 2 5 7 2" xfId="24614" xr:uid="{00000000-0005-0000-0000-00006D2F0000}"/>
    <cellStyle name="60% - Ênfase6 2 5 8" xfId="10060" xr:uid="{00000000-0005-0000-0000-00006E2F0000}"/>
    <cellStyle name="60% - Ênfase6 2 5 8 2" xfId="24615" xr:uid="{00000000-0005-0000-0000-00006F2F0000}"/>
    <cellStyle name="60% - Ênfase6 2 5 9" xfId="10061" xr:uid="{00000000-0005-0000-0000-0000702F0000}"/>
    <cellStyle name="60% - Ênfase6 2 5 9 2" xfId="24616" xr:uid="{00000000-0005-0000-0000-0000712F0000}"/>
    <cellStyle name="60% - Ênfase6 2 6" xfId="10062" xr:uid="{00000000-0005-0000-0000-0000722F0000}"/>
    <cellStyle name="60% - Ênfase6 2 6 2" xfId="10063" xr:uid="{00000000-0005-0000-0000-0000732F0000}"/>
    <cellStyle name="60% - Ênfase6 2 6 2 2" xfId="24618" xr:uid="{00000000-0005-0000-0000-0000742F0000}"/>
    <cellStyle name="60% - Ênfase6 2 6 3" xfId="10064" xr:uid="{00000000-0005-0000-0000-0000752F0000}"/>
    <cellStyle name="60% - Ênfase6 2 6 3 2" xfId="24619" xr:uid="{00000000-0005-0000-0000-0000762F0000}"/>
    <cellStyle name="60% - Ênfase6 2 6 4" xfId="10065" xr:uid="{00000000-0005-0000-0000-0000772F0000}"/>
    <cellStyle name="60% - Ênfase6 2 6 4 2" xfId="24620" xr:uid="{00000000-0005-0000-0000-0000782F0000}"/>
    <cellStyle name="60% - Ênfase6 2 6 5" xfId="10066" xr:uid="{00000000-0005-0000-0000-0000792F0000}"/>
    <cellStyle name="60% - Ênfase6 2 6 5 2" xfId="24621" xr:uid="{00000000-0005-0000-0000-00007A2F0000}"/>
    <cellStyle name="60% - Ênfase6 2 6 6" xfId="10067" xr:uid="{00000000-0005-0000-0000-00007B2F0000}"/>
    <cellStyle name="60% - Ênfase6 2 6 6 2" xfId="24622" xr:uid="{00000000-0005-0000-0000-00007C2F0000}"/>
    <cellStyle name="60% - Ênfase6 2 6 7" xfId="10068" xr:uid="{00000000-0005-0000-0000-00007D2F0000}"/>
    <cellStyle name="60% - Ênfase6 2 6 7 2" xfId="24623" xr:uid="{00000000-0005-0000-0000-00007E2F0000}"/>
    <cellStyle name="60% - Ênfase6 2 6 8" xfId="10069" xr:uid="{00000000-0005-0000-0000-00007F2F0000}"/>
    <cellStyle name="60% - Ênfase6 2 6 8 2" xfId="24624" xr:uid="{00000000-0005-0000-0000-0000802F0000}"/>
    <cellStyle name="60% - Ênfase6 2 6 9" xfId="24617" xr:uid="{00000000-0005-0000-0000-0000812F0000}"/>
    <cellStyle name="60% - Ênfase6 2 7" xfId="10070" xr:uid="{00000000-0005-0000-0000-0000822F0000}"/>
    <cellStyle name="60% - Ênfase6 2 7 2" xfId="10071" xr:uid="{00000000-0005-0000-0000-0000832F0000}"/>
    <cellStyle name="60% - Ênfase6 2 7 2 2" xfId="24626" xr:uid="{00000000-0005-0000-0000-0000842F0000}"/>
    <cellStyle name="60% - Ênfase6 2 7 3" xfId="10072" xr:uid="{00000000-0005-0000-0000-0000852F0000}"/>
    <cellStyle name="60% - Ênfase6 2 7 3 2" xfId="24627" xr:uid="{00000000-0005-0000-0000-0000862F0000}"/>
    <cellStyle name="60% - Ênfase6 2 7 4" xfId="10073" xr:uid="{00000000-0005-0000-0000-0000872F0000}"/>
    <cellStyle name="60% - Ênfase6 2 7 4 2" xfId="24628" xr:uid="{00000000-0005-0000-0000-0000882F0000}"/>
    <cellStyle name="60% - Ênfase6 2 7 5" xfId="10074" xr:uid="{00000000-0005-0000-0000-0000892F0000}"/>
    <cellStyle name="60% - Ênfase6 2 7 5 2" xfId="24629" xr:uid="{00000000-0005-0000-0000-00008A2F0000}"/>
    <cellStyle name="60% - Ênfase6 2 7 6" xfId="10075" xr:uid="{00000000-0005-0000-0000-00008B2F0000}"/>
    <cellStyle name="60% - Ênfase6 2 7 6 2" xfId="24630" xr:uid="{00000000-0005-0000-0000-00008C2F0000}"/>
    <cellStyle name="60% - Ênfase6 2 7 7" xfId="10076" xr:uid="{00000000-0005-0000-0000-00008D2F0000}"/>
    <cellStyle name="60% - Ênfase6 2 7 7 2" xfId="24631" xr:uid="{00000000-0005-0000-0000-00008E2F0000}"/>
    <cellStyle name="60% - Ênfase6 2 7 8" xfId="10077" xr:uid="{00000000-0005-0000-0000-00008F2F0000}"/>
    <cellStyle name="60% - Ênfase6 2 7 8 2" xfId="24632" xr:uid="{00000000-0005-0000-0000-0000902F0000}"/>
    <cellStyle name="60% - Ênfase6 2 7 9" xfId="24625" xr:uid="{00000000-0005-0000-0000-0000912F0000}"/>
    <cellStyle name="60% - Ênfase6 2 8" xfId="10078" xr:uid="{00000000-0005-0000-0000-0000922F0000}"/>
    <cellStyle name="60% - Ênfase6 2 8 2" xfId="10079" xr:uid="{00000000-0005-0000-0000-0000932F0000}"/>
    <cellStyle name="60% - Ênfase6 2 8 2 2" xfId="24634" xr:uid="{00000000-0005-0000-0000-0000942F0000}"/>
    <cellStyle name="60% - Ênfase6 2 8 3" xfId="10080" xr:uid="{00000000-0005-0000-0000-0000952F0000}"/>
    <cellStyle name="60% - Ênfase6 2 8 3 2" xfId="24635" xr:uid="{00000000-0005-0000-0000-0000962F0000}"/>
    <cellStyle name="60% - Ênfase6 2 8 4" xfId="10081" xr:uid="{00000000-0005-0000-0000-0000972F0000}"/>
    <cellStyle name="60% - Ênfase6 2 8 4 2" xfId="24636" xr:uid="{00000000-0005-0000-0000-0000982F0000}"/>
    <cellStyle name="60% - Ênfase6 2 8 5" xfId="10082" xr:uid="{00000000-0005-0000-0000-0000992F0000}"/>
    <cellStyle name="60% - Ênfase6 2 8 5 2" xfId="24637" xr:uid="{00000000-0005-0000-0000-00009A2F0000}"/>
    <cellStyle name="60% - Ênfase6 2 8 6" xfId="10083" xr:uid="{00000000-0005-0000-0000-00009B2F0000}"/>
    <cellStyle name="60% - Ênfase6 2 8 6 2" xfId="24638" xr:uid="{00000000-0005-0000-0000-00009C2F0000}"/>
    <cellStyle name="60% - Ênfase6 2 8 7" xfId="24633" xr:uid="{00000000-0005-0000-0000-00009D2F0000}"/>
    <cellStyle name="60% - Ênfase6 2 9" xfId="10084" xr:uid="{00000000-0005-0000-0000-00009E2F0000}"/>
    <cellStyle name="60% - Ênfase6 2 9 2" xfId="10085" xr:uid="{00000000-0005-0000-0000-00009F2F0000}"/>
    <cellStyle name="60% - Ênfase6 2 9 2 2" xfId="24640" xr:uid="{00000000-0005-0000-0000-0000A02F0000}"/>
    <cellStyle name="60% - Ênfase6 2 9 3" xfId="10086" xr:uid="{00000000-0005-0000-0000-0000A12F0000}"/>
    <cellStyle name="60% - Ênfase6 2 9 3 2" xfId="24641" xr:uid="{00000000-0005-0000-0000-0000A22F0000}"/>
    <cellStyle name="60% - Ênfase6 2 9 4" xfId="10087" xr:uid="{00000000-0005-0000-0000-0000A32F0000}"/>
    <cellStyle name="60% - Ênfase6 2 9 4 2" xfId="24642" xr:uid="{00000000-0005-0000-0000-0000A42F0000}"/>
    <cellStyle name="60% - Ênfase6 2 9 5" xfId="24639" xr:uid="{00000000-0005-0000-0000-0000A52F0000}"/>
    <cellStyle name="60% - Ênfase6 20" xfId="10088" xr:uid="{00000000-0005-0000-0000-0000A62F0000}"/>
    <cellStyle name="60% - Ênfase6 20 2" xfId="24643" xr:uid="{00000000-0005-0000-0000-0000A72F0000}"/>
    <cellStyle name="60% - Ênfase6 21" xfId="10089" xr:uid="{00000000-0005-0000-0000-0000A82F0000}"/>
    <cellStyle name="60% - Ênfase6 21 2" xfId="24644" xr:uid="{00000000-0005-0000-0000-0000A92F0000}"/>
    <cellStyle name="60% - Ênfase6 22" xfId="10090" xr:uid="{00000000-0005-0000-0000-0000AA2F0000}"/>
    <cellStyle name="60% - Ênfase6 22 2" xfId="24645" xr:uid="{00000000-0005-0000-0000-0000AB2F0000}"/>
    <cellStyle name="60% - Ênfase6 23" xfId="10091" xr:uid="{00000000-0005-0000-0000-0000AC2F0000}"/>
    <cellStyle name="60% - Ênfase6 23 2" xfId="24646" xr:uid="{00000000-0005-0000-0000-0000AD2F0000}"/>
    <cellStyle name="60% - Ênfase6 24" xfId="10092" xr:uid="{00000000-0005-0000-0000-0000AE2F0000}"/>
    <cellStyle name="60% - Ênfase6 24 2" xfId="24647" xr:uid="{00000000-0005-0000-0000-0000AF2F0000}"/>
    <cellStyle name="60% - Ênfase6 25" xfId="10093" xr:uid="{00000000-0005-0000-0000-0000B02F0000}"/>
    <cellStyle name="60% - Ênfase6 25 2" xfId="24648" xr:uid="{00000000-0005-0000-0000-0000B12F0000}"/>
    <cellStyle name="60% - Ênfase6 26" xfId="10094" xr:uid="{00000000-0005-0000-0000-0000B22F0000}"/>
    <cellStyle name="60% - Ênfase6 26 2" xfId="24649" xr:uid="{00000000-0005-0000-0000-0000B32F0000}"/>
    <cellStyle name="60% - Ênfase6 27" xfId="10095" xr:uid="{00000000-0005-0000-0000-0000B42F0000}"/>
    <cellStyle name="60% - Ênfase6 27 2" xfId="24650" xr:uid="{00000000-0005-0000-0000-0000B52F0000}"/>
    <cellStyle name="60% - Ênfase6 28" xfId="10096" xr:uid="{00000000-0005-0000-0000-0000B62F0000}"/>
    <cellStyle name="60% - Ênfase6 28 2" xfId="24651" xr:uid="{00000000-0005-0000-0000-0000B72F0000}"/>
    <cellStyle name="60% - Ênfase6 29" xfId="10097" xr:uid="{00000000-0005-0000-0000-0000B82F0000}"/>
    <cellStyle name="60% - Ênfase6 29 2" xfId="24652" xr:uid="{00000000-0005-0000-0000-0000B92F0000}"/>
    <cellStyle name="60% - Ênfase6 3" xfId="3093" xr:uid="{00000000-0005-0000-0000-0000BA2F0000}"/>
    <cellStyle name="60% - Ênfase6 3 2" xfId="10098" xr:uid="{00000000-0005-0000-0000-0000BB2F0000}"/>
    <cellStyle name="60% - Ênfase6 3 2 2" xfId="24654" xr:uid="{00000000-0005-0000-0000-0000BC2F0000}"/>
    <cellStyle name="60% - Ênfase6 3 3" xfId="10099" xr:uid="{00000000-0005-0000-0000-0000BD2F0000}"/>
    <cellStyle name="60% - Ênfase6 3 3 2" xfId="24655" xr:uid="{00000000-0005-0000-0000-0000BE2F0000}"/>
    <cellStyle name="60% - Ênfase6 3 4" xfId="24653" xr:uid="{00000000-0005-0000-0000-0000BF2F0000}"/>
    <cellStyle name="60% - Ênfase6 3 5" xfId="37409" xr:uid="{00000000-0005-0000-0000-0000C02F0000}"/>
    <cellStyle name="60% - Ênfase6 30" xfId="10100" xr:uid="{00000000-0005-0000-0000-0000C12F0000}"/>
    <cellStyle name="60% - Ênfase6 30 2" xfId="24656" xr:uid="{00000000-0005-0000-0000-0000C22F0000}"/>
    <cellStyle name="60% - Ênfase6 31" xfId="35199" xr:uid="{00000000-0005-0000-0000-0000C32F0000}"/>
    <cellStyle name="60% - Ênfase6 32" xfId="24377" xr:uid="{00000000-0005-0000-0000-0000C42F0000}"/>
    <cellStyle name="60% - Ênfase6 33" xfId="36301" xr:uid="{00000000-0005-0000-0000-0000C52F0000}"/>
    <cellStyle name="60% - Ênfase6 34" xfId="43645" xr:uid="{9B1964EF-43BB-439E-B738-D7A4883264CF}"/>
    <cellStyle name="60% - Ênfase6 4" xfId="3220" xr:uid="{00000000-0005-0000-0000-0000C62F0000}"/>
    <cellStyle name="60% - Ênfase6 4 2" xfId="10101" xr:uid="{00000000-0005-0000-0000-0000C72F0000}"/>
    <cellStyle name="60% - Ênfase6 4 2 2" xfId="24658" xr:uid="{00000000-0005-0000-0000-0000C82F0000}"/>
    <cellStyle name="60% - Ênfase6 4 3" xfId="10102" xr:uid="{00000000-0005-0000-0000-0000C92F0000}"/>
    <cellStyle name="60% - Ênfase6 4 3 2" xfId="24659" xr:uid="{00000000-0005-0000-0000-0000CA2F0000}"/>
    <cellStyle name="60% - Ênfase6 4 4" xfId="24657" xr:uid="{00000000-0005-0000-0000-0000CB2F0000}"/>
    <cellStyle name="60% - Ênfase6 5" xfId="3091" xr:uid="{00000000-0005-0000-0000-0000CC2F0000}"/>
    <cellStyle name="60% - Ênfase6 5 2" xfId="10103" xr:uid="{00000000-0005-0000-0000-0000CD2F0000}"/>
    <cellStyle name="60% - Ênfase6 5 2 2" xfId="24661" xr:uid="{00000000-0005-0000-0000-0000CE2F0000}"/>
    <cellStyle name="60% - Ênfase6 5 3" xfId="10104" xr:uid="{00000000-0005-0000-0000-0000CF2F0000}"/>
    <cellStyle name="60% - Ênfase6 5 3 2" xfId="24662" xr:uid="{00000000-0005-0000-0000-0000D02F0000}"/>
    <cellStyle name="60% - Ênfase6 5 4" xfId="24660" xr:uid="{00000000-0005-0000-0000-0000D12F0000}"/>
    <cellStyle name="60% - Ênfase6 6" xfId="10105" xr:uid="{00000000-0005-0000-0000-0000D22F0000}"/>
    <cellStyle name="60% - Ênfase6 6 2" xfId="24663" xr:uid="{00000000-0005-0000-0000-0000D32F0000}"/>
    <cellStyle name="60% - Ênfase6 7" xfId="10106" xr:uid="{00000000-0005-0000-0000-0000D42F0000}"/>
    <cellStyle name="60% - Ênfase6 7 2" xfId="24664" xr:uid="{00000000-0005-0000-0000-0000D52F0000}"/>
    <cellStyle name="60% - Ênfase6 8" xfId="10107" xr:uid="{00000000-0005-0000-0000-0000D62F0000}"/>
    <cellStyle name="60% - Ênfase6 8 2" xfId="24665" xr:uid="{00000000-0005-0000-0000-0000D72F0000}"/>
    <cellStyle name="60% - Ênfase6 9" xfId="10108" xr:uid="{00000000-0005-0000-0000-0000D82F0000}"/>
    <cellStyle name="60% - Ênfase6 9 2" xfId="10109" xr:uid="{00000000-0005-0000-0000-0000D92F0000}"/>
    <cellStyle name="60% - Ênfase6 9 2 2" xfId="10110" xr:uid="{00000000-0005-0000-0000-0000DA2F0000}"/>
    <cellStyle name="60% - Ênfase6 9 2 2 2" xfId="24668" xr:uid="{00000000-0005-0000-0000-0000DB2F0000}"/>
    <cellStyle name="60% - Ênfase6 9 2 3" xfId="24667" xr:uid="{00000000-0005-0000-0000-0000DC2F0000}"/>
    <cellStyle name="60% - Ênfase6 9 3" xfId="10111" xr:uid="{00000000-0005-0000-0000-0000DD2F0000}"/>
    <cellStyle name="60% - Ênfase6 9 3 2" xfId="24669" xr:uid="{00000000-0005-0000-0000-0000DE2F0000}"/>
    <cellStyle name="60% - Ênfase6 9 4" xfId="24666" xr:uid="{00000000-0005-0000-0000-0000DF2F0000}"/>
    <cellStyle name="752131" xfId="43646" xr:uid="{8CBE1BD0-DC3D-4343-BC2D-C07AE78942F4}"/>
    <cellStyle name="A3 297 x 420 mm" xfId="36302" xr:uid="{00000000-0005-0000-0000-0000E02F0000}"/>
    <cellStyle name="ac" xfId="36303" xr:uid="{00000000-0005-0000-0000-0000E12F0000}"/>
    <cellStyle name="ac 2" xfId="37104" xr:uid="{00000000-0005-0000-0000-0000E22F0000}"/>
    <cellStyle name="Accent1" xfId="27" xr:uid="{00000000-0005-0000-0000-0000E32F0000}"/>
    <cellStyle name="Accent1 - 20%" xfId="28" xr:uid="{00000000-0005-0000-0000-0000E42F0000}"/>
    <cellStyle name="Accent1 - 20% 10" xfId="29" xr:uid="{00000000-0005-0000-0000-0000E52F0000}"/>
    <cellStyle name="Accent1 - 20% 10 2" xfId="24671" xr:uid="{00000000-0005-0000-0000-0000E62F0000}"/>
    <cellStyle name="Accent1 - 20% 11" xfId="30" xr:uid="{00000000-0005-0000-0000-0000E72F0000}"/>
    <cellStyle name="Accent1 - 20% 11 2" xfId="24672" xr:uid="{00000000-0005-0000-0000-0000E82F0000}"/>
    <cellStyle name="Accent1 - 20% 12" xfId="31" xr:uid="{00000000-0005-0000-0000-0000E92F0000}"/>
    <cellStyle name="Accent1 - 20% 12 2" xfId="24673" xr:uid="{00000000-0005-0000-0000-0000EA2F0000}"/>
    <cellStyle name="Accent1 - 20% 13" xfId="32" xr:uid="{00000000-0005-0000-0000-0000EB2F0000}"/>
    <cellStyle name="Accent1 - 20% 13 2" xfId="24674" xr:uid="{00000000-0005-0000-0000-0000EC2F0000}"/>
    <cellStyle name="Accent1 - 20% 14" xfId="33" xr:uid="{00000000-0005-0000-0000-0000ED2F0000}"/>
    <cellStyle name="Accent1 - 20% 14 2" xfId="24675" xr:uid="{00000000-0005-0000-0000-0000EE2F0000}"/>
    <cellStyle name="Accent1 - 20% 15" xfId="34" xr:uid="{00000000-0005-0000-0000-0000EF2F0000}"/>
    <cellStyle name="Accent1 - 20% 15 2" xfId="24676" xr:uid="{00000000-0005-0000-0000-0000F02F0000}"/>
    <cellStyle name="Accent1 - 20% 16" xfId="35" xr:uid="{00000000-0005-0000-0000-0000F12F0000}"/>
    <cellStyle name="Accent1 - 20% 16 2" xfId="24677" xr:uid="{00000000-0005-0000-0000-0000F22F0000}"/>
    <cellStyle name="Accent1 - 20% 17" xfId="36" xr:uid="{00000000-0005-0000-0000-0000F32F0000}"/>
    <cellStyle name="Accent1 - 20% 17 2" xfId="24678" xr:uid="{00000000-0005-0000-0000-0000F42F0000}"/>
    <cellStyle name="Accent1 - 20% 18" xfId="37" xr:uid="{00000000-0005-0000-0000-0000F52F0000}"/>
    <cellStyle name="Accent1 - 20% 18 2" xfId="24670" xr:uid="{00000000-0005-0000-0000-0000F62F0000}"/>
    <cellStyle name="Accent1 - 20% 19" xfId="38" xr:uid="{00000000-0005-0000-0000-0000F72F0000}"/>
    <cellStyle name="Accent1 - 20% 2" xfId="39" xr:uid="{00000000-0005-0000-0000-0000F82F0000}"/>
    <cellStyle name="Accent1 - 20% 2 2" xfId="24679" xr:uid="{00000000-0005-0000-0000-0000F92F0000}"/>
    <cellStyle name="Accent1 - 20% 20" xfId="40" xr:uid="{00000000-0005-0000-0000-0000FA2F0000}"/>
    <cellStyle name="Accent1 - 20% 21" xfId="41" xr:uid="{00000000-0005-0000-0000-0000FB2F0000}"/>
    <cellStyle name="Accent1 - 20% 22" xfId="42" xr:uid="{00000000-0005-0000-0000-0000FC2F0000}"/>
    <cellStyle name="Accent1 - 20% 23" xfId="43" xr:uid="{00000000-0005-0000-0000-0000FD2F0000}"/>
    <cellStyle name="Accent1 - 20% 24" xfId="44" xr:uid="{00000000-0005-0000-0000-0000FE2F0000}"/>
    <cellStyle name="Accent1 - 20% 25" xfId="45" xr:uid="{00000000-0005-0000-0000-0000FF2F0000}"/>
    <cellStyle name="Accent1 - 20% 26" xfId="46" xr:uid="{00000000-0005-0000-0000-000000300000}"/>
    <cellStyle name="Accent1 - 20% 27" xfId="47" xr:uid="{00000000-0005-0000-0000-000001300000}"/>
    <cellStyle name="Accent1 - 20% 28" xfId="48" xr:uid="{00000000-0005-0000-0000-000002300000}"/>
    <cellStyle name="Accent1 - 20% 29" xfId="49" xr:uid="{00000000-0005-0000-0000-000003300000}"/>
    <cellStyle name="Accent1 - 20% 3" xfId="50" xr:uid="{00000000-0005-0000-0000-000004300000}"/>
    <cellStyle name="Accent1 - 20% 3 2" xfId="24680" xr:uid="{00000000-0005-0000-0000-000005300000}"/>
    <cellStyle name="Accent1 - 20% 30" xfId="51" xr:uid="{00000000-0005-0000-0000-000006300000}"/>
    <cellStyle name="Accent1 - 20% 31" xfId="52" xr:uid="{00000000-0005-0000-0000-000007300000}"/>
    <cellStyle name="Accent1 - 20% 32" xfId="53" xr:uid="{00000000-0005-0000-0000-000008300000}"/>
    <cellStyle name="Accent1 - 20% 33" xfId="54" xr:uid="{00000000-0005-0000-0000-000009300000}"/>
    <cellStyle name="Accent1 - 20% 34" xfId="55" xr:uid="{00000000-0005-0000-0000-00000A300000}"/>
    <cellStyle name="Accent1 - 20% 35" xfId="56" xr:uid="{00000000-0005-0000-0000-00000B300000}"/>
    <cellStyle name="Accent1 - 20% 36" xfId="57" xr:uid="{00000000-0005-0000-0000-00000C300000}"/>
    <cellStyle name="Accent1 - 20% 37" xfId="58" xr:uid="{00000000-0005-0000-0000-00000D300000}"/>
    <cellStyle name="Accent1 - 20% 38" xfId="59" xr:uid="{00000000-0005-0000-0000-00000E300000}"/>
    <cellStyle name="Accent1 - 20% 39" xfId="39640" xr:uid="{00000000-0005-0000-0000-00000F300000}"/>
    <cellStyle name="Accent1 - 20% 4" xfId="60" xr:uid="{00000000-0005-0000-0000-000010300000}"/>
    <cellStyle name="Accent1 - 20% 4 2" xfId="24681" xr:uid="{00000000-0005-0000-0000-000011300000}"/>
    <cellStyle name="Accent1 - 20% 5" xfId="61" xr:uid="{00000000-0005-0000-0000-000012300000}"/>
    <cellStyle name="Accent1 - 20% 5 2" xfId="24682" xr:uid="{00000000-0005-0000-0000-000013300000}"/>
    <cellStyle name="Accent1 - 20% 6" xfId="62" xr:uid="{00000000-0005-0000-0000-000014300000}"/>
    <cellStyle name="Accent1 - 20% 6 2" xfId="24683" xr:uid="{00000000-0005-0000-0000-000015300000}"/>
    <cellStyle name="Accent1 - 20% 7" xfId="63" xr:uid="{00000000-0005-0000-0000-000016300000}"/>
    <cellStyle name="Accent1 - 20% 7 2" xfId="24684" xr:uid="{00000000-0005-0000-0000-000017300000}"/>
    <cellStyle name="Accent1 - 20% 8" xfId="64" xr:uid="{00000000-0005-0000-0000-000018300000}"/>
    <cellStyle name="Accent1 - 20% 8 2" xfId="24685" xr:uid="{00000000-0005-0000-0000-000019300000}"/>
    <cellStyle name="Accent1 - 20% 9" xfId="65" xr:uid="{00000000-0005-0000-0000-00001A300000}"/>
    <cellStyle name="Accent1 - 20% 9 2" xfId="24686" xr:uid="{00000000-0005-0000-0000-00001B300000}"/>
    <cellStyle name="Accent1 - 20%_66010.M6" xfId="10112" xr:uid="{00000000-0005-0000-0000-00001C300000}"/>
    <cellStyle name="Accent1 - 40%" xfId="66" xr:uid="{00000000-0005-0000-0000-00001D300000}"/>
    <cellStyle name="Accent1 - 40% 10" xfId="67" xr:uid="{00000000-0005-0000-0000-00001E300000}"/>
    <cellStyle name="Accent1 - 40% 10 2" xfId="24688" xr:uid="{00000000-0005-0000-0000-00001F300000}"/>
    <cellStyle name="Accent1 - 40% 11" xfId="68" xr:uid="{00000000-0005-0000-0000-000020300000}"/>
    <cellStyle name="Accent1 - 40% 11 2" xfId="24689" xr:uid="{00000000-0005-0000-0000-000021300000}"/>
    <cellStyle name="Accent1 - 40% 12" xfId="69" xr:uid="{00000000-0005-0000-0000-000022300000}"/>
    <cellStyle name="Accent1 - 40% 12 2" xfId="24690" xr:uid="{00000000-0005-0000-0000-000023300000}"/>
    <cellStyle name="Accent1 - 40% 13" xfId="70" xr:uid="{00000000-0005-0000-0000-000024300000}"/>
    <cellStyle name="Accent1 - 40% 13 2" xfId="24691" xr:uid="{00000000-0005-0000-0000-000025300000}"/>
    <cellStyle name="Accent1 - 40% 14" xfId="71" xr:uid="{00000000-0005-0000-0000-000026300000}"/>
    <cellStyle name="Accent1 - 40% 14 2" xfId="24692" xr:uid="{00000000-0005-0000-0000-000027300000}"/>
    <cellStyle name="Accent1 - 40% 15" xfId="72" xr:uid="{00000000-0005-0000-0000-000028300000}"/>
    <cellStyle name="Accent1 - 40% 15 2" xfId="24693" xr:uid="{00000000-0005-0000-0000-000029300000}"/>
    <cellStyle name="Accent1 - 40% 16" xfId="73" xr:uid="{00000000-0005-0000-0000-00002A300000}"/>
    <cellStyle name="Accent1 - 40% 16 2" xfId="24694" xr:uid="{00000000-0005-0000-0000-00002B300000}"/>
    <cellStyle name="Accent1 - 40% 17" xfId="74" xr:uid="{00000000-0005-0000-0000-00002C300000}"/>
    <cellStyle name="Accent1 - 40% 17 2" xfId="24695" xr:uid="{00000000-0005-0000-0000-00002D300000}"/>
    <cellStyle name="Accent1 - 40% 18" xfId="75" xr:uid="{00000000-0005-0000-0000-00002E300000}"/>
    <cellStyle name="Accent1 - 40% 18 2" xfId="24687" xr:uid="{00000000-0005-0000-0000-00002F300000}"/>
    <cellStyle name="Accent1 - 40% 19" xfId="76" xr:uid="{00000000-0005-0000-0000-000030300000}"/>
    <cellStyle name="Accent1 - 40% 2" xfId="77" xr:uid="{00000000-0005-0000-0000-000031300000}"/>
    <cellStyle name="Accent1 - 40% 2 2" xfId="24696" xr:uid="{00000000-0005-0000-0000-000032300000}"/>
    <cellStyle name="Accent1 - 40% 20" xfId="78" xr:uid="{00000000-0005-0000-0000-000033300000}"/>
    <cellStyle name="Accent1 - 40% 21" xfId="79" xr:uid="{00000000-0005-0000-0000-000034300000}"/>
    <cellStyle name="Accent1 - 40% 22" xfId="80" xr:uid="{00000000-0005-0000-0000-000035300000}"/>
    <cellStyle name="Accent1 - 40% 23" xfId="81" xr:uid="{00000000-0005-0000-0000-000036300000}"/>
    <cellStyle name="Accent1 - 40% 24" xfId="82" xr:uid="{00000000-0005-0000-0000-000037300000}"/>
    <cellStyle name="Accent1 - 40% 25" xfId="83" xr:uid="{00000000-0005-0000-0000-000038300000}"/>
    <cellStyle name="Accent1 - 40% 26" xfId="84" xr:uid="{00000000-0005-0000-0000-000039300000}"/>
    <cellStyle name="Accent1 - 40% 27" xfId="85" xr:uid="{00000000-0005-0000-0000-00003A300000}"/>
    <cellStyle name="Accent1 - 40% 28" xfId="86" xr:uid="{00000000-0005-0000-0000-00003B300000}"/>
    <cellStyle name="Accent1 - 40% 29" xfId="87" xr:uid="{00000000-0005-0000-0000-00003C300000}"/>
    <cellStyle name="Accent1 - 40% 3" xfId="88" xr:uid="{00000000-0005-0000-0000-00003D300000}"/>
    <cellStyle name="Accent1 - 40% 3 2" xfId="24697" xr:uid="{00000000-0005-0000-0000-00003E300000}"/>
    <cellStyle name="Accent1 - 40% 30" xfId="89" xr:uid="{00000000-0005-0000-0000-00003F300000}"/>
    <cellStyle name="Accent1 - 40% 31" xfId="90" xr:uid="{00000000-0005-0000-0000-000040300000}"/>
    <cellStyle name="Accent1 - 40% 32" xfId="91" xr:uid="{00000000-0005-0000-0000-000041300000}"/>
    <cellStyle name="Accent1 - 40% 33" xfId="92" xr:uid="{00000000-0005-0000-0000-000042300000}"/>
    <cellStyle name="Accent1 - 40% 34" xfId="93" xr:uid="{00000000-0005-0000-0000-000043300000}"/>
    <cellStyle name="Accent1 - 40% 35" xfId="94" xr:uid="{00000000-0005-0000-0000-000044300000}"/>
    <cellStyle name="Accent1 - 40% 36" xfId="95" xr:uid="{00000000-0005-0000-0000-000045300000}"/>
    <cellStyle name="Accent1 - 40% 37" xfId="96" xr:uid="{00000000-0005-0000-0000-000046300000}"/>
    <cellStyle name="Accent1 - 40% 38" xfId="97" xr:uid="{00000000-0005-0000-0000-000047300000}"/>
    <cellStyle name="Accent1 - 40% 39" xfId="39639" xr:uid="{00000000-0005-0000-0000-000048300000}"/>
    <cellStyle name="Accent1 - 40% 4" xfId="98" xr:uid="{00000000-0005-0000-0000-000049300000}"/>
    <cellStyle name="Accent1 - 40% 4 2" xfId="24698" xr:uid="{00000000-0005-0000-0000-00004A300000}"/>
    <cellStyle name="Accent1 - 40% 5" xfId="99" xr:uid="{00000000-0005-0000-0000-00004B300000}"/>
    <cellStyle name="Accent1 - 40% 5 2" xfId="24699" xr:uid="{00000000-0005-0000-0000-00004C300000}"/>
    <cellStyle name="Accent1 - 40% 6" xfId="100" xr:uid="{00000000-0005-0000-0000-00004D300000}"/>
    <cellStyle name="Accent1 - 40% 6 2" xfId="24700" xr:uid="{00000000-0005-0000-0000-00004E300000}"/>
    <cellStyle name="Accent1 - 40% 7" xfId="101" xr:uid="{00000000-0005-0000-0000-00004F300000}"/>
    <cellStyle name="Accent1 - 40% 7 2" xfId="24701" xr:uid="{00000000-0005-0000-0000-000050300000}"/>
    <cellStyle name="Accent1 - 40% 8" xfId="102" xr:uid="{00000000-0005-0000-0000-000051300000}"/>
    <cellStyle name="Accent1 - 40% 8 2" xfId="24702" xr:uid="{00000000-0005-0000-0000-000052300000}"/>
    <cellStyle name="Accent1 - 40% 9" xfId="103" xr:uid="{00000000-0005-0000-0000-000053300000}"/>
    <cellStyle name="Accent1 - 40% 9 2" xfId="24703" xr:uid="{00000000-0005-0000-0000-000054300000}"/>
    <cellStyle name="Accent1 - 40%_66010.M6" xfId="10113" xr:uid="{00000000-0005-0000-0000-000055300000}"/>
    <cellStyle name="Accent1 - 60%" xfId="104" xr:uid="{00000000-0005-0000-0000-000056300000}"/>
    <cellStyle name="Accent1 - 60% 10" xfId="105" xr:uid="{00000000-0005-0000-0000-000057300000}"/>
    <cellStyle name="Accent1 - 60% 11" xfId="106" xr:uid="{00000000-0005-0000-0000-000058300000}"/>
    <cellStyle name="Accent1 - 60% 12" xfId="107" xr:uid="{00000000-0005-0000-0000-000059300000}"/>
    <cellStyle name="Accent1 - 60% 13" xfId="108" xr:uid="{00000000-0005-0000-0000-00005A300000}"/>
    <cellStyle name="Accent1 - 60% 14" xfId="109" xr:uid="{00000000-0005-0000-0000-00005B300000}"/>
    <cellStyle name="Accent1 - 60% 15" xfId="110" xr:uid="{00000000-0005-0000-0000-00005C300000}"/>
    <cellStyle name="Accent1 - 60% 16" xfId="111" xr:uid="{00000000-0005-0000-0000-00005D300000}"/>
    <cellStyle name="Accent1 - 60% 17" xfId="112" xr:uid="{00000000-0005-0000-0000-00005E300000}"/>
    <cellStyle name="Accent1 - 60% 18" xfId="113" xr:uid="{00000000-0005-0000-0000-00005F300000}"/>
    <cellStyle name="Accent1 - 60% 19" xfId="114" xr:uid="{00000000-0005-0000-0000-000060300000}"/>
    <cellStyle name="Accent1 - 60% 2" xfId="115" xr:uid="{00000000-0005-0000-0000-000061300000}"/>
    <cellStyle name="Accent1 - 60% 2 2" xfId="36032" xr:uid="{00000000-0005-0000-0000-000062300000}"/>
    <cellStyle name="Accent1 - 60% 2 3" xfId="35327" xr:uid="{00000000-0005-0000-0000-000063300000}"/>
    <cellStyle name="Accent1 - 60% 20" xfId="116" xr:uid="{00000000-0005-0000-0000-000064300000}"/>
    <cellStyle name="Accent1 - 60% 21" xfId="117" xr:uid="{00000000-0005-0000-0000-000065300000}"/>
    <cellStyle name="Accent1 - 60% 22" xfId="118" xr:uid="{00000000-0005-0000-0000-000066300000}"/>
    <cellStyle name="Accent1 - 60% 23" xfId="119" xr:uid="{00000000-0005-0000-0000-000067300000}"/>
    <cellStyle name="Accent1 - 60% 24" xfId="120" xr:uid="{00000000-0005-0000-0000-000068300000}"/>
    <cellStyle name="Accent1 - 60% 25" xfId="121" xr:uid="{00000000-0005-0000-0000-000069300000}"/>
    <cellStyle name="Accent1 - 60% 26" xfId="122" xr:uid="{00000000-0005-0000-0000-00006A300000}"/>
    <cellStyle name="Accent1 - 60% 27" xfId="123" xr:uid="{00000000-0005-0000-0000-00006B300000}"/>
    <cellStyle name="Accent1 - 60% 28" xfId="124" xr:uid="{00000000-0005-0000-0000-00006C300000}"/>
    <cellStyle name="Accent1 - 60% 29" xfId="125" xr:uid="{00000000-0005-0000-0000-00006D300000}"/>
    <cellStyle name="Accent1 - 60% 3" xfId="126" xr:uid="{00000000-0005-0000-0000-00006E300000}"/>
    <cellStyle name="Accent1 - 60% 3 2" xfId="24704" xr:uid="{00000000-0005-0000-0000-00006F300000}"/>
    <cellStyle name="Accent1 - 60% 30" xfId="127" xr:uid="{00000000-0005-0000-0000-000070300000}"/>
    <cellStyle name="Accent1 - 60% 31" xfId="128" xr:uid="{00000000-0005-0000-0000-000071300000}"/>
    <cellStyle name="Accent1 - 60% 32" xfId="129" xr:uid="{00000000-0005-0000-0000-000072300000}"/>
    <cellStyle name="Accent1 - 60% 33" xfId="130" xr:uid="{00000000-0005-0000-0000-000073300000}"/>
    <cellStyle name="Accent1 - 60% 34" xfId="131" xr:uid="{00000000-0005-0000-0000-000074300000}"/>
    <cellStyle name="Accent1 - 60% 35" xfId="132" xr:uid="{00000000-0005-0000-0000-000075300000}"/>
    <cellStyle name="Accent1 - 60% 36" xfId="133" xr:uid="{00000000-0005-0000-0000-000076300000}"/>
    <cellStyle name="Accent1 - 60% 37" xfId="134" xr:uid="{00000000-0005-0000-0000-000077300000}"/>
    <cellStyle name="Accent1 - 60% 38" xfId="135" xr:uid="{00000000-0005-0000-0000-000078300000}"/>
    <cellStyle name="Accent1 - 60% 39" xfId="41333" xr:uid="{00000000-0005-0000-0000-000079300000}"/>
    <cellStyle name="Accent1 - 60% 4" xfId="136" xr:uid="{00000000-0005-0000-0000-00007A300000}"/>
    <cellStyle name="Accent1 - 60% 5" xfId="137" xr:uid="{00000000-0005-0000-0000-00007B300000}"/>
    <cellStyle name="Accent1 - 60% 6" xfId="138" xr:uid="{00000000-0005-0000-0000-00007C300000}"/>
    <cellStyle name="Accent1 - 60% 7" xfId="139" xr:uid="{00000000-0005-0000-0000-00007D300000}"/>
    <cellStyle name="Accent1 - 60% 8" xfId="140" xr:uid="{00000000-0005-0000-0000-00007E300000}"/>
    <cellStyle name="Accent1 - 60% 9" xfId="141" xr:uid="{00000000-0005-0000-0000-00007F300000}"/>
    <cellStyle name="Accent1 - 60%_BP" xfId="2570" xr:uid="{00000000-0005-0000-0000-000080300000}"/>
    <cellStyle name="Accent1 10" xfId="37410" xr:uid="{00000000-0005-0000-0000-000081300000}"/>
    <cellStyle name="Accent1 10 2" xfId="44575" xr:uid="{568B99F3-837B-4A31-A260-2CFFD577805B}"/>
    <cellStyle name="Accent1 11" xfId="37411" xr:uid="{00000000-0005-0000-0000-000082300000}"/>
    <cellStyle name="Accent1 11 2" xfId="44953" xr:uid="{CB395A5A-8C56-4E22-BA30-B7531421AAAE}"/>
    <cellStyle name="Accent1 12" xfId="39641" xr:uid="{00000000-0005-0000-0000-000083300000}"/>
    <cellStyle name="Accent1 12 2" xfId="44771" xr:uid="{75217725-073E-4DD6-B9D9-A12C16DFE2BA}"/>
    <cellStyle name="Accent1 13" xfId="41349" xr:uid="{00000000-0005-0000-0000-000084300000}"/>
    <cellStyle name="Accent1 13 2" xfId="44619" xr:uid="{70E15CF1-F05C-4393-9ABD-54E19377817A}"/>
    <cellStyle name="Accent1 14" xfId="41332" xr:uid="{00000000-0005-0000-0000-000085300000}"/>
    <cellStyle name="Accent1 14 2" xfId="45122" xr:uid="{56AE7183-D4EC-4A42-8887-134FCBCD054B}"/>
    <cellStyle name="Accent1 15" xfId="41346" xr:uid="{00000000-0005-0000-0000-000086300000}"/>
    <cellStyle name="Accent1 15 2" xfId="44851" xr:uid="{53567538-C66F-492C-A9C5-A61A6D162E62}"/>
    <cellStyle name="Accent1 16" xfId="41393" xr:uid="{00000000-0005-0000-0000-000087300000}"/>
    <cellStyle name="Accent1 16 2" xfId="45266" xr:uid="{25472558-D83B-4262-98F3-DB1D6DBAC5D1}"/>
    <cellStyle name="Accent1 17" xfId="41406" xr:uid="{00000000-0005-0000-0000-000088300000}"/>
    <cellStyle name="Accent1 17 2" xfId="44589" xr:uid="{B5EBC049-EA03-4E55-A585-C3A4A594F718}"/>
    <cellStyle name="Accent1 18" xfId="45485" xr:uid="{B9607008-3CEF-442D-9D2B-F4F9683D3425}"/>
    <cellStyle name="Accent1 19" xfId="45524" xr:uid="{67812373-4BC7-4DBE-9041-69EC73A360E7}"/>
    <cellStyle name="Accent1 2" xfId="10114" xr:uid="{00000000-0005-0000-0000-000089300000}"/>
    <cellStyle name="Accent1 2 2" xfId="24705" xr:uid="{00000000-0005-0000-0000-00008A300000}"/>
    <cellStyle name="Accent1 2 2 2" xfId="36305" xr:uid="{00000000-0005-0000-0000-00008B300000}"/>
    <cellStyle name="Accent1 2 2 3" xfId="44664" xr:uid="{73F4B718-E23E-4343-8DFF-300E24BA5C03}"/>
    <cellStyle name="Accent1 2 3" xfId="37412" xr:uid="{00000000-0005-0000-0000-00008C300000}"/>
    <cellStyle name="Accent1 2 4" xfId="36304" xr:uid="{00000000-0005-0000-0000-00008D300000}"/>
    <cellStyle name="Accent1 2 5" xfId="43647" xr:uid="{F2778882-4F5D-4E0D-9364-AC1A06AD85AD}"/>
    <cellStyle name="Accent1 20" xfId="45357" xr:uid="{5E90BEDF-6369-4CFF-8C7B-98DAF8D2A4CD}"/>
    <cellStyle name="Accent1 21" xfId="45593" xr:uid="{3887F0A8-464D-4E82-A4C7-721F5CA2AE3D}"/>
    <cellStyle name="Accent1 22" xfId="45511" xr:uid="{91C92A47-BB6B-40A3-B26C-AA6593C6C8C0}"/>
    <cellStyle name="Accent1 23" xfId="45579" xr:uid="{9DEC7FAA-57B7-4908-93D0-7F2B1F2C0CBE}"/>
    <cellStyle name="Accent1 24" xfId="45674" xr:uid="{9F65112B-0355-4277-9EC2-105C4539093A}"/>
    <cellStyle name="Accent1 25" xfId="45613" xr:uid="{D196FAAB-08C6-4151-9852-40E9DFC8347D}"/>
    <cellStyle name="Accent1 26" xfId="45616" xr:uid="{02D3CDE1-6E96-49E5-AFA0-029FEE1355D5}"/>
    <cellStyle name="Accent1 27" xfId="45635" xr:uid="{71860ED1-1AB5-45E0-9647-9C3AD5E50A11}"/>
    <cellStyle name="Accent1 28" xfId="45757" xr:uid="{460843AE-DCA1-4521-ABB0-E9D5CE481FDE}"/>
    <cellStyle name="Accent1 29" xfId="43808" xr:uid="{835BE8E2-9DC8-471B-871B-002AD7754AAD}"/>
    <cellStyle name="Accent1 3" xfId="3016" xr:uid="{00000000-0005-0000-0000-00008E300000}"/>
    <cellStyle name="Accent1 3 2" xfId="37413" xr:uid="{00000000-0005-0000-0000-00008F300000}"/>
    <cellStyle name="Accent1 3 3" xfId="36306" xr:uid="{00000000-0005-0000-0000-000090300000}"/>
    <cellStyle name="Accent1 3 4" xfId="43648" xr:uid="{3C2A493E-40D4-48D2-81FE-E941531BAA0C}"/>
    <cellStyle name="Accent1 4" xfId="13588" xr:uid="{00000000-0005-0000-0000-000091300000}"/>
    <cellStyle name="Accent1 4 2" xfId="37414" xr:uid="{00000000-0005-0000-0000-000092300000}"/>
    <cellStyle name="Accent1 5" xfId="20010" xr:uid="{00000000-0005-0000-0000-000093300000}"/>
    <cellStyle name="Accent1 5 2" xfId="44583" xr:uid="{570375EA-DAA4-4BA2-9C5E-00822580F987}"/>
    <cellStyle name="Accent1 6" xfId="19988" xr:uid="{00000000-0005-0000-0000-000094300000}"/>
    <cellStyle name="Accent1 6 2" xfId="44605" xr:uid="{5238AB12-CC8F-46A3-BB2A-450340211D4A}"/>
    <cellStyle name="Accent1 7" xfId="37415" xr:uid="{00000000-0005-0000-0000-000095300000}"/>
    <cellStyle name="Accent1 7 2" xfId="45054" xr:uid="{8493D4F4-3365-4FD8-9B9D-37BF56685C7E}"/>
    <cellStyle name="Accent1 8" xfId="37416" xr:uid="{00000000-0005-0000-0000-000096300000}"/>
    <cellStyle name="Accent1 8 2" xfId="45074" xr:uid="{85877D43-698D-41CC-AA81-367D49489DD2}"/>
    <cellStyle name="Accent1 9" xfId="37417" xr:uid="{00000000-0005-0000-0000-000097300000}"/>
    <cellStyle name="Accent1 9 2" xfId="45124" xr:uid="{B9494C02-28B1-4DA1-AB81-9CFF136E7EEC}"/>
    <cellStyle name="Accent1_AHV-062010-Duratex-SA-03-08-2010" xfId="142" xr:uid="{00000000-0005-0000-0000-000098300000}"/>
    <cellStyle name="Accent2" xfId="143" xr:uid="{00000000-0005-0000-0000-000099300000}"/>
    <cellStyle name="Accent2 - 20%" xfId="144" xr:uid="{00000000-0005-0000-0000-00009A300000}"/>
    <cellStyle name="Accent2 - 20% 10" xfId="145" xr:uid="{00000000-0005-0000-0000-00009B300000}"/>
    <cellStyle name="Accent2 - 20% 10 2" xfId="24707" xr:uid="{00000000-0005-0000-0000-00009C300000}"/>
    <cellStyle name="Accent2 - 20% 11" xfId="146" xr:uid="{00000000-0005-0000-0000-00009D300000}"/>
    <cellStyle name="Accent2 - 20% 11 2" xfId="24708" xr:uid="{00000000-0005-0000-0000-00009E300000}"/>
    <cellStyle name="Accent2 - 20% 12" xfId="147" xr:uid="{00000000-0005-0000-0000-00009F300000}"/>
    <cellStyle name="Accent2 - 20% 12 2" xfId="24709" xr:uid="{00000000-0005-0000-0000-0000A0300000}"/>
    <cellStyle name="Accent2 - 20% 13" xfId="148" xr:uid="{00000000-0005-0000-0000-0000A1300000}"/>
    <cellStyle name="Accent2 - 20% 13 2" xfId="24710" xr:uid="{00000000-0005-0000-0000-0000A2300000}"/>
    <cellStyle name="Accent2 - 20% 14" xfId="149" xr:uid="{00000000-0005-0000-0000-0000A3300000}"/>
    <cellStyle name="Accent2 - 20% 14 2" xfId="24711" xr:uid="{00000000-0005-0000-0000-0000A4300000}"/>
    <cellStyle name="Accent2 - 20% 15" xfId="150" xr:uid="{00000000-0005-0000-0000-0000A5300000}"/>
    <cellStyle name="Accent2 - 20% 15 2" xfId="24712" xr:uid="{00000000-0005-0000-0000-0000A6300000}"/>
    <cellStyle name="Accent2 - 20% 16" xfId="151" xr:uid="{00000000-0005-0000-0000-0000A7300000}"/>
    <cellStyle name="Accent2 - 20% 16 2" xfId="24713" xr:uid="{00000000-0005-0000-0000-0000A8300000}"/>
    <cellStyle name="Accent2 - 20% 17" xfId="152" xr:uid="{00000000-0005-0000-0000-0000A9300000}"/>
    <cellStyle name="Accent2 - 20% 17 2" xfId="24714" xr:uid="{00000000-0005-0000-0000-0000AA300000}"/>
    <cellStyle name="Accent2 - 20% 18" xfId="153" xr:uid="{00000000-0005-0000-0000-0000AB300000}"/>
    <cellStyle name="Accent2 - 20% 18 2" xfId="24706" xr:uid="{00000000-0005-0000-0000-0000AC300000}"/>
    <cellStyle name="Accent2 - 20% 19" xfId="154" xr:uid="{00000000-0005-0000-0000-0000AD300000}"/>
    <cellStyle name="Accent2 - 20% 2" xfId="155" xr:uid="{00000000-0005-0000-0000-0000AE300000}"/>
    <cellStyle name="Accent2 - 20% 2 2" xfId="24715" xr:uid="{00000000-0005-0000-0000-0000AF300000}"/>
    <cellStyle name="Accent2 - 20% 20" xfId="156" xr:uid="{00000000-0005-0000-0000-0000B0300000}"/>
    <cellStyle name="Accent2 - 20% 21" xfId="157" xr:uid="{00000000-0005-0000-0000-0000B1300000}"/>
    <cellStyle name="Accent2 - 20% 22" xfId="158" xr:uid="{00000000-0005-0000-0000-0000B2300000}"/>
    <cellStyle name="Accent2 - 20% 23" xfId="159" xr:uid="{00000000-0005-0000-0000-0000B3300000}"/>
    <cellStyle name="Accent2 - 20% 24" xfId="160" xr:uid="{00000000-0005-0000-0000-0000B4300000}"/>
    <cellStyle name="Accent2 - 20% 25" xfId="161" xr:uid="{00000000-0005-0000-0000-0000B5300000}"/>
    <cellStyle name="Accent2 - 20% 26" xfId="162" xr:uid="{00000000-0005-0000-0000-0000B6300000}"/>
    <cellStyle name="Accent2 - 20% 27" xfId="163" xr:uid="{00000000-0005-0000-0000-0000B7300000}"/>
    <cellStyle name="Accent2 - 20% 28" xfId="164" xr:uid="{00000000-0005-0000-0000-0000B8300000}"/>
    <cellStyle name="Accent2 - 20% 29" xfId="165" xr:uid="{00000000-0005-0000-0000-0000B9300000}"/>
    <cellStyle name="Accent2 - 20% 3" xfId="166" xr:uid="{00000000-0005-0000-0000-0000BA300000}"/>
    <cellStyle name="Accent2 - 20% 3 2" xfId="24716" xr:uid="{00000000-0005-0000-0000-0000BB300000}"/>
    <cellStyle name="Accent2 - 20% 30" xfId="167" xr:uid="{00000000-0005-0000-0000-0000BC300000}"/>
    <cellStyle name="Accent2 - 20% 31" xfId="168" xr:uid="{00000000-0005-0000-0000-0000BD300000}"/>
    <cellStyle name="Accent2 - 20% 32" xfId="169" xr:uid="{00000000-0005-0000-0000-0000BE300000}"/>
    <cellStyle name="Accent2 - 20% 33" xfId="170" xr:uid="{00000000-0005-0000-0000-0000BF300000}"/>
    <cellStyle name="Accent2 - 20% 34" xfId="171" xr:uid="{00000000-0005-0000-0000-0000C0300000}"/>
    <cellStyle name="Accent2 - 20% 35" xfId="172" xr:uid="{00000000-0005-0000-0000-0000C1300000}"/>
    <cellStyle name="Accent2 - 20% 36" xfId="173" xr:uid="{00000000-0005-0000-0000-0000C2300000}"/>
    <cellStyle name="Accent2 - 20% 37" xfId="174" xr:uid="{00000000-0005-0000-0000-0000C3300000}"/>
    <cellStyle name="Accent2 - 20% 38" xfId="175" xr:uid="{00000000-0005-0000-0000-0000C4300000}"/>
    <cellStyle name="Accent2 - 20% 39" xfId="40880" xr:uid="{00000000-0005-0000-0000-0000C5300000}"/>
    <cellStyle name="Accent2 - 20% 4" xfId="176" xr:uid="{00000000-0005-0000-0000-0000C6300000}"/>
    <cellStyle name="Accent2 - 20% 4 2" xfId="24717" xr:uid="{00000000-0005-0000-0000-0000C7300000}"/>
    <cellStyle name="Accent2 - 20% 5" xfId="177" xr:uid="{00000000-0005-0000-0000-0000C8300000}"/>
    <cellStyle name="Accent2 - 20% 5 2" xfId="24718" xr:uid="{00000000-0005-0000-0000-0000C9300000}"/>
    <cellStyle name="Accent2 - 20% 6" xfId="178" xr:uid="{00000000-0005-0000-0000-0000CA300000}"/>
    <cellStyle name="Accent2 - 20% 6 2" xfId="24719" xr:uid="{00000000-0005-0000-0000-0000CB300000}"/>
    <cellStyle name="Accent2 - 20% 7" xfId="179" xr:uid="{00000000-0005-0000-0000-0000CC300000}"/>
    <cellStyle name="Accent2 - 20% 7 2" xfId="24720" xr:uid="{00000000-0005-0000-0000-0000CD300000}"/>
    <cellStyle name="Accent2 - 20% 8" xfId="180" xr:uid="{00000000-0005-0000-0000-0000CE300000}"/>
    <cellStyle name="Accent2 - 20% 8 2" xfId="24721" xr:uid="{00000000-0005-0000-0000-0000CF300000}"/>
    <cellStyle name="Accent2 - 20% 9" xfId="181" xr:uid="{00000000-0005-0000-0000-0000D0300000}"/>
    <cellStyle name="Accent2 - 20% 9 2" xfId="24722" xr:uid="{00000000-0005-0000-0000-0000D1300000}"/>
    <cellStyle name="Accent2 - 20%_66010.M6" xfId="10115" xr:uid="{00000000-0005-0000-0000-0000D2300000}"/>
    <cellStyle name="Accent2 - 40%" xfId="182" xr:uid="{00000000-0005-0000-0000-0000D3300000}"/>
    <cellStyle name="Accent2 - 40% 10" xfId="183" xr:uid="{00000000-0005-0000-0000-0000D4300000}"/>
    <cellStyle name="Accent2 - 40% 10 2" xfId="24724" xr:uid="{00000000-0005-0000-0000-0000D5300000}"/>
    <cellStyle name="Accent2 - 40% 11" xfId="184" xr:uid="{00000000-0005-0000-0000-0000D6300000}"/>
    <cellStyle name="Accent2 - 40% 11 2" xfId="24725" xr:uid="{00000000-0005-0000-0000-0000D7300000}"/>
    <cellStyle name="Accent2 - 40% 12" xfId="185" xr:uid="{00000000-0005-0000-0000-0000D8300000}"/>
    <cellStyle name="Accent2 - 40% 12 2" xfId="24726" xr:uid="{00000000-0005-0000-0000-0000D9300000}"/>
    <cellStyle name="Accent2 - 40% 13" xfId="186" xr:uid="{00000000-0005-0000-0000-0000DA300000}"/>
    <cellStyle name="Accent2 - 40% 13 2" xfId="24727" xr:uid="{00000000-0005-0000-0000-0000DB300000}"/>
    <cellStyle name="Accent2 - 40% 14" xfId="187" xr:uid="{00000000-0005-0000-0000-0000DC300000}"/>
    <cellStyle name="Accent2 - 40% 14 2" xfId="24728" xr:uid="{00000000-0005-0000-0000-0000DD300000}"/>
    <cellStyle name="Accent2 - 40% 15" xfId="188" xr:uid="{00000000-0005-0000-0000-0000DE300000}"/>
    <cellStyle name="Accent2 - 40% 15 2" xfId="24729" xr:uid="{00000000-0005-0000-0000-0000DF300000}"/>
    <cellStyle name="Accent2 - 40% 16" xfId="189" xr:uid="{00000000-0005-0000-0000-0000E0300000}"/>
    <cellStyle name="Accent2 - 40% 16 2" xfId="24730" xr:uid="{00000000-0005-0000-0000-0000E1300000}"/>
    <cellStyle name="Accent2 - 40% 17" xfId="190" xr:uid="{00000000-0005-0000-0000-0000E2300000}"/>
    <cellStyle name="Accent2 - 40% 17 2" xfId="24731" xr:uid="{00000000-0005-0000-0000-0000E3300000}"/>
    <cellStyle name="Accent2 - 40% 18" xfId="191" xr:uid="{00000000-0005-0000-0000-0000E4300000}"/>
    <cellStyle name="Accent2 - 40% 18 2" xfId="24723" xr:uid="{00000000-0005-0000-0000-0000E5300000}"/>
    <cellStyle name="Accent2 - 40% 19" xfId="192" xr:uid="{00000000-0005-0000-0000-0000E6300000}"/>
    <cellStyle name="Accent2 - 40% 2" xfId="193" xr:uid="{00000000-0005-0000-0000-0000E7300000}"/>
    <cellStyle name="Accent2 - 40% 2 2" xfId="24732" xr:uid="{00000000-0005-0000-0000-0000E8300000}"/>
    <cellStyle name="Accent2 - 40% 20" xfId="194" xr:uid="{00000000-0005-0000-0000-0000E9300000}"/>
    <cellStyle name="Accent2 - 40% 21" xfId="195" xr:uid="{00000000-0005-0000-0000-0000EA300000}"/>
    <cellStyle name="Accent2 - 40% 22" xfId="196" xr:uid="{00000000-0005-0000-0000-0000EB300000}"/>
    <cellStyle name="Accent2 - 40% 23" xfId="197" xr:uid="{00000000-0005-0000-0000-0000EC300000}"/>
    <cellStyle name="Accent2 - 40% 24" xfId="198" xr:uid="{00000000-0005-0000-0000-0000ED300000}"/>
    <cellStyle name="Accent2 - 40% 25" xfId="199" xr:uid="{00000000-0005-0000-0000-0000EE300000}"/>
    <cellStyle name="Accent2 - 40% 26" xfId="200" xr:uid="{00000000-0005-0000-0000-0000EF300000}"/>
    <cellStyle name="Accent2 - 40% 27" xfId="201" xr:uid="{00000000-0005-0000-0000-0000F0300000}"/>
    <cellStyle name="Accent2 - 40% 28" xfId="202" xr:uid="{00000000-0005-0000-0000-0000F1300000}"/>
    <cellStyle name="Accent2 - 40% 29" xfId="203" xr:uid="{00000000-0005-0000-0000-0000F2300000}"/>
    <cellStyle name="Accent2 - 40% 3" xfId="204" xr:uid="{00000000-0005-0000-0000-0000F3300000}"/>
    <cellStyle name="Accent2 - 40% 3 2" xfId="24733" xr:uid="{00000000-0005-0000-0000-0000F4300000}"/>
    <cellStyle name="Accent2 - 40% 30" xfId="205" xr:uid="{00000000-0005-0000-0000-0000F5300000}"/>
    <cellStyle name="Accent2 - 40% 31" xfId="206" xr:uid="{00000000-0005-0000-0000-0000F6300000}"/>
    <cellStyle name="Accent2 - 40% 32" xfId="207" xr:uid="{00000000-0005-0000-0000-0000F7300000}"/>
    <cellStyle name="Accent2 - 40% 33" xfId="208" xr:uid="{00000000-0005-0000-0000-0000F8300000}"/>
    <cellStyle name="Accent2 - 40% 34" xfId="209" xr:uid="{00000000-0005-0000-0000-0000F9300000}"/>
    <cellStyle name="Accent2 - 40% 35" xfId="210" xr:uid="{00000000-0005-0000-0000-0000FA300000}"/>
    <cellStyle name="Accent2 - 40% 36" xfId="211" xr:uid="{00000000-0005-0000-0000-0000FB300000}"/>
    <cellStyle name="Accent2 - 40% 37" xfId="212" xr:uid="{00000000-0005-0000-0000-0000FC300000}"/>
    <cellStyle name="Accent2 - 40% 38" xfId="213" xr:uid="{00000000-0005-0000-0000-0000FD300000}"/>
    <cellStyle name="Accent2 - 40% 39" xfId="39637" xr:uid="{00000000-0005-0000-0000-0000FE300000}"/>
    <cellStyle name="Accent2 - 40% 4" xfId="214" xr:uid="{00000000-0005-0000-0000-0000FF300000}"/>
    <cellStyle name="Accent2 - 40% 4 2" xfId="24734" xr:uid="{00000000-0005-0000-0000-000000310000}"/>
    <cellStyle name="Accent2 - 40% 5" xfId="215" xr:uid="{00000000-0005-0000-0000-000001310000}"/>
    <cellStyle name="Accent2 - 40% 5 2" xfId="24735" xr:uid="{00000000-0005-0000-0000-000002310000}"/>
    <cellStyle name="Accent2 - 40% 6" xfId="216" xr:uid="{00000000-0005-0000-0000-000003310000}"/>
    <cellStyle name="Accent2 - 40% 6 2" xfId="24736" xr:uid="{00000000-0005-0000-0000-000004310000}"/>
    <cellStyle name="Accent2 - 40% 7" xfId="217" xr:uid="{00000000-0005-0000-0000-000005310000}"/>
    <cellStyle name="Accent2 - 40% 7 2" xfId="24737" xr:uid="{00000000-0005-0000-0000-000006310000}"/>
    <cellStyle name="Accent2 - 40% 8" xfId="218" xr:uid="{00000000-0005-0000-0000-000007310000}"/>
    <cellStyle name="Accent2 - 40% 8 2" xfId="24738" xr:uid="{00000000-0005-0000-0000-000008310000}"/>
    <cellStyle name="Accent2 - 40% 9" xfId="219" xr:uid="{00000000-0005-0000-0000-000009310000}"/>
    <cellStyle name="Accent2 - 40% 9 2" xfId="24739" xr:uid="{00000000-0005-0000-0000-00000A310000}"/>
    <cellStyle name="Accent2 - 40%_66010.M6" xfId="10116" xr:uid="{00000000-0005-0000-0000-00000B310000}"/>
    <cellStyle name="Accent2 - 60%" xfId="220" xr:uid="{00000000-0005-0000-0000-00000C310000}"/>
    <cellStyle name="Accent2 - 60% 10" xfId="221" xr:uid="{00000000-0005-0000-0000-00000D310000}"/>
    <cellStyle name="Accent2 - 60% 11" xfId="222" xr:uid="{00000000-0005-0000-0000-00000E310000}"/>
    <cellStyle name="Accent2 - 60% 12" xfId="223" xr:uid="{00000000-0005-0000-0000-00000F310000}"/>
    <cellStyle name="Accent2 - 60% 13" xfId="224" xr:uid="{00000000-0005-0000-0000-000010310000}"/>
    <cellStyle name="Accent2 - 60% 14" xfId="225" xr:uid="{00000000-0005-0000-0000-000011310000}"/>
    <cellStyle name="Accent2 - 60% 15" xfId="226" xr:uid="{00000000-0005-0000-0000-000012310000}"/>
    <cellStyle name="Accent2 - 60% 16" xfId="227" xr:uid="{00000000-0005-0000-0000-000013310000}"/>
    <cellStyle name="Accent2 - 60% 17" xfId="228" xr:uid="{00000000-0005-0000-0000-000014310000}"/>
    <cellStyle name="Accent2 - 60% 18" xfId="229" xr:uid="{00000000-0005-0000-0000-000015310000}"/>
    <cellStyle name="Accent2 - 60% 19" xfId="230" xr:uid="{00000000-0005-0000-0000-000016310000}"/>
    <cellStyle name="Accent2 - 60% 2" xfId="231" xr:uid="{00000000-0005-0000-0000-000017310000}"/>
    <cellStyle name="Accent2 - 60% 2 2" xfId="36033" xr:uid="{00000000-0005-0000-0000-000018310000}"/>
    <cellStyle name="Accent2 - 60% 2 3" xfId="35328" xr:uid="{00000000-0005-0000-0000-000019310000}"/>
    <cellStyle name="Accent2 - 60% 20" xfId="232" xr:uid="{00000000-0005-0000-0000-00001A310000}"/>
    <cellStyle name="Accent2 - 60% 21" xfId="233" xr:uid="{00000000-0005-0000-0000-00001B310000}"/>
    <cellStyle name="Accent2 - 60% 22" xfId="234" xr:uid="{00000000-0005-0000-0000-00001C310000}"/>
    <cellStyle name="Accent2 - 60% 23" xfId="235" xr:uid="{00000000-0005-0000-0000-00001D310000}"/>
    <cellStyle name="Accent2 - 60% 24" xfId="236" xr:uid="{00000000-0005-0000-0000-00001E310000}"/>
    <cellStyle name="Accent2 - 60% 25" xfId="237" xr:uid="{00000000-0005-0000-0000-00001F310000}"/>
    <cellStyle name="Accent2 - 60% 26" xfId="238" xr:uid="{00000000-0005-0000-0000-000020310000}"/>
    <cellStyle name="Accent2 - 60% 27" xfId="239" xr:uid="{00000000-0005-0000-0000-000021310000}"/>
    <cellStyle name="Accent2 - 60% 28" xfId="240" xr:uid="{00000000-0005-0000-0000-000022310000}"/>
    <cellStyle name="Accent2 - 60% 29" xfId="241" xr:uid="{00000000-0005-0000-0000-000023310000}"/>
    <cellStyle name="Accent2 - 60% 3" xfId="242" xr:uid="{00000000-0005-0000-0000-000024310000}"/>
    <cellStyle name="Accent2 - 60% 3 2" xfId="24740" xr:uid="{00000000-0005-0000-0000-000025310000}"/>
    <cellStyle name="Accent2 - 60% 30" xfId="243" xr:uid="{00000000-0005-0000-0000-000026310000}"/>
    <cellStyle name="Accent2 - 60% 31" xfId="244" xr:uid="{00000000-0005-0000-0000-000027310000}"/>
    <cellStyle name="Accent2 - 60% 32" xfId="245" xr:uid="{00000000-0005-0000-0000-000028310000}"/>
    <cellStyle name="Accent2 - 60% 33" xfId="246" xr:uid="{00000000-0005-0000-0000-000029310000}"/>
    <cellStyle name="Accent2 - 60% 34" xfId="247" xr:uid="{00000000-0005-0000-0000-00002A310000}"/>
    <cellStyle name="Accent2 - 60% 35" xfId="248" xr:uid="{00000000-0005-0000-0000-00002B310000}"/>
    <cellStyle name="Accent2 - 60% 36" xfId="249" xr:uid="{00000000-0005-0000-0000-00002C310000}"/>
    <cellStyle name="Accent2 - 60% 37" xfId="250" xr:uid="{00000000-0005-0000-0000-00002D310000}"/>
    <cellStyle name="Accent2 - 60% 38" xfId="251" xr:uid="{00000000-0005-0000-0000-00002E310000}"/>
    <cellStyle name="Accent2 - 60% 39" xfId="39636" xr:uid="{00000000-0005-0000-0000-00002F310000}"/>
    <cellStyle name="Accent2 - 60% 4" xfId="252" xr:uid="{00000000-0005-0000-0000-000030310000}"/>
    <cellStyle name="Accent2 - 60% 5" xfId="253" xr:uid="{00000000-0005-0000-0000-000031310000}"/>
    <cellStyle name="Accent2 - 60% 6" xfId="254" xr:uid="{00000000-0005-0000-0000-000032310000}"/>
    <cellStyle name="Accent2 - 60% 7" xfId="255" xr:uid="{00000000-0005-0000-0000-000033310000}"/>
    <cellStyle name="Accent2 - 60% 8" xfId="256" xr:uid="{00000000-0005-0000-0000-000034310000}"/>
    <cellStyle name="Accent2 - 60% 9" xfId="257" xr:uid="{00000000-0005-0000-0000-000035310000}"/>
    <cellStyle name="Accent2 - 60%_BP" xfId="2571" xr:uid="{00000000-0005-0000-0000-000036310000}"/>
    <cellStyle name="Accent2 10" xfId="37418" xr:uid="{00000000-0005-0000-0000-000037310000}"/>
    <cellStyle name="Accent2 10 2" xfId="45129" xr:uid="{B6F365CE-CAC7-496A-93FE-D6BD0F36C858}"/>
    <cellStyle name="Accent2 11" xfId="37419" xr:uid="{00000000-0005-0000-0000-000038310000}"/>
    <cellStyle name="Accent2 11 2" xfId="45149" xr:uid="{7327B573-1F6B-4138-B6DD-045DD4ED1E94}"/>
    <cellStyle name="Accent2 12" xfId="40881" xr:uid="{00000000-0005-0000-0000-000039310000}"/>
    <cellStyle name="Accent2 12 2" xfId="44885" xr:uid="{6AEF7096-3844-43D8-AB74-0C8285869BB0}"/>
    <cellStyle name="Accent2 13" xfId="41301" xr:uid="{00000000-0005-0000-0000-00003A310000}"/>
    <cellStyle name="Accent2 13 2" xfId="45181" xr:uid="{40494D28-DCDA-4866-A2A5-4E0C85C0F97B}"/>
    <cellStyle name="Accent2 14" xfId="40865" xr:uid="{00000000-0005-0000-0000-00003B310000}"/>
    <cellStyle name="Accent2 14 2" xfId="44989" xr:uid="{8C0C53EE-C1F5-45FA-893D-9E282D2FF557}"/>
    <cellStyle name="Accent2 15" xfId="41323" xr:uid="{00000000-0005-0000-0000-00003C310000}"/>
    <cellStyle name="Accent2 15 2" xfId="44869" xr:uid="{6DD0C0BB-1BB0-459F-A59A-A848F8987AD3}"/>
    <cellStyle name="Accent2 16" xfId="41394" xr:uid="{00000000-0005-0000-0000-00003D310000}"/>
    <cellStyle name="Accent2 16 2" xfId="44597" xr:uid="{63D64177-5D3D-4A4A-BEC7-E24C13762138}"/>
    <cellStyle name="Accent2 17" xfId="41407" xr:uid="{00000000-0005-0000-0000-00003E310000}"/>
    <cellStyle name="Accent2 17 2" xfId="45215" xr:uid="{786D7AA6-C1FD-4553-AE74-F761EAF5AAA1}"/>
    <cellStyle name="Accent2 18" xfId="45078" xr:uid="{00432D20-E0CF-4A8D-ADDE-334A377B034A}"/>
    <cellStyle name="Accent2 19" xfId="45400" xr:uid="{747CBDC3-FD58-4674-8EE0-EF93D809D8C4}"/>
    <cellStyle name="Accent2 2" xfId="10117" xr:uid="{00000000-0005-0000-0000-00003F310000}"/>
    <cellStyle name="Accent2 2 2" xfId="24741" xr:uid="{00000000-0005-0000-0000-000040310000}"/>
    <cellStyle name="Accent2 2 2 2" xfId="36308" xr:uid="{00000000-0005-0000-0000-000041310000}"/>
    <cellStyle name="Accent2 2 2 3" xfId="44665" xr:uid="{2C954896-92D5-46DE-8374-20F8764F693F}"/>
    <cellStyle name="Accent2 2 3" xfId="37420" xr:uid="{00000000-0005-0000-0000-000042310000}"/>
    <cellStyle name="Accent2 2 4" xfId="36307" xr:uid="{00000000-0005-0000-0000-000043310000}"/>
    <cellStyle name="Accent2 2 5" xfId="43649" xr:uid="{F6CAF833-80FC-4196-843B-9E588CCF6C0A}"/>
    <cellStyle name="Accent2 20" xfId="45316" xr:uid="{C845D9D7-3EB0-4DFB-818D-ADBD90807931}"/>
    <cellStyle name="Accent2 21" xfId="45644" xr:uid="{057B575E-7AA4-46C7-BAD3-9CED4F21DE6B}"/>
    <cellStyle name="Accent2 22" xfId="45655" xr:uid="{E0CE5DA6-84AF-473D-83FC-883DA39917DB}"/>
    <cellStyle name="Accent2 23" xfId="45553" xr:uid="{D322F3E8-8A8F-4AE4-B13C-702D4B0BAEDD}"/>
    <cellStyle name="Accent2 24" xfId="45706" xr:uid="{0C9EF7CB-6456-45B1-945A-2B512ACF8267}"/>
    <cellStyle name="Accent2 25" xfId="45688" xr:uid="{94C13459-2FA3-4060-96E7-A0DB49C59137}"/>
    <cellStyle name="Accent2 26" xfId="45654" xr:uid="{E68BA52B-520A-43F8-9490-C2E7DF9F14BF}"/>
    <cellStyle name="Accent2 27" xfId="45541" xr:uid="{6B9EFA8B-E988-4F4B-B78B-0691F4B8DBE2}"/>
    <cellStyle name="Accent2 28" xfId="45421" xr:uid="{C9184ADE-607E-4004-8928-209AFE27684B}"/>
    <cellStyle name="Accent2 29" xfId="45769" xr:uid="{2E191A62-1F2F-4734-953A-808FC6309086}"/>
    <cellStyle name="Accent2 3" xfId="3020" xr:uid="{00000000-0005-0000-0000-000044310000}"/>
    <cellStyle name="Accent2 3 2" xfId="37421" xr:uid="{00000000-0005-0000-0000-000045310000}"/>
    <cellStyle name="Accent2 3 3" xfId="36309" xr:uid="{00000000-0005-0000-0000-000046310000}"/>
    <cellStyle name="Accent2 30" xfId="43809" xr:uid="{36F1ECDD-03E4-4622-8F4B-E98AABE1C661}"/>
    <cellStyle name="Accent2 4" xfId="19986" xr:uid="{00000000-0005-0000-0000-000047310000}"/>
    <cellStyle name="Accent2 4 2" xfId="37422" xr:uid="{00000000-0005-0000-0000-000048310000}"/>
    <cellStyle name="Accent2 5" xfId="20008" xr:uid="{00000000-0005-0000-0000-000049310000}"/>
    <cellStyle name="Accent2 5 2" xfId="44584" xr:uid="{75596610-5333-4017-83C7-256544D00C5F}"/>
    <cellStyle name="Accent2 6" xfId="19995" xr:uid="{00000000-0005-0000-0000-00004A310000}"/>
    <cellStyle name="Accent2 6 2" xfId="44604" xr:uid="{D7C18C73-CBEC-4876-A4FA-DF9FEBFD3C58}"/>
    <cellStyle name="Accent2 7" xfId="37423" xr:uid="{00000000-0005-0000-0000-00004B310000}"/>
    <cellStyle name="Accent2 7 2" xfId="44969" xr:uid="{C5553983-CD29-4C62-80FD-CE6062E6640C}"/>
    <cellStyle name="Accent2 8" xfId="37424" xr:uid="{00000000-0005-0000-0000-00004C310000}"/>
    <cellStyle name="Accent2 8 2" xfId="45039" xr:uid="{74D8F291-4046-45DA-8301-DD561112E35C}"/>
    <cellStyle name="Accent2 9" xfId="37425" xr:uid="{00000000-0005-0000-0000-00004D310000}"/>
    <cellStyle name="Accent2 9 2" xfId="44620" xr:uid="{9BA3E814-1FDF-4082-A138-843469E03EFB}"/>
    <cellStyle name="Accent2_AHV-062010-Duratex-SA-03-08-2010" xfId="258" xr:uid="{00000000-0005-0000-0000-00004E310000}"/>
    <cellStyle name="Accent3" xfId="259" xr:uid="{00000000-0005-0000-0000-00004F310000}"/>
    <cellStyle name="Accent3 - 20%" xfId="260" xr:uid="{00000000-0005-0000-0000-000050310000}"/>
    <cellStyle name="Accent3 - 20% 10" xfId="261" xr:uid="{00000000-0005-0000-0000-000051310000}"/>
    <cellStyle name="Accent3 - 20% 10 2" xfId="24743" xr:uid="{00000000-0005-0000-0000-000052310000}"/>
    <cellStyle name="Accent3 - 20% 11" xfId="262" xr:uid="{00000000-0005-0000-0000-000053310000}"/>
    <cellStyle name="Accent3 - 20% 11 2" xfId="24744" xr:uid="{00000000-0005-0000-0000-000054310000}"/>
    <cellStyle name="Accent3 - 20% 12" xfId="263" xr:uid="{00000000-0005-0000-0000-000055310000}"/>
    <cellStyle name="Accent3 - 20% 12 2" xfId="24745" xr:uid="{00000000-0005-0000-0000-000056310000}"/>
    <cellStyle name="Accent3 - 20% 13" xfId="264" xr:uid="{00000000-0005-0000-0000-000057310000}"/>
    <cellStyle name="Accent3 - 20% 13 2" xfId="24746" xr:uid="{00000000-0005-0000-0000-000058310000}"/>
    <cellStyle name="Accent3 - 20% 14" xfId="265" xr:uid="{00000000-0005-0000-0000-000059310000}"/>
    <cellStyle name="Accent3 - 20% 14 2" xfId="24747" xr:uid="{00000000-0005-0000-0000-00005A310000}"/>
    <cellStyle name="Accent3 - 20% 15" xfId="266" xr:uid="{00000000-0005-0000-0000-00005B310000}"/>
    <cellStyle name="Accent3 - 20% 15 2" xfId="24748" xr:uid="{00000000-0005-0000-0000-00005C310000}"/>
    <cellStyle name="Accent3 - 20% 16" xfId="267" xr:uid="{00000000-0005-0000-0000-00005D310000}"/>
    <cellStyle name="Accent3 - 20% 16 2" xfId="24749" xr:uid="{00000000-0005-0000-0000-00005E310000}"/>
    <cellStyle name="Accent3 - 20% 17" xfId="268" xr:uid="{00000000-0005-0000-0000-00005F310000}"/>
    <cellStyle name="Accent3 - 20% 17 2" xfId="24750" xr:uid="{00000000-0005-0000-0000-000060310000}"/>
    <cellStyle name="Accent3 - 20% 18" xfId="269" xr:uid="{00000000-0005-0000-0000-000061310000}"/>
    <cellStyle name="Accent3 - 20% 18 2" xfId="24742" xr:uid="{00000000-0005-0000-0000-000062310000}"/>
    <cellStyle name="Accent3 - 20% 19" xfId="270" xr:uid="{00000000-0005-0000-0000-000063310000}"/>
    <cellStyle name="Accent3 - 20% 2" xfId="271" xr:uid="{00000000-0005-0000-0000-000064310000}"/>
    <cellStyle name="Accent3 - 20% 2 2" xfId="24751" xr:uid="{00000000-0005-0000-0000-000065310000}"/>
    <cellStyle name="Accent3 - 20% 20" xfId="272" xr:uid="{00000000-0005-0000-0000-000066310000}"/>
    <cellStyle name="Accent3 - 20% 21" xfId="273" xr:uid="{00000000-0005-0000-0000-000067310000}"/>
    <cellStyle name="Accent3 - 20% 22" xfId="274" xr:uid="{00000000-0005-0000-0000-000068310000}"/>
    <cellStyle name="Accent3 - 20% 23" xfId="275" xr:uid="{00000000-0005-0000-0000-000069310000}"/>
    <cellStyle name="Accent3 - 20% 24" xfId="276" xr:uid="{00000000-0005-0000-0000-00006A310000}"/>
    <cellStyle name="Accent3 - 20% 25" xfId="277" xr:uid="{00000000-0005-0000-0000-00006B310000}"/>
    <cellStyle name="Accent3 - 20% 26" xfId="278" xr:uid="{00000000-0005-0000-0000-00006C310000}"/>
    <cellStyle name="Accent3 - 20% 27" xfId="279" xr:uid="{00000000-0005-0000-0000-00006D310000}"/>
    <cellStyle name="Accent3 - 20% 28" xfId="280" xr:uid="{00000000-0005-0000-0000-00006E310000}"/>
    <cellStyle name="Accent3 - 20% 29" xfId="281" xr:uid="{00000000-0005-0000-0000-00006F310000}"/>
    <cellStyle name="Accent3 - 20% 3" xfId="282" xr:uid="{00000000-0005-0000-0000-000070310000}"/>
    <cellStyle name="Accent3 - 20% 3 2" xfId="24752" xr:uid="{00000000-0005-0000-0000-000071310000}"/>
    <cellStyle name="Accent3 - 20% 30" xfId="283" xr:uid="{00000000-0005-0000-0000-000072310000}"/>
    <cellStyle name="Accent3 - 20% 31" xfId="284" xr:uid="{00000000-0005-0000-0000-000073310000}"/>
    <cellStyle name="Accent3 - 20% 32" xfId="285" xr:uid="{00000000-0005-0000-0000-000074310000}"/>
    <cellStyle name="Accent3 - 20% 33" xfId="286" xr:uid="{00000000-0005-0000-0000-000075310000}"/>
    <cellStyle name="Accent3 - 20% 34" xfId="287" xr:uid="{00000000-0005-0000-0000-000076310000}"/>
    <cellStyle name="Accent3 - 20% 35" xfId="288" xr:uid="{00000000-0005-0000-0000-000077310000}"/>
    <cellStyle name="Accent3 - 20% 36" xfId="289" xr:uid="{00000000-0005-0000-0000-000078310000}"/>
    <cellStyle name="Accent3 - 20% 37" xfId="290" xr:uid="{00000000-0005-0000-0000-000079310000}"/>
    <cellStyle name="Accent3 - 20% 38" xfId="291" xr:uid="{00000000-0005-0000-0000-00007A310000}"/>
    <cellStyle name="Accent3 - 20% 39" xfId="40863" xr:uid="{00000000-0005-0000-0000-00007B310000}"/>
    <cellStyle name="Accent3 - 20% 4" xfId="292" xr:uid="{00000000-0005-0000-0000-00007C310000}"/>
    <cellStyle name="Accent3 - 20% 4 2" xfId="24753" xr:uid="{00000000-0005-0000-0000-00007D310000}"/>
    <cellStyle name="Accent3 - 20% 5" xfId="293" xr:uid="{00000000-0005-0000-0000-00007E310000}"/>
    <cellStyle name="Accent3 - 20% 5 2" xfId="24754" xr:uid="{00000000-0005-0000-0000-00007F310000}"/>
    <cellStyle name="Accent3 - 20% 6" xfId="294" xr:uid="{00000000-0005-0000-0000-000080310000}"/>
    <cellStyle name="Accent3 - 20% 6 2" xfId="24755" xr:uid="{00000000-0005-0000-0000-000081310000}"/>
    <cellStyle name="Accent3 - 20% 7" xfId="295" xr:uid="{00000000-0005-0000-0000-000082310000}"/>
    <cellStyle name="Accent3 - 20% 7 2" xfId="24756" xr:uid="{00000000-0005-0000-0000-000083310000}"/>
    <cellStyle name="Accent3 - 20% 8" xfId="296" xr:uid="{00000000-0005-0000-0000-000084310000}"/>
    <cellStyle name="Accent3 - 20% 8 2" xfId="24757" xr:uid="{00000000-0005-0000-0000-000085310000}"/>
    <cellStyle name="Accent3 - 20% 9" xfId="297" xr:uid="{00000000-0005-0000-0000-000086310000}"/>
    <cellStyle name="Accent3 - 20% 9 2" xfId="24758" xr:uid="{00000000-0005-0000-0000-000087310000}"/>
    <cellStyle name="Accent3 - 20%_66010.M6" xfId="10118" xr:uid="{00000000-0005-0000-0000-000088310000}"/>
    <cellStyle name="Accent3 - 40%" xfId="298" xr:uid="{00000000-0005-0000-0000-000089310000}"/>
    <cellStyle name="Accent3 - 40% 10" xfId="299" xr:uid="{00000000-0005-0000-0000-00008A310000}"/>
    <cellStyle name="Accent3 - 40% 10 2" xfId="24760" xr:uid="{00000000-0005-0000-0000-00008B310000}"/>
    <cellStyle name="Accent3 - 40% 11" xfId="300" xr:uid="{00000000-0005-0000-0000-00008C310000}"/>
    <cellStyle name="Accent3 - 40% 11 2" xfId="24761" xr:uid="{00000000-0005-0000-0000-00008D310000}"/>
    <cellStyle name="Accent3 - 40% 12" xfId="301" xr:uid="{00000000-0005-0000-0000-00008E310000}"/>
    <cellStyle name="Accent3 - 40% 12 2" xfId="24762" xr:uid="{00000000-0005-0000-0000-00008F310000}"/>
    <cellStyle name="Accent3 - 40% 13" xfId="302" xr:uid="{00000000-0005-0000-0000-000090310000}"/>
    <cellStyle name="Accent3 - 40% 13 2" xfId="24763" xr:uid="{00000000-0005-0000-0000-000091310000}"/>
    <cellStyle name="Accent3 - 40% 14" xfId="303" xr:uid="{00000000-0005-0000-0000-000092310000}"/>
    <cellStyle name="Accent3 - 40% 14 2" xfId="24764" xr:uid="{00000000-0005-0000-0000-000093310000}"/>
    <cellStyle name="Accent3 - 40% 15" xfId="304" xr:uid="{00000000-0005-0000-0000-000094310000}"/>
    <cellStyle name="Accent3 - 40% 15 2" xfId="24765" xr:uid="{00000000-0005-0000-0000-000095310000}"/>
    <cellStyle name="Accent3 - 40% 16" xfId="305" xr:uid="{00000000-0005-0000-0000-000096310000}"/>
    <cellStyle name="Accent3 - 40% 16 2" xfId="24766" xr:uid="{00000000-0005-0000-0000-000097310000}"/>
    <cellStyle name="Accent3 - 40% 17" xfId="306" xr:uid="{00000000-0005-0000-0000-000098310000}"/>
    <cellStyle name="Accent3 - 40% 17 2" xfId="24767" xr:uid="{00000000-0005-0000-0000-000099310000}"/>
    <cellStyle name="Accent3 - 40% 18" xfId="307" xr:uid="{00000000-0005-0000-0000-00009A310000}"/>
    <cellStyle name="Accent3 - 40% 18 2" xfId="24759" xr:uid="{00000000-0005-0000-0000-00009B310000}"/>
    <cellStyle name="Accent3 - 40% 19" xfId="308" xr:uid="{00000000-0005-0000-0000-00009C310000}"/>
    <cellStyle name="Accent3 - 40% 2" xfId="309" xr:uid="{00000000-0005-0000-0000-00009D310000}"/>
    <cellStyle name="Accent3 - 40% 2 2" xfId="24768" xr:uid="{00000000-0005-0000-0000-00009E310000}"/>
    <cellStyle name="Accent3 - 40% 20" xfId="310" xr:uid="{00000000-0005-0000-0000-00009F310000}"/>
    <cellStyle name="Accent3 - 40% 21" xfId="311" xr:uid="{00000000-0005-0000-0000-0000A0310000}"/>
    <cellStyle name="Accent3 - 40% 22" xfId="312" xr:uid="{00000000-0005-0000-0000-0000A1310000}"/>
    <cellStyle name="Accent3 - 40% 23" xfId="313" xr:uid="{00000000-0005-0000-0000-0000A2310000}"/>
    <cellStyle name="Accent3 - 40% 24" xfId="314" xr:uid="{00000000-0005-0000-0000-0000A3310000}"/>
    <cellStyle name="Accent3 - 40% 25" xfId="315" xr:uid="{00000000-0005-0000-0000-0000A4310000}"/>
    <cellStyle name="Accent3 - 40% 26" xfId="316" xr:uid="{00000000-0005-0000-0000-0000A5310000}"/>
    <cellStyle name="Accent3 - 40% 27" xfId="317" xr:uid="{00000000-0005-0000-0000-0000A6310000}"/>
    <cellStyle name="Accent3 - 40% 28" xfId="318" xr:uid="{00000000-0005-0000-0000-0000A7310000}"/>
    <cellStyle name="Accent3 - 40% 29" xfId="319" xr:uid="{00000000-0005-0000-0000-0000A8310000}"/>
    <cellStyle name="Accent3 - 40% 3" xfId="320" xr:uid="{00000000-0005-0000-0000-0000A9310000}"/>
    <cellStyle name="Accent3 - 40% 3 2" xfId="24769" xr:uid="{00000000-0005-0000-0000-0000AA310000}"/>
    <cellStyle name="Accent3 - 40% 30" xfId="321" xr:uid="{00000000-0005-0000-0000-0000AB310000}"/>
    <cellStyle name="Accent3 - 40% 31" xfId="322" xr:uid="{00000000-0005-0000-0000-0000AC310000}"/>
    <cellStyle name="Accent3 - 40% 32" xfId="323" xr:uid="{00000000-0005-0000-0000-0000AD310000}"/>
    <cellStyle name="Accent3 - 40% 33" xfId="324" xr:uid="{00000000-0005-0000-0000-0000AE310000}"/>
    <cellStyle name="Accent3 - 40% 34" xfId="325" xr:uid="{00000000-0005-0000-0000-0000AF310000}"/>
    <cellStyle name="Accent3 - 40% 35" xfId="326" xr:uid="{00000000-0005-0000-0000-0000B0310000}"/>
    <cellStyle name="Accent3 - 40% 36" xfId="327" xr:uid="{00000000-0005-0000-0000-0000B1310000}"/>
    <cellStyle name="Accent3 - 40% 37" xfId="328" xr:uid="{00000000-0005-0000-0000-0000B2310000}"/>
    <cellStyle name="Accent3 - 40% 38" xfId="329" xr:uid="{00000000-0005-0000-0000-0000B3310000}"/>
    <cellStyle name="Accent3 - 40% 39" xfId="39604" xr:uid="{00000000-0005-0000-0000-0000B4310000}"/>
    <cellStyle name="Accent3 - 40% 4" xfId="330" xr:uid="{00000000-0005-0000-0000-0000B5310000}"/>
    <cellStyle name="Accent3 - 40% 4 2" xfId="24770" xr:uid="{00000000-0005-0000-0000-0000B6310000}"/>
    <cellStyle name="Accent3 - 40% 5" xfId="331" xr:uid="{00000000-0005-0000-0000-0000B7310000}"/>
    <cellStyle name="Accent3 - 40% 5 2" xfId="24771" xr:uid="{00000000-0005-0000-0000-0000B8310000}"/>
    <cellStyle name="Accent3 - 40% 6" xfId="332" xr:uid="{00000000-0005-0000-0000-0000B9310000}"/>
    <cellStyle name="Accent3 - 40% 6 2" xfId="24772" xr:uid="{00000000-0005-0000-0000-0000BA310000}"/>
    <cellStyle name="Accent3 - 40% 7" xfId="333" xr:uid="{00000000-0005-0000-0000-0000BB310000}"/>
    <cellStyle name="Accent3 - 40% 7 2" xfId="24773" xr:uid="{00000000-0005-0000-0000-0000BC310000}"/>
    <cellStyle name="Accent3 - 40% 8" xfId="334" xr:uid="{00000000-0005-0000-0000-0000BD310000}"/>
    <cellStyle name="Accent3 - 40% 8 2" xfId="24774" xr:uid="{00000000-0005-0000-0000-0000BE310000}"/>
    <cellStyle name="Accent3 - 40% 9" xfId="335" xr:uid="{00000000-0005-0000-0000-0000BF310000}"/>
    <cellStyle name="Accent3 - 40% 9 2" xfId="24775" xr:uid="{00000000-0005-0000-0000-0000C0310000}"/>
    <cellStyle name="Accent3 - 40%_66010.M6" xfId="10119" xr:uid="{00000000-0005-0000-0000-0000C1310000}"/>
    <cellStyle name="Accent3 - 60%" xfId="336" xr:uid="{00000000-0005-0000-0000-0000C2310000}"/>
    <cellStyle name="Accent3 - 60% 10" xfId="337" xr:uid="{00000000-0005-0000-0000-0000C3310000}"/>
    <cellStyle name="Accent3 - 60% 11" xfId="338" xr:uid="{00000000-0005-0000-0000-0000C4310000}"/>
    <cellStyle name="Accent3 - 60% 12" xfId="339" xr:uid="{00000000-0005-0000-0000-0000C5310000}"/>
    <cellStyle name="Accent3 - 60% 13" xfId="340" xr:uid="{00000000-0005-0000-0000-0000C6310000}"/>
    <cellStyle name="Accent3 - 60% 14" xfId="341" xr:uid="{00000000-0005-0000-0000-0000C7310000}"/>
    <cellStyle name="Accent3 - 60% 15" xfId="342" xr:uid="{00000000-0005-0000-0000-0000C8310000}"/>
    <cellStyle name="Accent3 - 60% 16" xfId="343" xr:uid="{00000000-0005-0000-0000-0000C9310000}"/>
    <cellStyle name="Accent3 - 60% 17" xfId="344" xr:uid="{00000000-0005-0000-0000-0000CA310000}"/>
    <cellStyle name="Accent3 - 60% 18" xfId="345" xr:uid="{00000000-0005-0000-0000-0000CB310000}"/>
    <cellStyle name="Accent3 - 60% 19" xfId="346" xr:uid="{00000000-0005-0000-0000-0000CC310000}"/>
    <cellStyle name="Accent3 - 60% 2" xfId="347" xr:uid="{00000000-0005-0000-0000-0000CD310000}"/>
    <cellStyle name="Accent3 - 60% 2 2" xfId="36034" xr:uid="{00000000-0005-0000-0000-0000CE310000}"/>
    <cellStyle name="Accent3 - 60% 2 3" xfId="35329" xr:uid="{00000000-0005-0000-0000-0000CF310000}"/>
    <cellStyle name="Accent3 - 60% 20" xfId="348" xr:uid="{00000000-0005-0000-0000-0000D0310000}"/>
    <cellStyle name="Accent3 - 60% 21" xfId="349" xr:uid="{00000000-0005-0000-0000-0000D1310000}"/>
    <cellStyle name="Accent3 - 60% 22" xfId="350" xr:uid="{00000000-0005-0000-0000-0000D2310000}"/>
    <cellStyle name="Accent3 - 60% 23" xfId="351" xr:uid="{00000000-0005-0000-0000-0000D3310000}"/>
    <cellStyle name="Accent3 - 60% 24" xfId="352" xr:uid="{00000000-0005-0000-0000-0000D4310000}"/>
    <cellStyle name="Accent3 - 60% 25" xfId="353" xr:uid="{00000000-0005-0000-0000-0000D5310000}"/>
    <cellStyle name="Accent3 - 60% 26" xfId="354" xr:uid="{00000000-0005-0000-0000-0000D6310000}"/>
    <cellStyle name="Accent3 - 60% 27" xfId="355" xr:uid="{00000000-0005-0000-0000-0000D7310000}"/>
    <cellStyle name="Accent3 - 60% 28" xfId="356" xr:uid="{00000000-0005-0000-0000-0000D8310000}"/>
    <cellStyle name="Accent3 - 60% 29" xfId="357" xr:uid="{00000000-0005-0000-0000-0000D9310000}"/>
    <cellStyle name="Accent3 - 60% 3" xfId="358" xr:uid="{00000000-0005-0000-0000-0000DA310000}"/>
    <cellStyle name="Accent3 - 60% 3 2" xfId="24776" xr:uid="{00000000-0005-0000-0000-0000DB310000}"/>
    <cellStyle name="Accent3 - 60% 30" xfId="359" xr:uid="{00000000-0005-0000-0000-0000DC310000}"/>
    <cellStyle name="Accent3 - 60% 31" xfId="360" xr:uid="{00000000-0005-0000-0000-0000DD310000}"/>
    <cellStyle name="Accent3 - 60% 32" xfId="361" xr:uid="{00000000-0005-0000-0000-0000DE310000}"/>
    <cellStyle name="Accent3 - 60% 33" xfId="362" xr:uid="{00000000-0005-0000-0000-0000DF310000}"/>
    <cellStyle name="Accent3 - 60% 34" xfId="363" xr:uid="{00000000-0005-0000-0000-0000E0310000}"/>
    <cellStyle name="Accent3 - 60% 35" xfId="364" xr:uid="{00000000-0005-0000-0000-0000E1310000}"/>
    <cellStyle name="Accent3 - 60% 36" xfId="365" xr:uid="{00000000-0005-0000-0000-0000E2310000}"/>
    <cellStyle name="Accent3 - 60% 37" xfId="366" xr:uid="{00000000-0005-0000-0000-0000E3310000}"/>
    <cellStyle name="Accent3 - 60% 38" xfId="367" xr:uid="{00000000-0005-0000-0000-0000E4310000}"/>
    <cellStyle name="Accent3 - 60% 39" xfId="41334" xr:uid="{00000000-0005-0000-0000-0000E5310000}"/>
    <cellStyle name="Accent3 - 60% 4" xfId="368" xr:uid="{00000000-0005-0000-0000-0000E6310000}"/>
    <cellStyle name="Accent3 - 60% 5" xfId="369" xr:uid="{00000000-0005-0000-0000-0000E7310000}"/>
    <cellStyle name="Accent3 - 60% 6" xfId="370" xr:uid="{00000000-0005-0000-0000-0000E8310000}"/>
    <cellStyle name="Accent3 - 60% 7" xfId="371" xr:uid="{00000000-0005-0000-0000-0000E9310000}"/>
    <cellStyle name="Accent3 - 60% 8" xfId="372" xr:uid="{00000000-0005-0000-0000-0000EA310000}"/>
    <cellStyle name="Accent3 - 60% 9" xfId="373" xr:uid="{00000000-0005-0000-0000-0000EB310000}"/>
    <cellStyle name="Accent3 - 60%_BP" xfId="2572" xr:uid="{00000000-0005-0000-0000-0000EC310000}"/>
    <cellStyle name="Accent3 10" xfId="37426" xr:uid="{00000000-0005-0000-0000-0000ED310000}"/>
    <cellStyle name="Accent3 10 2" xfId="44993" xr:uid="{EDB63A46-4F57-41D4-B61F-E38828A5954E}"/>
    <cellStyle name="Accent3 11" xfId="37427" xr:uid="{00000000-0005-0000-0000-0000EE310000}"/>
    <cellStyle name="Accent3 11 2" xfId="45172" xr:uid="{18FDD013-F974-47B0-8573-EF2853D9A441}"/>
    <cellStyle name="Accent3 12" xfId="40864" xr:uid="{00000000-0005-0000-0000-0000EF310000}"/>
    <cellStyle name="Accent3 12 2" xfId="45176" xr:uid="{4884784C-3D00-46BD-AB3E-2CB9E575D260}"/>
    <cellStyle name="Accent3 13" xfId="41296" xr:uid="{00000000-0005-0000-0000-0000F0310000}"/>
    <cellStyle name="Accent3 13 2" xfId="45073" xr:uid="{23A0C61B-1D07-4EB1-BF23-AAB110BCCACA}"/>
    <cellStyle name="Accent3 14" xfId="39603" xr:uid="{00000000-0005-0000-0000-0000F1310000}"/>
    <cellStyle name="Accent3 14 2" xfId="45128" xr:uid="{EEB53463-C83C-4CEC-B982-4DE41896C7DE}"/>
    <cellStyle name="Accent3 15" xfId="41345" xr:uid="{00000000-0005-0000-0000-0000F2310000}"/>
    <cellStyle name="Accent3 15 2" xfId="45139" xr:uid="{CB42442B-B923-4DE5-984A-5331E5B7D501}"/>
    <cellStyle name="Accent3 16" xfId="41395" xr:uid="{00000000-0005-0000-0000-0000F3310000}"/>
    <cellStyle name="Accent3 16 2" xfId="45348" xr:uid="{D2FF865F-AF46-4F44-A117-E19A6F14EC68}"/>
    <cellStyle name="Accent3 17" xfId="41408" xr:uid="{00000000-0005-0000-0000-0000F4310000}"/>
    <cellStyle name="Accent3 17 2" xfId="44642" xr:uid="{09F1F243-DA3F-48B2-AA43-D7D1039DAD8D}"/>
    <cellStyle name="Accent3 18" xfId="45483" xr:uid="{AA83639D-2CF4-4FD4-9A9F-D74D6D776CD2}"/>
    <cellStyle name="Accent3 19" xfId="45572" xr:uid="{85862548-E29C-4DF5-8917-AAB0D49238B0}"/>
    <cellStyle name="Accent3 2" xfId="10120" xr:uid="{00000000-0005-0000-0000-0000F5310000}"/>
    <cellStyle name="Accent3 2 2" xfId="24777" xr:uid="{00000000-0005-0000-0000-0000F6310000}"/>
    <cellStyle name="Accent3 2 2 2" xfId="36311" xr:uid="{00000000-0005-0000-0000-0000F7310000}"/>
    <cellStyle name="Accent3 2 2 3" xfId="44666" xr:uid="{D897D045-302E-4735-A326-47ABE6F577CA}"/>
    <cellStyle name="Accent3 2 3" xfId="37428" xr:uid="{00000000-0005-0000-0000-0000F8310000}"/>
    <cellStyle name="Accent3 2 4" xfId="36310" xr:uid="{00000000-0005-0000-0000-0000F9310000}"/>
    <cellStyle name="Accent3 2 5" xfId="43650" xr:uid="{46E2720F-EA8F-4BEB-BCC9-1DA25325825F}"/>
    <cellStyle name="Accent3 20" xfId="44872" xr:uid="{8D5AF320-2EBA-42EC-A69C-2A1FD2F8886E}"/>
    <cellStyle name="Accent3 21" xfId="45594" xr:uid="{D9316E6B-6E32-4249-ABED-5C69994FA402}"/>
    <cellStyle name="Accent3 22" xfId="45623" xr:uid="{72713B51-255D-4CCB-8645-96BE87B890AA}"/>
    <cellStyle name="Accent3 23" xfId="45589" xr:uid="{06E3F8C9-7F6C-485F-BCA9-855C9D869F0D}"/>
    <cellStyle name="Accent3 24" xfId="45671" xr:uid="{2939C4EF-64CD-4403-A8F5-786F2185DCBD}"/>
    <cellStyle name="Accent3 25" xfId="45479" xr:uid="{903F2CFD-2F7B-4AEE-8F30-0EAB77D879E1}"/>
    <cellStyle name="Accent3 26" xfId="45397" xr:uid="{F7251813-424A-40C4-9F69-CF9237458EE0}"/>
    <cellStyle name="Accent3 27" xfId="45583" xr:uid="{9229F7FB-3837-436E-99B9-285FECEBDB55}"/>
    <cellStyle name="Accent3 28" xfId="45690" xr:uid="{D10EAC46-B333-4A91-BD5B-6B34C0271587}"/>
    <cellStyle name="Accent3 29" xfId="45770" xr:uid="{A51E8BD4-DE2F-4D0E-99F2-3D133D9E642B}"/>
    <cellStyle name="Accent3 3" xfId="3024" xr:uid="{00000000-0005-0000-0000-0000FA310000}"/>
    <cellStyle name="Accent3 3 2" xfId="37429" xr:uid="{00000000-0005-0000-0000-0000FB310000}"/>
    <cellStyle name="Accent3 3 3" xfId="36312" xr:uid="{00000000-0005-0000-0000-0000FC310000}"/>
    <cellStyle name="Accent3 3 4" xfId="44678" xr:uid="{64485ED7-FD83-4901-BA48-32ED759C4305}"/>
    <cellStyle name="Accent3 30" xfId="43810" xr:uid="{28709B59-E332-43B5-BF3B-C46B6DA096C4}"/>
    <cellStyle name="Accent3 4" xfId="19987" xr:uid="{00000000-0005-0000-0000-0000FD310000}"/>
    <cellStyle name="Accent3 4 2" xfId="37430" xr:uid="{00000000-0005-0000-0000-0000FE310000}"/>
    <cellStyle name="Accent3 4 3" xfId="44841" xr:uid="{30F9562D-DAA6-4931-BF61-2004B77693E2}"/>
    <cellStyle name="Accent3 5" xfId="19992" xr:uid="{00000000-0005-0000-0000-0000FF310000}"/>
    <cellStyle name="Accent3 5 2" xfId="44585" xr:uid="{F4CF7750-9BBC-413F-8730-AC7F9DDCC983}"/>
    <cellStyle name="Accent3 6" xfId="20004" xr:uid="{00000000-0005-0000-0000-000000320000}"/>
    <cellStyle name="Accent3 6 2" xfId="44603" xr:uid="{630079E5-1BF9-474A-81D4-832FB99AA368}"/>
    <cellStyle name="Accent3 7" xfId="37431" xr:uid="{00000000-0005-0000-0000-000001320000}"/>
    <cellStyle name="Accent3 7 2" xfId="44558" xr:uid="{D18DE258-DAC3-4D5F-8324-B8648AAC00DA}"/>
    <cellStyle name="Accent3 8" xfId="37432" xr:uid="{00000000-0005-0000-0000-000002320000}"/>
    <cellStyle name="Accent3 8 2" xfId="44858" xr:uid="{5A69619C-A536-4B9E-A93B-FE606B07C18F}"/>
    <cellStyle name="Accent3 9" xfId="37433" xr:uid="{00000000-0005-0000-0000-000003320000}"/>
    <cellStyle name="Accent3 9 2" xfId="44852" xr:uid="{8B9292BF-1D95-4A4B-9138-27045E43C01F}"/>
    <cellStyle name="Accent3_AHV-062010-Duratex-SA-03-08-2010" xfId="374" xr:uid="{00000000-0005-0000-0000-000004320000}"/>
    <cellStyle name="Accent4" xfId="375" xr:uid="{00000000-0005-0000-0000-000005320000}"/>
    <cellStyle name="Accent4 - 20%" xfId="376" xr:uid="{00000000-0005-0000-0000-000006320000}"/>
    <cellStyle name="Accent4 - 20% 10" xfId="377" xr:uid="{00000000-0005-0000-0000-000007320000}"/>
    <cellStyle name="Accent4 - 20% 10 2" xfId="24779" xr:uid="{00000000-0005-0000-0000-000008320000}"/>
    <cellStyle name="Accent4 - 20% 11" xfId="378" xr:uid="{00000000-0005-0000-0000-000009320000}"/>
    <cellStyle name="Accent4 - 20% 11 2" xfId="24780" xr:uid="{00000000-0005-0000-0000-00000A320000}"/>
    <cellStyle name="Accent4 - 20% 12" xfId="379" xr:uid="{00000000-0005-0000-0000-00000B320000}"/>
    <cellStyle name="Accent4 - 20% 12 2" xfId="24781" xr:uid="{00000000-0005-0000-0000-00000C320000}"/>
    <cellStyle name="Accent4 - 20% 13" xfId="380" xr:uid="{00000000-0005-0000-0000-00000D320000}"/>
    <cellStyle name="Accent4 - 20% 13 2" xfId="24782" xr:uid="{00000000-0005-0000-0000-00000E320000}"/>
    <cellStyle name="Accent4 - 20% 14" xfId="381" xr:uid="{00000000-0005-0000-0000-00000F320000}"/>
    <cellStyle name="Accent4 - 20% 14 2" xfId="24783" xr:uid="{00000000-0005-0000-0000-000010320000}"/>
    <cellStyle name="Accent4 - 20% 15" xfId="382" xr:uid="{00000000-0005-0000-0000-000011320000}"/>
    <cellStyle name="Accent4 - 20% 15 2" xfId="24784" xr:uid="{00000000-0005-0000-0000-000012320000}"/>
    <cellStyle name="Accent4 - 20% 16" xfId="383" xr:uid="{00000000-0005-0000-0000-000013320000}"/>
    <cellStyle name="Accent4 - 20% 16 2" xfId="24785" xr:uid="{00000000-0005-0000-0000-000014320000}"/>
    <cellStyle name="Accent4 - 20% 17" xfId="384" xr:uid="{00000000-0005-0000-0000-000015320000}"/>
    <cellStyle name="Accent4 - 20% 17 2" xfId="24786" xr:uid="{00000000-0005-0000-0000-000016320000}"/>
    <cellStyle name="Accent4 - 20% 18" xfId="385" xr:uid="{00000000-0005-0000-0000-000017320000}"/>
    <cellStyle name="Accent4 - 20% 18 2" xfId="24778" xr:uid="{00000000-0005-0000-0000-000018320000}"/>
    <cellStyle name="Accent4 - 20% 19" xfId="386" xr:uid="{00000000-0005-0000-0000-000019320000}"/>
    <cellStyle name="Accent4 - 20% 2" xfId="387" xr:uid="{00000000-0005-0000-0000-00001A320000}"/>
    <cellStyle name="Accent4 - 20% 2 2" xfId="24787" xr:uid="{00000000-0005-0000-0000-00001B320000}"/>
    <cellStyle name="Accent4 - 20% 20" xfId="388" xr:uid="{00000000-0005-0000-0000-00001C320000}"/>
    <cellStyle name="Accent4 - 20% 21" xfId="389" xr:uid="{00000000-0005-0000-0000-00001D320000}"/>
    <cellStyle name="Accent4 - 20% 22" xfId="390" xr:uid="{00000000-0005-0000-0000-00001E320000}"/>
    <cellStyle name="Accent4 - 20% 23" xfId="391" xr:uid="{00000000-0005-0000-0000-00001F320000}"/>
    <cellStyle name="Accent4 - 20% 24" xfId="392" xr:uid="{00000000-0005-0000-0000-000020320000}"/>
    <cellStyle name="Accent4 - 20% 25" xfId="393" xr:uid="{00000000-0005-0000-0000-000021320000}"/>
    <cellStyle name="Accent4 - 20% 26" xfId="394" xr:uid="{00000000-0005-0000-0000-000022320000}"/>
    <cellStyle name="Accent4 - 20% 27" xfId="395" xr:uid="{00000000-0005-0000-0000-000023320000}"/>
    <cellStyle name="Accent4 - 20% 28" xfId="396" xr:uid="{00000000-0005-0000-0000-000024320000}"/>
    <cellStyle name="Accent4 - 20% 29" xfId="397" xr:uid="{00000000-0005-0000-0000-000025320000}"/>
    <cellStyle name="Accent4 - 20% 3" xfId="398" xr:uid="{00000000-0005-0000-0000-000026320000}"/>
    <cellStyle name="Accent4 - 20% 3 2" xfId="24788" xr:uid="{00000000-0005-0000-0000-000027320000}"/>
    <cellStyle name="Accent4 - 20% 30" xfId="399" xr:uid="{00000000-0005-0000-0000-000028320000}"/>
    <cellStyle name="Accent4 - 20% 31" xfId="400" xr:uid="{00000000-0005-0000-0000-000029320000}"/>
    <cellStyle name="Accent4 - 20% 32" xfId="401" xr:uid="{00000000-0005-0000-0000-00002A320000}"/>
    <cellStyle name="Accent4 - 20% 33" xfId="402" xr:uid="{00000000-0005-0000-0000-00002B320000}"/>
    <cellStyle name="Accent4 - 20% 34" xfId="403" xr:uid="{00000000-0005-0000-0000-00002C320000}"/>
    <cellStyle name="Accent4 - 20% 35" xfId="404" xr:uid="{00000000-0005-0000-0000-00002D320000}"/>
    <cellStyle name="Accent4 - 20% 36" xfId="405" xr:uid="{00000000-0005-0000-0000-00002E320000}"/>
    <cellStyle name="Accent4 - 20% 37" xfId="406" xr:uid="{00000000-0005-0000-0000-00002F320000}"/>
    <cellStyle name="Accent4 - 20% 38" xfId="407" xr:uid="{00000000-0005-0000-0000-000030320000}"/>
    <cellStyle name="Accent4 - 20% 39" xfId="39601" xr:uid="{00000000-0005-0000-0000-000031320000}"/>
    <cellStyle name="Accent4 - 20% 4" xfId="408" xr:uid="{00000000-0005-0000-0000-000032320000}"/>
    <cellStyle name="Accent4 - 20% 4 2" xfId="24789" xr:uid="{00000000-0005-0000-0000-000033320000}"/>
    <cellStyle name="Accent4 - 20% 5" xfId="409" xr:uid="{00000000-0005-0000-0000-000034320000}"/>
    <cellStyle name="Accent4 - 20% 5 2" xfId="24790" xr:uid="{00000000-0005-0000-0000-000035320000}"/>
    <cellStyle name="Accent4 - 20% 6" xfId="410" xr:uid="{00000000-0005-0000-0000-000036320000}"/>
    <cellStyle name="Accent4 - 20% 6 2" xfId="24791" xr:uid="{00000000-0005-0000-0000-000037320000}"/>
    <cellStyle name="Accent4 - 20% 7" xfId="411" xr:uid="{00000000-0005-0000-0000-000038320000}"/>
    <cellStyle name="Accent4 - 20% 7 2" xfId="24792" xr:uid="{00000000-0005-0000-0000-000039320000}"/>
    <cellStyle name="Accent4 - 20% 8" xfId="412" xr:uid="{00000000-0005-0000-0000-00003A320000}"/>
    <cellStyle name="Accent4 - 20% 8 2" xfId="24793" xr:uid="{00000000-0005-0000-0000-00003B320000}"/>
    <cellStyle name="Accent4 - 20% 9" xfId="413" xr:uid="{00000000-0005-0000-0000-00003C320000}"/>
    <cellStyle name="Accent4 - 20% 9 2" xfId="24794" xr:uid="{00000000-0005-0000-0000-00003D320000}"/>
    <cellStyle name="Accent4 - 20%_66010.M6" xfId="10121" xr:uid="{00000000-0005-0000-0000-00003E320000}"/>
    <cellStyle name="Accent4 - 40%" xfId="414" xr:uid="{00000000-0005-0000-0000-00003F320000}"/>
    <cellStyle name="Accent4 - 40% 10" xfId="415" xr:uid="{00000000-0005-0000-0000-000040320000}"/>
    <cellStyle name="Accent4 - 40% 10 2" xfId="24796" xr:uid="{00000000-0005-0000-0000-000041320000}"/>
    <cellStyle name="Accent4 - 40% 11" xfId="416" xr:uid="{00000000-0005-0000-0000-000042320000}"/>
    <cellStyle name="Accent4 - 40% 11 2" xfId="24797" xr:uid="{00000000-0005-0000-0000-000043320000}"/>
    <cellStyle name="Accent4 - 40% 12" xfId="417" xr:uid="{00000000-0005-0000-0000-000044320000}"/>
    <cellStyle name="Accent4 - 40% 12 2" xfId="24798" xr:uid="{00000000-0005-0000-0000-000045320000}"/>
    <cellStyle name="Accent4 - 40% 13" xfId="418" xr:uid="{00000000-0005-0000-0000-000046320000}"/>
    <cellStyle name="Accent4 - 40% 13 2" xfId="24799" xr:uid="{00000000-0005-0000-0000-000047320000}"/>
    <cellStyle name="Accent4 - 40% 14" xfId="419" xr:uid="{00000000-0005-0000-0000-000048320000}"/>
    <cellStyle name="Accent4 - 40% 14 2" xfId="24800" xr:uid="{00000000-0005-0000-0000-000049320000}"/>
    <cellStyle name="Accent4 - 40% 15" xfId="420" xr:uid="{00000000-0005-0000-0000-00004A320000}"/>
    <cellStyle name="Accent4 - 40% 15 2" xfId="24801" xr:uid="{00000000-0005-0000-0000-00004B320000}"/>
    <cellStyle name="Accent4 - 40% 16" xfId="421" xr:uid="{00000000-0005-0000-0000-00004C320000}"/>
    <cellStyle name="Accent4 - 40% 16 2" xfId="24802" xr:uid="{00000000-0005-0000-0000-00004D320000}"/>
    <cellStyle name="Accent4 - 40% 17" xfId="422" xr:uid="{00000000-0005-0000-0000-00004E320000}"/>
    <cellStyle name="Accent4 - 40% 17 2" xfId="24803" xr:uid="{00000000-0005-0000-0000-00004F320000}"/>
    <cellStyle name="Accent4 - 40% 18" xfId="423" xr:uid="{00000000-0005-0000-0000-000050320000}"/>
    <cellStyle name="Accent4 - 40% 18 2" xfId="24795" xr:uid="{00000000-0005-0000-0000-000051320000}"/>
    <cellStyle name="Accent4 - 40% 19" xfId="424" xr:uid="{00000000-0005-0000-0000-000052320000}"/>
    <cellStyle name="Accent4 - 40% 2" xfId="425" xr:uid="{00000000-0005-0000-0000-000053320000}"/>
    <cellStyle name="Accent4 - 40% 2 2" xfId="24804" xr:uid="{00000000-0005-0000-0000-000054320000}"/>
    <cellStyle name="Accent4 - 40% 20" xfId="426" xr:uid="{00000000-0005-0000-0000-000055320000}"/>
    <cellStyle name="Accent4 - 40% 21" xfId="427" xr:uid="{00000000-0005-0000-0000-000056320000}"/>
    <cellStyle name="Accent4 - 40% 22" xfId="428" xr:uid="{00000000-0005-0000-0000-000057320000}"/>
    <cellStyle name="Accent4 - 40% 23" xfId="429" xr:uid="{00000000-0005-0000-0000-000058320000}"/>
    <cellStyle name="Accent4 - 40% 24" xfId="430" xr:uid="{00000000-0005-0000-0000-000059320000}"/>
    <cellStyle name="Accent4 - 40% 25" xfId="431" xr:uid="{00000000-0005-0000-0000-00005A320000}"/>
    <cellStyle name="Accent4 - 40% 26" xfId="432" xr:uid="{00000000-0005-0000-0000-00005B320000}"/>
    <cellStyle name="Accent4 - 40% 27" xfId="433" xr:uid="{00000000-0005-0000-0000-00005C320000}"/>
    <cellStyle name="Accent4 - 40% 28" xfId="434" xr:uid="{00000000-0005-0000-0000-00005D320000}"/>
    <cellStyle name="Accent4 - 40% 29" xfId="435" xr:uid="{00000000-0005-0000-0000-00005E320000}"/>
    <cellStyle name="Accent4 - 40% 3" xfId="436" xr:uid="{00000000-0005-0000-0000-00005F320000}"/>
    <cellStyle name="Accent4 - 40% 3 2" xfId="24805" xr:uid="{00000000-0005-0000-0000-000060320000}"/>
    <cellStyle name="Accent4 - 40% 30" xfId="437" xr:uid="{00000000-0005-0000-0000-000061320000}"/>
    <cellStyle name="Accent4 - 40% 31" xfId="438" xr:uid="{00000000-0005-0000-0000-000062320000}"/>
    <cellStyle name="Accent4 - 40% 32" xfId="439" xr:uid="{00000000-0005-0000-0000-000063320000}"/>
    <cellStyle name="Accent4 - 40% 33" xfId="440" xr:uid="{00000000-0005-0000-0000-000064320000}"/>
    <cellStyle name="Accent4 - 40% 34" xfId="441" xr:uid="{00000000-0005-0000-0000-000065320000}"/>
    <cellStyle name="Accent4 - 40% 35" xfId="442" xr:uid="{00000000-0005-0000-0000-000066320000}"/>
    <cellStyle name="Accent4 - 40% 36" xfId="443" xr:uid="{00000000-0005-0000-0000-000067320000}"/>
    <cellStyle name="Accent4 - 40% 37" xfId="444" xr:uid="{00000000-0005-0000-0000-000068320000}"/>
    <cellStyle name="Accent4 - 40% 38" xfId="445" xr:uid="{00000000-0005-0000-0000-000069320000}"/>
    <cellStyle name="Accent4 - 40% 39" xfId="41335" xr:uid="{00000000-0005-0000-0000-00006A320000}"/>
    <cellStyle name="Accent4 - 40% 4" xfId="446" xr:uid="{00000000-0005-0000-0000-00006B320000}"/>
    <cellStyle name="Accent4 - 40% 4 2" xfId="24806" xr:uid="{00000000-0005-0000-0000-00006C320000}"/>
    <cellStyle name="Accent4 - 40% 5" xfId="447" xr:uid="{00000000-0005-0000-0000-00006D320000}"/>
    <cellStyle name="Accent4 - 40% 5 2" xfId="24807" xr:uid="{00000000-0005-0000-0000-00006E320000}"/>
    <cellStyle name="Accent4 - 40% 6" xfId="448" xr:uid="{00000000-0005-0000-0000-00006F320000}"/>
    <cellStyle name="Accent4 - 40% 6 2" xfId="24808" xr:uid="{00000000-0005-0000-0000-000070320000}"/>
    <cellStyle name="Accent4 - 40% 7" xfId="449" xr:uid="{00000000-0005-0000-0000-000071320000}"/>
    <cellStyle name="Accent4 - 40% 7 2" xfId="24809" xr:uid="{00000000-0005-0000-0000-000072320000}"/>
    <cellStyle name="Accent4 - 40% 8" xfId="450" xr:uid="{00000000-0005-0000-0000-000073320000}"/>
    <cellStyle name="Accent4 - 40% 8 2" xfId="24810" xr:uid="{00000000-0005-0000-0000-000074320000}"/>
    <cellStyle name="Accent4 - 40% 9" xfId="451" xr:uid="{00000000-0005-0000-0000-000075320000}"/>
    <cellStyle name="Accent4 - 40% 9 2" xfId="24811" xr:uid="{00000000-0005-0000-0000-000076320000}"/>
    <cellStyle name="Accent4 - 40%_66010.M6" xfId="10122" xr:uid="{00000000-0005-0000-0000-000077320000}"/>
    <cellStyle name="Accent4 - 60%" xfId="452" xr:uid="{00000000-0005-0000-0000-000078320000}"/>
    <cellStyle name="Accent4 - 60% 10" xfId="453" xr:uid="{00000000-0005-0000-0000-000079320000}"/>
    <cellStyle name="Accent4 - 60% 11" xfId="454" xr:uid="{00000000-0005-0000-0000-00007A320000}"/>
    <cellStyle name="Accent4 - 60% 12" xfId="455" xr:uid="{00000000-0005-0000-0000-00007B320000}"/>
    <cellStyle name="Accent4 - 60% 13" xfId="456" xr:uid="{00000000-0005-0000-0000-00007C320000}"/>
    <cellStyle name="Accent4 - 60% 14" xfId="457" xr:uid="{00000000-0005-0000-0000-00007D320000}"/>
    <cellStyle name="Accent4 - 60% 15" xfId="458" xr:uid="{00000000-0005-0000-0000-00007E320000}"/>
    <cellStyle name="Accent4 - 60% 16" xfId="459" xr:uid="{00000000-0005-0000-0000-00007F320000}"/>
    <cellStyle name="Accent4 - 60% 17" xfId="460" xr:uid="{00000000-0005-0000-0000-000080320000}"/>
    <cellStyle name="Accent4 - 60% 18" xfId="461" xr:uid="{00000000-0005-0000-0000-000081320000}"/>
    <cellStyle name="Accent4 - 60% 19" xfId="462" xr:uid="{00000000-0005-0000-0000-000082320000}"/>
    <cellStyle name="Accent4 - 60% 2" xfId="463" xr:uid="{00000000-0005-0000-0000-000083320000}"/>
    <cellStyle name="Accent4 - 60% 2 2" xfId="36035" xr:uid="{00000000-0005-0000-0000-000084320000}"/>
    <cellStyle name="Accent4 - 60% 2 3" xfId="35330" xr:uid="{00000000-0005-0000-0000-000085320000}"/>
    <cellStyle name="Accent4 - 60% 20" xfId="464" xr:uid="{00000000-0005-0000-0000-000086320000}"/>
    <cellStyle name="Accent4 - 60% 21" xfId="465" xr:uid="{00000000-0005-0000-0000-000087320000}"/>
    <cellStyle name="Accent4 - 60% 22" xfId="466" xr:uid="{00000000-0005-0000-0000-000088320000}"/>
    <cellStyle name="Accent4 - 60% 23" xfId="467" xr:uid="{00000000-0005-0000-0000-000089320000}"/>
    <cellStyle name="Accent4 - 60% 24" xfId="468" xr:uid="{00000000-0005-0000-0000-00008A320000}"/>
    <cellStyle name="Accent4 - 60% 25" xfId="469" xr:uid="{00000000-0005-0000-0000-00008B320000}"/>
    <cellStyle name="Accent4 - 60% 26" xfId="470" xr:uid="{00000000-0005-0000-0000-00008C320000}"/>
    <cellStyle name="Accent4 - 60% 27" xfId="471" xr:uid="{00000000-0005-0000-0000-00008D320000}"/>
    <cellStyle name="Accent4 - 60% 28" xfId="472" xr:uid="{00000000-0005-0000-0000-00008E320000}"/>
    <cellStyle name="Accent4 - 60% 29" xfId="473" xr:uid="{00000000-0005-0000-0000-00008F320000}"/>
    <cellStyle name="Accent4 - 60% 3" xfId="474" xr:uid="{00000000-0005-0000-0000-000090320000}"/>
    <cellStyle name="Accent4 - 60% 3 2" xfId="24812" xr:uid="{00000000-0005-0000-0000-000091320000}"/>
    <cellStyle name="Accent4 - 60% 30" xfId="475" xr:uid="{00000000-0005-0000-0000-000092320000}"/>
    <cellStyle name="Accent4 - 60% 31" xfId="476" xr:uid="{00000000-0005-0000-0000-000093320000}"/>
    <cellStyle name="Accent4 - 60% 32" xfId="477" xr:uid="{00000000-0005-0000-0000-000094320000}"/>
    <cellStyle name="Accent4 - 60% 33" xfId="478" xr:uid="{00000000-0005-0000-0000-000095320000}"/>
    <cellStyle name="Accent4 - 60% 34" xfId="479" xr:uid="{00000000-0005-0000-0000-000096320000}"/>
    <cellStyle name="Accent4 - 60% 35" xfId="480" xr:uid="{00000000-0005-0000-0000-000097320000}"/>
    <cellStyle name="Accent4 - 60% 36" xfId="481" xr:uid="{00000000-0005-0000-0000-000098320000}"/>
    <cellStyle name="Accent4 - 60% 37" xfId="482" xr:uid="{00000000-0005-0000-0000-000099320000}"/>
    <cellStyle name="Accent4 - 60% 38" xfId="483" xr:uid="{00000000-0005-0000-0000-00009A320000}"/>
    <cellStyle name="Accent4 - 60% 39" xfId="40862" xr:uid="{00000000-0005-0000-0000-00009B320000}"/>
    <cellStyle name="Accent4 - 60% 4" xfId="484" xr:uid="{00000000-0005-0000-0000-00009C320000}"/>
    <cellStyle name="Accent4 - 60% 5" xfId="485" xr:uid="{00000000-0005-0000-0000-00009D320000}"/>
    <cellStyle name="Accent4 - 60% 6" xfId="486" xr:uid="{00000000-0005-0000-0000-00009E320000}"/>
    <cellStyle name="Accent4 - 60% 7" xfId="487" xr:uid="{00000000-0005-0000-0000-00009F320000}"/>
    <cellStyle name="Accent4 - 60% 8" xfId="488" xr:uid="{00000000-0005-0000-0000-0000A0320000}"/>
    <cellStyle name="Accent4 - 60% 9" xfId="489" xr:uid="{00000000-0005-0000-0000-0000A1320000}"/>
    <cellStyle name="Accent4 - 60%_BP" xfId="2573" xr:uid="{00000000-0005-0000-0000-0000A2320000}"/>
    <cellStyle name="Accent4 10" xfId="37434" xr:uid="{00000000-0005-0000-0000-0000A3320000}"/>
    <cellStyle name="Accent4 10 2" xfId="44870" xr:uid="{0282483D-2514-48B1-85BD-0745F59525E3}"/>
    <cellStyle name="Accent4 11" xfId="37435" xr:uid="{00000000-0005-0000-0000-0000A4320000}"/>
    <cellStyle name="Accent4 11 2" xfId="44630" xr:uid="{5A5CC52E-B1AA-40D7-B8F0-E9385B41D795}"/>
    <cellStyle name="Accent4 12" xfId="39602" xr:uid="{00000000-0005-0000-0000-0000A5320000}"/>
    <cellStyle name="Accent4 12 2" xfId="44621" xr:uid="{9A148E8C-E8F0-423C-AAB5-1C2B7D03943E}"/>
    <cellStyle name="Accent4 13" xfId="41293" xr:uid="{00000000-0005-0000-0000-0000A6320000}"/>
    <cellStyle name="Accent4 13 2" xfId="44936" xr:uid="{052FB090-0CF4-4CE3-88EC-66E79F8FE36A}"/>
    <cellStyle name="Accent4 14" xfId="40879" xr:uid="{00000000-0005-0000-0000-0000A7320000}"/>
    <cellStyle name="Accent4 14 2" xfId="45185" xr:uid="{957C213B-8A26-4360-9F56-575BA2E1DC05}"/>
    <cellStyle name="Accent4 15" xfId="41343" xr:uid="{00000000-0005-0000-0000-0000A8320000}"/>
    <cellStyle name="Accent4 15 2" xfId="45065" xr:uid="{B733F36A-0EDA-4F49-8DB9-5E18853A8006}"/>
    <cellStyle name="Accent4 16" xfId="41396" xr:uid="{00000000-0005-0000-0000-0000A9320000}"/>
    <cellStyle name="Accent4 16 2" xfId="44607" xr:uid="{FC1EB25C-1289-46C2-90CD-71FD6F3D1B65}"/>
    <cellStyle name="Accent4 17" xfId="41409" xr:uid="{00000000-0005-0000-0000-0000AA320000}"/>
    <cellStyle name="Accent4 17 2" xfId="45110" xr:uid="{6B304763-F37B-48DA-8D63-0B689FC191F1}"/>
    <cellStyle name="Accent4 18" xfId="45286" xr:uid="{4069ECBE-CD19-4185-A971-A32B965B3D58}"/>
    <cellStyle name="Accent4 19" xfId="45141" xr:uid="{1715AFBE-E494-4592-B3F6-7B19AF1CFE63}"/>
    <cellStyle name="Accent4 2" xfId="10123" xr:uid="{00000000-0005-0000-0000-0000AB320000}"/>
    <cellStyle name="Accent4 2 2" xfId="24813" xr:uid="{00000000-0005-0000-0000-0000AC320000}"/>
    <cellStyle name="Accent4 2 2 2" xfId="36314" xr:uid="{00000000-0005-0000-0000-0000AD320000}"/>
    <cellStyle name="Accent4 2 2 3" xfId="44668" xr:uid="{F8AB5F63-9B6D-4076-A1B0-4466F6A74859}"/>
    <cellStyle name="Accent4 2 3" xfId="37436" xr:uid="{00000000-0005-0000-0000-0000AE320000}"/>
    <cellStyle name="Accent4 2 4" xfId="36313" xr:uid="{00000000-0005-0000-0000-0000AF320000}"/>
    <cellStyle name="Accent4 2 5" xfId="43651" xr:uid="{3DB23A2C-BD9C-4515-AD8D-90B41A1C6564}"/>
    <cellStyle name="Accent4 20" xfId="45481" xr:uid="{6E7F14D2-8458-4DBF-BA6A-58DB97438142}"/>
    <cellStyle name="Accent4 21" xfId="45439" xr:uid="{1B2A1BA4-E48B-42FE-87CB-3517ACD07EC6}"/>
    <cellStyle name="Accent4 22" xfId="45561" xr:uid="{DD4A3C62-9300-4AB9-AC89-FF02F616EE23}"/>
    <cellStyle name="Accent4 23" xfId="45088" xr:uid="{03143674-D51D-47D5-AF45-A27068A3D6AD}"/>
    <cellStyle name="Accent4 24" xfId="45629" xr:uid="{B31F4D34-D7F6-4DED-8FF8-17C4D39CDAF8}"/>
    <cellStyle name="Accent4 25" xfId="45307" xr:uid="{889CEAB3-EDCE-436F-A3BE-2CD23445C692}"/>
    <cellStyle name="Accent4 26" xfId="45689" xr:uid="{E785C762-0FB5-4B35-AC34-FFFD8F447E12}"/>
    <cellStyle name="Accent4 27" xfId="45155" xr:uid="{29FD993D-843D-4858-9DAE-4C033BF220BC}"/>
    <cellStyle name="Accent4 28" xfId="45756" xr:uid="{F1445937-4242-41C7-9CF6-7503E7D988A5}"/>
    <cellStyle name="Accent4 29" xfId="45771" xr:uid="{A8EA1964-CDC2-42A6-96AD-D408EF4ED59B}"/>
    <cellStyle name="Accent4 3" xfId="3028" xr:uid="{00000000-0005-0000-0000-0000B0320000}"/>
    <cellStyle name="Accent4 3 2" xfId="37437" xr:uid="{00000000-0005-0000-0000-0000B1320000}"/>
    <cellStyle name="Accent4 3 3" xfId="36315" xr:uid="{00000000-0005-0000-0000-0000B2320000}"/>
    <cellStyle name="Accent4 3 4" xfId="44672" xr:uid="{13A8C77E-0FDE-4D2B-BF03-15BC13999EED}"/>
    <cellStyle name="Accent4 30" xfId="43811" xr:uid="{302AD088-819C-4AA1-8FD5-FC806E95A51A}"/>
    <cellStyle name="Accent4 4" xfId="19989" xr:uid="{00000000-0005-0000-0000-0000B3320000}"/>
    <cellStyle name="Accent4 4 2" xfId="37438" xr:uid="{00000000-0005-0000-0000-0000B4320000}"/>
    <cellStyle name="Accent4 4 3" xfId="44840" xr:uid="{6483A454-A731-4E56-8DD8-F1EB70B93AB4}"/>
    <cellStyle name="Accent4 5" xfId="20007" xr:uid="{00000000-0005-0000-0000-0000B5320000}"/>
    <cellStyle name="Accent4 5 2" xfId="44586" xr:uid="{0D05555F-246B-42D9-B0B9-5DA346537B49}"/>
    <cellStyle name="Accent4 6" xfId="19996" xr:uid="{00000000-0005-0000-0000-0000B6320000}"/>
    <cellStyle name="Accent4 6 2" xfId="44602" xr:uid="{760542B5-1815-4790-B3E9-DFFEBE273E49}"/>
    <cellStyle name="Accent4 7" xfId="37439" xr:uid="{00000000-0005-0000-0000-0000B7320000}"/>
    <cellStyle name="Accent4 7 2" xfId="45052" xr:uid="{75029C2A-52A9-43C0-9A2F-EDE1AA9F5410}"/>
    <cellStyle name="Accent4 8" xfId="37440" xr:uid="{00000000-0005-0000-0000-0000B8320000}"/>
    <cellStyle name="Accent4 8 2" xfId="44859" xr:uid="{39FEB296-BCAE-4C52-B79B-999B049CB473}"/>
    <cellStyle name="Accent4 9" xfId="37441" xr:uid="{00000000-0005-0000-0000-0000B9320000}"/>
    <cellStyle name="Accent4 9 2" xfId="45125" xr:uid="{52434CAE-DE4B-40ED-A741-B14D4EB552C5}"/>
    <cellStyle name="Accent4_AHV-062010-Duratex-SA-03-08-2010" xfId="490" xr:uid="{00000000-0005-0000-0000-0000BA320000}"/>
    <cellStyle name="Accent5" xfId="491" xr:uid="{00000000-0005-0000-0000-0000BB320000}"/>
    <cellStyle name="Accent5 - 20%" xfId="492" xr:uid="{00000000-0005-0000-0000-0000BC320000}"/>
    <cellStyle name="Accent5 - 20% 10" xfId="493" xr:uid="{00000000-0005-0000-0000-0000BD320000}"/>
    <cellStyle name="Accent5 - 20% 10 2" xfId="24815" xr:uid="{00000000-0005-0000-0000-0000BE320000}"/>
    <cellStyle name="Accent5 - 20% 11" xfId="494" xr:uid="{00000000-0005-0000-0000-0000BF320000}"/>
    <cellStyle name="Accent5 - 20% 11 2" xfId="24816" xr:uid="{00000000-0005-0000-0000-0000C0320000}"/>
    <cellStyle name="Accent5 - 20% 12" xfId="495" xr:uid="{00000000-0005-0000-0000-0000C1320000}"/>
    <cellStyle name="Accent5 - 20% 12 2" xfId="24817" xr:uid="{00000000-0005-0000-0000-0000C2320000}"/>
    <cellStyle name="Accent5 - 20% 13" xfId="496" xr:uid="{00000000-0005-0000-0000-0000C3320000}"/>
    <cellStyle name="Accent5 - 20% 13 2" xfId="24818" xr:uid="{00000000-0005-0000-0000-0000C4320000}"/>
    <cellStyle name="Accent5 - 20% 14" xfId="497" xr:uid="{00000000-0005-0000-0000-0000C5320000}"/>
    <cellStyle name="Accent5 - 20% 14 2" xfId="24819" xr:uid="{00000000-0005-0000-0000-0000C6320000}"/>
    <cellStyle name="Accent5 - 20% 15" xfId="498" xr:uid="{00000000-0005-0000-0000-0000C7320000}"/>
    <cellStyle name="Accent5 - 20% 15 2" xfId="24820" xr:uid="{00000000-0005-0000-0000-0000C8320000}"/>
    <cellStyle name="Accent5 - 20% 16" xfId="499" xr:uid="{00000000-0005-0000-0000-0000C9320000}"/>
    <cellStyle name="Accent5 - 20% 16 2" xfId="24821" xr:uid="{00000000-0005-0000-0000-0000CA320000}"/>
    <cellStyle name="Accent5 - 20% 17" xfId="500" xr:uid="{00000000-0005-0000-0000-0000CB320000}"/>
    <cellStyle name="Accent5 - 20% 17 2" xfId="24822" xr:uid="{00000000-0005-0000-0000-0000CC320000}"/>
    <cellStyle name="Accent5 - 20% 18" xfId="501" xr:uid="{00000000-0005-0000-0000-0000CD320000}"/>
    <cellStyle name="Accent5 - 20% 18 2" xfId="24814" xr:uid="{00000000-0005-0000-0000-0000CE320000}"/>
    <cellStyle name="Accent5 - 20% 19" xfId="502" xr:uid="{00000000-0005-0000-0000-0000CF320000}"/>
    <cellStyle name="Accent5 - 20% 2" xfId="503" xr:uid="{00000000-0005-0000-0000-0000D0320000}"/>
    <cellStyle name="Accent5 - 20% 2 2" xfId="24823" xr:uid="{00000000-0005-0000-0000-0000D1320000}"/>
    <cellStyle name="Accent5 - 20% 20" xfId="504" xr:uid="{00000000-0005-0000-0000-0000D2320000}"/>
    <cellStyle name="Accent5 - 20% 21" xfId="505" xr:uid="{00000000-0005-0000-0000-0000D3320000}"/>
    <cellStyle name="Accent5 - 20% 22" xfId="506" xr:uid="{00000000-0005-0000-0000-0000D4320000}"/>
    <cellStyle name="Accent5 - 20% 23" xfId="507" xr:uid="{00000000-0005-0000-0000-0000D5320000}"/>
    <cellStyle name="Accent5 - 20% 24" xfId="508" xr:uid="{00000000-0005-0000-0000-0000D6320000}"/>
    <cellStyle name="Accent5 - 20% 25" xfId="509" xr:uid="{00000000-0005-0000-0000-0000D7320000}"/>
    <cellStyle name="Accent5 - 20% 26" xfId="510" xr:uid="{00000000-0005-0000-0000-0000D8320000}"/>
    <cellStyle name="Accent5 - 20% 27" xfId="511" xr:uid="{00000000-0005-0000-0000-0000D9320000}"/>
    <cellStyle name="Accent5 - 20% 28" xfId="512" xr:uid="{00000000-0005-0000-0000-0000DA320000}"/>
    <cellStyle name="Accent5 - 20% 29" xfId="513" xr:uid="{00000000-0005-0000-0000-0000DB320000}"/>
    <cellStyle name="Accent5 - 20% 3" xfId="514" xr:uid="{00000000-0005-0000-0000-0000DC320000}"/>
    <cellStyle name="Accent5 - 20% 3 2" xfId="24824" xr:uid="{00000000-0005-0000-0000-0000DD320000}"/>
    <cellStyle name="Accent5 - 20% 30" xfId="515" xr:uid="{00000000-0005-0000-0000-0000DE320000}"/>
    <cellStyle name="Accent5 - 20% 31" xfId="516" xr:uid="{00000000-0005-0000-0000-0000DF320000}"/>
    <cellStyle name="Accent5 - 20% 32" xfId="517" xr:uid="{00000000-0005-0000-0000-0000E0320000}"/>
    <cellStyle name="Accent5 - 20% 33" xfId="518" xr:uid="{00000000-0005-0000-0000-0000E1320000}"/>
    <cellStyle name="Accent5 - 20% 34" xfId="519" xr:uid="{00000000-0005-0000-0000-0000E2320000}"/>
    <cellStyle name="Accent5 - 20% 35" xfId="520" xr:uid="{00000000-0005-0000-0000-0000E3320000}"/>
    <cellStyle name="Accent5 - 20% 36" xfId="521" xr:uid="{00000000-0005-0000-0000-0000E4320000}"/>
    <cellStyle name="Accent5 - 20% 37" xfId="522" xr:uid="{00000000-0005-0000-0000-0000E5320000}"/>
    <cellStyle name="Accent5 - 20% 38" xfId="523" xr:uid="{00000000-0005-0000-0000-0000E6320000}"/>
    <cellStyle name="Accent5 - 20% 39" xfId="40877" xr:uid="{00000000-0005-0000-0000-0000E7320000}"/>
    <cellStyle name="Accent5 - 20% 4" xfId="524" xr:uid="{00000000-0005-0000-0000-0000E8320000}"/>
    <cellStyle name="Accent5 - 20% 4 2" xfId="24825" xr:uid="{00000000-0005-0000-0000-0000E9320000}"/>
    <cellStyle name="Accent5 - 20% 5" xfId="525" xr:uid="{00000000-0005-0000-0000-0000EA320000}"/>
    <cellStyle name="Accent5 - 20% 5 2" xfId="24826" xr:uid="{00000000-0005-0000-0000-0000EB320000}"/>
    <cellStyle name="Accent5 - 20% 6" xfId="526" xr:uid="{00000000-0005-0000-0000-0000EC320000}"/>
    <cellStyle name="Accent5 - 20% 6 2" xfId="24827" xr:uid="{00000000-0005-0000-0000-0000ED320000}"/>
    <cellStyle name="Accent5 - 20% 7" xfId="527" xr:uid="{00000000-0005-0000-0000-0000EE320000}"/>
    <cellStyle name="Accent5 - 20% 7 2" xfId="24828" xr:uid="{00000000-0005-0000-0000-0000EF320000}"/>
    <cellStyle name="Accent5 - 20% 8" xfId="528" xr:uid="{00000000-0005-0000-0000-0000F0320000}"/>
    <cellStyle name="Accent5 - 20% 8 2" xfId="24829" xr:uid="{00000000-0005-0000-0000-0000F1320000}"/>
    <cellStyle name="Accent5 - 20% 9" xfId="529" xr:uid="{00000000-0005-0000-0000-0000F2320000}"/>
    <cellStyle name="Accent5 - 20% 9 2" xfId="24830" xr:uid="{00000000-0005-0000-0000-0000F3320000}"/>
    <cellStyle name="Accent5 - 20%_66010.M6" xfId="10124" xr:uid="{00000000-0005-0000-0000-0000F4320000}"/>
    <cellStyle name="Accent5 - 40%" xfId="530" xr:uid="{00000000-0005-0000-0000-0000F5320000}"/>
    <cellStyle name="Accent5 - 40% 10" xfId="531" xr:uid="{00000000-0005-0000-0000-0000F6320000}"/>
    <cellStyle name="Accent5 - 40% 10 2" xfId="24832" xr:uid="{00000000-0005-0000-0000-0000F7320000}"/>
    <cellStyle name="Accent5 - 40% 11" xfId="532" xr:uid="{00000000-0005-0000-0000-0000F8320000}"/>
    <cellStyle name="Accent5 - 40% 11 2" xfId="24833" xr:uid="{00000000-0005-0000-0000-0000F9320000}"/>
    <cellStyle name="Accent5 - 40% 12" xfId="533" xr:uid="{00000000-0005-0000-0000-0000FA320000}"/>
    <cellStyle name="Accent5 - 40% 12 2" xfId="24834" xr:uid="{00000000-0005-0000-0000-0000FB320000}"/>
    <cellStyle name="Accent5 - 40% 13" xfId="534" xr:uid="{00000000-0005-0000-0000-0000FC320000}"/>
    <cellStyle name="Accent5 - 40% 13 2" xfId="24835" xr:uid="{00000000-0005-0000-0000-0000FD320000}"/>
    <cellStyle name="Accent5 - 40% 14" xfId="535" xr:uid="{00000000-0005-0000-0000-0000FE320000}"/>
    <cellStyle name="Accent5 - 40% 14 2" xfId="24836" xr:uid="{00000000-0005-0000-0000-0000FF320000}"/>
    <cellStyle name="Accent5 - 40% 15" xfId="536" xr:uid="{00000000-0005-0000-0000-000000330000}"/>
    <cellStyle name="Accent5 - 40% 15 2" xfId="24837" xr:uid="{00000000-0005-0000-0000-000001330000}"/>
    <cellStyle name="Accent5 - 40% 16" xfId="537" xr:uid="{00000000-0005-0000-0000-000002330000}"/>
    <cellStyle name="Accent5 - 40% 16 2" xfId="24838" xr:uid="{00000000-0005-0000-0000-000003330000}"/>
    <cellStyle name="Accent5 - 40% 17" xfId="538" xr:uid="{00000000-0005-0000-0000-000004330000}"/>
    <cellStyle name="Accent5 - 40% 17 2" xfId="24839" xr:uid="{00000000-0005-0000-0000-000005330000}"/>
    <cellStyle name="Accent5 - 40% 18" xfId="24831" xr:uid="{00000000-0005-0000-0000-000006330000}"/>
    <cellStyle name="Accent5 - 40% 2" xfId="539" xr:uid="{00000000-0005-0000-0000-000007330000}"/>
    <cellStyle name="Accent5 - 40% 2 2" xfId="24840" xr:uid="{00000000-0005-0000-0000-000008330000}"/>
    <cellStyle name="Accent5 - 40% 3" xfId="540" xr:uid="{00000000-0005-0000-0000-000009330000}"/>
    <cellStyle name="Accent5 - 40% 3 2" xfId="24841" xr:uid="{00000000-0005-0000-0000-00000A330000}"/>
    <cellStyle name="Accent5 - 40% 4" xfId="541" xr:uid="{00000000-0005-0000-0000-00000B330000}"/>
    <cellStyle name="Accent5 - 40% 4 2" xfId="24842" xr:uid="{00000000-0005-0000-0000-00000C330000}"/>
    <cellStyle name="Accent5 - 40% 5" xfId="542" xr:uid="{00000000-0005-0000-0000-00000D330000}"/>
    <cellStyle name="Accent5 - 40% 5 2" xfId="24843" xr:uid="{00000000-0005-0000-0000-00000E330000}"/>
    <cellStyle name="Accent5 - 40% 6" xfId="543" xr:uid="{00000000-0005-0000-0000-00000F330000}"/>
    <cellStyle name="Accent5 - 40% 6 2" xfId="24844" xr:uid="{00000000-0005-0000-0000-000010330000}"/>
    <cellStyle name="Accent5 - 40% 7" xfId="544" xr:uid="{00000000-0005-0000-0000-000011330000}"/>
    <cellStyle name="Accent5 - 40% 7 2" xfId="24845" xr:uid="{00000000-0005-0000-0000-000012330000}"/>
    <cellStyle name="Accent5 - 40% 8" xfId="545" xr:uid="{00000000-0005-0000-0000-000013330000}"/>
    <cellStyle name="Accent5 - 40% 8 2" xfId="24846" xr:uid="{00000000-0005-0000-0000-000014330000}"/>
    <cellStyle name="Accent5 - 40% 9" xfId="546" xr:uid="{00000000-0005-0000-0000-000015330000}"/>
    <cellStyle name="Accent5 - 40% 9 2" xfId="24847" xr:uid="{00000000-0005-0000-0000-000016330000}"/>
    <cellStyle name="Accent5 - 40%_66010.M6" xfId="10125" xr:uid="{00000000-0005-0000-0000-000017330000}"/>
    <cellStyle name="Accent5 - 60%" xfId="547" xr:uid="{00000000-0005-0000-0000-000018330000}"/>
    <cellStyle name="Accent5 - 60% 10" xfId="548" xr:uid="{00000000-0005-0000-0000-000019330000}"/>
    <cellStyle name="Accent5 - 60% 11" xfId="549" xr:uid="{00000000-0005-0000-0000-00001A330000}"/>
    <cellStyle name="Accent5 - 60% 12" xfId="550" xr:uid="{00000000-0005-0000-0000-00001B330000}"/>
    <cellStyle name="Accent5 - 60% 13" xfId="551" xr:uid="{00000000-0005-0000-0000-00001C330000}"/>
    <cellStyle name="Accent5 - 60% 14" xfId="552" xr:uid="{00000000-0005-0000-0000-00001D330000}"/>
    <cellStyle name="Accent5 - 60% 15" xfId="553" xr:uid="{00000000-0005-0000-0000-00001E330000}"/>
    <cellStyle name="Accent5 - 60% 16" xfId="554" xr:uid="{00000000-0005-0000-0000-00001F330000}"/>
    <cellStyle name="Accent5 - 60% 17" xfId="555" xr:uid="{00000000-0005-0000-0000-000020330000}"/>
    <cellStyle name="Accent5 - 60% 18" xfId="556" xr:uid="{00000000-0005-0000-0000-000021330000}"/>
    <cellStyle name="Accent5 - 60% 19" xfId="557" xr:uid="{00000000-0005-0000-0000-000022330000}"/>
    <cellStyle name="Accent5 - 60% 2" xfId="558" xr:uid="{00000000-0005-0000-0000-000023330000}"/>
    <cellStyle name="Accent5 - 60% 2 2" xfId="36036" xr:uid="{00000000-0005-0000-0000-000024330000}"/>
    <cellStyle name="Accent5 - 60% 2 3" xfId="35331" xr:uid="{00000000-0005-0000-0000-000025330000}"/>
    <cellStyle name="Accent5 - 60% 20" xfId="559" xr:uid="{00000000-0005-0000-0000-000026330000}"/>
    <cellStyle name="Accent5 - 60% 21" xfId="560" xr:uid="{00000000-0005-0000-0000-000027330000}"/>
    <cellStyle name="Accent5 - 60% 22" xfId="561" xr:uid="{00000000-0005-0000-0000-000028330000}"/>
    <cellStyle name="Accent5 - 60% 23" xfId="562" xr:uid="{00000000-0005-0000-0000-000029330000}"/>
    <cellStyle name="Accent5 - 60% 24" xfId="563" xr:uid="{00000000-0005-0000-0000-00002A330000}"/>
    <cellStyle name="Accent5 - 60% 25" xfId="564" xr:uid="{00000000-0005-0000-0000-00002B330000}"/>
    <cellStyle name="Accent5 - 60% 26" xfId="565" xr:uid="{00000000-0005-0000-0000-00002C330000}"/>
    <cellStyle name="Accent5 - 60% 27" xfId="566" xr:uid="{00000000-0005-0000-0000-00002D330000}"/>
    <cellStyle name="Accent5 - 60% 28" xfId="567" xr:uid="{00000000-0005-0000-0000-00002E330000}"/>
    <cellStyle name="Accent5 - 60% 29" xfId="568" xr:uid="{00000000-0005-0000-0000-00002F330000}"/>
    <cellStyle name="Accent5 - 60% 3" xfId="569" xr:uid="{00000000-0005-0000-0000-000030330000}"/>
    <cellStyle name="Accent5 - 60% 3 2" xfId="24848" xr:uid="{00000000-0005-0000-0000-000031330000}"/>
    <cellStyle name="Accent5 - 60% 30" xfId="570" xr:uid="{00000000-0005-0000-0000-000032330000}"/>
    <cellStyle name="Accent5 - 60% 31" xfId="571" xr:uid="{00000000-0005-0000-0000-000033330000}"/>
    <cellStyle name="Accent5 - 60% 32" xfId="572" xr:uid="{00000000-0005-0000-0000-000034330000}"/>
    <cellStyle name="Accent5 - 60% 33" xfId="573" xr:uid="{00000000-0005-0000-0000-000035330000}"/>
    <cellStyle name="Accent5 - 60% 34" xfId="574" xr:uid="{00000000-0005-0000-0000-000036330000}"/>
    <cellStyle name="Accent5 - 60% 35" xfId="575" xr:uid="{00000000-0005-0000-0000-000037330000}"/>
    <cellStyle name="Accent5 - 60% 36" xfId="576" xr:uid="{00000000-0005-0000-0000-000038330000}"/>
    <cellStyle name="Accent5 - 60% 37" xfId="577" xr:uid="{00000000-0005-0000-0000-000039330000}"/>
    <cellStyle name="Accent5 - 60% 38" xfId="578" xr:uid="{00000000-0005-0000-0000-00003A330000}"/>
    <cellStyle name="Accent5 - 60% 39" xfId="40876" xr:uid="{00000000-0005-0000-0000-00003B330000}"/>
    <cellStyle name="Accent5 - 60% 4" xfId="579" xr:uid="{00000000-0005-0000-0000-00003C330000}"/>
    <cellStyle name="Accent5 - 60% 5" xfId="580" xr:uid="{00000000-0005-0000-0000-00003D330000}"/>
    <cellStyle name="Accent5 - 60% 6" xfId="581" xr:uid="{00000000-0005-0000-0000-00003E330000}"/>
    <cellStyle name="Accent5 - 60% 7" xfId="582" xr:uid="{00000000-0005-0000-0000-00003F330000}"/>
    <cellStyle name="Accent5 - 60% 8" xfId="583" xr:uid="{00000000-0005-0000-0000-000040330000}"/>
    <cellStyle name="Accent5 - 60% 9" xfId="584" xr:uid="{00000000-0005-0000-0000-000041330000}"/>
    <cellStyle name="Accent5 - 60%_BP" xfId="2574" xr:uid="{00000000-0005-0000-0000-000042330000}"/>
    <cellStyle name="Accent5 10" xfId="37442" xr:uid="{00000000-0005-0000-0000-000043330000}"/>
    <cellStyle name="Accent5 10 2" xfId="44591" xr:uid="{6BFE666A-7066-47FC-8025-E1EA7DFC3CE3}"/>
    <cellStyle name="Accent5 11" xfId="37443" xr:uid="{00000000-0005-0000-0000-000044330000}"/>
    <cellStyle name="Accent5 12" xfId="40878" xr:uid="{00000000-0005-0000-0000-000045330000}"/>
    <cellStyle name="Accent5 13" xfId="41290" xr:uid="{00000000-0005-0000-0000-000046330000}"/>
    <cellStyle name="Accent5 14" xfId="40861" xr:uid="{00000000-0005-0000-0000-000047330000}"/>
    <cellStyle name="Accent5 15" xfId="41340" xr:uid="{00000000-0005-0000-0000-000048330000}"/>
    <cellStyle name="Accent5 16" xfId="41397" xr:uid="{00000000-0005-0000-0000-000049330000}"/>
    <cellStyle name="Accent5 17" xfId="41410" xr:uid="{00000000-0005-0000-0000-00004A330000}"/>
    <cellStyle name="Accent5 18" xfId="45552" xr:uid="{6C08EBEC-9800-4B6C-A189-0AF568C9461A}"/>
    <cellStyle name="Accent5 19" xfId="45064" xr:uid="{9B4556E9-F01D-4D31-AED6-EBD930708BAD}"/>
    <cellStyle name="Accent5 2" xfId="10126" xr:uid="{00000000-0005-0000-0000-00004B330000}"/>
    <cellStyle name="Accent5 2 2" xfId="24849" xr:uid="{00000000-0005-0000-0000-00004C330000}"/>
    <cellStyle name="Accent5 2 2 2" xfId="36317" xr:uid="{00000000-0005-0000-0000-00004D330000}"/>
    <cellStyle name="Accent5 2 2 3" xfId="44670" xr:uid="{1D910AB4-1D8D-471C-AAA2-87E043248C80}"/>
    <cellStyle name="Accent5 2 3" xfId="37444" xr:uid="{00000000-0005-0000-0000-00004E330000}"/>
    <cellStyle name="Accent5 2 4" xfId="36316" xr:uid="{00000000-0005-0000-0000-00004F330000}"/>
    <cellStyle name="Accent5 2 5" xfId="43652" xr:uid="{2F53F69F-8FE3-43BA-A325-503DB152A012}"/>
    <cellStyle name="Accent5 20" xfId="44987" xr:uid="{7D6BCAFE-A8FF-4DD1-80D3-DD3940D98D62}"/>
    <cellStyle name="Accent5 21" xfId="45592" xr:uid="{7A640EB6-2C05-4B53-8BB1-254AFD375AD8}"/>
    <cellStyle name="Accent5 22" xfId="45428" xr:uid="{C7386AD5-39DC-477E-A31D-16E841DCC972}"/>
    <cellStyle name="Accent5 23" xfId="45499" xr:uid="{51D31F6F-0CFA-4DB4-92E6-3B2DABFFB414}"/>
    <cellStyle name="Accent5 24" xfId="45705" xr:uid="{AFC333A0-F900-4EAC-894D-C548CB8D7F21}"/>
    <cellStyle name="Accent5 25" xfId="45693" xr:uid="{2F3B8C2E-FE32-43B4-8720-B416512C623B}"/>
    <cellStyle name="Accent5 26" xfId="45686" xr:uid="{5B28FFB2-53F7-4F7F-A8B3-B82559DC60F9}"/>
    <cellStyle name="Accent5 27" xfId="45753" xr:uid="{7827BA1C-CA64-4F67-87E7-3BF5968AD382}"/>
    <cellStyle name="Accent5 28" xfId="45729" xr:uid="{228D9D27-A684-4D34-9FA3-3D806C09F1FA}"/>
    <cellStyle name="Accent5 29" xfId="43812" xr:uid="{EB76809C-8C1B-4337-A83C-0AF2AAA7C59D}"/>
    <cellStyle name="Accent5 3" xfId="3032" xr:uid="{00000000-0005-0000-0000-000050330000}"/>
    <cellStyle name="Accent5 3 2" xfId="37445" xr:uid="{00000000-0005-0000-0000-000051330000}"/>
    <cellStyle name="Accent5 3 3" xfId="36318" xr:uid="{00000000-0005-0000-0000-000052330000}"/>
    <cellStyle name="Accent5 3 4" xfId="44669" xr:uid="{FD9F3F47-199C-4B4E-95B7-3EDA48BEB89D}"/>
    <cellStyle name="Accent5 4" xfId="19990" xr:uid="{00000000-0005-0000-0000-000053330000}"/>
    <cellStyle name="Accent5 4 2" xfId="37446" xr:uid="{00000000-0005-0000-0000-000054330000}"/>
    <cellStyle name="Accent5 4 3" xfId="44842" xr:uid="{7015A154-7876-4D88-AF1A-2CC48EDE242C}"/>
    <cellStyle name="Accent5 5" xfId="20006" xr:uid="{00000000-0005-0000-0000-000055330000}"/>
    <cellStyle name="Accent5 5 2" xfId="44587" xr:uid="{F07DA69E-2791-46A7-A7C9-735585F32A47}"/>
    <cellStyle name="Accent5 6" xfId="19997" xr:uid="{00000000-0005-0000-0000-000056330000}"/>
    <cellStyle name="Accent5 6 2" xfId="44601" xr:uid="{D503C582-0178-4556-BECF-0F8CD50A864B}"/>
    <cellStyle name="Accent5 7" xfId="37447" xr:uid="{00000000-0005-0000-0000-000057330000}"/>
    <cellStyle name="Accent5 7 2" xfId="44560" xr:uid="{137EEF49-F6D4-4000-B092-87AA78CB6D85}"/>
    <cellStyle name="Accent5 8" xfId="37448" xr:uid="{00000000-0005-0000-0000-000058330000}"/>
    <cellStyle name="Accent5 8 2" xfId="45151" xr:uid="{18BC33D1-B3FC-4708-9B18-533674D98406}"/>
    <cellStyle name="Accent5 9" xfId="37449" xr:uid="{00000000-0005-0000-0000-000059330000}"/>
    <cellStyle name="Accent5 9 2" xfId="45031" xr:uid="{29361A12-0625-41C5-AE72-140C683851CA}"/>
    <cellStyle name="Accent5_AHV-062010-Duratex-SA-03-08-2010" xfId="585" xr:uid="{00000000-0005-0000-0000-00005A330000}"/>
    <cellStyle name="Accent6" xfId="586" xr:uid="{00000000-0005-0000-0000-00005B330000}"/>
    <cellStyle name="Accent6 - 20%" xfId="587" xr:uid="{00000000-0005-0000-0000-00005C330000}"/>
    <cellStyle name="Accent6 - 20% 10" xfId="588" xr:uid="{00000000-0005-0000-0000-00005D330000}"/>
    <cellStyle name="Accent6 - 20% 10 2" xfId="24851" xr:uid="{00000000-0005-0000-0000-00005E330000}"/>
    <cellStyle name="Accent6 - 20% 11" xfId="589" xr:uid="{00000000-0005-0000-0000-00005F330000}"/>
    <cellStyle name="Accent6 - 20% 11 2" xfId="24852" xr:uid="{00000000-0005-0000-0000-000060330000}"/>
    <cellStyle name="Accent6 - 20% 12" xfId="590" xr:uid="{00000000-0005-0000-0000-000061330000}"/>
    <cellStyle name="Accent6 - 20% 12 2" xfId="24853" xr:uid="{00000000-0005-0000-0000-000062330000}"/>
    <cellStyle name="Accent6 - 20% 13" xfId="591" xr:uid="{00000000-0005-0000-0000-000063330000}"/>
    <cellStyle name="Accent6 - 20% 13 2" xfId="24854" xr:uid="{00000000-0005-0000-0000-000064330000}"/>
    <cellStyle name="Accent6 - 20% 14" xfId="592" xr:uid="{00000000-0005-0000-0000-000065330000}"/>
    <cellStyle name="Accent6 - 20% 14 2" xfId="24855" xr:uid="{00000000-0005-0000-0000-000066330000}"/>
    <cellStyle name="Accent6 - 20% 15" xfId="593" xr:uid="{00000000-0005-0000-0000-000067330000}"/>
    <cellStyle name="Accent6 - 20% 15 2" xfId="24856" xr:uid="{00000000-0005-0000-0000-000068330000}"/>
    <cellStyle name="Accent6 - 20% 16" xfId="594" xr:uid="{00000000-0005-0000-0000-000069330000}"/>
    <cellStyle name="Accent6 - 20% 16 2" xfId="24857" xr:uid="{00000000-0005-0000-0000-00006A330000}"/>
    <cellStyle name="Accent6 - 20% 17" xfId="595" xr:uid="{00000000-0005-0000-0000-00006B330000}"/>
    <cellStyle name="Accent6 - 20% 17 2" xfId="24858" xr:uid="{00000000-0005-0000-0000-00006C330000}"/>
    <cellStyle name="Accent6 - 20% 18" xfId="24850" xr:uid="{00000000-0005-0000-0000-00006D330000}"/>
    <cellStyle name="Accent6 - 20% 2" xfId="596" xr:uid="{00000000-0005-0000-0000-00006E330000}"/>
    <cellStyle name="Accent6 - 20% 2 2" xfId="24859" xr:uid="{00000000-0005-0000-0000-00006F330000}"/>
    <cellStyle name="Accent6 - 20% 3" xfId="597" xr:uid="{00000000-0005-0000-0000-000070330000}"/>
    <cellStyle name="Accent6 - 20% 3 2" xfId="24860" xr:uid="{00000000-0005-0000-0000-000071330000}"/>
    <cellStyle name="Accent6 - 20% 4" xfId="598" xr:uid="{00000000-0005-0000-0000-000072330000}"/>
    <cellStyle name="Accent6 - 20% 4 2" xfId="24861" xr:uid="{00000000-0005-0000-0000-000073330000}"/>
    <cellStyle name="Accent6 - 20% 5" xfId="599" xr:uid="{00000000-0005-0000-0000-000074330000}"/>
    <cellStyle name="Accent6 - 20% 5 2" xfId="24862" xr:uid="{00000000-0005-0000-0000-000075330000}"/>
    <cellStyle name="Accent6 - 20% 6" xfId="600" xr:uid="{00000000-0005-0000-0000-000076330000}"/>
    <cellStyle name="Accent6 - 20% 6 2" xfId="24863" xr:uid="{00000000-0005-0000-0000-000077330000}"/>
    <cellStyle name="Accent6 - 20% 7" xfId="601" xr:uid="{00000000-0005-0000-0000-000078330000}"/>
    <cellStyle name="Accent6 - 20% 7 2" xfId="24864" xr:uid="{00000000-0005-0000-0000-000079330000}"/>
    <cellStyle name="Accent6 - 20% 8" xfId="602" xr:uid="{00000000-0005-0000-0000-00007A330000}"/>
    <cellStyle name="Accent6 - 20% 8 2" xfId="24865" xr:uid="{00000000-0005-0000-0000-00007B330000}"/>
    <cellStyle name="Accent6 - 20% 9" xfId="603" xr:uid="{00000000-0005-0000-0000-00007C330000}"/>
    <cellStyle name="Accent6 - 20% 9 2" xfId="24866" xr:uid="{00000000-0005-0000-0000-00007D330000}"/>
    <cellStyle name="Accent6 - 20%_66010.M6" xfId="10127" xr:uid="{00000000-0005-0000-0000-00007E330000}"/>
    <cellStyle name="Accent6 - 40%" xfId="604" xr:uid="{00000000-0005-0000-0000-00007F330000}"/>
    <cellStyle name="Accent6 - 40% 10" xfId="605" xr:uid="{00000000-0005-0000-0000-000080330000}"/>
    <cellStyle name="Accent6 - 40% 10 2" xfId="24868" xr:uid="{00000000-0005-0000-0000-000081330000}"/>
    <cellStyle name="Accent6 - 40% 11" xfId="606" xr:uid="{00000000-0005-0000-0000-000082330000}"/>
    <cellStyle name="Accent6 - 40% 11 2" xfId="24869" xr:uid="{00000000-0005-0000-0000-000083330000}"/>
    <cellStyle name="Accent6 - 40% 12" xfId="607" xr:uid="{00000000-0005-0000-0000-000084330000}"/>
    <cellStyle name="Accent6 - 40% 12 2" xfId="24870" xr:uid="{00000000-0005-0000-0000-000085330000}"/>
    <cellStyle name="Accent6 - 40% 13" xfId="608" xr:uid="{00000000-0005-0000-0000-000086330000}"/>
    <cellStyle name="Accent6 - 40% 13 2" xfId="24871" xr:uid="{00000000-0005-0000-0000-000087330000}"/>
    <cellStyle name="Accent6 - 40% 14" xfId="609" xr:uid="{00000000-0005-0000-0000-000088330000}"/>
    <cellStyle name="Accent6 - 40% 14 2" xfId="24872" xr:uid="{00000000-0005-0000-0000-000089330000}"/>
    <cellStyle name="Accent6 - 40% 15" xfId="610" xr:uid="{00000000-0005-0000-0000-00008A330000}"/>
    <cellStyle name="Accent6 - 40% 15 2" xfId="24873" xr:uid="{00000000-0005-0000-0000-00008B330000}"/>
    <cellStyle name="Accent6 - 40% 16" xfId="611" xr:uid="{00000000-0005-0000-0000-00008C330000}"/>
    <cellStyle name="Accent6 - 40% 16 2" xfId="24874" xr:uid="{00000000-0005-0000-0000-00008D330000}"/>
    <cellStyle name="Accent6 - 40% 17" xfId="612" xr:uid="{00000000-0005-0000-0000-00008E330000}"/>
    <cellStyle name="Accent6 - 40% 17 2" xfId="24875" xr:uid="{00000000-0005-0000-0000-00008F330000}"/>
    <cellStyle name="Accent6 - 40% 18" xfId="613" xr:uid="{00000000-0005-0000-0000-000090330000}"/>
    <cellStyle name="Accent6 - 40% 18 2" xfId="24867" xr:uid="{00000000-0005-0000-0000-000091330000}"/>
    <cellStyle name="Accent6 - 40% 19" xfId="614" xr:uid="{00000000-0005-0000-0000-000092330000}"/>
    <cellStyle name="Accent6 - 40% 2" xfId="615" xr:uid="{00000000-0005-0000-0000-000093330000}"/>
    <cellStyle name="Accent6 - 40% 2 2" xfId="24876" xr:uid="{00000000-0005-0000-0000-000094330000}"/>
    <cellStyle name="Accent6 - 40% 20" xfId="616" xr:uid="{00000000-0005-0000-0000-000095330000}"/>
    <cellStyle name="Accent6 - 40% 21" xfId="617" xr:uid="{00000000-0005-0000-0000-000096330000}"/>
    <cellStyle name="Accent6 - 40% 22" xfId="618" xr:uid="{00000000-0005-0000-0000-000097330000}"/>
    <cellStyle name="Accent6 - 40% 23" xfId="619" xr:uid="{00000000-0005-0000-0000-000098330000}"/>
    <cellStyle name="Accent6 - 40% 24" xfId="620" xr:uid="{00000000-0005-0000-0000-000099330000}"/>
    <cellStyle name="Accent6 - 40% 25" xfId="621" xr:uid="{00000000-0005-0000-0000-00009A330000}"/>
    <cellStyle name="Accent6 - 40% 26" xfId="622" xr:uid="{00000000-0005-0000-0000-00009B330000}"/>
    <cellStyle name="Accent6 - 40% 27" xfId="623" xr:uid="{00000000-0005-0000-0000-00009C330000}"/>
    <cellStyle name="Accent6 - 40% 28" xfId="624" xr:uid="{00000000-0005-0000-0000-00009D330000}"/>
    <cellStyle name="Accent6 - 40% 29" xfId="625" xr:uid="{00000000-0005-0000-0000-00009E330000}"/>
    <cellStyle name="Accent6 - 40% 3" xfId="626" xr:uid="{00000000-0005-0000-0000-00009F330000}"/>
    <cellStyle name="Accent6 - 40% 3 2" xfId="24877" xr:uid="{00000000-0005-0000-0000-0000A0330000}"/>
    <cellStyle name="Accent6 - 40% 30" xfId="627" xr:uid="{00000000-0005-0000-0000-0000A1330000}"/>
    <cellStyle name="Accent6 - 40% 31" xfId="628" xr:uid="{00000000-0005-0000-0000-0000A2330000}"/>
    <cellStyle name="Accent6 - 40% 32" xfId="629" xr:uid="{00000000-0005-0000-0000-0000A3330000}"/>
    <cellStyle name="Accent6 - 40% 33" xfId="630" xr:uid="{00000000-0005-0000-0000-0000A4330000}"/>
    <cellStyle name="Accent6 - 40% 34" xfId="631" xr:uid="{00000000-0005-0000-0000-0000A5330000}"/>
    <cellStyle name="Accent6 - 40% 35" xfId="632" xr:uid="{00000000-0005-0000-0000-0000A6330000}"/>
    <cellStyle name="Accent6 - 40% 36" xfId="633" xr:uid="{00000000-0005-0000-0000-0000A7330000}"/>
    <cellStyle name="Accent6 - 40% 37" xfId="634" xr:uid="{00000000-0005-0000-0000-0000A8330000}"/>
    <cellStyle name="Accent6 - 40% 38" xfId="635" xr:uid="{00000000-0005-0000-0000-0000A9330000}"/>
    <cellStyle name="Accent6 - 40% 39" xfId="39599" xr:uid="{00000000-0005-0000-0000-0000AA330000}"/>
    <cellStyle name="Accent6 - 40% 4" xfId="636" xr:uid="{00000000-0005-0000-0000-0000AB330000}"/>
    <cellStyle name="Accent6 - 40% 4 2" xfId="24878" xr:uid="{00000000-0005-0000-0000-0000AC330000}"/>
    <cellStyle name="Accent6 - 40% 5" xfId="637" xr:uid="{00000000-0005-0000-0000-0000AD330000}"/>
    <cellStyle name="Accent6 - 40% 5 2" xfId="24879" xr:uid="{00000000-0005-0000-0000-0000AE330000}"/>
    <cellStyle name="Accent6 - 40% 6" xfId="638" xr:uid="{00000000-0005-0000-0000-0000AF330000}"/>
    <cellStyle name="Accent6 - 40% 6 2" xfId="24880" xr:uid="{00000000-0005-0000-0000-0000B0330000}"/>
    <cellStyle name="Accent6 - 40% 7" xfId="639" xr:uid="{00000000-0005-0000-0000-0000B1330000}"/>
    <cellStyle name="Accent6 - 40% 7 2" xfId="24881" xr:uid="{00000000-0005-0000-0000-0000B2330000}"/>
    <cellStyle name="Accent6 - 40% 8" xfId="640" xr:uid="{00000000-0005-0000-0000-0000B3330000}"/>
    <cellStyle name="Accent6 - 40% 8 2" xfId="24882" xr:uid="{00000000-0005-0000-0000-0000B4330000}"/>
    <cellStyle name="Accent6 - 40% 9" xfId="641" xr:uid="{00000000-0005-0000-0000-0000B5330000}"/>
    <cellStyle name="Accent6 - 40% 9 2" xfId="24883" xr:uid="{00000000-0005-0000-0000-0000B6330000}"/>
    <cellStyle name="Accent6 - 40%_66010.M6" xfId="10128" xr:uid="{00000000-0005-0000-0000-0000B7330000}"/>
    <cellStyle name="Accent6 - 60%" xfId="642" xr:uid="{00000000-0005-0000-0000-0000B8330000}"/>
    <cellStyle name="Accent6 - 60% 10" xfId="643" xr:uid="{00000000-0005-0000-0000-0000B9330000}"/>
    <cellStyle name="Accent6 - 60% 11" xfId="644" xr:uid="{00000000-0005-0000-0000-0000BA330000}"/>
    <cellStyle name="Accent6 - 60% 12" xfId="645" xr:uid="{00000000-0005-0000-0000-0000BB330000}"/>
    <cellStyle name="Accent6 - 60% 13" xfId="646" xr:uid="{00000000-0005-0000-0000-0000BC330000}"/>
    <cellStyle name="Accent6 - 60% 14" xfId="647" xr:uid="{00000000-0005-0000-0000-0000BD330000}"/>
    <cellStyle name="Accent6 - 60% 15" xfId="648" xr:uid="{00000000-0005-0000-0000-0000BE330000}"/>
    <cellStyle name="Accent6 - 60% 16" xfId="649" xr:uid="{00000000-0005-0000-0000-0000BF330000}"/>
    <cellStyle name="Accent6 - 60% 17" xfId="650" xr:uid="{00000000-0005-0000-0000-0000C0330000}"/>
    <cellStyle name="Accent6 - 60% 18" xfId="651" xr:uid="{00000000-0005-0000-0000-0000C1330000}"/>
    <cellStyle name="Accent6 - 60% 19" xfId="652" xr:uid="{00000000-0005-0000-0000-0000C2330000}"/>
    <cellStyle name="Accent6 - 60% 2" xfId="653" xr:uid="{00000000-0005-0000-0000-0000C3330000}"/>
    <cellStyle name="Accent6 - 60% 2 2" xfId="36037" xr:uid="{00000000-0005-0000-0000-0000C4330000}"/>
    <cellStyle name="Accent6 - 60% 2 3" xfId="35332" xr:uid="{00000000-0005-0000-0000-0000C5330000}"/>
    <cellStyle name="Accent6 - 60% 20" xfId="654" xr:uid="{00000000-0005-0000-0000-0000C6330000}"/>
    <cellStyle name="Accent6 - 60% 21" xfId="655" xr:uid="{00000000-0005-0000-0000-0000C7330000}"/>
    <cellStyle name="Accent6 - 60% 22" xfId="656" xr:uid="{00000000-0005-0000-0000-0000C8330000}"/>
    <cellStyle name="Accent6 - 60% 23" xfId="657" xr:uid="{00000000-0005-0000-0000-0000C9330000}"/>
    <cellStyle name="Accent6 - 60% 24" xfId="658" xr:uid="{00000000-0005-0000-0000-0000CA330000}"/>
    <cellStyle name="Accent6 - 60% 25" xfId="659" xr:uid="{00000000-0005-0000-0000-0000CB330000}"/>
    <cellStyle name="Accent6 - 60% 26" xfId="660" xr:uid="{00000000-0005-0000-0000-0000CC330000}"/>
    <cellStyle name="Accent6 - 60% 27" xfId="661" xr:uid="{00000000-0005-0000-0000-0000CD330000}"/>
    <cellStyle name="Accent6 - 60% 28" xfId="662" xr:uid="{00000000-0005-0000-0000-0000CE330000}"/>
    <cellStyle name="Accent6 - 60% 29" xfId="663" xr:uid="{00000000-0005-0000-0000-0000CF330000}"/>
    <cellStyle name="Accent6 - 60% 3" xfId="664" xr:uid="{00000000-0005-0000-0000-0000D0330000}"/>
    <cellStyle name="Accent6 - 60% 3 2" xfId="24884" xr:uid="{00000000-0005-0000-0000-0000D1330000}"/>
    <cellStyle name="Accent6 - 60% 30" xfId="665" xr:uid="{00000000-0005-0000-0000-0000D2330000}"/>
    <cellStyle name="Accent6 - 60% 31" xfId="666" xr:uid="{00000000-0005-0000-0000-0000D3330000}"/>
    <cellStyle name="Accent6 - 60% 32" xfId="667" xr:uid="{00000000-0005-0000-0000-0000D4330000}"/>
    <cellStyle name="Accent6 - 60% 33" xfId="668" xr:uid="{00000000-0005-0000-0000-0000D5330000}"/>
    <cellStyle name="Accent6 - 60% 34" xfId="669" xr:uid="{00000000-0005-0000-0000-0000D6330000}"/>
    <cellStyle name="Accent6 - 60% 35" xfId="670" xr:uid="{00000000-0005-0000-0000-0000D7330000}"/>
    <cellStyle name="Accent6 - 60% 36" xfId="671" xr:uid="{00000000-0005-0000-0000-0000D8330000}"/>
    <cellStyle name="Accent6 - 60% 37" xfId="672" xr:uid="{00000000-0005-0000-0000-0000D9330000}"/>
    <cellStyle name="Accent6 - 60% 38" xfId="673" xr:uid="{00000000-0005-0000-0000-0000DA330000}"/>
    <cellStyle name="Accent6 - 60% 39" xfId="39598" xr:uid="{00000000-0005-0000-0000-0000DB330000}"/>
    <cellStyle name="Accent6 - 60% 4" xfId="674" xr:uid="{00000000-0005-0000-0000-0000DC330000}"/>
    <cellStyle name="Accent6 - 60% 5" xfId="675" xr:uid="{00000000-0005-0000-0000-0000DD330000}"/>
    <cellStyle name="Accent6 - 60% 6" xfId="676" xr:uid="{00000000-0005-0000-0000-0000DE330000}"/>
    <cellStyle name="Accent6 - 60% 7" xfId="677" xr:uid="{00000000-0005-0000-0000-0000DF330000}"/>
    <cellStyle name="Accent6 - 60% 8" xfId="678" xr:uid="{00000000-0005-0000-0000-0000E0330000}"/>
    <cellStyle name="Accent6 - 60% 9" xfId="679" xr:uid="{00000000-0005-0000-0000-0000E1330000}"/>
    <cellStyle name="Accent6 - 60%_BP" xfId="2575" xr:uid="{00000000-0005-0000-0000-0000E2330000}"/>
    <cellStyle name="Accent6 10" xfId="37450" xr:uid="{00000000-0005-0000-0000-0000E3330000}"/>
    <cellStyle name="Accent6 10 2" xfId="44574" xr:uid="{EA35F96D-8950-450E-BEBB-DC0B39A15375}"/>
    <cellStyle name="Accent6 11" xfId="37451" xr:uid="{00000000-0005-0000-0000-0000E4330000}"/>
    <cellStyle name="Accent6 11 2" xfId="44862" xr:uid="{4C587CE1-11BD-4455-A2FB-A2DD5A37C26F}"/>
    <cellStyle name="Accent6 12" xfId="39600" xr:uid="{00000000-0005-0000-0000-0000E5330000}"/>
    <cellStyle name="Accent6 12 2" xfId="44977" xr:uid="{1084F3BB-34EE-4B41-9A87-4984CF9D55B6}"/>
    <cellStyle name="Accent6 13" xfId="41288" xr:uid="{00000000-0005-0000-0000-0000E6330000}"/>
    <cellStyle name="Accent6 13 2" xfId="44933" xr:uid="{36FF699F-B4E7-43D7-96D2-DFEA4B2A36D7}"/>
    <cellStyle name="Accent6 14" xfId="39597" xr:uid="{00000000-0005-0000-0000-0000E7330000}"/>
    <cellStyle name="Accent6 14 2" xfId="45201" xr:uid="{FF497963-49E1-41A8-B08B-C17F237B1F4B}"/>
    <cellStyle name="Accent6 15" xfId="41282" xr:uid="{00000000-0005-0000-0000-0000E8330000}"/>
    <cellStyle name="Accent6 15 2" xfId="44612" xr:uid="{4BAAC38B-F1F2-44CF-B82F-1B071408A2F9}"/>
    <cellStyle name="Accent6 16" xfId="41398" xr:uid="{00000000-0005-0000-0000-0000E9330000}"/>
    <cellStyle name="Accent6 16 2" xfId="45258" xr:uid="{B0D3AB16-F394-4C49-BBE3-6C8EDC39BF38}"/>
    <cellStyle name="Accent6 17" xfId="41411" xr:uid="{00000000-0005-0000-0000-0000EA330000}"/>
    <cellStyle name="Accent6 17 2" xfId="45200" xr:uid="{723AAA02-9E8B-4694-81CF-DD5C7F2ADFB0}"/>
    <cellStyle name="Accent6 18" xfId="45482" xr:uid="{07DDEF28-9104-4841-9537-BABF90394DF1}"/>
    <cellStyle name="Accent6 19" xfId="45525" xr:uid="{DFFD2A78-AAEA-4334-8480-E7267362C0FD}"/>
    <cellStyle name="Accent6 2" xfId="10129" xr:uid="{00000000-0005-0000-0000-0000EB330000}"/>
    <cellStyle name="Accent6 2 2" xfId="24885" xr:uid="{00000000-0005-0000-0000-0000EC330000}"/>
    <cellStyle name="Accent6 2 2 2" xfId="36320" xr:uid="{00000000-0005-0000-0000-0000ED330000}"/>
    <cellStyle name="Accent6 2 2 3" xfId="44671" xr:uid="{B5BCDCC6-D696-4DDC-A359-0FC2AA8B9419}"/>
    <cellStyle name="Accent6 2 3" xfId="37452" xr:uid="{00000000-0005-0000-0000-0000EE330000}"/>
    <cellStyle name="Accent6 2 4" xfId="36319" xr:uid="{00000000-0005-0000-0000-0000EF330000}"/>
    <cellStyle name="Accent6 2 5" xfId="43653" xr:uid="{1C7FF58E-26E8-44EC-990C-2DF86B4370E7}"/>
    <cellStyle name="Accent6 20" xfId="45510" xr:uid="{109ADF8E-1B9D-4EA7-A16F-9FBB15D33334}"/>
    <cellStyle name="Accent6 21" xfId="45577" xr:uid="{81471B50-B515-4EB8-82B9-3116669D2191}"/>
    <cellStyle name="Accent6 22" xfId="45517" xr:uid="{4818FC30-3A71-46DD-A199-7B977EE2E1E6}"/>
    <cellStyle name="Accent6 23" xfId="45548" xr:uid="{77C27A99-EC59-4C6A-889E-2C7FB6D6BAC9}"/>
    <cellStyle name="Accent6 24" xfId="45621" xr:uid="{40570BA6-5211-4426-9076-66B52C90FD49}"/>
    <cellStyle name="Accent6 25" xfId="45718" xr:uid="{E4D474E6-3AD8-47F6-92B8-D166D7DD488E}"/>
    <cellStyle name="Accent6 26" xfId="45709" xr:uid="{500F7810-9A42-4E1E-BAA5-A3F78DDE5ABD}"/>
    <cellStyle name="Accent6 27" xfId="45719" xr:uid="{05E90885-6056-411C-995F-4316343C4A93}"/>
    <cellStyle name="Accent6 28" xfId="45726" xr:uid="{184D1A0A-6D28-4311-B4DD-1B372C98FF0A}"/>
    <cellStyle name="Accent6 29" xfId="45772" xr:uid="{A23BB5CD-6D37-4470-9409-82B6D6214A4D}"/>
    <cellStyle name="Accent6 3" xfId="3036" xr:uid="{00000000-0005-0000-0000-0000F0330000}"/>
    <cellStyle name="Accent6 3 2" xfId="37453" xr:uid="{00000000-0005-0000-0000-0000F1330000}"/>
    <cellStyle name="Accent6 3 3" xfId="36321" xr:uid="{00000000-0005-0000-0000-0000F2330000}"/>
    <cellStyle name="Accent6 3 4" xfId="44667" xr:uid="{C0D4AF2E-7625-4FDF-BD37-BEA2457654A2}"/>
    <cellStyle name="Accent6 30" xfId="43813" xr:uid="{AE0BF961-24F4-466B-861D-BBFCD4016202}"/>
    <cellStyle name="Accent6 4" xfId="19991" xr:uid="{00000000-0005-0000-0000-0000F3330000}"/>
    <cellStyle name="Accent6 4 2" xfId="37454" xr:uid="{00000000-0005-0000-0000-0000F4330000}"/>
    <cellStyle name="Accent6 4 3" xfId="44839" xr:uid="{C9F55CCA-7F9F-4D89-AB91-860A3C59BCA0}"/>
    <cellStyle name="Accent6 5" xfId="20005" xr:uid="{00000000-0005-0000-0000-0000F5330000}"/>
    <cellStyle name="Accent6 5 2" xfId="44588" xr:uid="{53C0286D-9787-4C7E-88EE-F03978E8374D}"/>
    <cellStyle name="Accent6 6" xfId="19998" xr:uid="{00000000-0005-0000-0000-0000F6330000}"/>
    <cellStyle name="Accent6 6 2" xfId="44600" xr:uid="{73741E85-1348-411B-BCFB-095610CC03DC}"/>
    <cellStyle name="Accent6 7" xfId="37455" xr:uid="{00000000-0005-0000-0000-0000F7330000}"/>
    <cellStyle name="Accent6 7 2" xfId="45051" xr:uid="{427F502B-FC1E-443F-8367-C660BC62DAE0}"/>
    <cellStyle name="Accent6 8" xfId="37456" xr:uid="{00000000-0005-0000-0000-0000F8330000}"/>
    <cellStyle name="Accent6 8 2" xfId="44640" xr:uid="{8BDD742D-D060-40C4-BA82-4E80936E0B98}"/>
    <cellStyle name="Accent6 9" xfId="37457" xr:uid="{00000000-0005-0000-0000-0000F9330000}"/>
    <cellStyle name="Accent6 9 2" xfId="44592" xr:uid="{0273A402-5670-4A0C-969A-2371B37CFA66}"/>
    <cellStyle name="Accent6_AHV-062010-Duratex-SA-03-08-2010" xfId="680" xr:uid="{00000000-0005-0000-0000-0000FA330000}"/>
    <cellStyle name="Acctg" xfId="43654" xr:uid="{F8FC8256-554C-4A56-BC65-0A9CCFC73A41}"/>
    <cellStyle name="Acctg 2" xfId="43655" xr:uid="{4F4BE45D-5FE1-449F-973F-CDADC5265EB2}"/>
    <cellStyle name="Acctg 2 2" xfId="43656" xr:uid="{740BABE3-D022-4D24-998C-45D70A5B5D7F}"/>
    <cellStyle name="Acctg$" xfId="43657" xr:uid="{AC9474BD-889A-4535-9174-10B330974002}"/>
    <cellStyle name="Acctg$ 2" xfId="43658" xr:uid="{DF68570F-B2BD-4062-B4E9-76591DFAF8B2}"/>
    <cellStyle name="Acctg$ 2 2" xfId="43659" xr:uid="{C5FAD52E-5AE3-45F9-90D5-7B8F5CD9B4A8}"/>
    <cellStyle name="Acctg_Assumptions" xfId="43660" xr:uid="{BEF4CE8E-5D31-4CDF-91DE-B8C3DB493709}"/>
    <cellStyle name="Actual data" xfId="43661" xr:uid="{4D3D7BCE-680D-4E0E-B304-988FEF8D50B1}"/>
    <cellStyle name="Actual data 2" xfId="43662" xr:uid="{68C111DF-C4F4-45BE-A95B-C99E8E23359B}"/>
    <cellStyle name="Actual data 2 2" xfId="43663" xr:uid="{42705047-AFB5-484B-99A9-15BC1749CDEF}"/>
    <cellStyle name="Actual Date" xfId="36322" xr:uid="{00000000-0005-0000-0000-0000FB330000}"/>
    <cellStyle name="Actual year" xfId="43664" xr:uid="{035A4634-3351-42DE-95B8-4AD0E1C8C22D}"/>
    <cellStyle name="Actual year 2" xfId="43665" xr:uid="{868409DC-C79E-48DB-8E03-632174502B1D}"/>
    <cellStyle name="Actual year 2 2" xfId="43666" xr:uid="{F10F64D3-6F49-4FBD-8CB7-1E8D183E5005}"/>
    <cellStyle name="Actuals Cells" xfId="43667" xr:uid="{9F36B7BD-CC2E-4216-AFE2-DAF8CDEA323F}"/>
    <cellStyle name="Actuals Cells 2" xfId="43668" xr:uid="{566AFC71-A84D-42CE-94D0-F4C04F609B10}"/>
    <cellStyle name="AFE" xfId="43669" xr:uid="{BD8D6CA8-E047-47DC-AC0D-E3704554D387}"/>
    <cellStyle name="AFE 2" xfId="43670" xr:uid="{7FB272BF-B724-4DC9-A28E-BE8C7B7F5EC6}"/>
    <cellStyle name="Ano/Meses" xfId="10130" xr:uid="{00000000-0005-0000-0000-0000FC330000}"/>
    <cellStyle name="Ano/Meses 2" xfId="35333" xr:uid="{00000000-0005-0000-0000-0000FD330000}"/>
    <cellStyle name="Ano/Meses 2 2" xfId="35334" xr:uid="{00000000-0005-0000-0000-0000FE330000}"/>
    <cellStyle name="Ano/Meses 3" xfId="35335" xr:uid="{00000000-0005-0000-0000-0000FF330000}"/>
    <cellStyle name="Ano/Meses 4" xfId="24886" xr:uid="{00000000-0005-0000-0000-000000340000}"/>
    <cellStyle name="Ano/Meses 5" xfId="37458" xr:uid="{00000000-0005-0000-0000-000001340000}"/>
    <cellStyle name="años" xfId="37459" xr:uid="{00000000-0005-0000-0000-000002340000}"/>
    <cellStyle name="apolo" xfId="36323" xr:uid="{00000000-0005-0000-0000-000003340000}"/>
    <cellStyle name="Área" xfId="37460" xr:uid="{00000000-0005-0000-0000-000004340000}"/>
    <cellStyle name="Arial 7" xfId="43671" xr:uid="{85C102FB-D06F-44E6-A6D9-CA4185A4EBBE}"/>
    <cellStyle name="Arial 7 2" xfId="43672" xr:uid="{C5F00FFA-E01F-4D88-A91B-322C3C24A4E3}"/>
    <cellStyle name="Arial 9" xfId="43673" xr:uid="{A64F3387-351D-4FE4-A2D1-7E49C7D1D650}"/>
    <cellStyle name="Arial 9 2" xfId="43674" xr:uid="{64EFF870-7C7C-4BFC-B9D3-390B597D8CC8}"/>
    <cellStyle name="arial12" xfId="36324" xr:uid="{00000000-0005-0000-0000-000005340000}"/>
    <cellStyle name="arial12 2" xfId="36325" xr:uid="{00000000-0005-0000-0000-000006340000}"/>
    <cellStyle name="arial14" xfId="36326" xr:uid="{00000000-0005-0000-0000-000007340000}"/>
    <cellStyle name="Arial6Bold" xfId="43675" xr:uid="{6A8DC858-247C-4563-8207-D95542AC3148}"/>
    <cellStyle name="Arial6Bold 2" xfId="43676" xr:uid="{1E67CC20-CE57-4A0E-9F79-7074692391AD}"/>
    <cellStyle name="Arial6Bold 2 2" xfId="43677" xr:uid="{89103D20-E4F2-4EB9-B657-F64676597FF7}"/>
    <cellStyle name="Arial8Bold" xfId="43678" xr:uid="{55784661-2031-46F0-B2E7-A728D6C656AF}"/>
    <cellStyle name="Arial8Italic" xfId="43679" xr:uid="{85047591-6E6D-4460-B14D-27EF15713F11}"/>
    <cellStyle name="ArialNormal" xfId="43680" xr:uid="{908A7A27-448E-442F-AB84-719A1F25BD28}"/>
    <cellStyle name="Array" xfId="10131" xr:uid="{00000000-0005-0000-0000-000008340000}"/>
    <cellStyle name="Array 2" xfId="35336" xr:uid="{00000000-0005-0000-0000-000009340000}"/>
    <cellStyle name="Array 3" xfId="24887" xr:uid="{00000000-0005-0000-0000-00000A340000}"/>
    <cellStyle name="Array Enter" xfId="10132" xr:uid="{00000000-0005-0000-0000-00000B340000}"/>
    <cellStyle name="Array Enter 2" xfId="10133" xr:uid="{00000000-0005-0000-0000-00000C340000}"/>
    <cellStyle name="Array Enter 2 2" xfId="24889" xr:uid="{00000000-0005-0000-0000-00000D340000}"/>
    <cellStyle name="Array Enter 2 3" xfId="37461" xr:uid="{00000000-0005-0000-0000-00000E340000}"/>
    <cellStyle name="Array Enter 3" xfId="24888" xr:uid="{00000000-0005-0000-0000-00000F340000}"/>
    <cellStyle name="Array_2TRI09 NOTA 26 Fluxo de Caixa (Alterado)" xfId="37462" xr:uid="{00000000-0005-0000-0000-000010340000}"/>
    <cellStyle name="Årstal" xfId="43681" xr:uid="{4A039EB9-94EA-4780-8B00-A9E0EF30B1AE}"/>
    <cellStyle name="Årstal 2" xfId="43682" xr:uid="{64AE5084-FDEB-409A-9B26-5D2FEF3A9497}"/>
    <cellStyle name="Årstal 2 2" xfId="43683" xr:uid="{0BE79C0A-7FF5-463A-8250-C3B620565685}"/>
    <cellStyle name="b475" xfId="36327" xr:uid="{00000000-0005-0000-0000-000011340000}"/>
    <cellStyle name="Bad" xfId="681" xr:uid="{00000000-0005-0000-0000-000012340000}"/>
    <cellStyle name="Bad 2" xfId="10134" xr:uid="{00000000-0005-0000-0000-000013340000}"/>
    <cellStyle name="Bad 2 2" xfId="24890" xr:uid="{00000000-0005-0000-0000-000014340000}"/>
    <cellStyle name="Bad 2 2 2" xfId="36329" xr:uid="{00000000-0005-0000-0000-000015340000}"/>
    <cellStyle name="Bad 2 2 3" xfId="44673" xr:uid="{60AF444B-A634-4C8A-AD7D-284258033A4E}"/>
    <cellStyle name="Bad 2 3" xfId="37463" xr:uid="{00000000-0005-0000-0000-000016340000}"/>
    <cellStyle name="Bad 2 4" xfId="36328" xr:uid="{00000000-0005-0000-0000-000017340000}"/>
    <cellStyle name="Bad 2 5" xfId="43684" xr:uid="{2DA66841-1911-40B1-BF17-1997EAF46C8E}"/>
    <cellStyle name="Bad 3" xfId="3011" xr:uid="{00000000-0005-0000-0000-000018340000}"/>
    <cellStyle name="Bad 3 2" xfId="37464" xr:uid="{00000000-0005-0000-0000-000019340000}"/>
    <cellStyle name="Bad 3 3" xfId="36330" xr:uid="{00000000-0005-0000-0000-00001A340000}"/>
    <cellStyle name="Bad 3 4" xfId="43685" xr:uid="{7D93761B-80CF-4170-A5B4-1AB687D98E1A}"/>
    <cellStyle name="Bad 4" xfId="20025" xr:uid="{00000000-0005-0000-0000-00001B340000}"/>
    <cellStyle name="Bad 4 2" xfId="37465" xr:uid="{00000000-0005-0000-0000-00001C340000}"/>
    <cellStyle name="Bad 4 3" xfId="44590" xr:uid="{46801A91-CFD1-41C4-ACB5-C49E3D03D260}"/>
    <cellStyle name="Bad 5" xfId="37466" xr:uid="{00000000-0005-0000-0000-00001D340000}"/>
    <cellStyle name="Bad 5 2" xfId="45773" xr:uid="{87668F11-DA4E-4814-A26E-81CED3281FC2}"/>
    <cellStyle name="Bad 6" xfId="37467" xr:uid="{00000000-0005-0000-0000-00001E340000}"/>
    <cellStyle name="Bad 7" xfId="37468" xr:uid="{00000000-0005-0000-0000-00001F340000}"/>
    <cellStyle name="Bad 8" xfId="37469" xr:uid="{00000000-0005-0000-0000-000020340000}"/>
    <cellStyle name="Bad 9" xfId="43899" xr:uid="{614E9813-0908-4645-B424-D2B490B75BCF}"/>
    <cellStyle name="BalanceSheet_XLNXOUT" xfId="43686" xr:uid="{6348ABB9-E145-4FB9-B5DD-29FADB5FF1F9}"/>
    <cellStyle name="blank" xfId="36331" xr:uid="{00000000-0005-0000-0000-000021340000}"/>
    <cellStyle name="Blank 2" xfId="43687" xr:uid="{12D19452-CB1F-4939-9973-CE3F74B714F8}"/>
    <cellStyle name="Blue" xfId="43688" xr:uid="{F9E80F9E-FA77-44CD-B5EF-83A86D5EC46A}"/>
    <cellStyle name="Blue Font" xfId="36332" xr:uid="{00000000-0005-0000-0000-000022340000}"/>
    <cellStyle name="Body" xfId="36333" xr:uid="{00000000-0005-0000-0000-000023340000}"/>
    <cellStyle name="Bold 11" xfId="36334" xr:uid="{00000000-0005-0000-0000-000024340000}"/>
    <cellStyle name="Bold 11 2" xfId="36335" xr:uid="{00000000-0005-0000-0000-000025340000}"/>
    <cellStyle name="Bold/Border" xfId="36336" xr:uid="{00000000-0005-0000-0000-000026340000}"/>
    <cellStyle name="Bold/Border 2" xfId="36337" xr:uid="{00000000-0005-0000-0000-000027340000}"/>
    <cellStyle name="Bold/Border 2 2" xfId="36338" xr:uid="{00000000-0005-0000-0000-000028340000}"/>
    <cellStyle name="Bold/Border 2 2 2" xfId="37114" xr:uid="{00000000-0005-0000-0000-000029340000}"/>
    <cellStyle name="Bold/Border 2 3" xfId="36339" xr:uid="{00000000-0005-0000-0000-00002A340000}"/>
    <cellStyle name="Bold/Border 2 3 2" xfId="37115" xr:uid="{00000000-0005-0000-0000-00002B340000}"/>
    <cellStyle name="Bold/Border 2 4" xfId="37113" xr:uid="{00000000-0005-0000-0000-00002C340000}"/>
    <cellStyle name="Bold/Border 2_N1.10_Cut Off Dez" xfId="36340" xr:uid="{00000000-0005-0000-0000-00002D340000}"/>
    <cellStyle name="Bold/Border 3" xfId="36341" xr:uid="{00000000-0005-0000-0000-00002E340000}"/>
    <cellStyle name="Bold/Border 3 2" xfId="36342" xr:uid="{00000000-0005-0000-0000-00002F340000}"/>
    <cellStyle name="Bold/Border 3 2 2" xfId="37117" xr:uid="{00000000-0005-0000-0000-000030340000}"/>
    <cellStyle name="Bold/Border 3 3" xfId="37116" xr:uid="{00000000-0005-0000-0000-000031340000}"/>
    <cellStyle name="Bold/Border 3_N1.10_Cut Off Dez" xfId="36343" xr:uid="{00000000-0005-0000-0000-000032340000}"/>
    <cellStyle name="Bold/Border 4" xfId="36344" xr:uid="{00000000-0005-0000-0000-000033340000}"/>
    <cellStyle name="Bold/Border 4 2" xfId="37118" xr:uid="{00000000-0005-0000-0000-000034340000}"/>
    <cellStyle name="Bold/Border_N1.10_Cut Off Dez" xfId="36345" xr:uid="{00000000-0005-0000-0000-000035340000}"/>
    <cellStyle name="bolet" xfId="10135" xr:uid="{00000000-0005-0000-0000-000036340000}"/>
    <cellStyle name="bolet 2" xfId="35337" xr:uid="{00000000-0005-0000-0000-000037340000}"/>
    <cellStyle name="bolet 3" xfId="24891" xr:uid="{00000000-0005-0000-0000-000038340000}"/>
    <cellStyle name="Bom 10" xfId="682" xr:uid="{00000000-0005-0000-0000-000039340000}"/>
    <cellStyle name="Bom 10 2" xfId="10136" xr:uid="{00000000-0005-0000-0000-00003A340000}"/>
    <cellStyle name="Bom 10 2 2" xfId="24894" xr:uid="{00000000-0005-0000-0000-00003B340000}"/>
    <cellStyle name="Bom 10 3" xfId="10137" xr:uid="{00000000-0005-0000-0000-00003C340000}"/>
    <cellStyle name="Bom 10 3 2" xfId="24895" xr:uid="{00000000-0005-0000-0000-00003D340000}"/>
    <cellStyle name="Bom 10 4" xfId="24893" xr:uid="{00000000-0005-0000-0000-00003E340000}"/>
    <cellStyle name="Bom 11" xfId="683" xr:uid="{00000000-0005-0000-0000-00003F340000}"/>
    <cellStyle name="Bom 11 2" xfId="10138" xr:uid="{00000000-0005-0000-0000-000040340000}"/>
    <cellStyle name="Bom 11 2 2" xfId="24897" xr:uid="{00000000-0005-0000-0000-000041340000}"/>
    <cellStyle name="Bom 11 3" xfId="10139" xr:uid="{00000000-0005-0000-0000-000042340000}"/>
    <cellStyle name="Bom 11 3 2" xfId="24898" xr:uid="{00000000-0005-0000-0000-000043340000}"/>
    <cellStyle name="Bom 11 4" xfId="24896" xr:uid="{00000000-0005-0000-0000-000044340000}"/>
    <cellStyle name="Bom 12" xfId="684" xr:uid="{00000000-0005-0000-0000-000045340000}"/>
    <cellStyle name="Bom 12 2" xfId="10140" xr:uid="{00000000-0005-0000-0000-000046340000}"/>
    <cellStyle name="Bom 12 2 2" xfId="24900" xr:uid="{00000000-0005-0000-0000-000047340000}"/>
    <cellStyle name="Bom 12 3" xfId="10141" xr:uid="{00000000-0005-0000-0000-000048340000}"/>
    <cellStyle name="Bom 12 3 2" xfId="24901" xr:uid="{00000000-0005-0000-0000-000049340000}"/>
    <cellStyle name="Bom 12 4" xfId="24899" xr:uid="{00000000-0005-0000-0000-00004A340000}"/>
    <cellStyle name="Bom 13" xfId="2576" xr:uid="{00000000-0005-0000-0000-00004B340000}"/>
    <cellStyle name="Bom 13 2" xfId="24902" xr:uid="{00000000-0005-0000-0000-00004C340000}"/>
    <cellStyle name="Bom 13 3" xfId="37470" xr:uid="{00000000-0005-0000-0000-00004D340000}"/>
    <cellStyle name="Bom 13 4" xfId="10142" xr:uid="{00000000-0005-0000-0000-00004E340000}"/>
    <cellStyle name="Bom 14" xfId="2577" xr:uid="{00000000-0005-0000-0000-00004F340000}"/>
    <cellStyle name="Bom 14 2" xfId="24903" xr:uid="{00000000-0005-0000-0000-000050340000}"/>
    <cellStyle name="Bom 14 3" xfId="37471" xr:uid="{00000000-0005-0000-0000-000051340000}"/>
    <cellStyle name="Bom 14 4" xfId="10143" xr:uid="{00000000-0005-0000-0000-000052340000}"/>
    <cellStyle name="Bom 15" xfId="2578" xr:uid="{00000000-0005-0000-0000-000053340000}"/>
    <cellStyle name="Bom 15 2" xfId="24904" xr:uid="{00000000-0005-0000-0000-000054340000}"/>
    <cellStyle name="Bom 15 3" xfId="37472" xr:uid="{00000000-0005-0000-0000-000055340000}"/>
    <cellStyle name="Bom 15 4" xfId="10144" xr:uid="{00000000-0005-0000-0000-000056340000}"/>
    <cellStyle name="Bom 16" xfId="2579" xr:uid="{00000000-0005-0000-0000-000057340000}"/>
    <cellStyle name="Bom 16 2" xfId="24905" xr:uid="{00000000-0005-0000-0000-000058340000}"/>
    <cellStyle name="Bom 16 3" xfId="10145" xr:uid="{00000000-0005-0000-0000-000059340000}"/>
    <cellStyle name="Bom 17" xfId="2580" xr:uid="{00000000-0005-0000-0000-00005A340000}"/>
    <cellStyle name="Bom 17 2" xfId="24906" xr:uid="{00000000-0005-0000-0000-00005B340000}"/>
    <cellStyle name="Bom 17 3" xfId="10146" xr:uid="{00000000-0005-0000-0000-00005C340000}"/>
    <cellStyle name="Bom 18" xfId="2581" xr:uid="{00000000-0005-0000-0000-00005D340000}"/>
    <cellStyle name="Bom 18 2" xfId="24907" xr:uid="{00000000-0005-0000-0000-00005E340000}"/>
    <cellStyle name="Bom 18 3" xfId="10147" xr:uid="{00000000-0005-0000-0000-00005F340000}"/>
    <cellStyle name="Bom 19" xfId="2582" xr:uid="{00000000-0005-0000-0000-000060340000}"/>
    <cellStyle name="Bom 19 2" xfId="24908" xr:uid="{00000000-0005-0000-0000-000061340000}"/>
    <cellStyle name="Bom 19 3" xfId="10148" xr:uid="{00000000-0005-0000-0000-000062340000}"/>
    <cellStyle name="Bom 2" xfId="685" xr:uid="{00000000-0005-0000-0000-000063340000}"/>
    <cellStyle name="Bom 2 10" xfId="10149" xr:uid="{00000000-0005-0000-0000-000064340000}"/>
    <cellStyle name="Bom 2 10 2" xfId="10150" xr:uid="{00000000-0005-0000-0000-000065340000}"/>
    <cellStyle name="Bom 2 10 2 2" xfId="24911" xr:uid="{00000000-0005-0000-0000-000066340000}"/>
    <cellStyle name="Bom 2 10 3" xfId="10151" xr:uid="{00000000-0005-0000-0000-000067340000}"/>
    <cellStyle name="Bom 2 10 3 2" xfId="24912" xr:uid="{00000000-0005-0000-0000-000068340000}"/>
    <cellStyle name="Bom 2 10 4" xfId="10152" xr:uid="{00000000-0005-0000-0000-000069340000}"/>
    <cellStyle name="Bom 2 10 4 2" xfId="24913" xr:uid="{00000000-0005-0000-0000-00006A340000}"/>
    <cellStyle name="Bom 2 10 5" xfId="24910" xr:uid="{00000000-0005-0000-0000-00006B340000}"/>
    <cellStyle name="Bom 2 11" xfId="10153" xr:uid="{00000000-0005-0000-0000-00006C340000}"/>
    <cellStyle name="Bom 2 11 2" xfId="10154" xr:uid="{00000000-0005-0000-0000-00006D340000}"/>
    <cellStyle name="Bom 2 11 2 2" xfId="24915" xr:uid="{00000000-0005-0000-0000-00006E340000}"/>
    <cellStyle name="Bom 2 11 3" xfId="10155" xr:uid="{00000000-0005-0000-0000-00006F340000}"/>
    <cellStyle name="Bom 2 11 3 2" xfId="24916" xr:uid="{00000000-0005-0000-0000-000070340000}"/>
    <cellStyle name="Bom 2 11 4" xfId="10156" xr:uid="{00000000-0005-0000-0000-000071340000}"/>
    <cellStyle name="Bom 2 11 4 2" xfId="24917" xr:uid="{00000000-0005-0000-0000-000072340000}"/>
    <cellStyle name="Bom 2 11 5" xfId="24914" xr:uid="{00000000-0005-0000-0000-000073340000}"/>
    <cellStyle name="Bom 2 12" xfId="10157" xr:uid="{00000000-0005-0000-0000-000074340000}"/>
    <cellStyle name="Bom 2 12 2" xfId="10158" xr:uid="{00000000-0005-0000-0000-000075340000}"/>
    <cellStyle name="Bom 2 12 2 2" xfId="24919" xr:uid="{00000000-0005-0000-0000-000076340000}"/>
    <cellStyle name="Bom 2 12 3" xfId="10159" xr:uid="{00000000-0005-0000-0000-000077340000}"/>
    <cellStyle name="Bom 2 12 3 2" xfId="24920" xr:uid="{00000000-0005-0000-0000-000078340000}"/>
    <cellStyle name="Bom 2 12 4" xfId="24918" xr:uid="{00000000-0005-0000-0000-000079340000}"/>
    <cellStyle name="Bom 2 13" xfId="10160" xr:uid="{00000000-0005-0000-0000-00007A340000}"/>
    <cellStyle name="Bom 2 13 2" xfId="10161" xr:uid="{00000000-0005-0000-0000-00007B340000}"/>
    <cellStyle name="Bom 2 13 2 2" xfId="24922" xr:uid="{00000000-0005-0000-0000-00007C340000}"/>
    <cellStyle name="Bom 2 13 3" xfId="24921" xr:uid="{00000000-0005-0000-0000-00007D340000}"/>
    <cellStyle name="Bom 2 14" xfId="10162" xr:uid="{00000000-0005-0000-0000-00007E340000}"/>
    <cellStyle name="Bom 2 14 2" xfId="24923" xr:uid="{00000000-0005-0000-0000-00007F340000}"/>
    <cellStyle name="Bom 2 15" xfId="10163" xr:uid="{00000000-0005-0000-0000-000080340000}"/>
    <cellStyle name="Bom 2 15 2" xfId="24924" xr:uid="{00000000-0005-0000-0000-000081340000}"/>
    <cellStyle name="Bom 2 16" xfId="10164" xr:uid="{00000000-0005-0000-0000-000082340000}"/>
    <cellStyle name="Bom 2 16 2" xfId="24925" xr:uid="{00000000-0005-0000-0000-000083340000}"/>
    <cellStyle name="Bom 2 17" xfId="10165" xr:uid="{00000000-0005-0000-0000-000084340000}"/>
    <cellStyle name="Bom 2 17 2" xfId="24926" xr:uid="{00000000-0005-0000-0000-000085340000}"/>
    <cellStyle name="Bom 2 18" xfId="10166" xr:uid="{00000000-0005-0000-0000-000086340000}"/>
    <cellStyle name="Bom 2 18 2" xfId="24927" xr:uid="{00000000-0005-0000-0000-000087340000}"/>
    <cellStyle name="Bom 2 19" xfId="24909" xr:uid="{00000000-0005-0000-0000-000088340000}"/>
    <cellStyle name="Bom 2 2" xfId="10167" xr:uid="{00000000-0005-0000-0000-000089340000}"/>
    <cellStyle name="Bom 2 2 10" xfId="10168" xr:uid="{00000000-0005-0000-0000-00008A340000}"/>
    <cellStyle name="Bom 2 2 10 2" xfId="10169" xr:uid="{00000000-0005-0000-0000-00008B340000}"/>
    <cellStyle name="Bom 2 2 10 2 2" xfId="24930" xr:uid="{00000000-0005-0000-0000-00008C340000}"/>
    <cellStyle name="Bom 2 2 10 3" xfId="10170" xr:uid="{00000000-0005-0000-0000-00008D340000}"/>
    <cellStyle name="Bom 2 2 10 3 2" xfId="24931" xr:uid="{00000000-0005-0000-0000-00008E340000}"/>
    <cellStyle name="Bom 2 2 10 4" xfId="10171" xr:uid="{00000000-0005-0000-0000-00008F340000}"/>
    <cellStyle name="Bom 2 2 10 4 2" xfId="24932" xr:uid="{00000000-0005-0000-0000-000090340000}"/>
    <cellStyle name="Bom 2 2 10 5" xfId="24929" xr:uid="{00000000-0005-0000-0000-000091340000}"/>
    <cellStyle name="Bom 2 2 11" xfId="10172" xr:uid="{00000000-0005-0000-0000-000092340000}"/>
    <cellStyle name="Bom 2 2 11 2" xfId="10173" xr:uid="{00000000-0005-0000-0000-000093340000}"/>
    <cellStyle name="Bom 2 2 11 2 2" xfId="24934" xr:uid="{00000000-0005-0000-0000-000094340000}"/>
    <cellStyle name="Bom 2 2 11 3" xfId="10174" xr:uid="{00000000-0005-0000-0000-000095340000}"/>
    <cellStyle name="Bom 2 2 11 3 2" xfId="24935" xr:uid="{00000000-0005-0000-0000-000096340000}"/>
    <cellStyle name="Bom 2 2 11 4" xfId="10175" xr:uid="{00000000-0005-0000-0000-000097340000}"/>
    <cellStyle name="Bom 2 2 11 4 2" xfId="24936" xr:uid="{00000000-0005-0000-0000-000098340000}"/>
    <cellStyle name="Bom 2 2 11 5" xfId="24933" xr:uid="{00000000-0005-0000-0000-000099340000}"/>
    <cellStyle name="Bom 2 2 12" xfId="10176" xr:uid="{00000000-0005-0000-0000-00009A340000}"/>
    <cellStyle name="Bom 2 2 12 2" xfId="10177" xr:uid="{00000000-0005-0000-0000-00009B340000}"/>
    <cellStyle name="Bom 2 2 12 2 2" xfId="24938" xr:uid="{00000000-0005-0000-0000-00009C340000}"/>
    <cellStyle name="Bom 2 2 12 3" xfId="10178" xr:uid="{00000000-0005-0000-0000-00009D340000}"/>
    <cellStyle name="Bom 2 2 12 3 2" xfId="24939" xr:uid="{00000000-0005-0000-0000-00009E340000}"/>
    <cellStyle name="Bom 2 2 12 4" xfId="24937" xr:uid="{00000000-0005-0000-0000-00009F340000}"/>
    <cellStyle name="Bom 2 2 13" xfId="10179" xr:uid="{00000000-0005-0000-0000-0000A0340000}"/>
    <cellStyle name="Bom 2 2 13 2" xfId="10180" xr:uid="{00000000-0005-0000-0000-0000A1340000}"/>
    <cellStyle name="Bom 2 2 13 2 2" xfId="24941" xr:uid="{00000000-0005-0000-0000-0000A2340000}"/>
    <cellStyle name="Bom 2 2 13 3" xfId="24940" xr:uid="{00000000-0005-0000-0000-0000A3340000}"/>
    <cellStyle name="Bom 2 2 14" xfId="10181" xr:uid="{00000000-0005-0000-0000-0000A4340000}"/>
    <cellStyle name="Bom 2 2 14 2" xfId="24942" xr:uid="{00000000-0005-0000-0000-0000A5340000}"/>
    <cellStyle name="Bom 2 2 15" xfId="10182" xr:uid="{00000000-0005-0000-0000-0000A6340000}"/>
    <cellStyle name="Bom 2 2 15 2" xfId="24943" xr:uid="{00000000-0005-0000-0000-0000A7340000}"/>
    <cellStyle name="Bom 2 2 16" xfId="10183" xr:uid="{00000000-0005-0000-0000-0000A8340000}"/>
    <cellStyle name="Bom 2 2 16 2" xfId="24944" xr:uid="{00000000-0005-0000-0000-0000A9340000}"/>
    <cellStyle name="Bom 2 2 17" xfId="10184" xr:uid="{00000000-0005-0000-0000-0000AA340000}"/>
    <cellStyle name="Bom 2 2 17 2" xfId="24945" xr:uid="{00000000-0005-0000-0000-0000AB340000}"/>
    <cellStyle name="Bom 2 2 18" xfId="10185" xr:uid="{00000000-0005-0000-0000-0000AC340000}"/>
    <cellStyle name="Bom 2 2 18 2" xfId="24946" xr:uid="{00000000-0005-0000-0000-0000AD340000}"/>
    <cellStyle name="Bom 2 2 19" xfId="24928" xr:uid="{00000000-0005-0000-0000-0000AE340000}"/>
    <cellStyle name="Bom 2 2 2" xfId="10186" xr:uid="{00000000-0005-0000-0000-0000AF340000}"/>
    <cellStyle name="Bom 2 2 2 10" xfId="10187" xr:uid="{00000000-0005-0000-0000-0000B0340000}"/>
    <cellStyle name="Bom 2 2 2 10 2" xfId="10188" xr:uid="{00000000-0005-0000-0000-0000B1340000}"/>
    <cellStyle name="Bom 2 2 2 10 2 2" xfId="24949" xr:uid="{00000000-0005-0000-0000-0000B2340000}"/>
    <cellStyle name="Bom 2 2 2 10 3" xfId="10189" xr:uid="{00000000-0005-0000-0000-0000B3340000}"/>
    <cellStyle name="Bom 2 2 2 10 3 2" xfId="24950" xr:uid="{00000000-0005-0000-0000-0000B4340000}"/>
    <cellStyle name="Bom 2 2 2 10 4" xfId="10190" xr:uid="{00000000-0005-0000-0000-0000B5340000}"/>
    <cellStyle name="Bom 2 2 2 10 4 2" xfId="24951" xr:uid="{00000000-0005-0000-0000-0000B6340000}"/>
    <cellStyle name="Bom 2 2 2 10 5" xfId="24948" xr:uid="{00000000-0005-0000-0000-0000B7340000}"/>
    <cellStyle name="Bom 2 2 2 11" xfId="10191" xr:uid="{00000000-0005-0000-0000-0000B8340000}"/>
    <cellStyle name="Bom 2 2 2 11 2" xfId="10192" xr:uid="{00000000-0005-0000-0000-0000B9340000}"/>
    <cellStyle name="Bom 2 2 2 11 2 2" xfId="24953" xr:uid="{00000000-0005-0000-0000-0000BA340000}"/>
    <cellStyle name="Bom 2 2 2 11 3" xfId="10193" xr:uid="{00000000-0005-0000-0000-0000BB340000}"/>
    <cellStyle name="Bom 2 2 2 11 3 2" xfId="24954" xr:uid="{00000000-0005-0000-0000-0000BC340000}"/>
    <cellStyle name="Bom 2 2 2 11 4" xfId="24952" xr:uid="{00000000-0005-0000-0000-0000BD340000}"/>
    <cellStyle name="Bom 2 2 2 12" xfId="10194" xr:uid="{00000000-0005-0000-0000-0000BE340000}"/>
    <cellStyle name="Bom 2 2 2 12 2" xfId="10195" xr:uid="{00000000-0005-0000-0000-0000BF340000}"/>
    <cellStyle name="Bom 2 2 2 12 2 2" xfId="24956" xr:uid="{00000000-0005-0000-0000-0000C0340000}"/>
    <cellStyle name="Bom 2 2 2 12 3" xfId="24955" xr:uid="{00000000-0005-0000-0000-0000C1340000}"/>
    <cellStyle name="Bom 2 2 2 13" xfId="10196" xr:uid="{00000000-0005-0000-0000-0000C2340000}"/>
    <cellStyle name="Bom 2 2 2 13 2" xfId="24957" xr:uid="{00000000-0005-0000-0000-0000C3340000}"/>
    <cellStyle name="Bom 2 2 2 14" xfId="10197" xr:uid="{00000000-0005-0000-0000-0000C4340000}"/>
    <cellStyle name="Bom 2 2 2 14 2" xfId="24958" xr:uid="{00000000-0005-0000-0000-0000C5340000}"/>
    <cellStyle name="Bom 2 2 2 15" xfId="10198" xr:uid="{00000000-0005-0000-0000-0000C6340000}"/>
    <cellStyle name="Bom 2 2 2 15 2" xfId="24959" xr:uid="{00000000-0005-0000-0000-0000C7340000}"/>
    <cellStyle name="Bom 2 2 2 16" xfId="10199" xr:uid="{00000000-0005-0000-0000-0000C8340000}"/>
    <cellStyle name="Bom 2 2 2 16 2" xfId="24960" xr:uid="{00000000-0005-0000-0000-0000C9340000}"/>
    <cellStyle name="Bom 2 2 2 17" xfId="10200" xr:uid="{00000000-0005-0000-0000-0000CA340000}"/>
    <cellStyle name="Bom 2 2 2 17 2" xfId="24961" xr:uid="{00000000-0005-0000-0000-0000CB340000}"/>
    <cellStyle name="Bom 2 2 2 18" xfId="24947" xr:uid="{00000000-0005-0000-0000-0000CC340000}"/>
    <cellStyle name="Bom 2 2 2 2" xfId="10201" xr:uid="{00000000-0005-0000-0000-0000CD340000}"/>
    <cellStyle name="Bom 2 2 2 2 10" xfId="10202" xr:uid="{00000000-0005-0000-0000-0000CE340000}"/>
    <cellStyle name="Bom 2 2 2 2 10 2" xfId="10203" xr:uid="{00000000-0005-0000-0000-0000CF340000}"/>
    <cellStyle name="Bom 2 2 2 2 10 2 2" xfId="24964" xr:uid="{00000000-0005-0000-0000-0000D0340000}"/>
    <cellStyle name="Bom 2 2 2 2 10 3" xfId="10204" xr:uid="{00000000-0005-0000-0000-0000D1340000}"/>
    <cellStyle name="Bom 2 2 2 2 10 3 2" xfId="24965" xr:uid="{00000000-0005-0000-0000-0000D2340000}"/>
    <cellStyle name="Bom 2 2 2 2 10 4" xfId="24963" xr:uid="{00000000-0005-0000-0000-0000D3340000}"/>
    <cellStyle name="Bom 2 2 2 2 11" xfId="10205" xr:uid="{00000000-0005-0000-0000-0000D4340000}"/>
    <cellStyle name="Bom 2 2 2 2 11 2" xfId="10206" xr:uid="{00000000-0005-0000-0000-0000D5340000}"/>
    <cellStyle name="Bom 2 2 2 2 11 2 2" xfId="24967" xr:uid="{00000000-0005-0000-0000-0000D6340000}"/>
    <cellStyle name="Bom 2 2 2 2 11 3" xfId="24966" xr:uid="{00000000-0005-0000-0000-0000D7340000}"/>
    <cellStyle name="Bom 2 2 2 2 12" xfId="10207" xr:uid="{00000000-0005-0000-0000-0000D8340000}"/>
    <cellStyle name="Bom 2 2 2 2 12 2" xfId="24968" xr:uid="{00000000-0005-0000-0000-0000D9340000}"/>
    <cellStyle name="Bom 2 2 2 2 13" xfId="10208" xr:uid="{00000000-0005-0000-0000-0000DA340000}"/>
    <cellStyle name="Bom 2 2 2 2 13 2" xfId="24969" xr:uid="{00000000-0005-0000-0000-0000DB340000}"/>
    <cellStyle name="Bom 2 2 2 2 14" xfId="10209" xr:uid="{00000000-0005-0000-0000-0000DC340000}"/>
    <cellStyle name="Bom 2 2 2 2 14 2" xfId="24970" xr:uid="{00000000-0005-0000-0000-0000DD340000}"/>
    <cellStyle name="Bom 2 2 2 2 15" xfId="10210" xr:uid="{00000000-0005-0000-0000-0000DE340000}"/>
    <cellStyle name="Bom 2 2 2 2 15 2" xfId="24971" xr:uid="{00000000-0005-0000-0000-0000DF340000}"/>
    <cellStyle name="Bom 2 2 2 2 16" xfId="24962" xr:uid="{00000000-0005-0000-0000-0000E0340000}"/>
    <cellStyle name="Bom 2 2 2 2 2" xfId="10211" xr:uid="{00000000-0005-0000-0000-0000E1340000}"/>
    <cellStyle name="Bom 2 2 2 2 2 10" xfId="10212" xr:uid="{00000000-0005-0000-0000-0000E2340000}"/>
    <cellStyle name="Bom 2 2 2 2 2 10 2" xfId="24973" xr:uid="{00000000-0005-0000-0000-0000E3340000}"/>
    <cellStyle name="Bom 2 2 2 2 2 11" xfId="10213" xr:uid="{00000000-0005-0000-0000-0000E4340000}"/>
    <cellStyle name="Bom 2 2 2 2 2 11 2" xfId="24974" xr:uid="{00000000-0005-0000-0000-0000E5340000}"/>
    <cellStyle name="Bom 2 2 2 2 2 12" xfId="10214" xr:uid="{00000000-0005-0000-0000-0000E6340000}"/>
    <cellStyle name="Bom 2 2 2 2 2 12 2" xfId="24975" xr:uid="{00000000-0005-0000-0000-0000E7340000}"/>
    <cellStyle name="Bom 2 2 2 2 2 13" xfId="10215" xr:uid="{00000000-0005-0000-0000-0000E8340000}"/>
    <cellStyle name="Bom 2 2 2 2 2 13 2" xfId="24976" xr:uid="{00000000-0005-0000-0000-0000E9340000}"/>
    <cellStyle name="Bom 2 2 2 2 2 14" xfId="10216" xr:uid="{00000000-0005-0000-0000-0000EA340000}"/>
    <cellStyle name="Bom 2 2 2 2 2 14 2" xfId="24977" xr:uid="{00000000-0005-0000-0000-0000EB340000}"/>
    <cellStyle name="Bom 2 2 2 2 2 15" xfId="10217" xr:uid="{00000000-0005-0000-0000-0000EC340000}"/>
    <cellStyle name="Bom 2 2 2 2 2 15 2" xfId="24978" xr:uid="{00000000-0005-0000-0000-0000ED340000}"/>
    <cellStyle name="Bom 2 2 2 2 2 16" xfId="24972" xr:uid="{00000000-0005-0000-0000-0000EE340000}"/>
    <cellStyle name="Bom 2 2 2 2 2 2" xfId="10218" xr:uid="{00000000-0005-0000-0000-0000EF340000}"/>
    <cellStyle name="Bom 2 2 2 2 2 2 2" xfId="24979" xr:uid="{00000000-0005-0000-0000-0000F0340000}"/>
    <cellStyle name="Bom 2 2 2 2 2 3" xfId="10219" xr:uid="{00000000-0005-0000-0000-0000F1340000}"/>
    <cellStyle name="Bom 2 2 2 2 2 3 2" xfId="24980" xr:uid="{00000000-0005-0000-0000-0000F2340000}"/>
    <cellStyle name="Bom 2 2 2 2 2 4" xfId="10220" xr:uid="{00000000-0005-0000-0000-0000F3340000}"/>
    <cellStyle name="Bom 2 2 2 2 2 4 2" xfId="24981" xr:uid="{00000000-0005-0000-0000-0000F4340000}"/>
    <cellStyle name="Bom 2 2 2 2 2 5" xfId="10221" xr:uid="{00000000-0005-0000-0000-0000F5340000}"/>
    <cellStyle name="Bom 2 2 2 2 2 5 2" xfId="24982" xr:uid="{00000000-0005-0000-0000-0000F6340000}"/>
    <cellStyle name="Bom 2 2 2 2 2 6" xfId="10222" xr:uid="{00000000-0005-0000-0000-0000F7340000}"/>
    <cellStyle name="Bom 2 2 2 2 2 6 2" xfId="24983" xr:uid="{00000000-0005-0000-0000-0000F8340000}"/>
    <cellStyle name="Bom 2 2 2 2 2 7" xfId="10223" xr:uid="{00000000-0005-0000-0000-0000F9340000}"/>
    <cellStyle name="Bom 2 2 2 2 2 7 2" xfId="24984" xr:uid="{00000000-0005-0000-0000-0000FA340000}"/>
    <cellStyle name="Bom 2 2 2 2 2 8" xfId="10224" xr:uid="{00000000-0005-0000-0000-0000FB340000}"/>
    <cellStyle name="Bom 2 2 2 2 2 8 2" xfId="24985" xr:uid="{00000000-0005-0000-0000-0000FC340000}"/>
    <cellStyle name="Bom 2 2 2 2 2 9" xfId="10225" xr:uid="{00000000-0005-0000-0000-0000FD340000}"/>
    <cellStyle name="Bom 2 2 2 2 2 9 2" xfId="24986" xr:uid="{00000000-0005-0000-0000-0000FE340000}"/>
    <cellStyle name="Bom 2 2 2 2 3" xfId="10226" xr:uid="{00000000-0005-0000-0000-0000FF340000}"/>
    <cellStyle name="Bom 2 2 2 2 3 10" xfId="10227" xr:uid="{00000000-0005-0000-0000-000000350000}"/>
    <cellStyle name="Bom 2 2 2 2 3 10 2" xfId="24988" xr:uid="{00000000-0005-0000-0000-000001350000}"/>
    <cellStyle name="Bom 2 2 2 2 3 11" xfId="10228" xr:uid="{00000000-0005-0000-0000-000002350000}"/>
    <cellStyle name="Bom 2 2 2 2 3 11 2" xfId="24989" xr:uid="{00000000-0005-0000-0000-000003350000}"/>
    <cellStyle name="Bom 2 2 2 2 3 12" xfId="10229" xr:uid="{00000000-0005-0000-0000-000004350000}"/>
    <cellStyle name="Bom 2 2 2 2 3 12 2" xfId="24990" xr:uid="{00000000-0005-0000-0000-000005350000}"/>
    <cellStyle name="Bom 2 2 2 2 3 13" xfId="24987" xr:uid="{00000000-0005-0000-0000-000006350000}"/>
    <cellStyle name="Bom 2 2 2 2 3 2" xfId="10230" xr:uid="{00000000-0005-0000-0000-000007350000}"/>
    <cellStyle name="Bom 2 2 2 2 3 2 2" xfId="24991" xr:uid="{00000000-0005-0000-0000-000008350000}"/>
    <cellStyle name="Bom 2 2 2 2 3 3" xfId="10231" xr:uid="{00000000-0005-0000-0000-000009350000}"/>
    <cellStyle name="Bom 2 2 2 2 3 3 2" xfId="24992" xr:uid="{00000000-0005-0000-0000-00000A350000}"/>
    <cellStyle name="Bom 2 2 2 2 3 4" xfId="10232" xr:uid="{00000000-0005-0000-0000-00000B350000}"/>
    <cellStyle name="Bom 2 2 2 2 3 4 2" xfId="24993" xr:uid="{00000000-0005-0000-0000-00000C350000}"/>
    <cellStyle name="Bom 2 2 2 2 3 5" xfId="10233" xr:uid="{00000000-0005-0000-0000-00000D350000}"/>
    <cellStyle name="Bom 2 2 2 2 3 5 2" xfId="24994" xr:uid="{00000000-0005-0000-0000-00000E350000}"/>
    <cellStyle name="Bom 2 2 2 2 3 6" xfId="10234" xr:uid="{00000000-0005-0000-0000-00000F350000}"/>
    <cellStyle name="Bom 2 2 2 2 3 6 2" xfId="24995" xr:uid="{00000000-0005-0000-0000-000010350000}"/>
    <cellStyle name="Bom 2 2 2 2 3 7" xfId="10235" xr:uid="{00000000-0005-0000-0000-000011350000}"/>
    <cellStyle name="Bom 2 2 2 2 3 7 2" xfId="24996" xr:uid="{00000000-0005-0000-0000-000012350000}"/>
    <cellStyle name="Bom 2 2 2 2 3 8" xfId="10236" xr:uid="{00000000-0005-0000-0000-000013350000}"/>
    <cellStyle name="Bom 2 2 2 2 3 8 2" xfId="24997" xr:uid="{00000000-0005-0000-0000-000014350000}"/>
    <cellStyle name="Bom 2 2 2 2 3 9" xfId="10237" xr:uid="{00000000-0005-0000-0000-000015350000}"/>
    <cellStyle name="Bom 2 2 2 2 3 9 2" xfId="24998" xr:uid="{00000000-0005-0000-0000-000016350000}"/>
    <cellStyle name="Bom 2 2 2 2 4" xfId="10238" xr:uid="{00000000-0005-0000-0000-000017350000}"/>
    <cellStyle name="Bom 2 2 2 2 4 2" xfId="10239" xr:uid="{00000000-0005-0000-0000-000018350000}"/>
    <cellStyle name="Bom 2 2 2 2 4 2 2" xfId="25000" xr:uid="{00000000-0005-0000-0000-000019350000}"/>
    <cellStyle name="Bom 2 2 2 2 4 3" xfId="10240" xr:uid="{00000000-0005-0000-0000-00001A350000}"/>
    <cellStyle name="Bom 2 2 2 2 4 3 2" xfId="25001" xr:uid="{00000000-0005-0000-0000-00001B350000}"/>
    <cellStyle name="Bom 2 2 2 2 4 4" xfId="10241" xr:uid="{00000000-0005-0000-0000-00001C350000}"/>
    <cellStyle name="Bom 2 2 2 2 4 4 2" xfId="25002" xr:uid="{00000000-0005-0000-0000-00001D350000}"/>
    <cellStyle name="Bom 2 2 2 2 4 5" xfId="10242" xr:uid="{00000000-0005-0000-0000-00001E350000}"/>
    <cellStyle name="Bom 2 2 2 2 4 5 2" xfId="25003" xr:uid="{00000000-0005-0000-0000-00001F350000}"/>
    <cellStyle name="Bom 2 2 2 2 4 6" xfId="10243" xr:uid="{00000000-0005-0000-0000-000020350000}"/>
    <cellStyle name="Bom 2 2 2 2 4 6 2" xfId="25004" xr:uid="{00000000-0005-0000-0000-000021350000}"/>
    <cellStyle name="Bom 2 2 2 2 4 7" xfId="10244" xr:uid="{00000000-0005-0000-0000-000022350000}"/>
    <cellStyle name="Bom 2 2 2 2 4 7 2" xfId="25005" xr:uid="{00000000-0005-0000-0000-000023350000}"/>
    <cellStyle name="Bom 2 2 2 2 4 8" xfId="10245" xr:uid="{00000000-0005-0000-0000-000024350000}"/>
    <cellStyle name="Bom 2 2 2 2 4 8 2" xfId="25006" xr:uid="{00000000-0005-0000-0000-000025350000}"/>
    <cellStyle name="Bom 2 2 2 2 4 9" xfId="24999" xr:uid="{00000000-0005-0000-0000-000026350000}"/>
    <cellStyle name="Bom 2 2 2 2 5" xfId="10246" xr:uid="{00000000-0005-0000-0000-000027350000}"/>
    <cellStyle name="Bom 2 2 2 2 5 2" xfId="10247" xr:uid="{00000000-0005-0000-0000-000028350000}"/>
    <cellStyle name="Bom 2 2 2 2 5 2 2" xfId="25008" xr:uid="{00000000-0005-0000-0000-000029350000}"/>
    <cellStyle name="Bom 2 2 2 2 5 3" xfId="10248" xr:uid="{00000000-0005-0000-0000-00002A350000}"/>
    <cellStyle name="Bom 2 2 2 2 5 3 2" xfId="25009" xr:uid="{00000000-0005-0000-0000-00002B350000}"/>
    <cellStyle name="Bom 2 2 2 2 5 4" xfId="10249" xr:uid="{00000000-0005-0000-0000-00002C350000}"/>
    <cellStyle name="Bom 2 2 2 2 5 4 2" xfId="25010" xr:uid="{00000000-0005-0000-0000-00002D350000}"/>
    <cellStyle name="Bom 2 2 2 2 5 5" xfId="10250" xr:uid="{00000000-0005-0000-0000-00002E350000}"/>
    <cellStyle name="Bom 2 2 2 2 5 5 2" xfId="25011" xr:uid="{00000000-0005-0000-0000-00002F350000}"/>
    <cellStyle name="Bom 2 2 2 2 5 6" xfId="10251" xr:uid="{00000000-0005-0000-0000-000030350000}"/>
    <cellStyle name="Bom 2 2 2 2 5 6 2" xfId="25012" xr:uid="{00000000-0005-0000-0000-000031350000}"/>
    <cellStyle name="Bom 2 2 2 2 5 7" xfId="10252" xr:uid="{00000000-0005-0000-0000-000032350000}"/>
    <cellStyle name="Bom 2 2 2 2 5 7 2" xfId="25013" xr:uid="{00000000-0005-0000-0000-000033350000}"/>
    <cellStyle name="Bom 2 2 2 2 5 8" xfId="10253" xr:uid="{00000000-0005-0000-0000-000034350000}"/>
    <cellStyle name="Bom 2 2 2 2 5 8 2" xfId="25014" xr:uid="{00000000-0005-0000-0000-000035350000}"/>
    <cellStyle name="Bom 2 2 2 2 5 9" xfId="25007" xr:uid="{00000000-0005-0000-0000-000036350000}"/>
    <cellStyle name="Bom 2 2 2 2 6" xfId="10254" xr:uid="{00000000-0005-0000-0000-000037350000}"/>
    <cellStyle name="Bom 2 2 2 2 6 2" xfId="10255" xr:uid="{00000000-0005-0000-0000-000038350000}"/>
    <cellStyle name="Bom 2 2 2 2 6 2 2" xfId="25016" xr:uid="{00000000-0005-0000-0000-000039350000}"/>
    <cellStyle name="Bom 2 2 2 2 6 3" xfId="10256" xr:uid="{00000000-0005-0000-0000-00003A350000}"/>
    <cellStyle name="Bom 2 2 2 2 6 3 2" xfId="25017" xr:uid="{00000000-0005-0000-0000-00003B350000}"/>
    <cellStyle name="Bom 2 2 2 2 6 4" xfId="10257" xr:uid="{00000000-0005-0000-0000-00003C350000}"/>
    <cellStyle name="Bom 2 2 2 2 6 4 2" xfId="25018" xr:uid="{00000000-0005-0000-0000-00003D350000}"/>
    <cellStyle name="Bom 2 2 2 2 6 5" xfId="10258" xr:uid="{00000000-0005-0000-0000-00003E350000}"/>
    <cellStyle name="Bom 2 2 2 2 6 5 2" xfId="25019" xr:uid="{00000000-0005-0000-0000-00003F350000}"/>
    <cellStyle name="Bom 2 2 2 2 6 6" xfId="10259" xr:uid="{00000000-0005-0000-0000-000040350000}"/>
    <cellStyle name="Bom 2 2 2 2 6 6 2" xfId="25020" xr:uid="{00000000-0005-0000-0000-000041350000}"/>
    <cellStyle name="Bom 2 2 2 2 6 7" xfId="25015" xr:uid="{00000000-0005-0000-0000-000042350000}"/>
    <cellStyle name="Bom 2 2 2 2 7" xfId="10260" xr:uid="{00000000-0005-0000-0000-000043350000}"/>
    <cellStyle name="Bom 2 2 2 2 7 2" xfId="10261" xr:uid="{00000000-0005-0000-0000-000044350000}"/>
    <cellStyle name="Bom 2 2 2 2 7 2 2" xfId="25022" xr:uid="{00000000-0005-0000-0000-000045350000}"/>
    <cellStyle name="Bom 2 2 2 2 7 3" xfId="10262" xr:uid="{00000000-0005-0000-0000-000046350000}"/>
    <cellStyle name="Bom 2 2 2 2 7 3 2" xfId="25023" xr:uid="{00000000-0005-0000-0000-000047350000}"/>
    <cellStyle name="Bom 2 2 2 2 7 4" xfId="10263" xr:uid="{00000000-0005-0000-0000-000048350000}"/>
    <cellStyle name="Bom 2 2 2 2 7 4 2" xfId="25024" xr:uid="{00000000-0005-0000-0000-000049350000}"/>
    <cellStyle name="Bom 2 2 2 2 7 5" xfId="25021" xr:uid="{00000000-0005-0000-0000-00004A350000}"/>
    <cellStyle name="Bom 2 2 2 2 8" xfId="10264" xr:uid="{00000000-0005-0000-0000-00004B350000}"/>
    <cellStyle name="Bom 2 2 2 2 8 2" xfId="10265" xr:uid="{00000000-0005-0000-0000-00004C350000}"/>
    <cellStyle name="Bom 2 2 2 2 8 2 2" xfId="25026" xr:uid="{00000000-0005-0000-0000-00004D350000}"/>
    <cellStyle name="Bom 2 2 2 2 8 3" xfId="10266" xr:uid="{00000000-0005-0000-0000-00004E350000}"/>
    <cellStyle name="Bom 2 2 2 2 8 3 2" xfId="25027" xr:uid="{00000000-0005-0000-0000-00004F350000}"/>
    <cellStyle name="Bom 2 2 2 2 8 4" xfId="10267" xr:uid="{00000000-0005-0000-0000-000050350000}"/>
    <cellStyle name="Bom 2 2 2 2 8 4 2" xfId="25028" xr:uid="{00000000-0005-0000-0000-000051350000}"/>
    <cellStyle name="Bom 2 2 2 2 8 5" xfId="25025" xr:uid="{00000000-0005-0000-0000-000052350000}"/>
    <cellStyle name="Bom 2 2 2 2 9" xfId="10268" xr:uid="{00000000-0005-0000-0000-000053350000}"/>
    <cellStyle name="Bom 2 2 2 2 9 2" xfId="10269" xr:uid="{00000000-0005-0000-0000-000054350000}"/>
    <cellStyle name="Bom 2 2 2 2 9 2 2" xfId="25030" xr:uid="{00000000-0005-0000-0000-000055350000}"/>
    <cellStyle name="Bom 2 2 2 2 9 3" xfId="10270" xr:uid="{00000000-0005-0000-0000-000056350000}"/>
    <cellStyle name="Bom 2 2 2 2 9 3 2" xfId="25031" xr:uid="{00000000-0005-0000-0000-000057350000}"/>
    <cellStyle name="Bom 2 2 2 2 9 4" xfId="10271" xr:uid="{00000000-0005-0000-0000-000058350000}"/>
    <cellStyle name="Bom 2 2 2 2 9 4 2" xfId="25032" xr:uid="{00000000-0005-0000-0000-000059350000}"/>
    <cellStyle name="Bom 2 2 2 2 9 5" xfId="25029" xr:uid="{00000000-0005-0000-0000-00005A350000}"/>
    <cellStyle name="Bom 2 2 2 3" xfId="10272" xr:uid="{00000000-0005-0000-0000-00005B350000}"/>
    <cellStyle name="Bom 2 2 2 3 2" xfId="25033" xr:uid="{00000000-0005-0000-0000-00005C350000}"/>
    <cellStyle name="Bom 2 2 2 4" xfId="10273" xr:uid="{00000000-0005-0000-0000-00005D350000}"/>
    <cellStyle name="Bom 2 2 2 4 10" xfId="10274" xr:uid="{00000000-0005-0000-0000-00005E350000}"/>
    <cellStyle name="Bom 2 2 2 4 10 2" xfId="25035" xr:uid="{00000000-0005-0000-0000-00005F350000}"/>
    <cellStyle name="Bom 2 2 2 4 11" xfId="10275" xr:uid="{00000000-0005-0000-0000-000060350000}"/>
    <cellStyle name="Bom 2 2 2 4 11 2" xfId="25036" xr:uid="{00000000-0005-0000-0000-000061350000}"/>
    <cellStyle name="Bom 2 2 2 4 12" xfId="10276" xr:uid="{00000000-0005-0000-0000-000062350000}"/>
    <cellStyle name="Bom 2 2 2 4 12 2" xfId="25037" xr:uid="{00000000-0005-0000-0000-000063350000}"/>
    <cellStyle name="Bom 2 2 2 4 13" xfId="25034" xr:uid="{00000000-0005-0000-0000-000064350000}"/>
    <cellStyle name="Bom 2 2 2 4 2" xfId="10277" xr:uid="{00000000-0005-0000-0000-000065350000}"/>
    <cellStyle name="Bom 2 2 2 4 2 2" xfId="25038" xr:uid="{00000000-0005-0000-0000-000066350000}"/>
    <cellStyle name="Bom 2 2 2 4 3" xfId="10278" xr:uid="{00000000-0005-0000-0000-000067350000}"/>
    <cellStyle name="Bom 2 2 2 4 3 2" xfId="25039" xr:uid="{00000000-0005-0000-0000-000068350000}"/>
    <cellStyle name="Bom 2 2 2 4 4" xfId="10279" xr:uid="{00000000-0005-0000-0000-000069350000}"/>
    <cellStyle name="Bom 2 2 2 4 4 2" xfId="25040" xr:uid="{00000000-0005-0000-0000-00006A350000}"/>
    <cellStyle name="Bom 2 2 2 4 5" xfId="10280" xr:uid="{00000000-0005-0000-0000-00006B350000}"/>
    <cellStyle name="Bom 2 2 2 4 5 2" xfId="25041" xr:uid="{00000000-0005-0000-0000-00006C350000}"/>
    <cellStyle name="Bom 2 2 2 4 6" xfId="10281" xr:uid="{00000000-0005-0000-0000-00006D350000}"/>
    <cellStyle name="Bom 2 2 2 4 6 2" xfId="25042" xr:uid="{00000000-0005-0000-0000-00006E350000}"/>
    <cellStyle name="Bom 2 2 2 4 7" xfId="10282" xr:uid="{00000000-0005-0000-0000-00006F350000}"/>
    <cellStyle name="Bom 2 2 2 4 7 2" xfId="25043" xr:uid="{00000000-0005-0000-0000-000070350000}"/>
    <cellStyle name="Bom 2 2 2 4 8" xfId="10283" xr:uid="{00000000-0005-0000-0000-000071350000}"/>
    <cellStyle name="Bom 2 2 2 4 8 2" xfId="25044" xr:uid="{00000000-0005-0000-0000-000072350000}"/>
    <cellStyle name="Bom 2 2 2 4 9" xfId="10284" xr:uid="{00000000-0005-0000-0000-000073350000}"/>
    <cellStyle name="Bom 2 2 2 4 9 2" xfId="25045" xr:uid="{00000000-0005-0000-0000-000074350000}"/>
    <cellStyle name="Bom 2 2 2 5" xfId="10285" xr:uid="{00000000-0005-0000-0000-000075350000}"/>
    <cellStyle name="Bom 2 2 2 5 2" xfId="10286" xr:uid="{00000000-0005-0000-0000-000076350000}"/>
    <cellStyle name="Bom 2 2 2 5 2 2" xfId="25047" xr:uid="{00000000-0005-0000-0000-000077350000}"/>
    <cellStyle name="Bom 2 2 2 5 3" xfId="10287" xr:uid="{00000000-0005-0000-0000-000078350000}"/>
    <cellStyle name="Bom 2 2 2 5 3 2" xfId="25048" xr:uid="{00000000-0005-0000-0000-000079350000}"/>
    <cellStyle name="Bom 2 2 2 5 4" xfId="10288" xr:uid="{00000000-0005-0000-0000-00007A350000}"/>
    <cellStyle name="Bom 2 2 2 5 4 2" xfId="25049" xr:uid="{00000000-0005-0000-0000-00007B350000}"/>
    <cellStyle name="Bom 2 2 2 5 5" xfId="10289" xr:uid="{00000000-0005-0000-0000-00007C350000}"/>
    <cellStyle name="Bom 2 2 2 5 5 2" xfId="25050" xr:uid="{00000000-0005-0000-0000-00007D350000}"/>
    <cellStyle name="Bom 2 2 2 5 6" xfId="10290" xr:uid="{00000000-0005-0000-0000-00007E350000}"/>
    <cellStyle name="Bom 2 2 2 5 6 2" xfId="25051" xr:uid="{00000000-0005-0000-0000-00007F350000}"/>
    <cellStyle name="Bom 2 2 2 5 7" xfId="10291" xr:uid="{00000000-0005-0000-0000-000080350000}"/>
    <cellStyle name="Bom 2 2 2 5 7 2" xfId="25052" xr:uid="{00000000-0005-0000-0000-000081350000}"/>
    <cellStyle name="Bom 2 2 2 5 8" xfId="10292" xr:uid="{00000000-0005-0000-0000-000082350000}"/>
    <cellStyle name="Bom 2 2 2 5 8 2" xfId="25053" xr:uid="{00000000-0005-0000-0000-000083350000}"/>
    <cellStyle name="Bom 2 2 2 5 9" xfId="25046" xr:uid="{00000000-0005-0000-0000-000084350000}"/>
    <cellStyle name="Bom 2 2 2 6" xfId="10293" xr:uid="{00000000-0005-0000-0000-000085350000}"/>
    <cellStyle name="Bom 2 2 2 6 2" xfId="10294" xr:uid="{00000000-0005-0000-0000-000086350000}"/>
    <cellStyle name="Bom 2 2 2 6 2 2" xfId="25055" xr:uid="{00000000-0005-0000-0000-000087350000}"/>
    <cellStyle name="Bom 2 2 2 6 3" xfId="10295" xr:uid="{00000000-0005-0000-0000-000088350000}"/>
    <cellStyle name="Bom 2 2 2 6 3 2" xfId="25056" xr:uid="{00000000-0005-0000-0000-000089350000}"/>
    <cellStyle name="Bom 2 2 2 6 4" xfId="10296" xr:uid="{00000000-0005-0000-0000-00008A350000}"/>
    <cellStyle name="Bom 2 2 2 6 4 2" xfId="25057" xr:uid="{00000000-0005-0000-0000-00008B350000}"/>
    <cellStyle name="Bom 2 2 2 6 5" xfId="10297" xr:uid="{00000000-0005-0000-0000-00008C350000}"/>
    <cellStyle name="Bom 2 2 2 6 5 2" xfId="25058" xr:uid="{00000000-0005-0000-0000-00008D350000}"/>
    <cellStyle name="Bom 2 2 2 6 6" xfId="10298" xr:uid="{00000000-0005-0000-0000-00008E350000}"/>
    <cellStyle name="Bom 2 2 2 6 6 2" xfId="25059" xr:uid="{00000000-0005-0000-0000-00008F350000}"/>
    <cellStyle name="Bom 2 2 2 6 7" xfId="10299" xr:uid="{00000000-0005-0000-0000-000090350000}"/>
    <cellStyle name="Bom 2 2 2 6 7 2" xfId="25060" xr:uid="{00000000-0005-0000-0000-000091350000}"/>
    <cellStyle name="Bom 2 2 2 6 8" xfId="10300" xr:uid="{00000000-0005-0000-0000-000092350000}"/>
    <cellStyle name="Bom 2 2 2 6 8 2" xfId="25061" xr:uid="{00000000-0005-0000-0000-000093350000}"/>
    <cellStyle name="Bom 2 2 2 6 9" xfId="25054" xr:uid="{00000000-0005-0000-0000-000094350000}"/>
    <cellStyle name="Bom 2 2 2 7" xfId="10301" xr:uid="{00000000-0005-0000-0000-000095350000}"/>
    <cellStyle name="Bom 2 2 2 7 2" xfId="10302" xr:uid="{00000000-0005-0000-0000-000096350000}"/>
    <cellStyle name="Bom 2 2 2 7 2 2" xfId="25063" xr:uid="{00000000-0005-0000-0000-000097350000}"/>
    <cellStyle name="Bom 2 2 2 7 3" xfId="10303" xr:uid="{00000000-0005-0000-0000-000098350000}"/>
    <cellStyle name="Bom 2 2 2 7 3 2" xfId="25064" xr:uid="{00000000-0005-0000-0000-000099350000}"/>
    <cellStyle name="Bom 2 2 2 7 4" xfId="10304" xr:uid="{00000000-0005-0000-0000-00009A350000}"/>
    <cellStyle name="Bom 2 2 2 7 4 2" xfId="25065" xr:uid="{00000000-0005-0000-0000-00009B350000}"/>
    <cellStyle name="Bom 2 2 2 7 5" xfId="10305" xr:uid="{00000000-0005-0000-0000-00009C350000}"/>
    <cellStyle name="Bom 2 2 2 7 5 2" xfId="25066" xr:uid="{00000000-0005-0000-0000-00009D350000}"/>
    <cellStyle name="Bom 2 2 2 7 6" xfId="10306" xr:uid="{00000000-0005-0000-0000-00009E350000}"/>
    <cellStyle name="Bom 2 2 2 7 6 2" xfId="25067" xr:uid="{00000000-0005-0000-0000-00009F350000}"/>
    <cellStyle name="Bom 2 2 2 7 7" xfId="25062" xr:uid="{00000000-0005-0000-0000-0000A0350000}"/>
    <cellStyle name="Bom 2 2 2 8" xfId="10307" xr:uid="{00000000-0005-0000-0000-0000A1350000}"/>
    <cellStyle name="Bom 2 2 2 8 2" xfId="10308" xr:uid="{00000000-0005-0000-0000-0000A2350000}"/>
    <cellStyle name="Bom 2 2 2 8 2 2" xfId="25069" xr:uid="{00000000-0005-0000-0000-0000A3350000}"/>
    <cellStyle name="Bom 2 2 2 8 3" xfId="10309" xr:uid="{00000000-0005-0000-0000-0000A4350000}"/>
    <cellStyle name="Bom 2 2 2 8 3 2" xfId="25070" xr:uid="{00000000-0005-0000-0000-0000A5350000}"/>
    <cellStyle name="Bom 2 2 2 8 4" xfId="10310" xr:uid="{00000000-0005-0000-0000-0000A6350000}"/>
    <cellStyle name="Bom 2 2 2 8 4 2" xfId="25071" xr:uid="{00000000-0005-0000-0000-0000A7350000}"/>
    <cellStyle name="Bom 2 2 2 8 5" xfId="25068" xr:uid="{00000000-0005-0000-0000-0000A8350000}"/>
    <cellStyle name="Bom 2 2 2 9" xfId="10311" xr:uid="{00000000-0005-0000-0000-0000A9350000}"/>
    <cellStyle name="Bom 2 2 2 9 2" xfId="10312" xr:uid="{00000000-0005-0000-0000-0000AA350000}"/>
    <cellStyle name="Bom 2 2 2 9 2 2" xfId="25073" xr:uid="{00000000-0005-0000-0000-0000AB350000}"/>
    <cellStyle name="Bom 2 2 2 9 3" xfId="10313" xr:uid="{00000000-0005-0000-0000-0000AC350000}"/>
    <cellStyle name="Bom 2 2 2 9 3 2" xfId="25074" xr:uid="{00000000-0005-0000-0000-0000AD350000}"/>
    <cellStyle name="Bom 2 2 2 9 4" xfId="10314" xr:uid="{00000000-0005-0000-0000-0000AE350000}"/>
    <cellStyle name="Bom 2 2 2 9 4 2" xfId="25075" xr:uid="{00000000-0005-0000-0000-0000AF350000}"/>
    <cellStyle name="Bom 2 2 2 9 5" xfId="25072" xr:uid="{00000000-0005-0000-0000-0000B0350000}"/>
    <cellStyle name="Bom 2 2 3" xfId="10315" xr:uid="{00000000-0005-0000-0000-0000B1350000}"/>
    <cellStyle name="Bom 2 2 3 2" xfId="25076" xr:uid="{00000000-0005-0000-0000-0000B2350000}"/>
    <cellStyle name="Bom 2 2 4" xfId="10316" xr:uid="{00000000-0005-0000-0000-0000B3350000}"/>
    <cellStyle name="Bom 2 2 4 2" xfId="25077" xr:uid="{00000000-0005-0000-0000-0000B4350000}"/>
    <cellStyle name="Bom 2 2 5" xfId="10317" xr:uid="{00000000-0005-0000-0000-0000B5350000}"/>
    <cellStyle name="Bom 2 2 5 10" xfId="10318" xr:uid="{00000000-0005-0000-0000-0000B6350000}"/>
    <cellStyle name="Bom 2 2 5 10 2" xfId="25079" xr:uid="{00000000-0005-0000-0000-0000B7350000}"/>
    <cellStyle name="Bom 2 2 5 11" xfId="10319" xr:uid="{00000000-0005-0000-0000-0000B8350000}"/>
    <cellStyle name="Bom 2 2 5 11 2" xfId="25080" xr:uid="{00000000-0005-0000-0000-0000B9350000}"/>
    <cellStyle name="Bom 2 2 5 12" xfId="10320" xr:uid="{00000000-0005-0000-0000-0000BA350000}"/>
    <cellStyle name="Bom 2 2 5 12 2" xfId="25081" xr:uid="{00000000-0005-0000-0000-0000BB350000}"/>
    <cellStyle name="Bom 2 2 5 13" xfId="25078" xr:uid="{00000000-0005-0000-0000-0000BC350000}"/>
    <cellStyle name="Bom 2 2 5 2" xfId="10321" xr:uid="{00000000-0005-0000-0000-0000BD350000}"/>
    <cellStyle name="Bom 2 2 5 2 2" xfId="25082" xr:uid="{00000000-0005-0000-0000-0000BE350000}"/>
    <cellStyle name="Bom 2 2 5 3" xfId="10322" xr:uid="{00000000-0005-0000-0000-0000BF350000}"/>
    <cellStyle name="Bom 2 2 5 3 2" xfId="25083" xr:uid="{00000000-0005-0000-0000-0000C0350000}"/>
    <cellStyle name="Bom 2 2 5 4" xfId="10323" xr:uid="{00000000-0005-0000-0000-0000C1350000}"/>
    <cellStyle name="Bom 2 2 5 4 2" xfId="25084" xr:uid="{00000000-0005-0000-0000-0000C2350000}"/>
    <cellStyle name="Bom 2 2 5 5" xfId="10324" xr:uid="{00000000-0005-0000-0000-0000C3350000}"/>
    <cellStyle name="Bom 2 2 5 5 2" xfId="25085" xr:uid="{00000000-0005-0000-0000-0000C4350000}"/>
    <cellStyle name="Bom 2 2 5 6" xfId="10325" xr:uid="{00000000-0005-0000-0000-0000C5350000}"/>
    <cellStyle name="Bom 2 2 5 6 2" xfId="25086" xr:uid="{00000000-0005-0000-0000-0000C6350000}"/>
    <cellStyle name="Bom 2 2 5 7" xfId="10326" xr:uid="{00000000-0005-0000-0000-0000C7350000}"/>
    <cellStyle name="Bom 2 2 5 7 2" xfId="25087" xr:uid="{00000000-0005-0000-0000-0000C8350000}"/>
    <cellStyle name="Bom 2 2 5 8" xfId="10327" xr:uid="{00000000-0005-0000-0000-0000C9350000}"/>
    <cellStyle name="Bom 2 2 5 8 2" xfId="25088" xr:uid="{00000000-0005-0000-0000-0000CA350000}"/>
    <cellStyle name="Bom 2 2 5 9" xfId="10328" xr:uid="{00000000-0005-0000-0000-0000CB350000}"/>
    <cellStyle name="Bom 2 2 5 9 2" xfId="25089" xr:uid="{00000000-0005-0000-0000-0000CC350000}"/>
    <cellStyle name="Bom 2 2 6" xfId="10329" xr:uid="{00000000-0005-0000-0000-0000CD350000}"/>
    <cellStyle name="Bom 2 2 6 2" xfId="10330" xr:uid="{00000000-0005-0000-0000-0000CE350000}"/>
    <cellStyle name="Bom 2 2 6 2 2" xfId="25091" xr:uid="{00000000-0005-0000-0000-0000CF350000}"/>
    <cellStyle name="Bom 2 2 6 3" xfId="10331" xr:uid="{00000000-0005-0000-0000-0000D0350000}"/>
    <cellStyle name="Bom 2 2 6 3 2" xfId="25092" xr:uid="{00000000-0005-0000-0000-0000D1350000}"/>
    <cellStyle name="Bom 2 2 6 4" xfId="10332" xr:uid="{00000000-0005-0000-0000-0000D2350000}"/>
    <cellStyle name="Bom 2 2 6 4 2" xfId="25093" xr:uid="{00000000-0005-0000-0000-0000D3350000}"/>
    <cellStyle name="Bom 2 2 6 5" xfId="10333" xr:uid="{00000000-0005-0000-0000-0000D4350000}"/>
    <cellStyle name="Bom 2 2 6 5 2" xfId="25094" xr:uid="{00000000-0005-0000-0000-0000D5350000}"/>
    <cellStyle name="Bom 2 2 6 6" xfId="10334" xr:uid="{00000000-0005-0000-0000-0000D6350000}"/>
    <cellStyle name="Bom 2 2 6 6 2" xfId="25095" xr:uid="{00000000-0005-0000-0000-0000D7350000}"/>
    <cellStyle name="Bom 2 2 6 7" xfId="10335" xr:uid="{00000000-0005-0000-0000-0000D8350000}"/>
    <cellStyle name="Bom 2 2 6 7 2" xfId="25096" xr:uid="{00000000-0005-0000-0000-0000D9350000}"/>
    <cellStyle name="Bom 2 2 6 8" xfId="10336" xr:uid="{00000000-0005-0000-0000-0000DA350000}"/>
    <cellStyle name="Bom 2 2 6 8 2" xfId="25097" xr:uid="{00000000-0005-0000-0000-0000DB350000}"/>
    <cellStyle name="Bom 2 2 6 9" xfId="25090" xr:uid="{00000000-0005-0000-0000-0000DC350000}"/>
    <cellStyle name="Bom 2 2 7" xfId="10337" xr:uid="{00000000-0005-0000-0000-0000DD350000}"/>
    <cellStyle name="Bom 2 2 7 2" xfId="10338" xr:uid="{00000000-0005-0000-0000-0000DE350000}"/>
    <cellStyle name="Bom 2 2 7 2 2" xfId="25099" xr:uid="{00000000-0005-0000-0000-0000DF350000}"/>
    <cellStyle name="Bom 2 2 7 3" xfId="10339" xr:uid="{00000000-0005-0000-0000-0000E0350000}"/>
    <cellStyle name="Bom 2 2 7 3 2" xfId="25100" xr:uid="{00000000-0005-0000-0000-0000E1350000}"/>
    <cellStyle name="Bom 2 2 7 4" xfId="10340" xr:uid="{00000000-0005-0000-0000-0000E2350000}"/>
    <cellStyle name="Bom 2 2 7 4 2" xfId="25101" xr:uid="{00000000-0005-0000-0000-0000E3350000}"/>
    <cellStyle name="Bom 2 2 7 5" xfId="10341" xr:uid="{00000000-0005-0000-0000-0000E4350000}"/>
    <cellStyle name="Bom 2 2 7 5 2" xfId="25102" xr:uid="{00000000-0005-0000-0000-0000E5350000}"/>
    <cellStyle name="Bom 2 2 7 6" xfId="10342" xr:uid="{00000000-0005-0000-0000-0000E6350000}"/>
    <cellStyle name="Bom 2 2 7 6 2" xfId="25103" xr:uid="{00000000-0005-0000-0000-0000E7350000}"/>
    <cellStyle name="Bom 2 2 7 7" xfId="10343" xr:uid="{00000000-0005-0000-0000-0000E8350000}"/>
    <cellStyle name="Bom 2 2 7 7 2" xfId="25104" xr:uid="{00000000-0005-0000-0000-0000E9350000}"/>
    <cellStyle name="Bom 2 2 7 8" xfId="10344" xr:uid="{00000000-0005-0000-0000-0000EA350000}"/>
    <cellStyle name="Bom 2 2 7 8 2" xfId="25105" xr:uid="{00000000-0005-0000-0000-0000EB350000}"/>
    <cellStyle name="Bom 2 2 7 9" xfId="25098" xr:uid="{00000000-0005-0000-0000-0000EC350000}"/>
    <cellStyle name="Bom 2 2 8" xfId="10345" xr:uid="{00000000-0005-0000-0000-0000ED350000}"/>
    <cellStyle name="Bom 2 2 8 2" xfId="10346" xr:uid="{00000000-0005-0000-0000-0000EE350000}"/>
    <cellStyle name="Bom 2 2 8 2 2" xfId="25107" xr:uid="{00000000-0005-0000-0000-0000EF350000}"/>
    <cellStyle name="Bom 2 2 8 3" xfId="10347" xr:uid="{00000000-0005-0000-0000-0000F0350000}"/>
    <cellStyle name="Bom 2 2 8 3 2" xfId="25108" xr:uid="{00000000-0005-0000-0000-0000F1350000}"/>
    <cellStyle name="Bom 2 2 8 4" xfId="10348" xr:uid="{00000000-0005-0000-0000-0000F2350000}"/>
    <cellStyle name="Bom 2 2 8 4 2" xfId="25109" xr:uid="{00000000-0005-0000-0000-0000F3350000}"/>
    <cellStyle name="Bom 2 2 8 5" xfId="10349" xr:uid="{00000000-0005-0000-0000-0000F4350000}"/>
    <cellStyle name="Bom 2 2 8 5 2" xfId="25110" xr:uid="{00000000-0005-0000-0000-0000F5350000}"/>
    <cellStyle name="Bom 2 2 8 6" xfId="10350" xr:uid="{00000000-0005-0000-0000-0000F6350000}"/>
    <cellStyle name="Bom 2 2 8 6 2" xfId="25111" xr:uid="{00000000-0005-0000-0000-0000F7350000}"/>
    <cellStyle name="Bom 2 2 8 7" xfId="25106" xr:uid="{00000000-0005-0000-0000-0000F8350000}"/>
    <cellStyle name="Bom 2 2 9" xfId="10351" xr:uid="{00000000-0005-0000-0000-0000F9350000}"/>
    <cellStyle name="Bom 2 2 9 2" xfId="10352" xr:uid="{00000000-0005-0000-0000-0000FA350000}"/>
    <cellStyle name="Bom 2 2 9 2 2" xfId="25113" xr:uid="{00000000-0005-0000-0000-0000FB350000}"/>
    <cellStyle name="Bom 2 2 9 3" xfId="10353" xr:uid="{00000000-0005-0000-0000-0000FC350000}"/>
    <cellStyle name="Bom 2 2 9 3 2" xfId="25114" xr:uid="{00000000-0005-0000-0000-0000FD350000}"/>
    <cellStyle name="Bom 2 2 9 4" xfId="10354" xr:uid="{00000000-0005-0000-0000-0000FE350000}"/>
    <cellStyle name="Bom 2 2 9 4 2" xfId="25115" xr:uid="{00000000-0005-0000-0000-0000FF350000}"/>
    <cellStyle name="Bom 2 2 9 5" xfId="25112" xr:uid="{00000000-0005-0000-0000-000000360000}"/>
    <cellStyle name="Bom 2 20" xfId="37473" xr:uid="{00000000-0005-0000-0000-000001360000}"/>
    <cellStyle name="Bom 2 21" xfId="3095" xr:uid="{00000000-0005-0000-0000-000002360000}"/>
    <cellStyle name="Bom 2 3" xfId="10355" xr:uid="{00000000-0005-0000-0000-000003360000}"/>
    <cellStyle name="Bom 2 3 2" xfId="10356" xr:uid="{00000000-0005-0000-0000-000004360000}"/>
    <cellStyle name="Bom 2 3 2 2" xfId="25117" xr:uid="{00000000-0005-0000-0000-000005360000}"/>
    <cellStyle name="Bom 2 3 3" xfId="10357" xr:uid="{00000000-0005-0000-0000-000006360000}"/>
    <cellStyle name="Bom 2 3 3 2" xfId="25118" xr:uid="{00000000-0005-0000-0000-000007360000}"/>
    <cellStyle name="Bom 2 3 4" xfId="25116" xr:uid="{00000000-0005-0000-0000-000008360000}"/>
    <cellStyle name="Bom 2 4" xfId="10358" xr:uid="{00000000-0005-0000-0000-000009360000}"/>
    <cellStyle name="Bom 2 4 2" xfId="25119" xr:uid="{00000000-0005-0000-0000-00000A360000}"/>
    <cellStyle name="Bom 2 5" xfId="10359" xr:uid="{00000000-0005-0000-0000-00000B360000}"/>
    <cellStyle name="Bom 2 5 10" xfId="10360" xr:uid="{00000000-0005-0000-0000-00000C360000}"/>
    <cellStyle name="Bom 2 5 10 2" xfId="25121" xr:uid="{00000000-0005-0000-0000-00000D360000}"/>
    <cellStyle name="Bom 2 5 11" xfId="10361" xr:uid="{00000000-0005-0000-0000-00000E360000}"/>
    <cellStyle name="Bom 2 5 11 2" xfId="25122" xr:uid="{00000000-0005-0000-0000-00000F360000}"/>
    <cellStyle name="Bom 2 5 12" xfId="10362" xr:uid="{00000000-0005-0000-0000-000010360000}"/>
    <cellStyle name="Bom 2 5 12 2" xfId="25123" xr:uid="{00000000-0005-0000-0000-000011360000}"/>
    <cellStyle name="Bom 2 5 13" xfId="25120" xr:uid="{00000000-0005-0000-0000-000012360000}"/>
    <cellStyle name="Bom 2 5 2" xfId="10363" xr:uid="{00000000-0005-0000-0000-000013360000}"/>
    <cellStyle name="Bom 2 5 2 2" xfId="25124" xr:uid="{00000000-0005-0000-0000-000014360000}"/>
    <cellStyle name="Bom 2 5 3" xfId="10364" xr:uid="{00000000-0005-0000-0000-000015360000}"/>
    <cellStyle name="Bom 2 5 3 2" xfId="25125" xr:uid="{00000000-0005-0000-0000-000016360000}"/>
    <cellStyle name="Bom 2 5 4" xfId="10365" xr:uid="{00000000-0005-0000-0000-000017360000}"/>
    <cellStyle name="Bom 2 5 4 2" xfId="25126" xr:uid="{00000000-0005-0000-0000-000018360000}"/>
    <cellStyle name="Bom 2 5 5" xfId="10366" xr:uid="{00000000-0005-0000-0000-000019360000}"/>
    <cellStyle name="Bom 2 5 5 2" xfId="25127" xr:uid="{00000000-0005-0000-0000-00001A360000}"/>
    <cellStyle name="Bom 2 5 6" xfId="10367" xr:uid="{00000000-0005-0000-0000-00001B360000}"/>
    <cellStyle name="Bom 2 5 6 2" xfId="25128" xr:uid="{00000000-0005-0000-0000-00001C360000}"/>
    <cellStyle name="Bom 2 5 7" xfId="10368" xr:uid="{00000000-0005-0000-0000-00001D360000}"/>
    <cellStyle name="Bom 2 5 7 2" xfId="25129" xr:uid="{00000000-0005-0000-0000-00001E360000}"/>
    <cellStyle name="Bom 2 5 8" xfId="10369" xr:uid="{00000000-0005-0000-0000-00001F360000}"/>
    <cellStyle name="Bom 2 5 8 2" xfId="25130" xr:uid="{00000000-0005-0000-0000-000020360000}"/>
    <cellStyle name="Bom 2 5 9" xfId="10370" xr:uid="{00000000-0005-0000-0000-000021360000}"/>
    <cellStyle name="Bom 2 5 9 2" xfId="25131" xr:uid="{00000000-0005-0000-0000-000022360000}"/>
    <cellStyle name="Bom 2 6" xfId="10371" xr:uid="{00000000-0005-0000-0000-000023360000}"/>
    <cellStyle name="Bom 2 6 2" xfId="10372" xr:uid="{00000000-0005-0000-0000-000024360000}"/>
    <cellStyle name="Bom 2 6 2 2" xfId="25133" xr:uid="{00000000-0005-0000-0000-000025360000}"/>
    <cellStyle name="Bom 2 6 3" xfId="10373" xr:uid="{00000000-0005-0000-0000-000026360000}"/>
    <cellStyle name="Bom 2 6 3 2" xfId="25134" xr:uid="{00000000-0005-0000-0000-000027360000}"/>
    <cellStyle name="Bom 2 6 4" xfId="10374" xr:uid="{00000000-0005-0000-0000-000028360000}"/>
    <cellStyle name="Bom 2 6 4 2" xfId="25135" xr:uid="{00000000-0005-0000-0000-000029360000}"/>
    <cellStyle name="Bom 2 6 5" xfId="10375" xr:uid="{00000000-0005-0000-0000-00002A360000}"/>
    <cellStyle name="Bom 2 6 5 2" xfId="25136" xr:uid="{00000000-0005-0000-0000-00002B360000}"/>
    <cellStyle name="Bom 2 6 6" xfId="10376" xr:uid="{00000000-0005-0000-0000-00002C360000}"/>
    <cellStyle name="Bom 2 6 6 2" xfId="25137" xr:uid="{00000000-0005-0000-0000-00002D360000}"/>
    <cellStyle name="Bom 2 6 7" xfId="10377" xr:uid="{00000000-0005-0000-0000-00002E360000}"/>
    <cellStyle name="Bom 2 6 7 2" xfId="25138" xr:uid="{00000000-0005-0000-0000-00002F360000}"/>
    <cellStyle name="Bom 2 6 8" xfId="10378" xr:uid="{00000000-0005-0000-0000-000030360000}"/>
    <cellStyle name="Bom 2 6 8 2" xfId="25139" xr:uid="{00000000-0005-0000-0000-000031360000}"/>
    <cellStyle name="Bom 2 6 9" xfId="25132" xr:uid="{00000000-0005-0000-0000-000032360000}"/>
    <cellStyle name="Bom 2 7" xfId="10379" xr:uid="{00000000-0005-0000-0000-000033360000}"/>
    <cellStyle name="Bom 2 7 2" xfId="10380" xr:uid="{00000000-0005-0000-0000-000034360000}"/>
    <cellStyle name="Bom 2 7 2 2" xfId="25141" xr:uid="{00000000-0005-0000-0000-000035360000}"/>
    <cellStyle name="Bom 2 7 3" xfId="10381" xr:uid="{00000000-0005-0000-0000-000036360000}"/>
    <cellStyle name="Bom 2 7 3 2" xfId="25142" xr:uid="{00000000-0005-0000-0000-000037360000}"/>
    <cellStyle name="Bom 2 7 4" xfId="10382" xr:uid="{00000000-0005-0000-0000-000038360000}"/>
    <cellStyle name="Bom 2 7 4 2" xfId="25143" xr:uid="{00000000-0005-0000-0000-000039360000}"/>
    <cellStyle name="Bom 2 7 5" xfId="10383" xr:uid="{00000000-0005-0000-0000-00003A360000}"/>
    <cellStyle name="Bom 2 7 5 2" xfId="25144" xr:uid="{00000000-0005-0000-0000-00003B360000}"/>
    <cellStyle name="Bom 2 7 6" xfId="10384" xr:uid="{00000000-0005-0000-0000-00003C360000}"/>
    <cellStyle name="Bom 2 7 6 2" xfId="25145" xr:uid="{00000000-0005-0000-0000-00003D360000}"/>
    <cellStyle name="Bom 2 7 7" xfId="10385" xr:uid="{00000000-0005-0000-0000-00003E360000}"/>
    <cellStyle name="Bom 2 7 7 2" xfId="25146" xr:uid="{00000000-0005-0000-0000-00003F360000}"/>
    <cellStyle name="Bom 2 7 8" xfId="10386" xr:uid="{00000000-0005-0000-0000-000040360000}"/>
    <cellStyle name="Bom 2 7 8 2" xfId="25147" xr:uid="{00000000-0005-0000-0000-000041360000}"/>
    <cellStyle name="Bom 2 7 9" xfId="25140" xr:uid="{00000000-0005-0000-0000-000042360000}"/>
    <cellStyle name="Bom 2 8" xfId="10387" xr:uid="{00000000-0005-0000-0000-000043360000}"/>
    <cellStyle name="Bom 2 8 2" xfId="10388" xr:uid="{00000000-0005-0000-0000-000044360000}"/>
    <cellStyle name="Bom 2 8 2 2" xfId="25149" xr:uid="{00000000-0005-0000-0000-000045360000}"/>
    <cellStyle name="Bom 2 8 3" xfId="10389" xr:uid="{00000000-0005-0000-0000-000046360000}"/>
    <cellStyle name="Bom 2 8 3 2" xfId="25150" xr:uid="{00000000-0005-0000-0000-000047360000}"/>
    <cellStyle name="Bom 2 8 4" xfId="10390" xr:uid="{00000000-0005-0000-0000-000048360000}"/>
    <cellStyle name="Bom 2 8 4 2" xfId="25151" xr:uid="{00000000-0005-0000-0000-000049360000}"/>
    <cellStyle name="Bom 2 8 5" xfId="10391" xr:uid="{00000000-0005-0000-0000-00004A360000}"/>
    <cellStyle name="Bom 2 8 5 2" xfId="25152" xr:uid="{00000000-0005-0000-0000-00004B360000}"/>
    <cellStyle name="Bom 2 8 6" xfId="10392" xr:uid="{00000000-0005-0000-0000-00004C360000}"/>
    <cellStyle name="Bom 2 8 6 2" xfId="25153" xr:uid="{00000000-0005-0000-0000-00004D360000}"/>
    <cellStyle name="Bom 2 8 7" xfId="25148" xr:uid="{00000000-0005-0000-0000-00004E360000}"/>
    <cellStyle name="Bom 2 9" xfId="10393" xr:uid="{00000000-0005-0000-0000-00004F360000}"/>
    <cellStyle name="Bom 2 9 2" xfId="10394" xr:uid="{00000000-0005-0000-0000-000050360000}"/>
    <cellStyle name="Bom 2 9 2 2" xfId="25155" xr:uid="{00000000-0005-0000-0000-000051360000}"/>
    <cellStyle name="Bom 2 9 3" xfId="10395" xr:uid="{00000000-0005-0000-0000-000052360000}"/>
    <cellStyle name="Bom 2 9 3 2" xfId="25156" xr:uid="{00000000-0005-0000-0000-000053360000}"/>
    <cellStyle name="Bom 2 9 4" xfId="10396" xr:uid="{00000000-0005-0000-0000-000054360000}"/>
    <cellStyle name="Bom 2 9 4 2" xfId="25157" xr:uid="{00000000-0005-0000-0000-000055360000}"/>
    <cellStyle name="Bom 2 9 5" xfId="25154" xr:uid="{00000000-0005-0000-0000-000056360000}"/>
    <cellStyle name="Bom 20" xfId="2583" xr:uid="{00000000-0005-0000-0000-000057360000}"/>
    <cellStyle name="Bom 20 2" xfId="25158" xr:uid="{00000000-0005-0000-0000-000058360000}"/>
    <cellStyle name="Bom 20 3" xfId="10397" xr:uid="{00000000-0005-0000-0000-000059360000}"/>
    <cellStyle name="Bom 21" xfId="2584" xr:uid="{00000000-0005-0000-0000-00005A360000}"/>
    <cellStyle name="Bom 21 2" xfId="25159" xr:uid="{00000000-0005-0000-0000-00005B360000}"/>
    <cellStyle name="Bom 21 3" xfId="10398" xr:uid="{00000000-0005-0000-0000-00005C360000}"/>
    <cellStyle name="Bom 22" xfId="2585" xr:uid="{00000000-0005-0000-0000-00005D360000}"/>
    <cellStyle name="Bom 22 2" xfId="25160" xr:uid="{00000000-0005-0000-0000-00005E360000}"/>
    <cellStyle name="Bom 22 3" xfId="10399" xr:uid="{00000000-0005-0000-0000-00005F360000}"/>
    <cellStyle name="Bom 23" xfId="2586" xr:uid="{00000000-0005-0000-0000-000060360000}"/>
    <cellStyle name="Bom 23 2" xfId="25161" xr:uid="{00000000-0005-0000-0000-000061360000}"/>
    <cellStyle name="Bom 23 3" xfId="10400" xr:uid="{00000000-0005-0000-0000-000062360000}"/>
    <cellStyle name="Bom 24" xfId="2587" xr:uid="{00000000-0005-0000-0000-000063360000}"/>
    <cellStyle name="Bom 24 2" xfId="25162" xr:uid="{00000000-0005-0000-0000-000064360000}"/>
    <cellStyle name="Bom 24 3" xfId="10401" xr:uid="{00000000-0005-0000-0000-000065360000}"/>
    <cellStyle name="Bom 25" xfId="2588" xr:uid="{00000000-0005-0000-0000-000066360000}"/>
    <cellStyle name="Bom 25 2" xfId="25163" xr:uid="{00000000-0005-0000-0000-000067360000}"/>
    <cellStyle name="Bom 25 3" xfId="10402" xr:uid="{00000000-0005-0000-0000-000068360000}"/>
    <cellStyle name="Bom 26" xfId="2589" xr:uid="{00000000-0005-0000-0000-000069360000}"/>
    <cellStyle name="Bom 26 2" xfId="25164" xr:uid="{00000000-0005-0000-0000-00006A360000}"/>
    <cellStyle name="Bom 26 3" xfId="10403" xr:uid="{00000000-0005-0000-0000-00006B360000}"/>
    <cellStyle name="Bom 27" xfId="2590" xr:uid="{00000000-0005-0000-0000-00006C360000}"/>
    <cellStyle name="Bom 27 2" xfId="25165" xr:uid="{00000000-0005-0000-0000-00006D360000}"/>
    <cellStyle name="Bom 27 3" xfId="10404" xr:uid="{00000000-0005-0000-0000-00006E360000}"/>
    <cellStyle name="Bom 28" xfId="2591" xr:uid="{00000000-0005-0000-0000-00006F360000}"/>
    <cellStyle name="Bom 28 2" xfId="25166" xr:uid="{00000000-0005-0000-0000-000070360000}"/>
    <cellStyle name="Bom 28 3" xfId="10405" xr:uid="{00000000-0005-0000-0000-000071360000}"/>
    <cellStyle name="Bom 29" xfId="686" xr:uid="{00000000-0005-0000-0000-000072360000}"/>
    <cellStyle name="Bom 29 2" xfId="25167" xr:uid="{00000000-0005-0000-0000-000073360000}"/>
    <cellStyle name="Bom 29 3" xfId="10406" xr:uid="{00000000-0005-0000-0000-000074360000}"/>
    <cellStyle name="Bom 3" xfId="687" xr:uid="{00000000-0005-0000-0000-000075360000}"/>
    <cellStyle name="Bom 3 2" xfId="10407" xr:uid="{00000000-0005-0000-0000-000076360000}"/>
    <cellStyle name="Bom 3 2 2" xfId="25169" xr:uid="{00000000-0005-0000-0000-000077360000}"/>
    <cellStyle name="Bom 3 3" xfId="10408" xr:uid="{00000000-0005-0000-0000-000078360000}"/>
    <cellStyle name="Bom 3 3 2" xfId="25170" xr:uid="{00000000-0005-0000-0000-000079360000}"/>
    <cellStyle name="Bom 3 4" xfId="25168" xr:uid="{00000000-0005-0000-0000-00007A360000}"/>
    <cellStyle name="Bom 3 5" xfId="37474" xr:uid="{00000000-0005-0000-0000-00007B360000}"/>
    <cellStyle name="Bom 3 6" xfId="3096" xr:uid="{00000000-0005-0000-0000-00007C360000}"/>
    <cellStyle name="Bom 3 7" xfId="44674" xr:uid="{4D197A3F-751C-45CE-ACFD-3BDDA7D4AC14}"/>
    <cellStyle name="Bom 30" xfId="10409" xr:uid="{00000000-0005-0000-0000-00007D360000}"/>
    <cellStyle name="Bom 30 2" xfId="25171" xr:uid="{00000000-0005-0000-0000-00007E360000}"/>
    <cellStyle name="Bom 31" xfId="35175" xr:uid="{00000000-0005-0000-0000-00007F360000}"/>
    <cellStyle name="Bom 32" xfId="24892" xr:uid="{00000000-0005-0000-0000-000080360000}"/>
    <cellStyle name="Bom 33" xfId="36346" xr:uid="{00000000-0005-0000-0000-000081360000}"/>
    <cellStyle name="Bom 34" xfId="43860" xr:uid="{151A614D-8C8A-4C09-936F-44CC1788B779}"/>
    <cellStyle name="Bom 4" xfId="688" xr:uid="{00000000-0005-0000-0000-000082360000}"/>
    <cellStyle name="Bom 4 2" xfId="10410" xr:uid="{00000000-0005-0000-0000-000083360000}"/>
    <cellStyle name="Bom 4 2 2" xfId="25173" xr:uid="{00000000-0005-0000-0000-000084360000}"/>
    <cellStyle name="Bom 4 3" xfId="10411" xr:uid="{00000000-0005-0000-0000-000085360000}"/>
    <cellStyle name="Bom 4 3 2" xfId="25174" xr:uid="{00000000-0005-0000-0000-000086360000}"/>
    <cellStyle name="Bom 4 4" xfId="25172" xr:uid="{00000000-0005-0000-0000-000087360000}"/>
    <cellStyle name="Bom 4 5" xfId="37475" xr:uid="{00000000-0005-0000-0000-000088360000}"/>
    <cellStyle name="Bom 4 6" xfId="3185" xr:uid="{00000000-0005-0000-0000-000089360000}"/>
    <cellStyle name="Bom 4 7" xfId="44645" xr:uid="{C0A56A3F-1396-43BD-8E12-0EF55C4C27AE}"/>
    <cellStyle name="Bom 5" xfId="689" xr:uid="{00000000-0005-0000-0000-00008A360000}"/>
    <cellStyle name="Bom 5 2" xfId="10412" xr:uid="{00000000-0005-0000-0000-00008B360000}"/>
    <cellStyle name="Bom 5 2 2" xfId="25176" xr:uid="{00000000-0005-0000-0000-00008C360000}"/>
    <cellStyle name="Bom 5 2 3" xfId="37476" xr:uid="{00000000-0005-0000-0000-00008D360000}"/>
    <cellStyle name="Bom 5 3" xfId="10413" xr:uid="{00000000-0005-0000-0000-00008E360000}"/>
    <cellStyle name="Bom 5 3 2" xfId="25177" xr:uid="{00000000-0005-0000-0000-00008F360000}"/>
    <cellStyle name="Bom 5 4" xfId="25175" xr:uid="{00000000-0005-0000-0000-000090360000}"/>
    <cellStyle name="Bom 5 5" xfId="3094" xr:uid="{00000000-0005-0000-0000-000091360000}"/>
    <cellStyle name="Bom 6" xfId="690" xr:uid="{00000000-0005-0000-0000-000092360000}"/>
    <cellStyle name="Bom 6 2" xfId="35338" xr:uid="{00000000-0005-0000-0000-000093360000}"/>
    <cellStyle name="Bom 6 2 2" xfId="36038" xr:uid="{00000000-0005-0000-0000-000094360000}"/>
    <cellStyle name="Bom 6 2 3" xfId="37477" xr:uid="{00000000-0005-0000-0000-000095360000}"/>
    <cellStyle name="Bom 6 3" xfId="25178" xr:uid="{00000000-0005-0000-0000-000096360000}"/>
    <cellStyle name="Bom 7" xfId="691" xr:uid="{00000000-0005-0000-0000-000097360000}"/>
    <cellStyle name="Bom 7 2" xfId="35339" xr:uid="{00000000-0005-0000-0000-000098360000}"/>
    <cellStyle name="Bom 7 2 2" xfId="36039" xr:uid="{00000000-0005-0000-0000-000099360000}"/>
    <cellStyle name="Bom 7 2 3" xfId="37478" xr:uid="{00000000-0005-0000-0000-00009A360000}"/>
    <cellStyle name="Bom 7 3" xfId="25179" xr:uid="{00000000-0005-0000-0000-00009B360000}"/>
    <cellStyle name="Bom 8" xfId="692" xr:uid="{00000000-0005-0000-0000-00009C360000}"/>
    <cellStyle name="Bom 8 2" xfId="35340" xr:uid="{00000000-0005-0000-0000-00009D360000}"/>
    <cellStyle name="Bom 8 2 2" xfId="36040" xr:uid="{00000000-0005-0000-0000-00009E360000}"/>
    <cellStyle name="Bom 8 2 3" xfId="37479" xr:uid="{00000000-0005-0000-0000-00009F360000}"/>
    <cellStyle name="Bom 8 3" xfId="25180" xr:uid="{00000000-0005-0000-0000-0000A0360000}"/>
    <cellStyle name="Bom 9" xfId="693" xr:uid="{00000000-0005-0000-0000-0000A1360000}"/>
    <cellStyle name="Bom 9 2" xfId="10414" xr:uid="{00000000-0005-0000-0000-0000A2360000}"/>
    <cellStyle name="Bom 9 2 2" xfId="10415" xr:uid="{00000000-0005-0000-0000-0000A3360000}"/>
    <cellStyle name="Bom 9 2 2 2" xfId="25183" xr:uid="{00000000-0005-0000-0000-0000A4360000}"/>
    <cellStyle name="Bom 9 2 3" xfId="25182" xr:uid="{00000000-0005-0000-0000-0000A5360000}"/>
    <cellStyle name="Bom 9 3" xfId="10416" xr:uid="{00000000-0005-0000-0000-0000A6360000}"/>
    <cellStyle name="Bom 9 3 2" xfId="25184" xr:uid="{00000000-0005-0000-0000-0000A7360000}"/>
    <cellStyle name="Bom 9 4" xfId="25181" xr:uid="{00000000-0005-0000-0000-0000A8360000}"/>
    <cellStyle name="Bullet" xfId="36347" xr:uid="{00000000-0005-0000-0000-0000A9360000}"/>
    <cellStyle name="Bullet 2" xfId="36348" xr:uid="{00000000-0005-0000-0000-0000AA360000}"/>
    <cellStyle name="Bullet 2 2" xfId="43691" xr:uid="{1BBA65D5-88DA-4009-A1CB-E446CAB9A5A1}"/>
    <cellStyle name="Bullet 2 3" xfId="43690" xr:uid="{56FAC79D-E924-453F-B115-3685BC633F92}"/>
    <cellStyle name="Bullet 3" xfId="36349" xr:uid="{00000000-0005-0000-0000-0000AB360000}"/>
    <cellStyle name="Bullet 4" xfId="43689" xr:uid="{3CDE56C9-E18D-4D8E-AFB8-48A26BC86179}"/>
    <cellStyle name="C" xfId="43692" xr:uid="{EF1051F4-1D59-47CF-B291-560A74D65F1E}"/>
    <cellStyle name="C2" xfId="43693" xr:uid="{4AD01CE2-7C1B-4F6D-9424-23EA0A7BFAD6}"/>
    <cellStyle name="C2 2" xfId="43694" xr:uid="{76AE55B2-49F7-4E9E-A06B-4F066B9C1512}"/>
    <cellStyle name="Cabeca 1" xfId="10417" xr:uid="{00000000-0005-0000-0000-0000AC360000}"/>
    <cellStyle name="Cabeca 1 2" xfId="35341" xr:uid="{00000000-0005-0000-0000-0000AD360000}"/>
    <cellStyle name="Cabeca 1 3" xfId="35342" xr:uid="{00000000-0005-0000-0000-0000AE360000}"/>
    <cellStyle name="Cabeca 1 4" xfId="25185" xr:uid="{00000000-0005-0000-0000-0000AF360000}"/>
    <cellStyle name="Cabeca 1 5" xfId="37480" xr:uid="{00000000-0005-0000-0000-0000B0360000}"/>
    <cellStyle name="Cabeca 2" xfId="10418" xr:uid="{00000000-0005-0000-0000-0000B1360000}"/>
    <cellStyle name="Cabeca 2 2" xfId="35343" xr:uid="{00000000-0005-0000-0000-0000B2360000}"/>
    <cellStyle name="Cabeca 2 3" xfId="25186" xr:uid="{00000000-0005-0000-0000-0000B3360000}"/>
    <cellStyle name="Cabeçalho 1" xfId="36350" xr:uid="{00000000-0005-0000-0000-0000B4360000}"/>
    <cellStyle name="Cabeçalho 2" xfId="36351" xr:uid="{00000000-0005-0000-0000-0000B5360000}"/>
    <cellStyle name="Cabecera 1" xfId="36352" xr:uid="{00000000-0005-0000-0000-0000B6360000}"/>
    <cellStyle name="Cabecera 2" xfId="36353" xr:uid="{00000000-0005-0000-0000-0000B7360000}"/>
    <cellStyle name="CabRo - Estilo1" xfId="36354" xr:uid="{00000000-0005-0000-0000-0000B8360000}"/>
    <cellStyle name="Calc [0]" xfId="43695" xr:uid="{88F56B4E-DF8C-4ACB-B110-1AF2339D6566}"/>
    <cellStyle name="Calc [0] 2" xfId="43696" xr:uid="{F04731AF-510C-43E3-AF3E-3822D53D5DC9}"/>
    <cellStyle name="Calc [0] 2 2" xfId="43697" xr:uid="{478D460C-BA7B-4139-99B5-780512456935}"/>
    <cellStyle name="Calc Cells" xfId="43698" xr:uid="{1CA12CC4-604D-4BFA-9873-BD14DAA01BBF}"/>
    <cellStyle name="Calc Cells 2" xfId="43699" xr:uid="{0C0513D2-8974-447D-B841-67EE357F838F}"/>
    <cellStyle name="Calc Currency (0)" xfId="36355" xr:uid="{00000000-0005-0000-0000-0000B9360000}"/>
    <cellStyle name="Calc Currency (0) 2" xfId="36356" xr:uid="{00000000-0005-0000-0000-0000BA360000}"/>
    <cellStyle name="Calc Currency (0) 2 2" xfId="43702" xr:uid="{D44E833E-B72E-421C-9C0E-A59B56614EB7}"/>
    <cellStyle name="Calc Currency (0) 2 3" xfId="43701" xr:uid="{1D51A760-686C-4942-97D3-ED4687A1363C}"/>
    <cellStyle name="Calc Currency (0) 3" xfId="36357" xr:uid="{00000000-0005-0000-0000-0000BB360000}"/>
    <cellStyle name="Calc Currency (0) 4" xfId="43700" xr:uid="{B5ED2F47-F619-4BBD-9C9C-68CA3BED872B}"/>
    <cellStyle name="Calc Currency (2)" xfId="36358" xr:uid="{00000000-0005-0000-0000-0000BC360000}"/>
    <cellStyle name="Calc Percent (0)" xfId="36359" xr:uid="{00000000-0005-0000-0000-0000BD360000}"/>
    <cellStyle name="Calc Percent (1)" xfId="36360" xr:uid="{00000000-0005-0000-0000-0000BE360000}"/>
    <cellStyle name="Calc Percent (1) 2" xfId="36361" xr:uid="{00000000-0005-0000-0000-0000BF360000}"/>
    <cellStyle name="Calc Percent (1) 3" xfId="36362" xr:uid="{00000000-0005-0000-0000-0000C0360000}"/>
    <cellStyle name="Calc Percent (1) 4" xfId="37481" xr:uid="{00000000-0005-0000-0000-0000C1360000}"/>
    <cellStyle name="Calc Percent (1) 5" xfId="37482" xr:uid="{00000000-0005-0000-0000-0000C2360000}"/>
    <cellStyle name="Calc Percent (1)_Análise Variações" xfId="37483" xr:uid="{00000000-0005-0000-0000-0000C3360000}"/>
    <cellStyle name="Calc Percent (2)" xfId="36363" xr:uid="{00000000-0005-0000-0000-0000C4360000}"/>
    <cellStyle name="Calc Percent (2) 2" xfId="36364" xr:uid="{00000000-0005-0000-0000-0000C5360000}"/>
    <cellStyle name="Calc Percent (2) 3" xfId="36365" xr:uid="{00000000-0005-0000-0000-0000C6360000}"/>
    <cellStyle name="Calc Percent (2) 4" xfId="37484" xr:uid="{00000000-0005-0000-0000-0000C7360000}"/>
    <cellStyle name="Calc Percent (2) 5" xfId="37485" xr:uid="{00000000-0005-0000-0000-0000C8360000}"/>
    <cellStyle name="Calc Percent (2)_Análise Variações" xfId="37486" xr:uid="{00000000-0005-0000-0000-0000C9360000}"/>
    <cellStyle name="Calc Units (0)" xfId="36366" xr:uid="{00000000-0005-0000-0000-0000CA360000}"/>
    <cellStyle name="Calc Units (1)" xfId="36367" xr:uid="{00000000-0005-0000-0000-0000CB360000}"/>
    <cellStyle name="Calc Units (2)" xfId="36368" xr:uid="{00000000-0005-0000-0000-0000CC360000}"/>
    <cellStyle name="Calculation" xfId="694" xr:uid="{00000000-0005-0000-0000-0000CD360000}"/>
    <cellStyle name="Calculation 10" xfId="40875" xr:uid="{00000000-0005-0000-0000-0000CE360000}"/>
    <cellStyle name="Calculation 10 2" xfId="45161" xr:uid="{02B4A2D2-5F89-417E-8A24-44C18DC76E76}"/>
    <cellStyle name="Calculation 11" xfId="45515" xr:uid="{2B67B89B-8166-4BC9-919F-A95B3A0F6BE9}"/>
    <cellStyle name="Calculation 12" xfId="45678" xr:uid="{64B47345-BFEF-49B5-A429-44605C1F86CD}"/>
    <cellStyle name="Calculation 13" xfId="45768" xr:uid="{C547AB57-210C-4971-9559-648945B3D586}"/>
    <cellStyle name="Calculation 14" xfId="43705" xr:uid="{B0358532-1E73-4E45-8FD7-E910C875CB0E}"/>
    <cellStyle name="Calculation 2" xfId="10419" xr:uid="{00000000-0005-0000-0000-0000CF360000}"/>
    <cellStyle name="Calculation 2 10" xfId="43703" xr:uid="{B1C5A65D-1E6B-44FB-AD56-5BC500ED08C2}"/>
    <cellStyle name="Calculation 2 2" xfId="25187" xr:uid="{00000000-0005-0000-0000-0000D0360000}"/>
    <cellStyle name="Calculation 2 2 2" xfId="37119" xr:uid="{00000000-0005-0000-0000-0000D1360000}"/>
    <cellStyle name="Calculation 2 2 3" xfId="37146" xr:uid="{00000000-0005-0000-0000-0000D2360000}"/>
    <cellStyle name="Calculation 2 2 3 2" xfId="39395" xr:uid="{00000000-0005-0000-0000-0000D3360000}"/>
    <cellStyle name="Calculation 2 2 4" xfId="39462" xr:uid="{00000000-0005-0000-0000-0000D4360000}"/>
    <cellStyle name="Calculation 2 2 5" xfId="36370" xr:uid="{00000000-0005-0000-0000-0000D5360000}"/>
    <cellStyle name="Calculation 2 2 6" xfId="44675" xr:uid="{C2119E30-A30D-45EC-AA08-DF2A96424F36}"/>
    <cellStyle name="Calculation 2 3" xfId="37488" xr:uid="{00000000-0005-0000-0000-0000D6360000}"/>
    <cellStyle name="Calculation 2 3 2" xfId="44876" xr:uid="{852B7CC8-A32B-4EC9-B7A8-EF405378BC5B}"/>
    <cellStyle name="Calculation 2 4" xfId="37487" xr:uid="{00000000-0005-0000-0000-0000D7360000}"/>
    <cellStyle name="Calculation 2 4 2" xfId="44856" xr:uid="{C2991874-1BCB-4646-BCCE-47CB2BDEC621}"/>
    <cellStyle name="Calculation 2 5" xfId="36369" xr:uid="{00000000-0005-0000-0000-0000D8360000}"/>
    <cellStyle name="Calculation 2 5 2" xfId="44582" xr:uid="{7F675061-C758-44C9-851F-BA71026B0AE6}"/>
    <cellStyle name="Calculation 2 6" xfId="41306" xr:uid="{00000000-0005-0000-0000-0000D9360000}"/>
    <cellStyle name="Calculation 2 6 2" xfId="45030" xr:uid="{3BF9F6BA-2552-46D5-BBD9-E0B2F5BDA939}"/>
    <cellStyle name="Calculation 2 7" xfId="45253" xr:uid="{232DF9DD-A2FF-4239-A921-86D796EBEDA4}"/>
    <cellStyle name="Calculation 2 8" xfId="45602" xr:uid="{92BE0E7D-9F39-4B8A-AA73-442FFC15C814}"/>
    <cellStyle name="Calculation 2 9" xfId="45657" xr:uid="{981DEE03-EA0D-4127-9FDD-C286DA54C991}"/>
    <cellStyle name="Calculation 3" xfId="3013" xr:uid="{00000000-0005-0000-0000-0000DA360000}"/>
    <cellStyle name="Calculation 3 2" xfId="37120" xr:uid="{00000000-0005-0000-0000-0000DB360000}"/>
    <cellStyle name="Calculation 3 2 2" xfId="37490" xr:uid="{00000000-0005-0000-0000-0000DC360000}"/>
    <cellStyle name="Calculation 3 3" xfId="37145" xr:uid="{00000000-0005-0000-0000-0000DD360000}"/>
    <cellStyle name="Calculation 3 3 2" xfId="39396" xr:uid="{00000000-0005-0000-0000-0000DE360000}"/>
    <cellStyle name="Calculation 3 4" xfId="37489" xr:uid="{00000000-0005-0000-0000-0000DF360000}"/>
    <cellStyle name="Calculation 3 5" xfId="39461" xr:uid="{00000000-0005-0000-0000-0000E0360000}"/>
    <cellStyle name="Calculation 3 6" xfId="36371" xr:uid="{00000000-0005-0000-0000-0000E1360000}"/>
    <cellStyle name="Calculation 3 7" xfId="43704" xr:uid="{8210DEDF-FFEA-4D85-A5EB-1BCFB03FA2D3}"/>
    <cellStyle name="Calculation 4" xfId="20027" xr:uid="{00000000-0005-0000-0000-0000E2360000}"/>
    <cellStyle name="Calculation 4 2" xfId="37492" xr:uid="{00000000-0005-0000-0000-0000E3360000}"/>
    <cellStyle name="Calculation 4 3" xfId="37491" xr:uid="{00000000-0005-0000-0000-0000E4360000}"/>
    <cellStyle name="Calculation 4 4" xfId="44579" xr:uid="{2DD4ECB7-4CB9-45DC-BFBB-67E70688C0EB}"/>
    <cellStyle name="Calculation 5" xfId="37493" xr:uid="{00000000-0005-0000-0000-0000E5360000}"/>
    <cellStyle name="Calculation 5 2" xfId="37494" xr:uid="{00000000-0005-0000-0000-0000E6360000}"/>
    <cellStyle name="Calculation 5 3" xfId="44609" xr:uid="{8864DE74-4559-44B6-A521-1672CD639E96}"/>
    <cellStyle name="Calculation 6" xfId="37495" xr:uid="{00000000-0005-0000-0000-0000E7360000}"/>
    <cellStyle name="Calculation 6 2" xfId="37496" xr:uid="{00000000-0005-0000-0000-0000E8360000}"/>
    <cellStyle name="Calculation 6 3" xfId="45069" xr:uid="{FE9CF0A2-DA9D-45C8-BFB7-257EDC0FEDD8}"/>
    <cellStyle name="Calculation 7" xfId="37497" xr:uid="{00000000-0005-0000-0000-0000E9360000}"/>
    <cellStyle name="Calculation 7 2" xfId="37498" xr:uid="{00000000-0005-0000-0000-0000EA360000}"/>
    <cellStyle name="Calculation 7 3" xfId="45098" xr:uid="{CF942E6D-6BA5-4D83-BA63-EE6EE72E2590}"/>
    <cellStyle name="Calculation 8" xfId="37499" xr:uid="{00000000-0005-0000-0000-0000EB360000}"/>
    <cellStyle name="Calculation 8 2" xfId="44980" xr:uid="{70E37D95-479A-478C-B95D-4B37DBA8E479}"/>
    <cellStyle name="Calculation 9" xfId="39605" xr:uid="{00000000-0005-0000-0000-0000EC360000}"/>
    <cellStyle name="Calculation 9 2" xfId="45388" xr:uid="{0919A4B6-8433-4819-B244-5203CE202D1A}"/>
    <cellStyle name="Cálculo 10" xfId="695" xr:uid="{00000000-0005-0000-0000-0000ED360000}"/>
    <cellStyle name="Cálculo 10 2" xfId="10420" xr:uid="{00000000-0005-0000-0000-0000EE360000}"/>
    <cellStyle name="Cálculo 10 2 2" xfId="25190" xr:uid="{00000000-0005-0000-0000-0000EF360000}"/>
    <cellStyle name="Cálculo 10 3" xfId="10421" xr:uid="{00000000-0005-0000-0000-0000F0360000}"/>
    <cellStyle name="Cálculo 10 3 2" xfId="25191" xr:uid="{00000000-0005-0000-0000-0000F1360000}"/>
    <cellStyle name="Cálculo 10 4" xfId="25189" xr:uid="{00000000-0005-0000-0000-0000F2360000}"/>
    <cellStyle name="Cálculo 10 5" xfId="37500" xr:uid="{00000000-0005-0000-0000-0000F3360000}"/>
    <cellStyle name="Cálculo 10 6" xfId="39607" xr:uid="{00000000-0005-0000-0000-0000F4360000}"/>
    <cellStyle name="Cálculo 11" xfId="696" xr:uid="{00000000-0005-0000-0000-0000F5360000}"/>
    <cellStyle name="Cálculo 11 2" xfId="10422" xr:uid="{00000000-0005-0000-0000-0000F6360000}"/>
    <cellStyle name="Cálculo 11 2 2" xfId="25193" xr:uid="{00000000-0005-0000-0000-0000F7360000}"/>
    <cellStyle name="Cálculo 11 3" xfId="10423" xr:uid="{00000000-0005-0000-0000-0000F8360000}"/>
    <cellStyle name="Cálculo 11 3 2" xfId="25194" xr:uid="{00000000-0005-0000-0000-0000F9360000}"/>
    <cellStyle name="Cálculo 11 4" xfId="25192" xr:uid="{00000000-0005-0000-0000-0000FA360000}"/>
    <cellStyle name="Cálculo 11 5" xfId="37501" xr:uid="{00000000-0005-0000-0000-0000FB360000}"/>
    <cellStyle name="Cálculo 11 6" xfId="39608" xr:uid="{00000000-0005-0000-0000-0000FC360000}"/>
    <cellStyle name="Cálculo 12" xfId="697" xr:uid="{00000000-0005-0000-0000-0000FD360000}"/>
    <cellStyle name="Cálculo 12 2" xfId="10424" xr:uid="{00000000-0005-0000-0000-0000FE360000}"/>
    <cellStyle name="Cálculo 12 2 2" xfId="25196" xr:uid="{00000000-0005-0000-0000-0000FF360000}"/>
    <cellStyle name="Cálculo 12 3" xfId="10425" xr:uid="{00000000-0005-0000-0000-000000370000}"/>
    <cellStyle name="Cálculo 12 3 2" xfId="25197" xr:uid="{00000000-0005-0000-0000-000001370000}"/>
    <cellStyle name="Cálculo 12 4" xfId="25195" xr:uid="{00000000-0005-0000-0000-000002370000}"/>
    <cellStyle name="Cálculo 12 5" xfId="39460" xr:uid="{00000000-0005-0000-0000-000003370000}"/>
    <cellStyle name="Cálculo 12 6" xfId="39609" xr:uid="{00000000-0005-0000-0000-000004370000}"/>
    <cellStyle name="Cálculo 13" xfId="2592" xr:uid="{00000000-0005-0000-0000-000005370000}"/>
    <cellStyle name="Cálculo 13 2" xfId="25198" xr:uid="{00000000-0005-0000-0000-000006370000}"/>
    <cellStyle name="Cálculo 13 3" xfId="10426" xr:uid="{00000000-0005-0000-0000-000007370000}"/>
    <cellStyle name="Cálculo 13 4" xfId="39610" xr:uid="{00000000-0005-0000-0000-000008370000}"/>
    <cellStyle name="Cálculo 14" xfId="2593" xr:uid="{00000000-0005-0000-0000-000009370000}"/>
    <cellStyle name="Cálculo 14 2" xfId="25199" xr:uid="{00000000-0005-0000-0000-00000A370000}"/>
    <cellStyle name="Cálculo 14 3" xfId="10427" xr:uid="{00000000-0005-0000-0000-00000B370000}"/>
    <cellStyle name="Cálculo 14 4" xfId="39611" xr:uid="{00000000-0005-0000-0000-00000C370000}"/>
    <cellStyle name="Cálculo 15" xfId="2594" xr:uid="{00000000-0005-0000-0000-00000D370000}"/>
    <cellStyle name="Cálculo 15 2" xfId="25200" xr:uid="{00000000-0005-0000-0000-00000E370000}"/>
    <cellStyle name="Cálculo 15 3" xfId="10428" xr:uid="{00000000-0005-0000-0000-00000F370000}"/>
    <cellStyle name="Cálculo 15 4" xfId="39612" xr:uid="{00000000-0005-0000-0000-000010370000}"/>
    <cellStyle name="Cálculo 16" xfId="2595" xr:uid="{00000000-0005-0000-0000-000011370000}"/>
    <cellStyle name="Cálculo 16 2" xfId="25201" xr:uid="{00000000-0005-0000-0000-000012370000}"/>
    <cellStyle name="Cálculo 16 3" xfId="10429" xr:uid="{00000000-0005-0000-0000-000013370000}"/>
    <cellStyle name="Cálculo 16 4" xfId="39613" xr:uid="{00000000-0005-0000-0000-000014370000}"/>
    <cellStyle name="Cálculo 17" xfId="2596" xr:uid="{00000000-0005-0000-0000-000015370000}"/>
    <cellStyle name="Cálculo 17 2" xfId="25202" xr:uid="{00000000-0005-0000-0000-000016370000}"/>
    <cellStyle name="Cálculo 17 3" xfId="10430" xr:uid="{00000000-0005-0000-0000-000017370000}"/>
    <cellStyle name="Cálculo 17 4" xfId="39614" xr:uid="{00000000-0005-0000-0000-000018370000}"/>
    <cellStyle name="Cálculo 18" xfId="2597" xr:uid="{00000000-0005-0000-0000-000019370000}"/>
    <cellStyle name="Cálculo 18 2" xfId="25203" xr:uid="{00000000-0005-0000-0000-00001A370000}"/>
    <cellStyle name="Cálculo 18 3" xfId="10431" xr:uid="{00000000-0005-0000-0000-00001B370000}"/>
    <cellStyle name="Cálculo 18 4" xfId="39615" xr:uid="{00000000-0005-0000-0000-00001C370000}"/>
    <cellStyle name="Cálculo 19" xfId="2598" xr:uid="{00000000-0005-0000-0000-00001D370000}"/>
    <cellStyle name="Cálculo 19 2" xfId="25204" xr:uid="{00000000-0005-0000-0000-00001E370000}"/>
    <cellStyle name="Cálculo 19 3" xfId="10432" xr:uid="{00000000-0005-0000-0000-00001F370000}"/>
    <cellStyle name="Cálculo 19 4" xfId="39616" xr:uid="{00000000-0005-0000-0000-000020370000}"/>
    <cellStyle name="Cálculo 2" xfId="698" xr:uid="{00000000-0005-0000-0000-000021370000}"/>
    <cellStyle name="Cálculo 2 10" xfId="10433" xr:uid="{00000000-0005-0000-0000-000022370000}"/>
    <cellStyle name="Cálculo 2 10 2" xfId="10434" xr:uid="{00000000-0005-0000-0000-000023370000}"/>
    <cellStyle name="Cálculo 2 10 2 2" xfId="25207" xr:uid="{00000000-0005-0000-0000-000024370000}"/>
    <cellStyle name="Cálculo 2 10 3" xfId="10435" xr:uid="{00000000-0005-0000-0000-000025370000}"/>
    <cellStyle name="Cálculo 2 10 3 2" xfId="25208" xr:uid="{00000000-0005-0000-0000-000026370000}"/>
    <cellStyle name="Cálculo 2 10 4" xfId="10436" xr:uid="{00000000-0005-0000-0000-000027370000}"/>
    <cellStyle name="Cálculo 2 10 4 2" xfId="25209" xr:uid="{00000000-0005-0000-0000-000028370000}"/>
    <cellStyle name="Cálculo 2 10 5" xfId="25206" xr:uid="{00000000-0005-0000-0000-000029370000}"/>
    <cellStyle name="Cálculo 2 11" xfId="10437" xr:uid="{00000000-0005-0000-0000-00002A370000}"/>
    <cellStyle name="Cálculo 2 11 2" xfId="10438" xr:uid="{00000000-0005-0000-0000-00002B370000}"/>
    <cellStyle name="Cálculo 2 11 2 2" xfId="25211" xr:uid="{00000000-0005-0000-0000-00002C370000}"/>
    <cellStyle name="Cálculo 2 11 3" xfId="10439" xr:uid="{00000000-0005-0000-0000-00002D370000}"/>
    <cellStyle name="Cálculo 2 11 3 2" xfId="25212" xr:uid="{00000000-0005-0000-0000-00002E370000}"/>
    <cellStyle name="Cálculo 2 11 4" xfId="10440" xr:uid="{00000000-0005-0000-0000-00002F370000}"/>
    <cellStyle name="Cálculo 2 11 4 2" xfId="25213" xr:uid="{00000000-0005-0000-0000-000030370000}"/>
    <cellStyle name="Cálculo 2 11 5" xfId="25210" xr:uid="{00000000-0005-0000-0000-000031370000}"/>
    <cellStyle name="Cálculo 2 12" xfId="10441" xr:uid="{00000000-0005-0000-0000-000032370000}"/>
    <cellStyle name="Cálculo 2 12 2" xfId="10442" xr:uid="{00000000-0005-0000-0000-000033370000}"/>
    <cellStyle name="Cálculo 2 12 2 2" xfId="25215" xr:uid="{00000000-0005-0000-0000-000034370000}"/>
    <cellStyle name="Cálculo 2 12 3" xfId="10443" xr:uid="{00000000-0005-0000-0000-000035370000}"/>
    <cellStyle name="Cálculo 2 12 3 2" xfId="25216" xr:uid="{00000000-0005-0000-0000-000036370000}"/>
    <cellStyle name="Cálculo 2 12 4" xfId="25214" xr:uid="{00000000-0005-0000-0000-000037370000}"/>
    <cellStyle name="Cálculo 2 13" xfId="10444" xr:uid="{00000000-0005-0000-0000-000038370000}"/>
    <cellStyle name="Cálculo 2 13 2" xfId="10445" xr:uid="{00000000-0005-0000-0000-000039370000}"/>
    <cellStyle name="Cálculo 2 13 2 2" xfId="25218" xr:uid="{00000000-0005-0000-0000-00003A370000}"/>
    <cellStyle name="Cálculo 2 13 3" xfId="25217" xr:uid="{00000000-0005-0000-0000-00003B370000}"/>
    <cellStyle name="Cálculo 2 14" xfId="10446" xr:uid="{00000000-0005-0000-0000-00003C370000}"/>
    <cellStyle name="Cálculo 2 14 2" xfId="25219" xr:uid="{00000000-0005-0000-0000-00003D370000}"/>
    <cellStyle name="Cálculo 2 15" xfId="10447" xr:uid="{00000000-0005-0000-0000-00003E370000}"/>
    <cellStyle name="Cálculo 2 15 2" xfId="25220" xr:uid="{00000000-0005-0000-0000-00003F370000}"/>
    <cellStyle name="Cálculo 2 16" xfId="10448" xr:uid="{00000000-0005-0000-0000-000040370000}"/>
    <cellStyle name="Cálculo 2 16 2" xfId="25221" xr:uid="{00000000-0005-0000-0000-000041370000}"/>
    <cellStyle name="Cálculo 2 17" xfId="10449" xr:uid="{00000000-0005-0000-0000-000042370000}"/>
    <cellStyle name="Cálculo 2 17 2" xfId="25222" xr:uid="{00000000-0005-0000-0000-000043370000}"/>
    <cellStyle name="Cálculo 2 18" xfId="10450" xr:uid="{00000000-0005-0000-0000-000044370000}"/>
    <cellStyle name="Cálculo 2 18 2" xfId="25223" xr:uid="{00000000-0005-0000-0000-000045370000}"/>
    <cellStyle name="Cálculo 2 19" xfId="25205" xr:uid="{00000000-0005-0000-0000-000046370000}"/>
    <cellStyle name="Cálculo 2 2" xfId="10451" xr:uid="{00000000-0005-0000-0000-000047370000}"/>
    <cellStyle name="Cálculo 2 2 10" xfId="10452" xr:uid="{00000000-0005-0000-0000-000048370000}"/>
    <cellStyle name="Cálculo 2 2 10 2" xfId="10453" xr:uid="{00000000-0005-0000-0000-000049370000}"/>
    <cellStyle name="Cálculo 2 2 10 2 2" xfId="25226" xr:uid="{00000000-0005-0000-0000-00004A370000}"/>
    <cellStyle name="Cálculo 2 2 10 3" xfId="10454" xr:uid="{00000000-0005-0000-0000-00004B370000}"/>
    <cellStyle name="Cálculo 2 2 10 3 2" xfId="25227" xr:uid="{00000000-0005-0000-0000-00004C370000}"/>
    <cellStyle name="Cálculo 2 2 10 4" xfId="10455" xr:uid="{00000000-0005-0000-0000-00004D370000}"/>
    <cellStyle name="Cálculo 2 2 10 4 2" xfId="25228" xr:uid="{00000000-0005-0000-0000-00004E370000}"/>
    <cellStyle name="Cálculo 2 2 10 5" xfId="25225" xr:uid="{00000000-0005-0000-0000-00004F370000}"/>
    <cellStyle name="Cálculo 2 2 11" xfId="10456" xr:uid="{00000000-0005-0000-0000-000050370000}"/>
    <cellStyle name="Cálculo 2 2 11 2" xfId="10457" xr:uid="{00000000-0005-0000-0000-000051370000}"/>
    <cellStyle name="Cálculo 2 2 11 2 2" xfId="25230" xr:uid="{00000000-0005-0000-0000-000052370000}"/>
    <cellStyle name="Cálculo 2 2 11 3" xfId="10458" xr:uid="{00000000-0005-0000-0000-000053370000}"/>
    <cellStyle name="Cálculo 2 2 11 3 2" xfId="25231" xr:uid="{00000000-0005-0000-0000-000054370000}"/>
    <cellStyle name="Cálculo 2 2 11 4" xfId="10459" xr:uid="{00000000-0005-0000-0000-000055370000}"/>
    <cellStyle name="Cálculo 2 2 11 4 2" xfId="25232" xr:uid="{00000000-0005-0000-0000-000056370000}"/>
    <cellStyle name="Cálculo 2 2 11 5" xfId="25229" xr:uid="{00000000-0005-0000-0000-000057370000}"/>
    <cellStyle name="Cálculo 2 2 12" xfId="10460" xr:uid="{00000000-0005-0000-0000-000058370000}"/>
    <cellStyle name="Cálculo 2 2 12 2" xfId="10461" xr:uid="{00000000-0005-0000-0000-000059370000}"/>
    <cellStyle name="Cálculo 2 2 12 2 2" xfId="25234" xr:uid="{00000000-0005-0000-0000-00005A370000}"/>
    <cellStyle name="Cálculo 2 2 12 3" xfId="10462" xr:uid="{00000000-0005-0000-0000-00005B370000}"/>
    <cellStyle name="Cálculo 2 2 12 3 2" xfId="25235" xr:uid="{00000000-0005-0000-0000-00005C370000}"/>
    <cellStyle name="Cálculo 2 2 12 4" xfId="25233" xr:uid="{00000000-0005-0000-0000-00005D370000}"/>
    <cellStyle name="Cálculo 2 2 13" xfId="10463" xr:uid="{00000000-0005-0000-0000-00005E370000}"/>
    <cellStyle name="Cálculo 2 2 13 2" xfId="10464" xr:uid="{00000000-0005-0000-0000-00005F370000}"/>
    <cellStyle name="Cálculo 2 2 13 2 2" xfId="25237" xr:uid="{00000000-0005-0000-0000-000060370000}"/>
    <cellStyle name="Cálculo 2 2 13 3" xfId="25236" xr:uid="{00000000-0005-0000-0000-000061370000}"/>
    <cellStyle name="Cálculo 2 2 14" xfId="10465" xr:uid="{00000000-0005-0000-0000-000062370000}"/>
    <cellStyle name="Cálculo 2 2 14 2" xfId="25238" xr:uid="{00000000-0005-0000-0000-000063370000}"/>
    <cellStyle name="Cálculo 2 2 15" xfId="10466" xr:uid="{00000000-0005-0000-0000-000064370000}"/>
    <cellStyle name="Cálculo 2 2 15 2" xfId="25239" xr:uid="{00000000-0005-0000-0000-000065370000}"/>
    <cellStyle name="Cálculo 2 2 16" xfId="10467" xr:uid="{00000000-0005-0000-0000-000066370000}"/>
    <cellStyle name="Cálculo 2 2 16 2" xfId="25240" xr:uid="{00000000-0005-0000-0000-000067370000}"/>
    <cellStyle name="Cálculo 2 2 17" xfId="10468" xr:uid="{00000000-0005-0000-0000-000068370000}"/>
    <cellStyle name="Cálculo 2 2 17 2" xfId="25241" xr:uid="{00000000-0005-0000-0000-000069370000}"/>
    <cellStyle name="Cálculo 2 2 18" xfId="10469" xr:uid="{00000000-0005-0000-0000-00006A370000}"/>
    <cellStyle name="Cálculo 2 2 18 2" xfId="25242" xr:uid="{00000000-0005-0000-0000-00006B370000}"/>
    <cellStyle name="Cálculo 2 2 19" xfId="25224" xr:uid="{00000000-0005-0000-0000-00006C370000}"/>
    <cellStyle name="Cálculo 2 2 2" xfId="10470" xr:uid="{00000000-0005-0000-0000-00006D370000}"/>
    <cellStyle name="Cálculo 2 2 2 10" xfId="10471" xr:uid="{00000000-0005-0000-0000-00006E370000}"/>
    <cellStyle name="Cálculo 2 2 2 10 2" xfId="10472" xr:uid="{00000000-0005-0000-0000-00006F370000}"/>
    <cellStyle name="Cálculo 2 2 2 10 2 2" xfId="25245" xr:uid="{00000000-0005-0000-0000-000070370000}"/>
    <cellStyle name="Cálculo 2 2 2 10 3" xfId="10473" xr:uid="{00000000-0005-0000-0000-000071370000}"/>
    <cellStyle name="Cálculo 2 2 2 10 3 2" xfId="25246" xr:uid="{00000000-0005-0000-0000-000072370000}"/>
    <cellStyle name="Cálculo 2 2 2 10 4" xfId="10474" xr:uid="{00000000-0005-0000-0000-000073370000}"/>
    <cellStyle name="Cálculo 2 2 2 10 4 2" xfId="25247" xr:uid="{00000000-0005-0000-0000-000074370000}"/>
    <cellStyle name="Cálculo 2 2 2 10 5" xfId="25244" xr:uid="{00000000-0005-0000-0000-000075370000}"/>
    <cellStyle name="Cálculo 2 2 2 11" xfId="10475" xr:uid="{00000000-0005-0000-0000-000076370000}"/>
    <cellStyle name="Cálculo 2 2 2 11 2" xfId="10476" xr:uid="{00000000-0005-0000-0000-000077370000}"/>
    <cellStyle name="Cálculo 2 2 2 11 2 2" xfId="25249" xr:uid="{00000000-0005-0000-0000-000078370000}"/>
    <cellStyle name="Cálculo 2 2 2 11 3" xfId="10477" xr:uid="{00000000-0005-0000-0000-000079370000}"/>
    <cellStyle name="Cálculo 2 2 2 11 3 2" xfId="25250" xr:uid="{00000000-0005-0000-0000-00007A370000}"/>
    <cellStyle name="Cálculo 2 2 2 11 4" xfId="25248" xr:uid="{00000000-0005-0000-0000-00007B370000}"/>
    <cellStyle name="Cálculo 2 2 2 12" xfId="10478" xr:uid="{00000000-0005-0000-0000-00007C370000}"/>
    <cellStyle name="Cálculo 2 2 2 12 2" xfId="10479" xr:uid="{00000000-0005-0000-0000-00007D370000}"/>
    <cellStyle name="Cálculo 2 2 2 12 2 2" xfId="25252" xr:uid="{00000000-0005-0000-0000-00007E370000}"/>
    <cellStyle name="Cálculo 2 2 2 12 3" xfId="25251" xr:uid="{00000000-0005-0000-0000-00007F370000}"/>
    <cellStyle name="Cálculo 2 2 2 13" xfId="10480" xr:uid="{00000000-0005-0000-0000-000080370000}"/>
    <cellStyle name="Cálculo 2 2 2 13 2" xfId="25253" xr:uid="{00000000-0005-0000-0000-000081370000}"/>
    <cellStyle name="Cálculo 2 2 2 14" xfId="10481" xr:uid="{00000000-0005-0000-0000-000082370000}"/>
    <cellStyle name="Cálculo 2 2 2 14 2" xfId="25254" xr:uid="{00000000-0005-0000-0000-000083370000}"/>
    <cellStyle name="Cálculo 2 2 2 15" xfId="10482" xr:uid="{00000000-0005-0000-0000-000084370000}"/>
    <cellStyle name="Cálculo 2 2 2 15 2" xfId="25255" xr:uid="{00000000-0005-0000-0000-000085370000}"/>
    <cellStyle name="Cálculo 2 2 2 16" xfId="10483" xr:uid="{00000000-0005-0000-0000-000086370000}"/>
    <cellStyle name="Cálculo 2 2 2 16 2" xfId="25256" xr:uid="{00000000-0005-0000-0000-000087370000}"/>
    <cellStyle name="Cálculo 2 2 2 17" xfId="10484" xr:uid="{00000000-0005-0000-0000-000088370000}"/>
    <cellStyle name="Cálculo 2 2 2 17 2" xfId="25257" xr:uid="{00000000-0005-0000-0000-000089370000}"/>
    <cellStyle name="Cálculo 2 2 2 18" xfId="25243" xr:uid="{00000000-0005-0000-0000-00008A370000}"/>
    <cellStyle name="Cálculo 2 2 2 19" xfId="37503" xr:uid="{00000000-0005-0000-0000-00008B370000}"/>
    <cellStyle name="Cálculo 2 2 2 2" xfId="10485" xr:uid="{00000000-0005-0000-0000-00008C370000}"/>
    <cellStyle name="Cálculo 2 2 2 2 10" xfId="10486" xr:uid="{00000000-0005-0000-0000-00008D370000}"/>
    <cellStyle name="Cálculo 2 2 2 2 10 2" xfId="10487" xr:uid="{00000000-0005-0000-0000-00008E370000}"/>
    <cellStyle name="Cálculo 2 2 2 2 10 2 2" xfId="25260" xr:uid="{00000000-0005-0000-0000-00008F370000}"/>
    <cellStyle name="Cálculo 2 2 2 2 10 3" xfId="10488" xr:uid="{00000000-0005-0000-0000-000090370000}"/>
    <cellStyle name="Cálculo 2 2 2 2 10 3 2" xfId="25261" xr:uid="{00000000-0005-0000-0000-000091370000}"/>
    <cellStyle name="Cálculo 2 2 2 2 10 4" xfId="25259" xr:uid="{00000000-0005-0000-0000-000092370000}"/>
    <cellStyle name="Cálculo 2 2 2 2 11" xfId="10489" xr:uid="{00000000-0005-0000-0000-000093370000}"/>
    <cellStyle name="Cálculo 2 2 2 2 11 2" xfId="10490" xr:uid="{00000000-0005-0000-0000-000094370000}"/>
    <cellStyle name="Cálculo 2 2 2 2 11 2 2" xfId="25263" xr:uid="{00000000-0005-0000-0000-000095370000}"/>
    <cellStyle name="Cálculo 2 2 2 2 11 3" xfId="25262" xr:uid="{00000000-0005-0000-0000-000096370000}"/>
    <cellStyle name="Cálculo 2 2 2 2 12" xfId="10491" xr:uid="{00000000-0005-0000-0000-000097370000}"/>
    <cellStyle name="Cálculo 2 2 2 2 12 2" xfId="25264" xr:uid="{00000000-0005-0000-0000-000098370000}"/>
    <cellStyle name="Cálculo 2 2 2 2 13" xfId="10492" xr:uid="{00000000-0005-0000-0000-000099370000}"/>
    <cellStyle name="Cálculo 2 2 2 2 13 2" xfId="25265" xr:uid="{00000000-0005-0000-0000-00009A370000}"/>
    <cellStyle name="Cálculo 2 2 2 2 14" xfId="10493" xr:uid="{00000000-0005-0000-0000-00009B370000}"/>
    <cellStyle name="Cálculo 2 2 2 2 14 2" xfId="25266" xr:uid="{00000000-0005-0000-0000-00009C370000}"/>
    <cellStyle name="Cálculo 2 2 2 2 15" xfId="10494" xr:uid="{00000000-0005-0000-0000-00009D370000}"/>
    <cellStyle name="Cálculo 2 2 2 2 15 2" xfId="25267" xr:uid="{00000000-0005-0000-0000-00009E370000}"/>
    <cellStyle name="Cálculo 2 2 2 2 16" xfId="25258" xr:uid="{00000000-0005-0000-0000-00009F370000}"/>
    <cellStyle name="Cálculo 2 2 2 2 2" xfId="10495" xr:uid="{00000000-0005-0000-0000-0000A0370000}"/>
    <cellStyle name="Cálculo 2 2 2 2 2 10" xfId="10496" xr:uid="{00000000-0005-0000-0000-0000A1370000}"/>
    <cellStyle name="Cálculo 2 2 2 2 2 10 2" xfId="25269" xr:uid="{00000000-0005-0000-0000-0000A2370000}"/>
    <cellStyle name="Cálculo 2 2 2 2 2 11" xfId="10497" xr:uid="{00000000-0005-0000-0000-0000A3370000}"/>
    <cellStyle name="Cálculo 2 2 2 2 2 11 2" xfId="25270" xr:uid="{00000000-0005-0000-0000-0000A4370000}"/>
    <cellStyle name="Cálculo 2 2 2 2 2 12" xfId="10498" xr:uid="{00000000-0005-0000-0000-0000A5370000}"/>
    <cellStyle name="Cálculo 2 2 2 2 2 12 2" xfId="25271" xr:uid="{00000000-0005-0000-0000-0000A6370000}"/>
    <cellStyle name="Cálculo 2 2 2 2 2 13" xfId="10499" xr:uid="{00000000-0005-0000-0000-0000A7370000}"/>
    <cellStyle name="Cálculo 2 2 2 2 2 13 2" xfId="25272" xr:uid="{00000000-0005-0000-0000-0000A8370000}"/>
    <cellStyle name="Cálculo 2 2 2 2 2 14" xfId="10500" xr:uid="{00000000-0005-0000-0000-0000A9370000}"/>
    <cellStyle name="Cálculo 2 2 2 2 2 14 2" xfId="25273" xr:uid="{00000000-0005-0000-0000-0000AA370000}"/>
    <cellStyle name="Cálculo 2 2 2 2 2 15" xfId="10501" xr:uid="{00000000-0005-0000-0000-0000AB370000}"/>
    <cellStyle name="Cálculo 2 2 2 2 2 15 2" xfId="25274" xr:uid="{00000000-0005-0000-0000-0000AC370000}"/>
    <cellStyle name="Cálculo 2 2 2 2 2 16" xfId="25268" xr:uid="{00000000-0005-0000-0000-0000AD370000}"/>
    <cellStyle name="Cálculo 2 2 2 2 2 2" xfId="10502" xr:uid="{00000000-0005-0000-0000-0000AE370000}"/>
    <cellStyle name="Cálculo 2 2 2 2 2 2 2" xfId="25275" xr:uid="{00000000-0005-0000-0000-0000AF370000}"/>
    <cellStyle name="Cálculo 2 2 2 2 2 3" xfId="10503" xr:uid="{00000000-0005-0000-0000-0000B0370000}"/>
    <cellStyle name="Cálculo 2 2 2 2 2 3 2" xfId="25276" xr:uid="{00000000-0005-0000-0000-0000B1370000}"/>
    <cellStyle name="Cálculo 2 2 2 2 2 4" xfId="10504" xr:uid="{00000000-0005-0000-0000-0000B2370000}"/>
    <cellStyle name="Cálculo 2 2 2 2 2 4 2" xfId="25277" xr:uid="{00000000-0005-0000-0000-0000B3370000}"/>
    <cellStyle name="Cálculo 2 2 2 2 2 5" xfId="10505" xr:uid="{00000000-0005-0000-0000-0000B4370000}"/>
    <cellStyle name="Cálculo 2 2 2 2 2 5 2" xfId="25278" xr:uid="{00000000-0005-0000-0000-0000B5370000}"/>
    <cellStyle name="Cálculo 2 2 2 2 2 6" xfId="10506" xr:uid="{00000000-0005-0000-0000-0000B6370000}"/>
    <cellStyle name="Cálculo 2 2 2 2 2 6 2" xfId="25279" xr:uid="{00000000-0005-0000-0000-0000B7370000}"/>
    <cellStyle name="Cálculo 2 2 2 2 2 7" xfId="10507" xr:uid="{00000000-0005-0000-0000-0000B8370000}"/>
    <cellStyle name="Cálculo 2 2 2 2 2 7 2" xfId="25280" xr:uid="{00000000-0005-0000-0000-0000B9370000}"/>
    <cellStyle name="Cálculo 2 2 2 2 2 8" xfId="10508" xr:uid="{00000000-0005-0000-0000-0000BA370000}"/>
    <cellStyle name="Cálculo 2 2 2 2 2 8 2" xfId="25281" xr:uid="{00000000-0005-0000-0000-0000BB370000}"/>
    <cellStyle name="Cálculo 2 2 2 2 2 9" xfId="10509" xr:uid="{00000000-0005-0000-0000-0000BC370000}"/>
    <cellStyle name="Cálculo 2 2 2 2 2 9 2" xfId="25282" xr:uid="{00000000-0005-0000-0000-0000BD370000}"/>
    <cellStyle name="Cálculo 2 2 2 2 3" xfId="10510" xr:uid="{00000000-0005-0000-0000-0000BE370000}"/>
    <cellStyle name="Cálculo 2 2 2 2 3 10" xfId="10511" xr:uid="{00000000-0005-0000-0000-0000BF370000}"/>
    <cellStyle name="Cálculo 2 2 2 2 3 10 2" xfId="25284" xr:uid="{00000000-0005-0000-0000-0000C0370000}"/>
    <cellStyle name="Cálculo 2 2 2 2 3 11" xfId="10512" xr:uid="{00000000-0005-0000-0000-0000C1370000}"/>
    <cellStyle name="Cálculo 2 2 2 2 3 11 2" xfId="25285" xr:uid="{00000000-0005-0000-0000-0000C2370000}"/>
    <cellStyle name="Cálculo 2 2 2 2 3 12" xfId="10513" xr:uid="{00000000-0005-0000-0000-0000C3370000}"/>
    <cellStyle name="Cálculo 2 2 2 2 3 12 2" xfId="25286" xr:uid="{00000000-0005-0000-0000-0000C4370000}"/>
    <cellStyle name="Cálculo 2 2 2 2 3 13" xfId="25283" xr:uid="{00000000-0005-0000-0000-0000C5370000}"/>
    <cellStyle name="Cálculo 2 2 2 2 3 2" xfId="10514" xr:uid="{00000000-0005-0000-0000-0000C6370000}"/>
    <cellStyle name="Cálculo 2 2 2 2 3 2 2" xfId="25287" xr:uid="{00000000-0005-0000-0000-0000C7370000}"/>
    <cellStyle name="Cálculo 2 2 2 2 3 3" xfId="10515" xr:uid="{00000000-0005-0000-0000-0000C8370000}"/>
    <cellStyle name="Cálculo 2 2 2 2 3 3 2" xfId="25288" xr:uid="{00000000-0005-0000-0000-0000C9370000}"/>
    <cellStyle name="Cálculo 2 2 2 2 3 4" xfId="10516" xr:uid="{00000000-0005-0000-0000-0000CA370000}"/>
    <cellStyle name="Cálculo 2 2 2 2 3 4 2" xfId="25289" xr:uid="{00000000-0005-0000-0000-0000CB370000}"/>
    <cellStyle name="Cálculo 2 2 2 2 3 5" xfId="10517" xr:uid="{00000000-0005-0000-0000-0000CC370000}"/>
    <cellStyle name="Cálculo 2 2 2 2 3 5 2" xfId="25290" xr:uid="{00000000-0005-0000-0000-0000CD370000}"/>
    <cellStyle name="Cálculo 2 2 2 2 3 6" xfId="10518" xr:uid="{00000000-0005-0000-0000-0000CE370000}"/>
    <cellStyle name="Cálculo 2 2 2 2 3 6 2" xfId="25291" xr:uid="{00000000-0005-0000-0000-0000CF370000}"/>
    <cellStyle name="Cálculo 2 2 2 2 3 7" xfId="10519" xr:uid="{00000000-0005-0000-0000-0000D0370000}"/>
    <cellStyle name="Cálculo 2 2 2 2 3 7 2" xfId="25292" xr:uid="{00000000-0005-0000-0000-0000D1370000}"/>
    <cellStyle name="Cálculo 2 2 2 2 3 8" xfId="10520" xr:uid="{00000000-0005-0000-0000-0000D2370000}"/>
    <cellStyle name="Cálculo 2 2 2 2 3 8 2" xfId="25293" xr:uid="{00000000-0005-0000-0000-0000D3370000}"/>
    <cellStyle name="Cálculo 2 2 2 2 3 9" xfId="10521" xr:uid="{00000000-0005-0000-0000-0000D4370000}"/>
    <cellStyle name="Cálculo 2 2 2 2 3 9 2" xfId="25294" xr:uid="{00000000-0005-0000-0000-0000D5370000}"/>
    <cellStyle name="Cálculo 2 2 2 2 4" xfId="10522" xr:uid="{00000000-0005-0000-0000-0000D6370000}"/>
    <cellStyle name="Cálculo 2 2 2 2 4 2" xfId="10523" xr:uid="{00000000-0005-0000-0000-0000D7370000}"/>
    <cellStyle name="Cálculo 2 2 2 2 4 2 2" xfId="25296" xr:uid="{00000000-0005-0000-0000-0000D8370000}"/>
    <cellStyle name="Cálculo 2 2 2 2 4 3" xfId="10524" xr:uid="{00000000-0005-0000-0000-0000D9370000}"/>
    <cellStyle name="Cálculo 2 2 2 2 4 3 2" xfId="25297" xr:uid="{00000000-0005-0000-0000-0000DA370000}"/>
    <cellStyle name="Cálculo 2 2 2 2 4 4" xfId="10525" xr:uid="{00000000-0005-0000-0000-0000DB370000}"/>
    <cellStyle name="Cálculo 2 2 2 2 4 4 2" xfId="25298" xr:uid="{00000000-0005-0000-0000-0000DC370000}"/>
    <cellStyle name="Cálculo 2 2 2 2 4 5" xfId="10526" xr:uid="{00000000-0005-0000-0000-0000DD370000}"/>
    <cellStyle name="Cálculo 2 2 2 2 4 5 2" xfId="25299" xr:uid="{00000000-0005-0000-0000-0000DE370000}"/>
    <cellStyle name="Cálculo 2 2 2 2 4 6" xfId="10527" xr:uid="{00000000-0005-0000-0000-0000DF370000}"/>
    <cellStyle name="Cálculo 2 2 2 2 4 6 2" xfId="25300" xr:uid="{00000000-0005-0000-0000-0000E0370000}"/>
    <cellStyle name="Cálculo 2 2 2 2 4 7" xfId="10528" xr:uid="{00000000-0005-0000-0000-0000E1370000}"/>
    <cellStyle name="Cálculo 2 2 2 2 4 7 2" xfId="25301" xr:uid="{00000000-0005-0000-0000-0000E2370000}"/>
    <cellStyle name="Cálculo 2 2 2 2 4 8" xfId="10529" xr:uid="{00000000-0005-0000-0000-0000E3370000}"/>
    <cellStyle name="Cálculo 2 2 2 2 4 8 2" xfId="25302" xr:uid="{00000000-0005-0000-0000-0000E4370000}"/>
    <cellStyle name="Cálculo 2 2 2 2 4 9" xfId="25295" xr:uid="{00000000-0005-0000-0000-0000E5370000}"/>
    <cellStyle name="Cálculo 2 2 2 2 5" xfId="10530" xr:uid="{00000000-0005-0000-0000-0000E6370000}"/>
    <cellStyle name="Cálculo 2 2 2 2 5 2" xfId="10531" xr:uid="{00000000-0005-0000-0000-0000E7370000}"/>
    <cellStyle name="Cálculo 2 2 2 2 5 2 2" xfId="25304" xr:uid="{00000000-0005-0000-0000-0000E8370000}"/>
    <cellStyle name="Cálculo 2 2 2 2 5 3" xfId="10532" xr:uid="{00000000-0005-0000-0000-0000E9370000}"/>
    <cellStyle name="Cálculo 2 2 2 2 5 3 2" xfId="25305" xr:uid="{00000000-0005-0000-0000-0000EA370000}"/>
    <cellStyle name="Cálculo 2 2 2 2 5 4" xfId="10533" xr:uid="{00000000-0005-0000-0000-0000EB370000}"/>
    <cellStyle name="Cálculo 2 2 2 2 5 4 2" xfId="25306" xr:uid="{00000000-0005-0000-0000-0000EC370000}"/>
    <cellStyle name="Cálculo 2 2 2 2 5 5" xfId="10534" xr:uid="{00000000-0005-0000-0000-0000ED370000}"/>
    <cellStyle name="Cálculo 2 2 2 2 5 5 2" xfId="25307" xr:uid="{00000000-0005-0000-0000-0000EE370000}"/>
    <cellStyle name="Cálculo 2 2 2 2 5 6" xfId="10535" xr:uid="{00000000-0005-0000-0000-0000EF370000}"/>
    <cellStyle name="Cálculo 2 2 2 2 5 6 2" xfId="25308" xr:uid="{00000000-0005-0000-0000-0000F0370000}"/>
    <cellStyle name="Cálculo 2 2 2 2 5 7" xfId="10536" xr:uid="{00000000-0005-0000-0000-0000F1370000}"/>
    <cellStyle name="Cálculo 2 2 2 2 5 7 2" xfId="25309" xr:uid="{00000000-0005-0000-0000-0000F2370000}"/>
    <cellStyle name="Cálculo 2 2 2 2 5 8" xfId="10537" xr:uid="{00000000-0005-0000-0000-0000F3370000}"/>
    <cellStyle name="Cálculo 2 2 2 2 5 8 2" xfId="25310" xr:uid="{00000000-0005-0000-0000-0000F4370000}"/>
    <cellStyle name="Cálculo 2 2 2 2 5 9" xfId="25303" xr:uid="{00000000-0005-0000-0000-0000F5370000}"/>
    <cellStyle name="Cálculo 2 2 2 2 6" xfId="10538" xr:uid="{00000000-0005-0000-0000-0000F6370000}"/>
    <cellStyle name="Cálculo 2 2 2 2 6 2" xfId="10539" xr:uid="{00000000-0005-0000-0000-0000F7370000}"/>
    <cellStyle name="Cálculo 2 2 2 2 6 2 2" xfId="25312" xr:uid="{00000000-0005-0000-0000-0000F8370000}"/>
    <cellStyle name="Cálculo 2 2 2 2 6 3" xfId="10540" xr:uid="{00000000-0005-0000-0000-0000F9370000}"/>
    <cellStyle name="Cálculo 2 2 2 2 6 3 2" xfId="25313" xr:uid="{00000000-0005-0000-0000-0000FA370000}"/>
    <cellStyle name="Cálculo 2 2 2 2 6 4" xfId="10541" xr:uid="{00000000-0005-0000-0000-0000FB370000}"/>
    <cellStyle name="Cálculo 2 2 2 2 6 4 2" xfId="25314" xr:uid="{00000000-0005-0000-0000-0000FC370000}"/>
    <cellStyle name="Cálculo 2 2 2 2 6 5" xfId="10542" xr:uid="{00000000-0005-0000-0000-0000FD370000}"/>
    <cellStyle name="Cálculo 2 2 2 2 6 5 2" xfId="25315" xr:uid="{00000000-0005-0000-0000-0000FE370000}"/>
    <cellStyle name="Cálculo 2 2 2 2 6 6" xfId="10543" xr:uid="{00000000-0005-0000-0000-0000FF370000}"/>
    <cellStyle name="Cálculo 2 2 2 2 6 6 2" xfId="25316" xr:uid="{00000000-0005-0000-0000-000000380000}"/>
    <cellStyle name="Cálculo 2 2 2 2 6 7" xfId="25311" xr:uid="{00000000-0005-0000-0000-000001380000}"/>
    <cellStyle name="Cálculo 2 2 2 2 7" xfId="10544" xr:uid="{00000000-0005-0000-0000-000002380000}"/>
    <cellStyle name="Cálculo 2 2 2 2 7 2" xfId="10545" xr:uid="{00000000-0005-0000-0000-000003380000}"/>
    <cellStyle name="Cálculo 2 2 2 2 7 2 2" xfId="25318" xr:uid="{00000000-0005-0000-0000-000004380000}"/>
    <cellStyle name="Cálculo 2 2 2 2 7 3" xfId="10546" xr:uid="{00000000-0005-0000-0000-000005380000}"/>
    <cellStyle name="Cálculo 2 2 2 2 7 3 2" xfId="25319" xr:uid="{00000000-0005-0000-0000-000006380000}"/>
    <cellStyle name="Cálculo 2 2 2 2 7 4" xfId="10547" xr:uid="{00000000-0005-0000-0000-000007380000}"/>
    <cellStyle name="Cálculo 2 2 2 2 7 4 2" xfId="25320" xr:uid="{00000000-0005-0000-0000-000008380000}"/>
    <cellStyle name="Cálculo 2 2 2 2 7 5" xfId="25317" xr:uid="{00000000-0005-0000-0000-000009380000}"/>
    <cellStyle name="Cálculo 2 2 2 2 8" xfId="10548" xr:uid="{00000000-0005-0000-0000-00000A380000}"/>
    <cellStyle name="Cálculo 2 2 2 2 8 2" xfId="10549" xr:uid="{00000000-0005-0000-0000-00000B380000}"/>
    <cellStyle name="Cálculo 2 2 2 2 8 2 2" xfId="25322" xr:uid="{00000000-0005-0000-0000-00000C380000}"/>
    <cellStyle name="Cálculo 2 2 2 2 8 3" xfId="10550" xr:uid="{00000000-0005-0000-0000-00000D380000}"/>
    <cellStyle name="Cálculo 2 2 2 2 8 3 2" xfId="25323" xr:uid="{00000000-0005-0000-0000-00000E380000}"/>
    <cellStyle name="Cálculo 2 2 2 2 8 4" xfId="10551" xr:uid="{00000000-0005-0000-0000-00000F380000}"/>
    <cellStyle name="Cálculo 2 2 2 2 8 4 2" xfId="25324" xr:uid="{00000000-0005-0000-0000-000010380000}"/>
    <cellStyle name="Cálculo 2 2 2 2 8 5" xfId="25321" xr:uid="{00000000-0005-0000-0000-000011380000}"/>
    <cellStyle name="Cálculo 2 2 2 2 9" xfId="10552" xr:uid="{00000000-0005-0000-0000-000012380000}"/>
    <cellStyle name="Cálculo 2 2 2 2 9 2" xfId="10553" xr:uid="{00000000-0005-0000-0000-000013380000}"/>
    <cellStyle name="Cálculo 2 2 2 2 9 2 2" xfId="25326" xr:uid="{00000000-0005-0000-0000-000014380000}"/>
    <cellStyle name="Cálculo 2 2 2 2 9 3" xfId="10554" xr:uid="{00000000-0005-0000-0000-000015380000}"/>
    <cellStyle name="Cálculo 2 2 2 2 9 3 2" xfId="25327" xr:uid="{00000000-0005-0000-0000-000016380000}"/>
    <cellStyle name="Cálculo 2 2 2 2 9 4" xfId="10555" xr:uid="{00000000-0005-0000-0000-000017380000}"/>
    <cellStyle name="Cálculo 2 2 2 2 9 4 2" xfId="25328" xr:uid="{00000000-0005-0000-0000-000018380000}"/>
    <cellStyle name="Cálculo 2 2 2 2 9 5" xfId="25325" xr:uid="{00000000-0005-0000-0000-000019380000}"/>
    <cellStyle name="Cálculo 2 2 2 3" xfId="10556" xr:uid="{00000000-0005-0000-0000-00001A380000}"/>
    <cellStyle name="Cálculo 2 2 2 3 2" xfId="25329" xr:uid="{00000000-0005-0000-0000-00001B380000}"/>
    <cellStyle name="Cálculo 2 2 2 4" xfId="10557" xr:uid="{00000000-0005-0000-0000-00001C380000}"/>
    <cellStyle name="Cálculo 2 2 2 4 10" xfId="10558" xr:uid="{00000000-0005-0000-0000-00001D380000}"/>
    <cellStyle name="Cálculo 2 2 2 4 10 2" xfId="25331" xr:uid="{00000000-0005-0000-0000-00001E380000}"/>
    <cellStyle name="Cálculo 2 2 2 4 11" xfId="10559" xr:uid="{00000000-0005-0000-0000-00001F380000}"/>
    <cellStyle name="Cálculo 2 2 2 4 11 2" xfId="25332" xr:uid="{00000000-0005-0000-0000-000020380000}"/>
    <cellStyle name="Cálculo 2 2 2 4 12" xfId="10560" xr:uid="{00000000-0005-0000-0000-000021380000}"/>
    <cellStyle name="Cálculo 2 2 2 4 12 2" xfId="25333" xr:uid="{00000000-0005-0000-0000-000022380000}"/>
    <cellStyle name="Cálculo 2 2 2 4 13" xfId="25330" xr:uid="{00000000-0005-0000-0000-000023380000}"/>
    <cellStyle name="Cálculo 2 2 2 4 2" xfId="10561" xr:uid="{00000000-0005-0000-0000-000024380000}"/>
    <cellStyle name="Cálculo 2 2 2 4 2 2" xfId="25334" xr:uid="{00000000-0005-0000-0000-000025380000}"/>
    <cellStyle name="Cálculo 2 2 2 4 3" xfId="10562" xr:uid="{00000000-0005-0000-0000-000026380000}"/>
    <cellStyle name="Cálculo 2 2 2 4 3 2" xfId="25335" xr:uid="{00000000-0005-0000-0000-000027380000}"/>
    <cellStyle name="Cálculo 2 2 2 4 4" xfId="10563" xr:uid="{00000000-0005-0000-0000-000028380000}"/>
    <cellStyle name="Cálculo 2 2 2 4 4 2" xfId="25336" xr:uid="{00000000-0005-0000-0000-000029380000}"/>
    <cellStyle name="Cálculo 2 2 2 4 5" xfId="10564" xr:uid="{00000000-0005-0000-0000-00002A380000}"/>
    <cellStyle name="Cálculo 2 2 2 4 5 2" xfId="25337" xr:uid="{00000000-0005-0000-0000-00002B380000}"/>
    <cellStyle name="Cálculo 2 2 2 4 6" xfId="10565" xr:uid="{00000000-0005-0000-0000-00002C380000}"/>
    <cellStyle name="Cálculo 2 2 2 4 6 2" xfId="25338" xr:uid="{00000000-0005-0000-0000-00002D380000}"/>
    <cellStyle name="Cálculo 2 2 2 4 7" xfId="10566" xr:uid="{00000000-0005-0000-0000-00002E380000}"/>
    <cellStyle name="Cálculo 2 2 2 4 7 2" xfId="25339" xr:uid="{00000000-0005-0000-0000-00002F380000}"/>
    <cellStyle name="Cálculo 2 2 2 4 8" xfId="10567" xr:uid="{00000000-0005-0000-0000-000030380000}"/>
    <cellStyle name="Cálculo 2 2 2 4 8 2" xfId="25340" xr:uid="{00000000-0005-0000-0000-000031380000}"/>
    <cellStyle name="Cálculo 2 2 2 4 9" xfId="10568" xr:uid="{00000000-0005-0000-0000-000032380000}"/>
    <cellStyle name="Cálculo 2 2 2 4 9 2" xfId="25341" xr:uid="{00000000-0005-0000-0000-000033380000}"/>
    <cellStyle name="Cálculo 2 2 2 5" xfId="10569" xr:uid="{00000000-0005-0000-0000-000034380000}"/>
    <cellStyle name="Cálculo 2 2 2 5 2" xfId="10570" xr:uid="{00000000-0005-0000-0000-000035380000}"/>
    <cellStyle name="Cálculo 2 2 2 5 2 2" xfId="25343" xr:uid="{00000000-0005-0000-0000-000036380000}"/>
    <cellStyle name="Cálculo 2 2 2 5 3" xfId="10571" xr:uid="{00000000-0005-0000-0000-000037380000}"/>
    <cellStyle name="Cálculo 2 2 2 5 3 2" xfId="25344" xr:uid="{00000000-0005-0000-0000-000038380000}"/>
    <cellStyle name="Cálculo 2 2 2 5 4" xfId="10572" xr:uid="{00000000-0005-0000-0000-000039380000}"/>
    <cellStyle name="Cálculo 2 2 2 5 4 2" xfId="25345" xr:uid="{00000000-0005-0000-0000-00003A380000}"/>
    <cellStyle name="Cálculo 2 2 2 5 5" xfId="10573" xr:uid="{00000000-0005-0000-0000-00003B380000}"/>
    <cellStyle name="Cálculo 2 2 2 5 5 2" xfId="25346" xr:uid="{00000000-0005-0000-0000-00003C380000}"/>
    <cellStyle name="Cálculo 2 2 2 5 6" xfId="10574" xr:uid="{00000000-0005-0000-0000-00003D380000}"/>
    <cellStyle name="Cálculo 2 2 2 5 6 2" xfId="25347" xr:uid="{00000000-0005-0000-0000-00003E380000}"/>
    <cellStyle name="Cálculo 2 2 2 5 7" xfId="10575" xr:uid="{00000000-0005-0000-0000-00003F380000}"/>
    <cellStyle name="Cálculo 2 2 2 5 7 2" xfId="25348" xr:uid="{00000000-0005-0000-0000-000040380000}"/>
    <cellStyle name="Cálculo 2 2 2 5 8" xfId="10576" xr:uid="{00000000-0005-0000-0000-000041380000}"/>
    <cellStyle name="Cálculo 2 2 2 5 8 2" xfId="25349" xr:uid="{00000000-0005-0000-0000-000042380000}"/>
    <cellStyle name="Cálculo 2 2 2 5 9" xfId="25342" xr:uid="{00000000-0005-0000-0000-000043380000}"/>
    <cellStyle name="Cálculo 2 2 2 6" xfId="10577" xr:uid="{00000000-0005-0000-0000-000044380000}"/>
    <cellStyle name="Cálculo 2 2 2 6 2" xfId="10578" xr:uid="{00000000-0005-0000-0000-000045380000}"/>
    <cellStyle name="Cálculo 2 2 2 6 2 2" xfId="25351" xr:uid="{00000000-0005-0000-0000-000046380000}"/>
    <cellStyle name="Cálculo 2 2 2 6 3" xfId="10579" xr:uid="{00000000-0005-0000-0000-000047380000}"/>
    <cellStyle name="Cálculo 2 2 2 6 3 2" xfId="25352" xr:uid="{00000000-0005-0000-0000-000048380000}"/>
    <cellStyle name="Cálculo 2 2 2 6 4" xfId="10580" xr:uid="{00000000-0005-0000-0000-000049380000}"/>
    <cellStyle name="Cálculo 2 2 2 6 4 2" xfId="25353" xr:uid="{00000000-0005-0000-0000-00004A380000}"/>
    <cellStyle name="Cálculo 2 2 2 6 5" xfId="10581" xr:uid="{00000000-0005-0000-0000-00004B380000}"/>
    <cellStyle name="Cálculo 2 2 2 6 5 2" xfId="25354" xr:uid="{00000000-0005-0000-0000-00004C380000}"/>
    <cellStyle name="Cálculo 2 2 2 6 6" xfId="10582" xr:uid="{00000000-0005-0000-0000-00004D380000}"/>
    <cellStyle name="Cálculo 2 2 2 6 6 2" xfId="25355" xr:uid="{00000000-0005-0000-0000-00004E380000}"/>
    <cellStyle name="Cálculo 2 2 2 6 7" xfId="10583" xr:uid="{00000000-0005-0000-0000-00004F380000}"/>
    <cellStyle name="Cálculo 2 2 2 6 7 2" xfId="25356" xr:uid="{00000000-0005-0000-0000-000050380000}"/>
    <cellStyle name="Cálculo 2 2 2 6 8" xfId="10584" xr:uid="{00000000-0005-0000-0000-000051380000}"/>
    <cellStyle name="Cálculo 2 2 2 6 8 2" xfId="25357" xr:uid="{00000000-0005-0000-0000-000052380000}"/>
    <cellStyle name="Cálculo 2 2 2 6 9" xfId="25350" xr:uid="{00000000-0005-0000-0000-000053380000}"/>
    <cellStyle name="Cálculo 2 2 2 7" xfId="10585" xr:uid="{00000000-0005-0000-0000-000054380000}"/>
    <cellStyle name="Cálculo 2 2 2 7 2" xfId="10586" xr:uid="{00000000-0005-0000-0000-000055380000}"/>
    <cellStyle name="Cálculo 2 2 2 7 2 2" xfId="25359" xr:uid="{00000000-0005-0000-0000-000056380000}"/>
    <cellStyle name="Cálculo 2 2 2 7 3" xfId="10587" xr:uid="{00000000-0005-0000-0000-000057380000}"/>
    <cellStyle name="Cálculo 2 2 2 7 3 2" xfId="25360" xr:uid="{00000000-0005-0000-0000-000058380000}"/>
    <cellStyle name="Cálculo 2 2 2 7 4" xfId="10588" xr:uid="{00000000-0005-0000-0000-000059380000}"/>
    <cellStyle name="Cálculo 2 2 2 7 4 2" xfId="25361" xr:uid="{00000000-0005-0000-0000-00005A380000}"/>
    <cellStyle name="Cálculo 2 2 2 7 5" xfId="10589" xr:uid="{00000000-0005-0000-0000-00005B380000}"/>
    <cellStyle name="Cálculo 2 2 2 7 5 2" xfId="25362" xr:uid="{00000000-0005-0000-0000-00005C380000}"/>
    <cellStyle name="Cálculo 2 2 2 7 6" xfId="10590" xr:uid="{00000000-0005-0000-0000-00005D380000}"/>
    <cellStyle name="Cálculo 2 2 2 7 6 2" xfId="25363" xr:uid="{00000000-0005-0000-0000-00005E380000}"/>
    <cellStyle name="Cálculo 2 2 2 7 7" xfId="25358" xr:uid="{00000000-0005-0000-0000-00005F380000}"/>
    <cellStyle name="Cálculo 2 2 2 8" xfId="10591" xr:uid="{00000000-0005-0000-0000-000060380000}"/>
    <cellStyle name="Cálculo 2 2 2 8 2" xfId="10592" xr:uid="{00000000-0005-0000-0000-000061380000}"/>
    <cellStyle name="Cálculo 2 2 2 8 2 2" xfId="25365" xr:uid="{00000000-0005-0000-0000-000062380000}"/>
    <cellStyle name="Cálculo 2 2 2 8 3" xfId="10593" xr:uid="{00000000-0005-0000-0000-000063380000}"/>
    <cellStyle name="Cálculo 2 2 2 8 3 2" xfId="25366" xr:uid="{00000000-0005-0000-0000-000064380000}"/>
    <cellStyle name="Cálculo 2 2 2 8 4" xfId="10594" xr:uid="{00000000-0005-0000-0000-000065380000}"/>
    <cellStyle name="Cálculo 2 2 2 8 4 2" xfId="25367" xr:uid="{00000000-0005-0000-0000-000066380000}"/>
    <cellStyle name="Cálculo 2 2 2 8 5" xfId="25364" xr:uid="{00000000-0005-0000-0000-000067380000}"/>
    <cellStyle name="Cálculo 2 2 2 9" xfId="10595" xr:uid="{00000000-0005-0000-0000-000068380000}"/>
    <cellStyle name="Cálculo 2 2 2 9 2" xfId="10596" xr:uid="{00000000-0005-0000-0000-000069380000}"/>
    <cellStyle name="Cálculo 2 2 2 9 2 2" xfId="25369" xr:uid="{00000000-0005-0000-0000-00006A380000}"/>
    <cellStyle name="Cálculo 2 2 2 9 3" xfId="10597" xr:uid="{00000000-0005-0000-0000-00006B380000}"/>
    <cellStyle name="Cálculo 2 2 2 9 3 2" xfId="25370" xr:uid="{00000000-0005-0000-0000-00006C380000}"/>
    <cellStyle name="Cálculo 2 2 2 9 4" xfId="10598" xr:uid="{00000000-0005-0000-0000-00006D380000}"/>
    <cellStyle name="Cálculo 2 2 2 9 4 2" xfId="25371" xr:uid="{00000000-0005-0000-0000-00006E380000}"/>
    <cellStyle name="Cálculo 2 2 2 9 5" xfId="25368" xr:uid="{00000000-0005-0000-0000-00006F380000}"/>
    <cellStyle name="Cálculo 2 2 20" xfId="44624" xr:uid="{A290F5F3-1776-495F-AF13-A8040212D1E3}"/>
    <cellStyle name="Cálculo 2 2 3" xfId="10599" xr:uid="{00000000-0005-0000-0000-000070380000}"/>
    <cellStyle name="Cálculo 2 2 3 2" xfId="25372" xr:uid="{00000000-0005-0000-0000-000071380000}"/>
    <cellStyle name="Cálculo 2 2 4" xfId="10600" xr:uid="{00000000-0005-0000-0000-000072380000}"/>
    <cellStyle name="Cálculo 2 2 4 2" xfId="25373" xr:uid="{00000000-0005-0000-0000-000073380000}"/>
    <cellStyle name="Cálculo 2 2 5" xfId="10601" xr:uid="{00000000-0005-0000-0000-000074380000}"/>
    <cellStyle name="Cálculo 2 2 5 10" xfId="10602" xr:uid="{00000000-0005-0000-0000-000075380000}"/>
    <cellStyle name="Cálculo 2 2 5 10 2" xfId="25375" xr:uid="{00000000-0005-0000-0000-000076380000}"/>
    <cellStyle name="Cálculo 2 2 5 11" xfId="10603" xr:uid="{00000000-0005-0000-0000-000077380000}"/>
    <cellStyle name="Cálculo 2 2 5 11 2" xfId="25376" xr:uid="{00000000-0005-0000-0000-000078380000}"/>
    <cellStyle name="Cálculo 2 2 5 12" xfId="10604" xr:uid="{00000000-0005-0000-0000-000079380000}"/>
    <cellStyle name="Cálculo 2 2 5 12 2" xfId="25377" xr:uid="{00000000-0005-0000-0000-00007A380000}"/>
    <cellStyle name="Cálculo 2 2 5 13" xfId="25374" xr:uid="{00000000-0005-0000-0000-00007B380000}"/>
    <cellStyle name="Cálculo 2 2 5 2" xfId="10605" xr:uid="{00000000-0005-0000-0000-00007C380000}"/>
    <cellStyle name="Cálculo 2 2 5 2 2" xfId="25378" xr:uid="{00000000-0005-0000-0000-00007D380000}"/>
    <cellStyle name="Cálculo 2 2 5 3" xfId="10606" xr:uid="{00000000-0005-0000-0000-00007E380000}"/>
    <cellStyle name="Cálculo 2 2 5 3 2" xfId="25379" xr:uid="{00000000-0005-0000-0000-00007F380000}"/>
    <cellStyle name="Cálculo 2 2 5 4" xfId="10607" xr:uid="{00000000-0005-0000-0000-000080380000}"/>
    <cellStyle name="Cálculo 2 2 5 4 2" xfId="25380" xr:uid="{00000000-0005-0000-0000-000081380000}"/>
    <cellStyle name="Cálculo 2 2 5 5" xfId="10608" xr:uid="{00000000-0005-0000-0000-000082380000}"/>
    <cellStyle name="Cálculo 2 2 5 5 2" xfId="25381" xr:uid="{00000000-0005-0000-0000-000083380000}"/>
    <cellStyle name="Cálculo 2 2 5 6" xfId="10609" xr:uid="{00000000-0005-0000-0000-000084380000}"/>
    <cellStyle name="Cálculo 2 2 5 6 2" xfId="25382" xr:uid="{00000000-0005-0000-0000-000085380000}"/>
    <cellStyle name="Cálculo 2 2 5 7" xfId="10610" xr:uid="{00000000-0005-0000-0000-000086380000}"/>
    <cellStyle name="Cálculo 2 2 5 7 2" xfId="25383" xr:uid="{00000000-0005-0000-0000-000087380000}"/>
    <cellStyle name="Cálculo 2 2 5 8" xfId="10611" xr:uid="{00000000-0005-0000-0000-000088380000}"/>
    <cellStyle name="Cálculo 2 2 5 8 2" xfId="25384" xr:uid="{00000000-0005-0000-0000-000089380000}"/>
    <cellStyle name="Cálculo 2 2 5 9" xfId="10612" xr:uid="{00000000-0005-0000-0000-00008A380000}"/>
    <cellStyle name="Cálculo 2 2 5 9 2" xfId="25385" xr:uid="{00000000-0005-0000-0000-00008B380000}"/>
    <cellStyle name="Cálculo 2 2 6" xfId="10613" xr:uid="{00000000-0005-0000-0000-00008C380000}"/>
    <cellStyle name="Cálculo 2 2 6 2" xfId="10614" xr:uid="{00000000-0005-0000-0000-00008D380000}"/>
    <cellStyle name="Cálculo 2 2 6 2 2" xfId="25387" xr:uid="{00000000-0005-0000-0000-00008E380000}"/>
    <cellStyle name="Cálculo 2 2 6 3" xfId="10615" xr:uid="{00000000-0005-0000-0000-00008F380000}"/>
    <cellStyle name="Cálculo 2 2 6 3 2" xfId="25388" xr:uid="{00000000-0005-0000-0000-000090380000}"/>
    <cellStyle name="Cálculo 2 2 6 4" xfId="10616" xr:uid="{00000000-0005-0000-0000-000091380000}"/>
    <cellStyle name="Cálculo 2 2 6 4 2" xfId="25389" xr:uid="{00000000-0005-0000-0000-000092380000}"/>
    <cellStyle name="Cálculo 2 2 6 5" xfId="10617" xr:uid="{00000000-0005-0000-0000-000093380000}"/>
    <cellStyle name="Cálculo 2 2 6 5 2" xfId="25390" xr:uid="{00000000-0005-0000-0000-000094380000}"/>
    <cellStyle name="Cálculo 2 2 6 6" xfId="10618" xr:uid="{00000000-0005-0000-0000-000095380000}"/>
    <cellStyle name="Cálculo 2 2 6 6 2" xfId="25391" xr:uid="{00000000-0005-0000-0000-000096380000}"/>
    <cellStyle name="Cálculo 2 2 6 7" xfId="10619" xr:uid="{00000000-0005-0000-0000-000097380000}"/>
    <cellStyle name="Cálculo 2 2 6 7 2" xfId="25392" xr:uid="{00000000-0005-0000-0000-000098380000}"/>
    <cellStyle name="Cálculo 2 2 6 8" xfId="10620" xr:uid="{00000000-0005-0000-0000-000099380000}"/>
    <cellStyle name="Cálculo 2 2 6 8 2" xfId="25393" xr:uid="{00000000-0005-0000-0000-00009A380000}"/>
    <cellStyle name="Cálculo 2 2 6 9" xfId="25386" xr:uid="{00000000-0005-0000-0000-00009B380000}"/>
    <cellStyle name="Cálculo 2 2 7" xfId="10621" xr:uid="{00000000-0005-0000-0000-00009C380000}"/>
    <cellStyle name="Cálculo 2 2 7 2" xfId="10622" xr:uid="{00000000-0005-0000-0000-00009D380000}"/>
    <cellStyle name="Cálculo 2 2 7 2 2" xfId="25395" xr:uid="{00000000-0005-0000-0000-00009E380000}"/>
    <cellStyle name="Cálculo 2 2 7 3" xfId="10623" xr:uid="{00000000-0005-0000-0000-00009F380000}"/>
    <cellStyle name="Cálculo 2 2 7 3 2" xfId="25396" xr:uid="{00000000-0005-0000-0000-0000A0380000}"/>
    <cellStyle name="Cálculo 2 2 7 4" xfId="10624" xr:uid="{00000000-0005-0000-0000-0000A1380000}"/>
    <cellStyle name="Cálculo 2 2 7 4 2" xfId="25397" xr:uid="{00000000-0005-0000-0000-0000A2380000}"/>
    <cellStyle name="Cálculo 2 2 7 5" xfId="10625" xr:uid="{00000000-0005-0000-0000-0000A3380000}"/>
    <cellStyle name="Cálculo 2 2 7 5 2" xfId="25398" xr:uid="{00000000-0005-0000-0000-0000A4380000}"/>
    <cellStyle name="Cálculo 2 2 7 6" xfId="10626" xr:uid="{00000000-0005-0000-0000-0000A5380000}"/>
    <cellStyle name="Cálculo 2 2 7 6 2" xfId="25399" xr:uid="{00000000-0005-0000-0000-0000A6380000}"/>
    <cellStyle name="Cálculo 2 2 7 7" xfId="10627" xr:uid="{00000000-0005-0000-0000-0000A7380000}"/>
    <cellStyle name="Cálculo 2 2 7 7 2" xfId="25400" xr:uid="{00000000-0005-0000-0000-0000A8380000}"/>
    <cellStyle name="Cálculo 2 2 7 8" xfId="10628" xr:uid="{00000000-0005-0000-0000-0000A9380000}"/>
    <cellStyle name="Cálculo 2 2 7 8 2" xfId="25401" xr:uid="{00000000-0005-0000-0000-0000AA380000}"/>
    <cellStyle name="Cálculo 2 2 7 9" xfId="25394" xr:uid="{00000000-0005-0000-0000-0000AB380000}"/>
    <cellStyle name="Cálculo 2 2 8" xfId="10629" xr:uid="{00000000-0005-0000-0000-0000AC380000}"/>
    <cellStyle name="Cálculo 2 2 8 2" xfId="10630" xr:uid="{00000000-0005-0000-0000-0000AD380000}"/>
    <cellStyle name="Cálculo 2 2 8 2 2" xfId="25403" xr:uid="{00000000-0005-0000-0000-0000AE380000}"/>
    <cellStyle name="Cálculo 2 2 8 3" xfId="10631" xr:uid="{00000000-0005-0000-0000-0000AF380000}"/>
    <cellStyle name="Cálculo 2 2 8 3 2" xfId="25404" xr:uid="{00000000-0005-0000-0000-0000B0380000}"/>
    <cellStyle name="Cálculo 2 2 8 4" xfId="10632" xr:uid="{00000000-0005-0000-0000-0000B1380000}"/>
    <cellStyle name="Cálculo 2 2 8 4 2" xfId="25405" xr:uid="{00000000-0005-0000-0000-0000B2380000}"/>
    <cellStyle name="Cálculo 2 2 8 5" xfId="10633" xr:uid="{00000000-0005-0000-0000-0000B3380000}"/>
    <cellStyle name="Cálculo 2 2 8 5 2" xfId="25406" xr:uid="{00000000-0005-0000-0000-0000B4380000}"/>
    <cellStyle name="Cálculo 2 2 8 6" xfId="10634" xr:uid="{00000000-0005-0000-0000-0000B5380000}"/>
    <cellStyle name="Cálculo 2 2 8 6 2" xfId="25407" xr:uid="{00000000-0005-0000-0000-0000B6380000}"/>
    <cellStyle name="Cálculo 2 2 8 7" xfId="25402" xr:uid="{00000000-0005-0000-0000-0000B7380000}"/>
    <cellStyle name="Cálculo 2 2 9" xfId="10635" xr:uid="{00000000-0005-0000-0000-0000B8380000}"/>
    <cellStyle name="Cálculo 2 2 9 2" xfId="10636" xr:uid="{00000000-0005-0000-0000-0000B9380000}"/>
    <cellStyle name="Cálculo 2 2 9 2 2" xfId="25409" xr:uid="{00000000-0005-0000-0000-0000BA380000}"/>
    <cellStyle name="Cálculo 2 2 9 3" xfId="10637" xr:uid="{00000000-0005-0000-0000-0000BB380000}"/>
    <cellStyle name="Cálculo 2 2 9 3 2" xfId="25410" xr:uid="{00000000-0005-0000-0000-0000BC380000}"/>
    <cellStyle name="Cálculo 2 2 9 4" xfId="10638" xr:uid="{00000000-0005-0000-0000-0000BD380000}"/>
    <cellStyle name="Cálculo 2 2 9 4 2" xfId="25411" xr:uid="{00000000-0005-0000-0000-0000BE380000}"/>
    <cellStyle name="Cálculo 2 2 9 5" xfId="25408" xr:uid="{00000000-0005-0000-0000-0000BF380000}"/>
    <cellStyle name="Cálculo 2 20" xfId="3098" xr:uid="{00000000-0005-0000-0000-0000C0380000}"/>
    <cellStyle name="Cálculo 2 21" xfId="39617" xr:uid="{00000000-0005-0000-0000-0000C1380000}"/>
    <cellStyle name="Cálculo 2 22" xfId="44797" xr:uid="{F0ADACD0-83D0-4B1D-ACD0-8873A964F76E}"/>
    <cellStyle name="Cálculo 2 3" xfId="10639" xr:uid="{00000000-0005-0000-0000-0000C2380000}"/>
    <cellStyle name="Cálculo 2 3 2" xfId="10640" xr:uid="{00000000-0005-0000-0000-0000C3380000}"/>
    <cellStyle name="Cálculo 2 3 2 2" xfId="25413" xr:uid="{00000000-0005-0000-0000-0000C4380000}"/>
    <cellStyle name="Cálculo 2 3 3" xfId="10641" xr:uid="{00000000-0005-0000-0000-0000C5380000}"/>
    <cellStyle name="Cálculo 2 3 3 2" xfId="25414" xr:uid="{00000000-0005-0000-0000-0000C6380000}"/>
    <cellStyle name="Cálculo 2 3 3 3" xfId="39397" xr:uid="{00000000-0005-0000-0000-0000C7380000}"/>
    <cellStyle name="Cálculo 2 3 4" xfId="25412" xr:uid="{00000000-0005-0000-0000-0000C8380000}"/>
    <cellStyle name="Cálculo 2 3 5" xfId="45081" xr:uid="{99BA7161-58AB-4DD1-830B-249CCCFB336A}"/>
    <cellStyle name="Cálculo 2 4" xfId="10642" xr:uid="{00000000-0005-0000-0000-0000C9380000}"/>
    <cellStyle name="Cálculo 2 4 2" xfId="25415" xr:uid="{00000000-0005-0000-0000-0000CA380000}"/>
    <cellStyle name="Cálculo 2 4 3" xfId="37502" xr:uid="{00000000-0005-0000-0000-0000CB380000}"/>
    <cellStyle name="Cálculo 2 4 4" xfId="45318" xr:uid="{35848A80-CBF9-4C92-A2BE-BAEE617C0CE5}"/>
    <cellStyle name="Cálculo 2 5" xfId="10643" xr:uid="{00000000-0005-0000-0000-0000CC380000}"/>
    <cellStyle name="Cálculo 2 5 10" xfId="10644" xr:uid="{00000000-0005-0000-0000-0000CD380000}"/>
    <cellStyle name="Cálculo 2 5 10 2" xfId="25417" xr:uid="{00000000-0005-0000-0000-0000CE380000}"/>
    <cellStyle name="Cálculo 2 5 11" xfId="10645" xr:uid="{00000000-0005-0000-0000-0000CF380000}"/>
    <cellStyle name="Cálculo 2 5 11 2" xfId="25418" xr:uid="{00000000-0005-0000-0000-0000D0380000}"/>
    <cellStyle name="Cálculo 2 5 12" xfId="10646" xr:uid="{00000000-0005-0000-0000-0000D1380000}"/>
    <cellStyle name="Cálculo 2 5 12 2" xfId="25419" xr:uid="{00000000-0005-0000-0000-0000D2380000}"/>
    <cellStyle name="Cálculo 2 5 13" xfId="25416" xr:uid="{00000000-0005-0000-0000-0000D3380000}"/>
    <cellStyle name="Cálculo 2 5 14" xfId="39459" xr:uid="{00000000-0005-0000-0000-0000D4380000}"/>
    <cellStyle name="Cálculo 2 5 15" xfId="45433" xr:uid="{7A1C3B08-3FA4-441B-BE41-9596CE65B161}"/>
    <cellStyle name="Cálculo 2 5 2" xfId="10647" xr:uid="{00000000-0005-0000-0000-0000D5380000}"/>
    <cellStyle name="Cálculo 2 5 2 2" xfId="25420" xr:uid="{00000000-0005-0000-0000-0000D6380000}"/>
    <cellStyle name="Cálculo 2 5 3" xfId="10648" xr:uid="{00000000-0005-0000-0000-0000D7380000}"/>
    <cellStyle name="Cálculo 2 5 3 2" xfId="25421" xr:uid="{00000000-0005-0000-0000-0000D8380000}"/>
    <cellStyle name="Cálculo 2 5 4" xfId="10649" xr:uid="{00000000-0005-0000-0000-0000D9380000}"/>
    <cellStyle name="Cálculo 2 5 4 2" xfId="25422" xr:uid="{00000000-0005-0000-0000-0000DA380000}"/>
    <cellStyle name="Cálculo 2 5 5" xfId="10650" xr:uid="{00000000-0005-0000-0000-0000DB380000}"/>
    <cellStyle name="Cálculo 2 5 5 2" xfId="25423" xr:uid="{00000000-0005-0000-0000-0000DC380000}"/>
    <cellStyle name="Cálculo 2 5 6" xfId="10651" xr:uid="{00000000-0005-0000-0000-0000DD380000}"/>
    <cellStyle name="Cálculo 2 5 6 2" xfId="25424" xr:uid="{00000000-0005-0000-0000-0000DE380000}"/>
    <cellStyle name="Cálculo 2 5 7" xfId="10652" xr:uid="{00000000-0005-0000-0000-0000DF380000}"/>
    <cellStyle name="Cálculo 2 5 7 2" xfId="25425" xr:uid="{00000000-0005-0000-0000-0000E0380000}"/>
    <cellStyle name="Cálculo 2 5 8" xfId="10653" xr:uid="{00000000-0005-0000-0000-0000E1380000}"/>
    <cellStyle name="Cálculo 2 5 8 2" xfId="25426" xr:uid="{00000000-0005-0000-0000-0000E2380000}"/>
    <cellStyle name="Cálculo 2 5 9" xfId="10654" xr:uid="{00000000-0005-0000-0000-0000E3380000}"/>
    <cellStyle name="Cálculo 2 5 9 2" xfId="25427" xr:uid="{00000000-0005-0000-0000-0000E4380000}"/>
    <cellStyle name="Cálculo 2 6" xfId="10655" xr:uid="{00000000-0005-0000-0000-0000E5380000}"/>
    <cellStyle name="Cálculo 2 6 10" xfId="45406" xr:uid="{49ACBBE5-1C17-40C9-AE19-A0DCE138D8AB}"/>
    <cellStyle name="Cálculo 2 6 2" xfId="10656" xr:uid="{00000000-0005-0000-0000-0000E6380000}"/>
    <cellStyle name="Cálculo 2 6 2 2" xfId="25429" xr:uid="{00000000-0005-0000-0000-0000E7380000}"/>
    <cellStyle name="Cálculo 2 6 3" xfId="10657" xr:uid="{00000000-0005-0000-0000-0000E8380000}"/>
    <cellStyle name="Cálculo 2 6 3 2" xfId="25430" xr:uid="{00000000-0005-0000-0000-0000E9380000}"/>
    <cellStyle name="Cálculo 2 6 4" xfId="10658" xr:uid="{00000000-0005-0000-0000-0000EA380000}"/>
    <cellStyle name="Cálculo 2 6 4 2" xfId="25431" xr:uid="{00000000-0005-0000-0000-0000EB380000}"/>
    <cellStyle name="Cálculo 2 6 5" xfId="10659" xr:uid="{00000000-0005-0000-0000-0000EC380000}"/>
    <cellStyle name="Cálculo 2 6 5 2" xfId="25432" xr:uid="{00000000-0005-0000-0000-0000ED380000}"/>
    <cellStyle name="Cálculo 2 6 6" xfId="10660" xr:uid="{00000000-0005-0000-0000-0000EE380000}"/>
    <cellStyle name="Cálculo 2 6 6 2" xfId="25433" xr:uid="{00000000-0005-0000-0000-0000EF380000}"/>
    <cellStyle name="Cálculo 2 6 7" xfId="10661" xr:uid="{00000000-0005-0000-0000-0000F0380000}"/>
    <cellStyle name="Cálculo 2 6 7 2" xfId="25434" xr:uid="{00000000-0005-0000-0000-0000F1380000}"/>
    <cellStyle name="Cálculo 2 6 8" xfId="10662" xr:uid="{00000000-0005-0000-0000-0000F2380000}"/>
    <cellStyle name="Cálculo 2 6 8 2" xfId="25435" xr:uid="{00000000-0005-0000-0000-0000F3380000}"/>
    <cellStyle name="Cálculo 2 6 9" xfId="25428" xr:uid="{00000000-0005-0000-0000-0000F4380000}"/>
    <cellStyle name="Cálculo 2 7" xfId="10663" xr:uid="{00000000-0005-0000-0000-0000F5380000}"/>
    <cellStyle name="Cálculo 2 7 10" xfId="45165" xr:uid="{23184E89-F95E-4DEF-80C4-8E190B92C90F}"/>
    <cellStyle name="Cálculo 2 7 2" xfId="10664" xr:uid="{00000000-0005-0000-0000-0000F6380000}"/>
    <cellStyle name="Cálculo 2 7 2 2" xfId="25437" xr:uid="{00000000-0005-0000-0000-0000F7380000}"/>
    <cellStyle name="Cálculo 2 7 3" xfId="10665" xr:uid="{00000000-0005-0000-0000-0000F8380000}"/>
    <cellStyle name="Cálculo 2 7 3 2" xfId="25438" xr:uid="{00000000-0005-0000-0000-0000F9380000}"/>
    <cellStyle name="Cálculo 2 7 4" xfId="10666" xr:uid="{00000000-0005-0000-0000-0000FA380000}"/>
    <cellStyle name="Cálculo 2 7 4 2" xfId="25439" xr:uid="{00000000-0005-0000-0000-0000FB380000}"/>
    <cellStyle name="Cálculo 2 7 5" xfId="10667" xr:uid="{00000000-0005-0000-0000-0000FC380000}"/>
    <cellStyle name="Cálculo 2 7 5 2" xfId="25440" xr:uid="{00000000-0005-0000-0000-0000FD380000}"/>
    <cellStyle name="Cálculo 2 7 6" xfId="10668" xr:uid="{00000000-0005-0000-0000-0000FE380000}"/>
    <cellStyle name="Cálculo 2 7 6 2" xfId="25441" xr:uid="{00000000-0005-0000-0000-0000FF380000}"/>
    <cellStyle name="Cálculo 2 7 7" xfId="10669" xr:uid="{00000000-0005-0000-0000-000000390000}"/>
    <cellStyle name="Cálculo 2 7 7 2" xfId="25442" xr:uid="{00000000-0005-0000-0000-000001390000}"/>
    <cellStyle name="Cálculo 2 7 8" xfId="10670" xr:uid="{00000000-0005-0000-0000-000002390000}"/>
    <cellStyle name="Cálculo 2 7 8 2" xfId="25443" xr:uid="{00000000-0005-0000-0000-000003390000}"/>
    <cellStyle name="Cálculo 2 7 9" xfId="25436" xr:uid="{00000000-0005-0000-0000-000004390000}"/>
    <cellStyle name="Cálculo 2 8" xfId="10671" xr:uid="{00000000-0005-0000-0000-000005390000}"/>
    <cellStyle name="Cálculo 2 8 2" xfId="10672" xr:uid="{00000000-0005-0000-0000-000006390000}"/>
    <cellStyle name="Cálculo 2 8 2 2" xfId="25445" xr:uid="{00000000-0005-0000-0000-000007390000}"/>
    <cellStyle name="Cálculo 2 8 3" xfId="10673" xr:uid="{00000000-0005-0000-0000-000008390000}"/>
    <cellStyle name="Cálculo 2 8 3 2" xfId="25446" xr:uid="{00000000-0005-0000-0000-000009390000}"/>
    <cellStyle name="Cálculo 2 8 4" xfId="10674" xr:uid="{00000000-0005-0000-0000-00000A390000}"/>
    <cellStyle name="Cálculo 2 8 4 2" xfId="25447" xr:uid="{00000000-0005-0000-0000-00000B390000}"/>
    <cellStyle name="Cálculo 2 8 5" xfId="10675" xr:uid="{00000000-0005-0000-0000-00000C390000}"/>
    <cellStyle name="Cálculo 2 8 5 2" xfId="25448" xr:uid="{00000000-0005-0000-0000-00000D390000}"/>
    <cellStyle name="Cálculo 2 8 6" xfId="10676" xr:uid="{00000000-0005-0000-0000-00000E390000}"/>
    <cellStyle name="Cálculo 2 8 6 2" xfId="25449" xr:uid="{00000000-0005-0000-0000-00000F390000}"/>
    <cellStyle name="Cálculo 2 8 7" xfId="25444" xr:uid="{00000000-0005-0000-0000-000010390000}"/>
    <cellStyle name="Cálculo 2 8 8" xfId="45728" xr:uid="{C4BBFDE7-DA02-4E9D-BD20-052AB9CF9049}"/>
    <cellStyle name="Cálculo 2 9" xfId="10677" xr:uid="{00000000-0005-0000-0000-000011390000}"/>
    <cellStyle name="Cálculo 2 9 2" xfId="10678" xr:uid="{00000000-0005-0000-0000-000012390000}"/>
    <cellStyle name="Cálculo 2 9 2 2" xfId="25451" xr:uid="{00000000-0005-0000-0000-000013390000}"/>
    <cellStyle name="Cálculo 2 9 3" xfId="10679" xr:uid="{00000000-0005-0000-0000-000014390000}"/>
    <cellStyle name="Cálculo 2 9 3 2" xfId="25452" xr:uid="{00000000-0005-0000-0000-000015390000}"/>
    <cellStyle name="Cálculo 2 9 4" xfId="10680" xr:uid="{00000000-0005-0000-0000-000016390000}"/>
    <cellStyle name="Cálculo 2 9 4 2" xfId="25453" xr:uid="{00000000-0005-0000-0000-000017390000}"/>
    <cellStyle name="Cálculo 2 9 5" xfId="25450" xr:uid="{00000000-0005-0000-0000-000018390000}"/>
    <cellStyle name="Cálculo 20" xfId="2599" xr:uid="{00000000-0005-0000-0000-000019390000}"/>
    <cellStyle name="Cálculo 20 2" xfId="25454" xr:uid="{00000000-0005-0000-0000-00001A390000}"/>
    <cellStyle name="Cálculo 20 3" xfId="10681" xr:uid="{00000000-0005-0000-0000-00001B390000}"/>
    <cellStyle name="Cálculo 20 4" xfId="39618" xr:uid="{00000000-0005-0000-0000-00001C390000}"/>
    <cellStyle name="Cálculo 21" xfId="2600" xr:uid="{00000000-0005-0000-0000-00001D390000}"/>
    <cellStyle name="Cálculo 21 2" xfId="25455" xr:uid="{00000000-0005-0000-0000-00001E390000}"/>
    <cellStyle name="Cálculo 21 3" xfId="10682" xr:uid="{00000000-0005-0000-0000-00001F390000}"/>
    <cellStyle name="Cálculo 21 4" xfId="39619" xr:uid="{00000000-0005-0000-0000-000020390000}"/>
    <cellStyle name="Cálculo 22" xfId="2601" xr:uid="{00000000-0005-0000-0000-000021390000}"/>
    <cellStyle name="Cálculo 22 2" xfId="25456" xr:uid="{00000000-0005-0000-0000-000022390000}"/>
    <cellStyle name="Cálculo 22 3" xfId="10683" xr:uid="{00000000-0005-0000-0000-000023390000}"/>
    <cellStyle name="Cálculo 22 4" xfId="39620" xr:uid="{00000000-0005-0000-0000-000024390000}"/>
    <cellStyle name="Cálculo 23" xfId="2602" xr:uid="{00000000-0005-0000-0000-000025390000}"/>
    <cellStyle name="Cálculo 23 2" xfId="25457" xr:uid="{00000000-0005-0000-0000-000026390000}"/>
    <cellStyle name="Cálculo 23 3" xfId="10684" xr:uid="{00000000-0005-0000-0000-000027390000}"/>
    <cellStyle name="Cálculo 23 4" xfId="39621" xr:uid="{00000000-0005-0000-0000-000028390000}"/>
    <cellStyle name="Cálculo 24" xfId="2603" xr:uid="{00000000-0005-0000-0000-000029390000}"/>
    <cellStyle name="Cálculo 24 2" xfId="25458" xr:uid="{00000000-0005-0000-0000-00002A390000}"/>
    <cellStyle name="Cálculo 24 3" xfId="10685" xr:uid="{00000000-0005-0000-0000-00002B390000}"/>
    <cellStyle name="Cálculo 24 4" xfId="39622" xr:uid="{00000000-0005-0000-0000-00002C390000}"/>
    <cellStyle name="Cálculo 25" xfId="2604" xr:uid="{00000000-0005-0000-0000-00002D390000}"/>
    <cellStyle name="Cálculo 25 2" xfId="25459" xr:uid="{00000000-0005-0000-0000-00002E390000}"/>
    <cellStyle name="Cálculo 25 3" xfId="10686" xr:uid="{00000000-0005-0000-0000-00002F390000}"/>
    <cellStyle name="Cálculo 25 4" xfId="39623" xr:uid="{00000000-0005-0000-0000-000030390000}"/>
    <cellStyle name="Cálculo 26" xfId="2605" xr:uid="{00000000-0005-0000-0000-000031390000}"/>
    <cellStyle name="Cálculo 26 2" xfId="25460" xr:uid="{00000000-0005-0000-0000-000032390000}"/>
    <cellStyle name="Cálculo 26 3" xfId="10687" xr:uid="{00000000-0005-0000-0000-000033390000}"/>
    <cellStyle name="Cálculo 26 4" xfId="39624" xr:uid="{00000000-0005-0000-0000-000034390000}"/>
    <cellStyle name="Cálculo 27" xfId="2606" xr:uid="{00000000-0005-0000-0000-000035390000}"/>
    <cellStyle name="Cálculo 27 2" xfId="25461" xr:uid="{00000000-0005-0000-0000-000036390000}"/>
    <cellStyle name="Cálculo 27 3" xfId="10688" xr:uid="{00000000-0005-0000-0000-000037390000}"/>
    <cellStyle name="Cálculo 27 4" xfId="39625" xr:uid="{00000000-0005-0000-0000-000038390000}"/>
    <cellStyle name="Cálculo 28" xfId="2607" xr:uid="{00000000-0005-0000-0000-000039390000}"/>
    <cellStyle name="Cálculo 28 2" xfId="25462" xr:uid="{00000000-0005-0000-0000-00003A390000}"/>
    <cellStyle name="Cálculo 28 3" xfId="10689" xr:uid="{00000000-0005-0000-0000-00003B390000}"/>
    <cellStyle name="Cálculo 28 4" xfId="39626" xr:uid="{00000000-0005-0000-0000-00003C390000}"/>
    <cellStyle name="Cálculo 29" xfId="2608" xr:uid="{00000000-0005-0000-0000-00003D390000}"/>
    <cellStyle name="Cálculo 29 2" xfId="25463" xr:uid="{00000000-0005-0000-0000-00003E390000}"/>
    <cellStyle name="Cálculo 29 3" xfId="10690" xr:uid="{00000000-0005-0000-0000-00003F390000}"/>
    <cellStyle name="Cálculo 29 4" xfId="39627" xr:uid="{00000000-0005-0000-0000-000040390000}"/>
    <cellStyle name="Cálculo 3" xfId="699" xr:uid="{00000000-0005-0000-0000-000041390000}"/>
    <cellStyle name="Cálculo 3 2" xfId="10691" xr:uid="{00000000-0005-0000-0000-000042390000}"/>
    <cellStyle name="Cálculo 3 2 2" xfId="25465" xr:uid="{00000000-0005-0000-0000-000043390000}"/>
    <cellStyle name="Cálculo 3 2 3" xfId="37505" xr:uid="{00000000-0005-0000-0000-000044390000}"/>
    <cellStyle name="Cálculo 3 2 4" xfId="44877" xr:uid="{C6CE9F4C-301A-4AF5-81CF-CB7E224E0BDF}"/>
    <cellStyle name="Cálculo 3 3" xfId="10692" xr:uid="{00000000-0005-0000-0000-000045390000}"/>
    <cellStyle name="Cálculo 3 3 2" xfId="25466" xr:uid="{00000000-0005-0000-0000-000046390000}"/>
    <cellStyle name="Cálculo 3 3 3" xfId="45022" xr:uid="{24028874-390F-422E-A89C-744B612F0AF2}"/>
    <cellStyle name="Cálculo 3 4" xfId="25464" xr:uid="{00000000-0005-0000-0000-000047390000}"/>
    <cellStyle name="Cálculo 3 4 2" xfId="37504" xr:uid="{00000000-0005-0000-0000-000048390000}"/>
    <cellStyle name="Cálculo 3 4 3" xfId="45190" xr:uid="{E6D53784-AEF0-4612-9992-17CFA5C9B755}"/>
    <cellStyle name="Cálculo 3 5" xfId="3099" xr:uid="{00000000-0005-0000-0000-000049390000}"/>
    <cellStyle name="Cálculo 3 5 2" xfId="45319" xr:uid="{2FF283C4-ED45-4F39-8FC2-08EBCA4AA776}"/>
    <cellStyle name="Cálculo 3 6" xfId="39628" xr:uid="{00000000-0005-0000-0000-00004A390000}"/>
    <cellStyle name="Cálculo 3 6 2" xfId="45495" xr:uid="{1CCF7461-28C9-4979-AC56-0E3D679BBF32}"/>
    <cellStyle name="Cálculo 3 7" xfId="45403" xr:uid="{9ED37936-1543-4BF6-8F68-17CCB49BBE0B}"/>
    <cellStyle name="Cálculo 3 8" xfId="44855" xr:uid="{DC42EEDF-E575-4E89-8481-1D3C425C703D}"/>
    <cellStyle name="Cálculo 3 9" xfId="44676" xr:uid="{6EFA3F10-7B50-4B48-BC42-59A01AAF8EFF}"/>
    <cellStyle name="Cálculo 30" xfId="10693" xr:uid="{00000000-0005-0000-0000-00004B390000}"/>
    <cellStyle name="Cálculo 30 2" xfId="25467" xr:uid="{00000000-0005-0000-0000-00004C390000}"/>
    <cellStyle name="Cálculo 30 3" xfId="41313" xr:uid="{00000000-0005-0000-0000-00004D390000}"/>
    <cellStyle name="Cálculo 31" xfId="35180" xr:uid="{00000000-0005-0000-0000-00004E390000}"/>
    <cellStyle name="Cálculo 32" xfId="25188" xr:uid="{00000000-0005-0000-0000-00004F390000}"/>
    <cellStyle name="Cálculo 33" xfId="36372" xr:uid="{00000000-0005-0000-0000-000050390000}"/>
    <cellStyle name="Cálculo 34" xfId="39606" xr:uid="{00000000-0005-0000-0000-000051390000}"/>
    <cellStyle name="Cálculo 4" xfId="700" xr:uid="{00000000-0005-0000-0000-000052390000}"/>
    <cellStyle name="Cálculo 4 2" xfId="10694" xr:uid="{00000000-0005-0000-0000-000053390000}"/>
    <cellStyle name="Cálculo 4 2 2" xfId="25469" xr:uid="{00000000-0005-0000-0000-000054390000}"/>
    <cellStyle name="Cálculo 4 2 3" xfId="37507" xr:uid="{00000000-0005-0000-0000-000055390000}"/>
    <cellStyle name="Cálculo 4 3" xfId="10695" xr:uid="{00000000-0005-0000-0000-000056390000}"/>
    <cellStyle name="Cálculo 4 3 2" xfId="25470" xr:uid="{00000000-0005-0000-0000-000057390000}"/>
    <cellStyle name="Cálculo 4 4" xfId="25468" xr:uid="{00000000-0005-0000-0000-000058390000}"/>
    <cellStyle name="Cálculo 4 4 2" xfId="37506" xr:uid="{00000000-0005-0000-0000-000059390000}"/>
    <cellStyle name="Cálculo 4 5" xfId="39518" xr:uid="{00000000-0005-0000-0000-00005A390000}"/>
    <cellStyle name="Cálculo 4 6" xfId="3190" xr:uid="{00000000-0005-0000-0000-00005B390000}"/>
    <cellStyle name="Cálculo 4 7" xfId="39629" xr:uid="{00000000-0005-0000-0000-00005C390000}"/>
    <cellStyle name="Cálculo 5" xfId="701" xr:uid="{00000000-0005-0000-0000-00005D390000}"/>
    <cellStyle name="Cálculo 5 2" xfId="10696" xr:uid="{00000000-0005-0000-0000-00005E390000}"/>
    <cellStyle name="Cálculo 5 2 2" xfId="25472" xr:uid="{00000000-0005-0000-0000-00005F390000}"/>
    <cellStyle name="Cálculo 5 2 3" xfId="37508" xr:uid="{00000000-0005-0000-0000-000060390000}"/>
    <cellStyle name="Cálculo 5 3" xfId="10697" xr:uid="{00000000-0005-0000-0000-000061390000}"/>
    <cellStyle name="Cálculo 5 3 2" xfId="25473" xr:uid="{00000000-0005-0000-0000-000062390000}"/>
    <cellStyle name="Cálculo 5 3 3" xfId="37509" xr:uid="{00000000-0005-0000-0000-000063390000}"/>
    <cellStyle name="Cálculo 5 4" xfId="25471" xr:uid="{00000000-0005-0000-0000-000064390000}"/>
    <cellStyle name="Cálculo 5 5" xfId="3097" xr:uid="{00000000-0005-0000-0000-000065390000}"/>
    <cellStyle name="Cálculo 5 6" xfId="39630" xr:uid="{00000000-0005-0000-0000-000066390000}"/>
    <cellStyle name="Cálculo 6" xfId="702" xr:uid="{00000000-0005-0000-0000-000067390000}"/>
    <cellStyle name="Cálculo 6 2" xfId="35344" xr:uid="{00000000-0005-0000-0000-000068390000}"/>
    <cellStyle name="Cálculo 6 2 2" xfId="37510" xr:uid="{00000000-0005-0000-0000-000069390000}"/>
    <cellStyle name="Cálculo 6 3" xfId="25474" xr:uid="{00000000-0005-0000-0000-00006A390000}"/>
    <cellStyle name="Cálculo 6 3 2" xfId="37511" xr:uid="{00000000-0005-0000-0000-00006B390000}"/>
    <cellStyle name="Cálculo 6 4" xfId="39631" xr:uid="{00000000-0005-0000-0000-00006C390000}"/>
    <cellStyle name="Cálculo 7" xfId="703" xr:uid="{00000000-0005-0000-0000-00006D390000}"/>
    <cellStyle name="Cálculo 7 2" xfId="35345" xr:uid="{00000000-0005-0000-0000-00006E390000}"/>
    <cellStyle name="Cálculo 7 2 2" xfId="37512" xr:uid="{00000000-0005-0000-0000-00006F390000}"/>
    <cellStyle name="Cálculo 7 3" xfId="25475" xr:uid="{00000000-0005-0000-0000-000070390000}"/>
    <cellStyle name="Cálculo 7 3 2" xfId="37513" xr:uid="{00000000-0005-0000-0000-000071390000}"/>
    <cellStyle name="Cálculo 7 4" xfId="39632" xr:uid="{00000000-0005-0000-0000-000072390000}"/>
    <cellStyle name="Cálculo 8" xfId="704" xr:uid="{00000000-0005-0000-0000-000073390000}"/>
    <cellStyle name="Cálculo 8 2" xfId="35346" xr:uid="{00000000-0005-0000-0000-000074390000}"/>
    <cellStyle name="Cálculo 8 2 2" xfId="37514" xr:uid="{00000000-0005-0000-0000-000075390000}"/>
    <cellStyle name="Cálculo 8 3" xfId="25476" xr:uid="{00000000-0005-0000-0000-000076390000}"/>
    <cellStyle name="Cálculo 8 3 2" xfId="37515" xr:uid="{00000000-0005-0000-0000-000077390000}"/>
    <cellStyle name="Cálculo 8 4" xfId="39633" xr:uid="{00000000-0005-0000-0000-000078390000}"/>
    <cellStyle name="Cálculo 9" xfId="705" xr:uid="{00000000-0005-0000-0000-000079390000}"/>
    <cellStyle name="Cálculo 9 2" xfId="10698" xr:uid="{00000000-0005-0000-0000-00007A390000}"/>
    <cellStyle name="Cálculo 9 2 2" xfId="10699" xr:uid="{00000000-0005-0000-0000-00007B390000}"/>
    <cellStyle name="Cálculo 9 2 2 2" xfId="25479" xr:uid="{00000000-0005-0000-0000-00007C390000}"/>
    <cellStyle name="Cálculo 9 2 3" xfId="25478" xr:uid="{00000000-0005-0000-0000-00007D390000}"/>
    <cellStyle name="Cálculo 9 2 4" xfId="37516" xr:uid="{00000000-0005-0000-0000-00007E390000}"/>
    <cellStyle name="Cálculo 9 3" xfId="10700" xr:uid="{00000000-0005-0000-0000-00007F390000}"/>
    <cellStyle name="Cálculo 9 3 2" xfId="25480" xr:uid="{00000000-0005-0000-0000-000080390000}"/>
    <cellStyle name="Cálculo 9 4" xfId="25477" xr:uid="{00000000-0005-0000-0000-000081390000}"/>
    <cellStyle name="Cálculo 9 5" xfId="39634" xr:uid="{00000000-0005-0000-0000-000082390000}"/>
    <cellStyle name="Campo do Assistente de Dados" xfId="3100" xr:uid="{00000000-0005-0000-0000-000083390000}"/>
    <cellStyle name="Campo do Assistente de dados 1" xfId="36078" xr:uid="{00000000-0005-0000-0000-000084390000}"/>
    <cellStyle name="Campo do Assistente de dados 1 1" xfId="36079" xr:uid="{00000000-0005-0000-0000-000085390000}"/>
    <cellStyle name="Campo do Assistente de Dados 1 2" xfId="36080" xr:uid="{00000000-0005-0000-0000-000086390000}"/>
    <cellStyle name="Campo do Assistente de dados 2" xfId="36081" xr:uid="{00000000-0005-0000-0000-000087390000}"/>
    <cellStyle name="Cancel" xfId="36373" xr:uid="{00000000-0005-0000-0000-000088390000}"/>
    <cellStyle name="Cancel 2" xfId="37517" xr:uid="{00000000-0005-0000-0000-000089390000}"/>
    <cellStyle name="Cancel 2 2" xfId="39555" xr:uid="{00000000-0005-0000-0000-00008A390000}"/>
    <cellStyle name="Canto do Assistente de Dados" xfId="3101" xr:uid="{00000000-0005-0000-0000-00008B390000}"/>
    <cellStyle name="Canto do Assistente de dados 1" xfId="36082" xr:uid="{00000000-0005-0000-0000-00008C390000}"/>
    <cellStyle name="Canto do Assistente de dados 1 1" xfId="36083" xr:uid="{00000000-0005-0000-0000-00008D390000}"/>
    <cellStyle name="Canto do Assistente de Dados 1 2" xfId="36084" xr:uid="{00000000-0005-0000-0000-00008E390000}"/>
    <cellStyle name="Canto do Assistente de dados 2" xfId="36085" xr:uid="{00000000-0005-0000-0000-00008F390000}"/>
    <cellStyle name="Carteira" xfId="10701" xr:uid="{00000000-0005-0000-0000-000090390000}"/>
    <cellStyle name="Carteira 2" xfId="25481" xr:uid="{00000000-0005-0000-0000-000091390000}"/>
    <cellStyle name="Carteira 2 2" xfId="37518" xr:uid="{00000000-0005-0000-0000-000092390000}"/>
    <cellStyle name="Categoria do Assistente de Dados" xfId="3102" xr:uid="{00000000-0005-0000-0000-000093390000}"/>
    <cellStyle name="Categoria do Assistente de dados 1" xfId="36086" xr:uid="{00000000-0005-0000-0000-000094390000}"/>
    <cellStyle name="Categoria do Assistente de dados 1 1" xfId="36087" xr:uid="{00000000-0005-0000-0000-000095390000}"/>
    <cellStyle name="Categoria do Assistente de Dados 1 2" xfId="36088" xr:uid="{00000000-0005-0000-0000-000096390000}"/>
    <cellStyle name="Categoria do Assistente de dados 2" xfId="36089" xr:uid="{00000000-0005-0000-0000-000097390000}"/>
    <cellStyle name="Catogoria" xfId="10702" xr:uid="{00000000-0005-0000-0000-000098390000}"/>
    <cellStyle name="Catogoria 2" xfId="35347" xr:uid="{00000000-0005-0000-0000-000099390000}"/>
    <cellStyle name="Catogoria 3" xfId="35348" xr:uid="{00000000-0005-0000-0000-00009A390000}"/>
    <cellStyle name="Catogoria 4" xfId="25482" xr:uid="{00000000-0005-0000-0000-00009B390000}"/>
    <cellStyle name="Catogoria 5" xfId="37519" xr:uid="{00000000-0005-0000-0000-00009C390000}"/>
    <cellStyle name="Catogoria Right" xfId="10703" xr:uid="{00000000-0005-0000-0000-00009D390000}"/>
    <cellStyle name="Catogoria Right 2" xfId="35349" xr:uid="{00000000-0005-0000-0000-00009E390000}"/>
    <cellStyle name="Catogoria Right 3" xfId="35350" xr:uid="{00000000-0005-0000-0000-00009F390000}"/>
    <cellStyle name="Catogoria Right 4" xfId="25483" xr:uid="{00000000-0005-0000-0000-0000A0390000}"/>
    <cellStyle name="Catogoria Right 5" xfId="37520" xr:uid="{00000000-0005-0000-0000-0000A1390000}"/>
    <cellStyle name="CCAFAT" xfId="36374" xr:uid="{00000000-0005-0000-0000-0000A2390000}"/>
    <cellStyle name="CellStyle" xfId="37521" xr:uid="{00000000-0005-0000-0000-0000A3390000}"/>
    <cellStyle name="CellWithBorderStyle" xfId="37522" xr:uid="{00000000-0005-0000-0000-0000A4390000}"/>
    <cellStyle name="Célula de Verificação 10" xfId="706" xr:uid="{00000000-0005-0000-0000-0000A5390000}"/>
    <cellStyle name="Célula de Verificação 10 2" xfId="10704" xr:uid="{00000000-0005-0000-0000-0000A6390000}"/>
    <cellStyle name="Célula de Verificação 10 2 2" xfId="25486" xr:uid="{00000000-0005-0000-0000-0000A7390000}"/>
    <cellStyle name="Célula de Verificação 10 3" xfId="10705" xr:uid="{00000000-0005-0000-0000-0000A8390000}"/>
    <cellStyle name="Célula de Verificação 10 3 2" xfId="35351" xr:uid="{00000000-0005-0000-0000-0000A9390000}"/>
    <cellStyle name="Célula de Verificação 10 3 3" xfId="25487" xr:uid="{00000000-0005-0000-0000-0000AA390000}"/>
    <cellStyle name="Célula de Verificação 10 4" xfId="25485" xr:uid="{00000000-0005-0000-0000-0000AB390000}"/>
    <cellStyle name="Célula de Verificação 11" xfId="707" xr:uid="{00000000-0005-0000-0000-0000AC390000}"/>
    <cellStyle name="Célula de Verificação 11 2" xfId="10706" xr:uid="{00000000-0005-0000-0000-0000AD390000}"/>
    <cellStyle name="Célula de Verificação 11 2 2" xfId="25489" xr:uid="{00000000-0005-0000-0000-0000AE390000}"/>
    <cellStyle name="Célula de Verificação 11 3" xfId="10707" xr:uid="{00000000-0005-0000-0000-0000AF390000}"/>
    <cellStyle name="Célula de Verificação 11 3 2" xfId="35352" xr:uid="{00000000-0005-0000-0000-0000B0390000}"/>
    <cellStyle name="Célula de Verificação 11 3 3" xfId="25490" xr:uid="{00000000-0005-0000-0000-0000B1390000}"/>
    <cellStyle name="Célula de Verificação 11 4" xfId="25488" xr:uid="{00000000-0005-0000-0000-0000B2390000}"/>
    <cellStyle name="Célula de Verificação 12" xfId="708" xr:uid="{00000000-0005-0000-0000-0000B3390000}"/>
    <cellStyle name="Célula de Verificação 12 2" xfId="10708" xr:uid="{00000000-0005-0000-0000-0000B4390000}"/>
    <cellStyle name="Célula de Verificação 12 2 2" xfId="25492" xr:uid="{00000000-0005-0000-0000-0000B5390000}"/>
    <cellStyle name="Célula de Verificação 12 3" xfId="10709" xr:uid="{00000000-0005-0000-0000-0000B6390000}"/>
    <cellStyle name="Célula de Verificação 12 3 2" xfId="35353" xr:uid="{00000000-0005-0000-0000-0000B7390000}"/>
    <cellStyle name="Célula de Verificação 12 3 3" xfId="25493" xr:uid="{00000000-0005-0000-0000-0000B8390000}"/>
    <cellStyle name="Célula de Verificação 12 4" xfId="25491" xr:uid="{00000000-0005-0000-0000-0000B9390000}"/>
    <cellStyle name="Célula de Verificação 13" xfId="2609" xr:uid="{00000000-0005-0000-0000-0000BA390000}"/>
    <cellStyle name="Célula de Verificação 13 2" xfId="25494" xr:uid="{00000000-0005-0000-0000-0000BB390000}"/>
    <cellStyle name="Célula de Verificação 13 3" xfId="10710" xr:uid="{00000000-0005-0000-0000-0000BC390000}"/>
    <cellStyle name="Célula de Verificação 14" xfId="2610" xr:uid="{00000000-0005-0000-0000-0000BD390000}"/>
    <cellStyle name="Célula de Verificação 14 2" xfId="25495" xr:uid="{00000000-0005-0000-0000-0000BE390000}"/>
    <cellStyle name="Célula de Verificação 14 3" xfId="10711" xr:uid="{00000000-0005-0000-0000-0000BF390000}"/>
    <cellStyle name="Célula de Verificação 15" xfId="2611" xr:uid="{00000000-0005-0000-0000-0000C0390000}"/>
    <cellStyle name="Célula de Verificação 15 2" xfId="25496" xr:uid="{00000000-0005-0000-0000-0000C1390000}"/>
    <cellStyle name="Célula de Verificação 15 3" xfId="10712" xr:uid="{00000000-0005-0000-0000-0000C2390000}"/>
    <cellStyle name="Célula de Verificação 16" xfId="2612" xr:uid="{00000000-0005-0000-0000-0000C3390000}"/>
    <cellStyle name="Célula de Verificação 16 2" xfId="25497" xr:uid="{00000000-0005-0000-0000-0000C4390000}"/>
    <cellStyle name="Célula de Verificação 16 3" xfId="10713" xr:uid="{00000000-0005-0000-0000-0000C5390000}"/>
    <cellStyle name="Célula de Verificação 17" xfId="2613" xr:uid="{00000000-0005-0000-0000-0000C6390000}"/>
    <cellStyle name="Célula de Verificação 17 2" xfId="25498" xr:uid="{00000000-0005-0000-0000-0000C7390000}"/>
    <cellStyle name="Célula de Verificação 17 3" xfId="10714" xr:uid="{00000000-0005-0000-0000-0000C8390000}"/>
    <cellStyle name="Célula de Verificação 18" xfId="2614" xr:uid="{00000000-0005-0000-0000-0000C9390000}"/>
    <cellStyle name="Célula de Verificação 18 2" xfId="25499" xr:uid="{00000000-0005-0000-0000-0000CA390000}"/>
    <cellStyle name="Célula de Verificação 18 3" xfId="10715" xr:uid="{00000000-0005-0000-0000-0000CB390000}"/>
    <cellStyle name="Célula de Verificação 19" xfId="2615" xr:uid="{00000000-0005-0000-0000-0000CC390000}"/>
    <cellStyle name="Célula de Verificação 19 2" xfId="25500" xr:uid="{00000000-0005-0000-0000-0000CD390000}"/>
    <cellStyle name="Célula de Verificação 19 3" xfId="10716" xr:uid="{00000000-0005-0000-0000-0000CE390000}"/>
    <cellStyle name="Célula de Verificação 2" xfId="709" xr:uid="{00000000-0005-0000-0000-0000CF390000}"/>
    <cellStyle name="Célula de Verificação 2 10" xfId="10717" xr:uid="{00000000-0005-0000-0000-0000D0390000}"/>
    <cellStyle name="Célula de Verificação 2 10 2" xfId="10718" xr:uid="{00000000-0005-0000-0000-0000D1390000}"/>
    <cellStyle name="Célula de Verificação 2 10 2 2" xfId="25503" xr:uid="{00000000-0005-0000-0000-0000D2390000}"/>
    <cellStyle name="Célula de Verificação 2 10 3" xfId="10719" xr:uid="{00000000-0005-0000-0000-0000D3390000}"/>
    <cellStyle name="Célula de Verificação 2 10 3 2" xfId="25504" xr:uid="{00000000-0005-0000-0000-0000D4390000}"/>
    <cellStyle name="Célula de Verificação 2 10 4" xfId="10720" xr:uid="{00000000-0005-0000-0000-0000D5390000}"/>
    <cellStyle name="Célula de Verificação 2 10 4 2" xfId="25505" xr:uid="{00000000-0005-0000-0000-0000D6390000}"/>
    <cellStyle name="Célula de Verificação 2 10 5" xfId="25502" xr:uid="{00000000-0005-0000-0000-0000D7390000}"/>
    <cellStyle name="Célula de Verificação 2 11" xfId="10721" xr:uid="{00000000-0005-0000-0000-0000D8390000}"/>
    <cellStyle name="Célula de Verificação 2 11 2" xfId="10722" xr:uid="{00000000-0005-0000-0000-0000D9390000}"/>
    <cellStyle name="Célula de Verificação 2 11 2 2" xfId="25507" xr:uid="{00000000-0005-0000-0000-0000DA390000}"/>
    <cellStyle name="Célula de Verificação 2 11 3" xfId="10723" xr:uid="{00000000-0005-0000-0000-0000DB390000}"/>
    <cellStyle name="Célula de Verificação 2 11 3 2" xfId="25508" xr:uid="{00000000-0005-0000-0000-0000DC390000}"/>
    <cellStyle name="Célula de Verificação 2 11 4" xfId="10724" xr:uid="{00000000-0005-0000-0000-0000DD390000}"/>
    <cellStyle name="Célula de Verificação 2 11 4 2" xfId="25509" xr:uid="{00000000-0005-0000-0000-0000DE390000}"/>
    <cellStyle name="Célula de Verificação 2 11 5" xfId="25506" xr:uid="{00000000-0005-0000-0000-0000DF390000}"/>
    <cellStyle name="Célula de Verificação 2 12" xfId="10725" xr:uid="{00000000-0005-0000-0000-0000E0390000}"/>
    <cellStyle name="Célula de Verificação 2 12 2" xfId="10726" xr:uid="{00000000-0005-0000-0000-0000E1390000}"/>
    <cellStyle name="Célula de Verificação 2 12 2 2" xfId="25511" xr:uid="{00000000-0005-0000-0000-0000E2390000}"/>
    <cellStyle name="Célula de Verificação 2 12 3" xfId="10727" xr:uid="{00000000-0005-0000-0000-0000E3390000}"/>
    <cellStyle name="Célula de Verificação 2 12 3 2" xfId="25512" xr:uid="{00000000-0005-0000-0000-0000E4390000}"/>
    <cellStyle name="Célula de Verificação 2 12 4" xfId="25510" xr:uid="{00000000-0005-0000-0000-0000E5390000}"/>
    <cellStyle name="Célula de Verificação 2 13" xfId="10728" xr:uid="{00000000-0005-0000-0000-0000E6390000}"/>
    <cellStyle name="Célula de Verificação 2 13 2" xfId="10729" xr:uid="{00000000-0005-0000-0000-0000E7390000}"/>
    <cellStyle name="Célula de Verificação 2 13 2 2" xfId="25514" xr:uid="{00000000-0005-0000-0000-0000E8390000}"/>
    <cellStyle name="Célula de Verificação 2 13 3" xfId="25513" xr:uid="{00000000-0005-0000-0000-0000E9390000}"/>
    <cellStyle name="Célula de Verificação 2 14" xfId="10730" xr:uid="{00000000-0005-0000-0000-0000EA390000}"/>
    <cellStyle name="Célula de Verificação 2 14 2" xfId="25515" xr:uid="{00000000-0005-0000-0000-0000EB390000}"/>
    <cellStyle name="Célula de Verificação 2 15" xfId="10731" xr:uid="{00000000-0005-0000-0000-0000EC390000}"/>
    <cellStyle name="Célula de Verificação 2 15 2" xfId="25516" xr:uid="{00000000-0005-0000-0000-0000ED390000}"/>
    <cellStyle name="Célula de Verificação 2 16" xfId="10732" xr:uid="{00000000-0005-0000-0000-0000EE390000}"/>
    <cellStyle name="Célula de Verificação 2 16 2" xfId="25517" xr:uid="{00000000-0005-0000-0000-0000EF390000}"/>
    <cellStyle name="Célula de Verificação 2 17" xfId="10733" xr:uid="{00000000-0005-0000-0000-0000F0390000}"/>
    <cellStyle name="Célula de Verificação 2 17 2" xfId="25518" xr:uid="{00000000-0005-0000-0000-0000F1390000}"/>
    <cellStyle name="Célula de Verificação 2 18" xfId="10734" xr:uid="{00000000-0005-0000-0000-0000F2390000}"/>
    <cellStyle name="Célula de Verificação 2 18 2" xfId="25519" xr:uid="{00000000-0005-0000-0000-0000F3390000}"/>
    <cellStyle name="Célula de Verificação 2 19" xfId="25501" xr:uid="{00000000-0005-0000-0000-0000F4390000}"/>
    <cellStyle name="Célula de Verificação 2 2" xfId="10735" xr:uid="{00000000-0005-0000-0000-0000F5390000}"/>
    <cellStyle name="Célula de Verificação 2 2 10" xfId="10736" xr:uid="{00000000-0005-0000-0000-0000F6390000}"/>
    <cellStyle name="Célula de Verificação 2 2 10 2" xfId="10737" xr:uid="{00000000-0005-0000-0000-0000F7390000}"/>
    <cellStyle name="Célula de Verificação 2 2 10 2 2" xfId="25522" xr:uid="{00000000-0005-0000-0000-0000F8390000}"/>
    <cellStyle name="Célula de Verificação 2 2 10 3" xfId="10738" xr:uid="{00000000-0005-0000-0000-0000F9390000}"/>
    <cellStyle name="Célula de Verificação 2 2 10 3 2" xfId="25523" xr:uid="{00000000-0005-0000-0000-0000FA390000}"/>
    <cellStyle name="Célula de Verificação 2 2 10 4" xfId="10739" xr:uid="{00000000-0005-0000-0000-0000FB390000}"/>
    <cellStyle name="Célula de Verificação 2 2 10 4 2" xfId="25524" xr:uid="{00000000-0005-0000-0000-0000FC390000}"/>
    <cellStyle name="Célula de Verificação 2 2 10 5" xfId="25521" xr:uid="{00000000-0005-0000-0000-0000FD390000}"/>
    <cellStyle name="Célula de Verificação 2 2 11" xfId="10740" xr:uid="{00000000-0005-0000-0000-0000FE390000}"/>
    <cellStyle name="Célula de Verificação 2 2 11 2" xfId="10741" xr:uid="{00000000-0005-0000-0000-0000FF390000}"/>
    <cellStyle name="Célula de Verificação 2 2 11 2 2" xfId="25526" xr:uid="{00000000-0005-0000-0000-0000003A0000}"/>
    <cellStyle name="Célula de Verificação 2 2 11 3" xfId="10742" xr:uid="{00000000-0005-0000-0000-0000013A0000}"/>
    <cellStyle name="Célula de Verificação 2 2 11 3 2" xfId="25527" xr:uid="{00000000-0005-0000-0000-0000023A0000}"/>
    <cellStyle name="Célula de Verificação 2 2 11 4" xfId="10743" xr:uid="{00000000-0005-0000-0000-0000033A0000}"/>
    <cellStyle name="Célula de Verificação 2 2 11 4 2" xfId="25528" xr:uid="{00000000-0005-0000-0000-0000043A0000}"/>
    <cellStyle name="Célula de Verificação 2 2 11 5" xfId="25525" xr:uid="{00000000-0005-0000-0000-0000053A0000}"/>
    <cellStyle name="Célula de Verificação 2 2 12" xfId="10744" xr:uid="{00000000-0005-0000-0000-0000063A0000}"/>
    <cellStyle name="Célula de Verificação 2 2 12 2" xfId="10745" xr:uid="{00000000-0005-0000-0000-0000073A0000}"/>
    <cellStyle name="Célula de Verificação 2 2 12 2 2" xfId="25530" xr:uid="{00000000-0005-0000-0000-0000083A0000}"/>
    <cellStyle name="Célula de Verificação 2 2 12 3" xfId="10746" xr:uid="{00000000-0005-0000-0000-0000093A0000}"/>
    <cellStyle name="Célula de Verificação 2 2 12 3 2" xfId="25531" xr:uid="{00000000-0005-0000-0000-00000A3A0000}"/>
    <cellStyle name="Célula de Verificação 2 2 12 4" xfId="25529" xr:uid="{00000000-0005-0000-0000-00000B3A0000}"/>
    <cellStyle name="Célula de Verificação 2 2 13" xfId="10747" xr:uid="{00000000-0005-0000-0000-00000C3A0000}"/>
    <cellStyle name="Célula de Verificação 2 2 13 2" xfId="10748" xr:uid="{00000000-0005-0000-0000-00000D3A0000}"/>
    <cellStyle name="Célula de Verificação 2 2 13 2 2" xfId="25533" xr:uid="{00000000-0005-0000-0000-00000E3A0000}"/>
    <cellStyle name="Célula de Verificação 2 2 13 3" xfId="25532" xr:uid="{00000000-0005-0000-0000-00000F3A0000}"/>
    <cellStyle name="Célula de Verificação 2 2 14" xfId="10749" xr:uid="{00000000-0005-0000-0000-0000103A0000}"/>
    <cellStyle name="Célula de Verificação 2 2 14 2" xfId="25534" xr:uid="{00000000-0005-0000-0000-0000113A0000}"/>
    <cellStyle name="Célula de Verificação 2 2 15" xfId="10750" xr:uid="{00000000-0005-0000-0000-0000123A0000}"/>
    <cellStyle name="Célula de Verificação 2 2 15 2" xfId="25535" xr:uid="{00000000-0005-0000-0000-0000133A0000}"/>
    <cellStyle name="Célula de Verificação 2 2 16" xfId="10751" xr:uid="{00000000-0005-0000-0000-0000143A0000}"/>
    <cellStyle name="Célula de Verificação 2 2 16 2" xfId="25536" xr:uid="{00000000-0005-0000-0000-0000153A0000}"/>
    <cellStyle name="Célula de Verificação 2 2 17" xfId="10752" xr:uid="{00000000-0005-0000-0000-0000163A0000}"/>
    <cellStyle name="Célula de Verificação 2 2 17 2" xfId="25537" xr:uid="{00000000-0005-0000-0000-0000173A0000}"/>
    <cellStyle name="Célula de Verificação 2 2 18" xfId="10753" xr:uid="{00000000-0005-0000-0000-0000183A0000}"/>
    <cellStyle name="Célula de Verificação 2 2 18 2" xfId="25538" xr:uid="{00000000-0005-0000-0000-0000193A0000}"/>
    <cellStyle name="Célula de Verificação 2 2 19" xfId="25520" xr:uid="{00000000-0005-0000-0000-00001A3A0000}"/>
    <cellStyle name="Célula de Verificação 2 2 2" xfId="10754" xr:uid="{00000000-0005-0000-0000-00001B3A0000}"/>
    <cellStyle name="Célula de Verificação 2 2 2 10" xfId="10755" xr:uid="{00000000-0005-0000-0000-00001C3A0000}"/>
    <cellStyle name="Célula de Verificação 2 2 2 10 2" xfId="10756" xr:uid="{00000000-0005-0000-0000-00001D3A0000}"/>
    <cellStyle name="Célula de Verificação 2 2 2 10 2 2" xfId="25541" xr:uid="{00000000-0005-0000-0000-00001E3A0000}"/>
    <cellStyle name="Célula de Verificação 2 2 2 10 3" xfId="10757" xr:uid="{00000000-0005-0000-0000-00001F3A0000}"/>
    <cellStyle name="Célula de Verificação 2 2 2 10 3 2" xfId="25542" xr:uid="{00000000-0005-0000-0000-0000203A0000}"/>
    <cellStyle name="Célula de Verificação 2 2 2 10 4" xfId="10758" xr:uid="{00000000-0005-0000-0000-0000213A0000}"/>
    <cellStyle name="Célula de Verificação 2 2 2 10 4 2" xfId="25543" xr:uid="{00000000-0005-0000-0000-0000223A0000}"/>
    <cellStyle name="Célula de Verificação 2 2 2 10 5" xfId="25540" xr:uid="{00000000-0005-0000-0000-0000233A0000}"/>
    <cellStyle name="Célula de Verificação 2 2 2 11" xfId="10759" xr:uid="{00000000-0005-0000-0000-0000243A0000}"/>
    <cellStyle name="Célula de Verificação 2 2 2 11 2" xfId="10760" xr:uid="{00000000-0005-0000-0000-0000253A0000}"/>
    <cellStyle name="Célula de Verificação 2 2 2 11 2 2" xfId="25545" xr:uid="{00000000-0005-0000-0000-0000263A0000}"/>
    <cellStyle name="Célula de Verificação 2 2 2 11 3" xfId="10761" xr:uid="{00000000-0005-0000-0000-0000273A0000}"/>
    <cellStyle name="Célula de Verificação 2 2 2 11 3 2" xfId="25546" xr:uid="{00000000-0005-0000-0000-0000283A0000}"/>
    <cellStyle name="Célula de Verificação 2 2 2 11 4" xfId="25544" xr:uid="{00000000-0005-0000-0000-0000293A0000}"/>
    <cellStyle name="Célula de Verificação 2 2 2 12" xfId="10762" xr:uid="{00000000-0005-0000-0000-00002A3A0000}"/>
    <cellStyle name="Célula de Verificação 2 2 2 12 2" xfId="10763" xr:uid="{00000000-0005-0000-0000-00002B3A0000}"/>
    <cellStyle name="Célula de Verificação 2 2 2 12 2 2" xfId="25548" xr:uid="{00000000-0005-0000-0000-00002C3A0000}"/>
    <cellStyle name="Célula de Verificação 2 2 2 12 3" xfId="25547" xr:uid="{00000000-0005-0000-0000-00002D3A0000}"/>
    <cellStyle name="Célula de Verificação 2 2 2 13" xfId="10764" xr:uid="{00000000-0005-0000-0000-00002E3A0000}"/>
    <cellStyle name="Célula de Verificação 2 2 2 13 2" xfId="25549" xr:uid="{00000000-0005-0000-0000-00002F3A0000}"/>
    <cellStyle name="Célula de Verificação 2 2 2 14" xfId="10765" xr:uid="{00000000-0005-0000-0000-0000303A0000}"/>
    <cellStyle name="Célula de Verificação 2 2 2 14 2" xfId="25550" xr:uid="{00000000-0005-0000-0000-0000313A0000}"/>
    <cellStyle name="Célula de Verificação 2 2 2 15" xfId="10766" xr:uid="{00000000-0005-0000-0000-0000323A0000}"/>
    <cellStyle name="Célula de Verificação 2 2 2 15 2" xfId="25551" xr:uid="{00000000-0005-0000-0000-0000333A0000}"/>
    <cellStyle name="Célula de Verificação 2 2 2 16" xfId="10767" xr:uid="{00000000-0005-0000-0000-0000343A0000}"/>
    <cellStyle name="Célula de Verificação 2 2 2 16 2" xfId="25552" xr:uid="{00000000-0005-0000-0000-0000353A0000}"/>
    <cellStyle name="Célula de Verificação 2 2 2 17" xfId="10768" xr:uid="{00000000-0005-0000-0000-0000363A0000}"/>
    <cellStyle name="Célula de Verificação 2 2 2 17 2" xfId="25553" xr:uid="{00000000-0005-0000-0000-0000373A0000}"/>
    <cellStyle name="Célula de Verificação 2 2 2 18" xfId="25539" xr:uid="{00000000-0005-0000-0000-0000383A0000}"/>
    <cellStyle name="Célula de Verificação 2 2 2 2" xfId="10769" xr:uid="{00000000-0005-0000-0000-0000393A0000}"/>
    <cellStyle name="Célula de Verificação 2 2 2 2 10" xfId="10770" xr:uid="{00000000-0005-0000-0000-00003A3A0000}"/>
    <cellStyle name="Célula de Verificação 2 2 2 2 10 2" xfId="10771" xr:uid="{00000000-0005-0000-0000-00003B3A0000}"/>
    <cellStyle name="Célula de Verificação 2 2 2 2 10 2 2" xfId="25556" xr:uid="{00000000-0005-0000-0000-00003C3A0000}"/>
    <cellStyle name="Célula de Verificação 2 2 2 2 10 3" xfId="10772" xr:uid="{00000000-0005-0000-0000-00003D3A0000}"/>
    <cellStyle name="Célula de Verificação 2 2 2 2 10 3 2" xfId="25557" xr:uid="{00000000-0005-0000-0000-00003E3A0000}"/>
    <cellStyle name="Célula de Verificação 2 2 2 2 10 4" xfId="25555" xr:uid="{00000000-0005-0000-0000-00003F3A0000}"/>
    <cellStyle name="Célula de Verificação 2 2 2 2 11" xfId="10773" xr:uid="{00000000-0005-0000-0000-0000403A0000}"/>
    <cellStyle name="Célula de Verificação 2 2 2 2 11 2" xfId="10774" xr:uid="{00000000-0005-0000-0000-0000413A0000}"/>
    <cellStyle name="Célula de Verificação 2 2 2 2 11 2 2" xfId="25559" xr:uid="{00000000-0005-0000-0000-0000423A0000}"/>
    <cellStyle name="Célula de Verificação 2 2 2 2 11 3" xfId="25558" xr:uid="{00000000-0005-0000-0000-0000433A0000}"/>
    <cellStyle name="Célula de Verificação 2 2 2 2 12" xfId="10775" xr:uid="{00000000-0005-0000-0000-0000443A0000}"/>
    <cellStyle name="Célula de Verificação 2 2 2 2 12 2" xfId="25560" xr:uid="{00000000-0005-0000-0000-0000453A0000}"/>
    <cellStyle name="Célula de Verificação 2 2 2 2 13" xfId="10776" xr:uid="{00000000-0005-0000-0000-0000463A0000}"/>
    <cellStyle name="Célula de Verificação 2 2 2 2 13 2" xfId="25561" xr:uid="{00000000-0005-0000-0000-0000473A0000}"/>
    <cellStyle name="Célula de Verificação 2 2 2 2 14" xfId="10777" xr:uid="{00000000-0005-0000-0000-0000483A0000}"/>
    <cellStyle name="Célula de Verificação 2 2 2 2 14 2" xfId="25562" xr:uid="{00000000-0005-0000-0000-0000493A0000}"/>
    <cellStyle name="Célula de Verificação 2 2 2 2 15" xfId="10778" xr:uid="{00000000-0005-0000-0000-00004A3A0000}"/>
    <cellStyle name="Célula de Verificação 2 2 2 2 15 2" xfId="25563" xr:uid="{00000000-0005-0000-0000-00004B3A0000}"/>
    <cellStyle name="Célula de Verificação 2 2 2 2 16" xfId="25554" xr:uid="{00000000-0005-0000-0000-00004C3A0000}"/>
    <cellStyle name="Célula de Verificação 2 2 2 2 2" xfId="10779" xr:uid="{00000000-0005-0000-0000-00004D3A0000}"/>
    <cellStyle name="Célula de Verificação 2 2 2 2 2 10" xfId="10780" xr:uid="{00000000-0005-0000-0000-00004E3A0000}"/>
    <cellStyle name="Célula de Verificação 2 2 2 2 2 10 2" xfId="25565" xr:uid="{00000000-0005-0000-0000-00004F3A0000}"/>
    <cellStyle name="Célula de Verificação 2 2 2 2 2 11" xfId="10781" xr:uid="{00000000-0005-0000-0000-0000503A0000}"/>
    <cellStyle name="Célula de Verificação 2 2 2 2 2 11 2" xfId="25566" xr:uid="{00000000-0005-0000-0000-0000513A0000}"/>
    <cellStyle name="Célula de Verificação 2 2 2 2 2 12" xfId="10782" xr:uid="{00000000-0005-0000-0000-0000523A0000}"/>
    <cellStyle name="Célula de Verificação 2 2 2 2 2 12 2" xfId="25567" xr:uid="{00000000-0005-0000-0000-0000533A0000}"/>
    <cellStyle name="Célula de Verificação 2 2 2 2 2 13" xfId="10783" xr:uid="{00000000-0005-0000-0000-0000543A0000}"/>
    <cellStyle name="Célula de Verificação 2 2 2 2 2 13 2" xfId="25568" xr:uid="{00000000-0005-0000-0000-0000553A0000}"/>
    <cellStyle name="Célula de Verificação 2 2 2 2 2 14" xfId="10784" xr:uid="{00000000-0005-0000-0000-0000563A0000}"/>
    <cellStyle name="Célula de Verificação 2 2 2 2 2 14 2" xfId="25569" xr:uid="{00000000-0005-0000-0000-0000573A0000}"/>
    <cellStyle name="Célula de Verificação 2 2 2 2 2 15" xfId="10785" xr:uid="{00000000-0005-0000-0000-0000583A0000}"/>
    <cellStyle name="Célula de Verificação 2 2 2 2 2 15 2" xfId="25570" xr:uid="{00000000-0005-0000-0000-0000593A0000}"/>
    <cellStyle name="Célula de Verificação 2 2 2 2 2 16" xfId="25564" xr:uid="{00000000-0005-0000-0000-00005A3A0000}"/>
    <cellStyle name="Célula de Verificação 2 2 2 2 2 2" xfId="10786" xr:uid="{00000000-0005-0000-0000-00005B3A0000}"/>
    <cellStyle name="Célula de Verificação 2 2 2 2 2 2 2" xfId="25571" xr:uid="{00000000-0005-0000-0000-00005C3A0000}"/>
    <cellStyle name="Célula de Verificação 2 2 2 2 2 3" xfId="10787" xr:uid="{00000000-0005-0000-0000-00005D3A0000}"/>
    <cellStyle name="Célula de Verificação 2 2 2 2 2 3 2" xfId="25572" xr:uid="{00000000-0005-0000-0000-00005E3A0000}"/>
    <cellStyle name="Célula de Verificação 2 2 2 2 2 4" xfId="10788" xr:uid="{00000000-0005-0000-0000-00005F3A0000}"/>
    <cellStyle name="Célula de Verificação 2 2 2 2 2 4 2" xfId="25573" xr:uid="{00000000-0005-0000-0000-0000603A0000}"/>
    <cellStyle name="Célula de Verificação 2 2 2 2 2 5" xfId="10789" xr:uid="{00000000-0005-0000-0000-0000613A0000}"/>
    <cellStyle name="Célula de Verificação 2 2 2 2 2 5 2" xfId="25574" xr:uid="{00000000-0005-0000-0000-0000623A0000}"/>
    <cellStyle name="Célula de Verificação 2 2 2 2 2 6" xfId="10790" xr:uid="{00000000-0005-0000-0000-0000633A0000}"/>
    <cellStyle name="Célula de Verificação 2 2 2 2 2 6 2" xfId="25575" xr:uid="{00000000-0005-0000-0000-0000643A0000}"/>
    <cellStyle name="Célula de Verificação 2 2 2 2 2 7" xfId="10791" xr:uid="{00000000-0005-0000-0000-0000653A0000}"/>
    <cellStyle name="Célula de Verificação 2 2 2 2 2 7 2" xfId="25576" xr:uid="{00000000-0005-0000-0000-0000663A0000}"/>
    <cellStyle name="Célula de Verificação 2 2 2 2 2 8" xfId="10792" xr:uid="{00000000-0005-0000-0000-0000673A0000}"/>
    <cellStyle name="Célula de Verificação 2 2 2 2 2 8 2" xfId="25577" xr:uid="{00000000-0005-0000-0000-0000683A0000}"/>
    <cellStyle name="Célula de Verificação 2 2 2 2 2 9" xfId="10793" xr:uid="{00000000-0005-0000-0000-0000693A0000}"/>
    <cellStyle name="Célula de Verificação 2 2 2 2 2 9 2" xfId="25578" xr:uid="{00000000-0005-0000-0000-00006A3A0000}"/>
    <cellStyle name="Célula de Verificação 2 2 2 2 3" xfId="10794" xr:uid="{00000000-0005-0000-0000-00006B3A0000}"/>
    <cellStyle name="Célula de Verificação 2 2 2 2 3 10" xfId="10795" xr:uid="{00000000-0005-0000-0000-00006C3A0000}"/>
    <cellStyle name="Célula de Verificação 2 2 2 2 3 10 2" xfId="25580" xr:uid="{00000000-0005-0000-0000-00006D3A0000}"/>
    <cellStyle name="Célula de Verificação 2 2 2 2 3 11" xfId="10796" xr:uid="{00000000-0005-0000-0000-00006E3A0000}"/>
    <cellStyle name="Célula de Verificação 2 2 2 2 3 11 2" xfId="25581" xr:uid="{00000000-0005-0000-0000-00006F3A0000}"/>
    <cellStyle name="Célula de Verificação 2 2 2 2 3 12" xfId="10797" xr:uid="{00000000-0005-0000-0000-0000703A0000}"/>
    <cellStyle name="Célula de Verificação 2 2 2 2 3 12 2" xfId="25582" xr:uid="{00000000-0005-0000-0000-0000713A0000}"/>
    <cellStyle name="Célula de Verificação 2 2 2 2 3 13" xfId="25579" xr:uid="{00000000-0005-0000-0000-0000723A0000}"/>
    <cellStyle name="Célula de Verificação 2 2 2 2 3 2" xfId="10798" xr:uid="{00000000-0005-0000-0000-0000733A0000}"/>
    <cellStyle name="Célula de Verificação 2 2 2 2 3 2 2" xfId="25583" xr:uid="{00000000-0005-0000-0000-0000743A0000}"/>
    <cellStyle name="Célula de Verificação 2 2 2 2 3 3" xfId="10799" xr:uid="{00000000-0005-0000-0000-0000753A0000}"/>
    <cellStyle name="Célula de Verificação 2 2 2 2 3 3 2" xfId="25584" xr:uid="{00000000-0005-0000-0000-0000763A0000}"/>
    <cellStyle name="Célula de Verificação 2 2 2 2 3 4" xfId="10800" xr:uid="{00000000-0005-0000-0000-0000773A0000}"/>
    <cellStyle name="Célula de Verificação 2 2 2 2 3 4 2" xfId="25585" xr:uid="{00000000-0005-0000-0000-0000783A0000}"/>
    <cellStyle name="Célula de Verificação 2 2 2 2 3 5" xfId="10801" xr:uid="{00000000-0005-0000-0000-0000793A0000}"/>
    <cellStyle name="Célula de Verificação 2 2 2 2 3 5 2" xfId="25586" xr:uid="{00000000-0005-0000-0000-00007A3A0000}"/>
    <cellStyle name="Célula de Verificação 2 2 2 2 3 6" xfId="10802" xr:uid="{00000000-0005-0000-0000-00007B3A0000}"/>
    <cellStyle name="Célula de Verificação 2 2 2 2 3 6 2" xfId="25587" xr:uid="{00000000-0005-0000-0000-00007C3A0000}"/>
    <cellStyle name="Célula de Verificação 2 2 2 2 3 7" xfId="10803" xr:uid="{00000000-0005-0000-0000-00007D3A0000}"/>
    <cellStyle name="Célula de Verificação 2 2 2 2 3 7 2" xfId="25588" xr:uid="{00000000-0005-0000-0000-00007E3A0000}"/>
    <cellStyle name="Célula de Verificação 2 2 2 2 3 8" xfId="10804" xr:uid="{00000000-0005-0000-0000-00007F3A0000}"/>
    <cellStyle name="Célula de Verificação 2 2 2 2 3 8 2" xfId="25589" xr:uid="{00000000-0005-0000-0000-0000803A0000}"/>
    <cellStyle name="Célula de Verificação 2 2 2 2 3 9" xfId="10805" xr:uid="{00000000-0005-0000-0000-0000813A0000}"/>
    <cellStyle name="Célula de Verificação 2 2 2 2 3 9 2" xfId="25590" xr:uid="{00000000-0005-0000-0000-0000823A0000}"/>
    <cellStyle name="Célula de Verificação 2 2 2 2 4" xfId="10806" xr:uid="{00000000-0005-0000-0000-0000833A0000}"/>
    <cellStyle name="Célula de Verificação 2 2 2 2 4 2" xfId="10807" xr:uid="{00000000-0005-0000-0000-0000843A0000}"/>
    <cellStyle name="Célula de Verificação 2 2 2 2 4 2 2" xfId="25592" xr:uid="{00000000-0005-0000-0000-0000853A0000}"/>
    <cellStyle name="Célula de Verificação 2 2 2 2 4 3" xfId="10808" xr:uid="{00000000-0005-0000-0000-0000863A0000}"/>
    <cellStyle name="Célula de Verificação 2 2 2 2 4 3 2" xfId="25593" xr:uid="{00000000-0005-0000-0000-0000873A0000}"/>
    <cellStyle name="Célula de Verificação 2 2 2 2 4 4" xfId="10809" xr:uid="{00000000-0005-0000-0000-0000883A0000}"/>
    <cellStyle name="Célula de Verificação 2 2 2 2 4 4 2" xfId="25594" xr:uid="{00000000-0005-0000-0000-0000893A0000}"/>
    <cellStyle name="Célula de Verificação 2 2 2 2 4 5" xfId="10810" xr:uid="{00000000-0005-0000-0000-00008A3A0000}"/>
    <cellStyle name="Célula de Verificação 2 2 2 2 4 5 2" xfId="25595" xr:uid="{00000000-0005-0000-0000-00008B3A0000}"/>
    <cellStyle name="Célula de Verificação 2 2 2 2 4 6" xfId="10811" xr:uid="{00000000-0005-0000-0000-00008C3A0000}"/>
    <cellStyle name="Célula de Verificação 2 2 2 2 4 6 2" xfId="25596" xr:uid="{00000000-0005-0000-0000-00008D3A0000}"/>
    <cellStyle name="Célula de Verificação 2 2 2 2 4 7" xfId="10812" xr:uid="{00000000-0005-0000-0000-00008E3A0000}"/>
    <cellStyle name="Célula de Verificação 2 2 2 2 4 7 2" xfId="25597" xr:uid="{00000000-0005-0000-0000-00008F3A0000}"/>
    <cellStyle name="Célula de Verificação 2 2 2 2 4 8" xfId="10813" xr:uid="{00000000-0005-0000-0000-0000903A0000}"/>
    <cellStyle name="Célula de Verificação 2 2 2 2 4 8 2" xfId="25598" xr:uid="{00000000-0005-0000-0000-0000913A0000}"/>
    <cellStyle name="Célula de Verificação 2 2 2 2 4 9" xfId="25591" xr:uid="{00000000-0005-0000-0000-0000923A0000}"/>
    <cellStyle name="Célula de Verificação 2 2 2 2 5" xfId="10814" xr:uid="{00000000-0005-0000-0000-0000933A0000}"/>
    <cellStyle name="Célula de Verificação 2 2 2 2 5 2" xfId="10815" xr:uid="{00000000-0005-0000-0000-0000943A0000}"/>
    <cellStyle name="Célula de Verificação 2 2 2 2 5 2 2" xfId="25600" xr:uid="{00000000-0005-0000-0000-0000953A0000}"/>
    <cellStyle name="Célula de Verificação 2 2 2 2 5 3" xfId="10816" xr:uid="{00000000-0005-0000-0000-0000963A0000}"/>
    <cellStyle name="Célula de Verificação 2 2 2 2 5 3 2" xfId="25601" xr:uid="{00000000-0005-0000-0000-0000973A0000}"/>
    <cellStyle name="Célula de Verificação 2 2 2 2 5 4" xfId="10817" xr:uid="{00000000-0005-0000-0000-0000983A0000}"/>
    <cellStyle name="Célula de Verificação 2 2 2 2 5 4 2" xfId="25602" xr:uid="{00000000-0005-0000-0000-0000993A0000}"/>
    <cellStyle name="Célula de Verificação 2 2 2 2 5 5" xfId="10818" xr:uid="{00000000-0005-0000-0000-00009A3A0000}"/>
    <cellStyle name="Célula de Verificação 2 2 2 2 5 5 2" xfId="25603" xr:uid="{00000000-0005-0000-0000-00009B3A0000}"/>
    <cellStyle name="Célula de Verificação 2 2 2 2 5 6" xfId="10819" xr:uid="{00000000-0005-0000-0000-00009C3A0000}"/>
    <cellStyle name="Célula de Verificação 2 2 2 2 5 6 2" xfId="25604" xr:uid="{00000000-0005-0000-0000-00009D3A0000}"/>
    <cellStyle name="Célula de Verificação 2 2 2 2 5 7" xfId="10820" xr:uid="{00000000-0005-0000-0000-00009E3A0000}"/>
    <cellStyle name="Célula de Verificação 2 2 2 2 5 7 2" xfId="25605" xr:uid="{00000000-0005-0000-0000-00009F3A0000}"/>
    <cellStyle name="Célula de Verificação 2 2 2 2 5 8" xfId="10821" xr:uid="{00000000-0005-0000-0000-0000A03A0000}"/>
    <cellStyle name="Célula de Verificação 2 2 2 2 5 8 2" xfId="25606" xr:uid="{00000000-0005-0000-0000-0000A13A0000}"/>
    <cellStyle name="Célula de Verificação 2 2 2 2 5 9" xfId="25599" xr:uid="{00000000-0005-0000-0000-0000A23A0000}"/>
    <cellStyle name="Célula de Verificação 2 2 2 2 6" xfId="10822" xr:uid="{00000000-0005-0000-0000-0000A33A0000}"/>
    <cellStyle name="Célula de Verificação 2 2 2 2 6 2" xfId="10823" xr:uid="{00000000-0005-0000-0000-0000A43A0000}"/>
    <cellStyle name="Célula de Verificação 2 2 2 2 6 2 2" xfId="25608" xr:uid="{00000000-0005-0000-0000-0000A53A0000}"/>
    <cellStyle name="Célula de Verificação 2 2 2 2 6 3" xfId="10824" xr:uid="{00000000-0005-0000-0000-0000A63A0000}"/>
    <cellStyle name="Célula de Verificação 2 2 2 2 6 3 2" xfId="25609" xr:uid="{00000000-0005-0000-0000-0000A73A0000}"/>
    <cellStyle name="Célula de Verificação 2 2 2 2 6 4" xfId="10825" xr:uid="{00000000-0005-0000-0000-0000A83A0000}"/>
    <cellStyle name="Célula de Verificação 2 2 2 2 6 4 2" xfId="25610" xr:uid="{00000000-0005-0000-0000-0000A93A0000}"/>
    <cellStyle name="Célula de Verificação 2 2 2 2 6 5" xfId="10826" xr:uid="{00000000-0005-0000-0000-0000AA3A0000}"/>
    <cellStyle name="Célula de Verificação 2 2 2 2 6 5 2" xfId="25611" xr:uid="{00000000-0005-0000-0000-0000AB3A0000}"/>
    <cellStyle name="Célula de Verificação 2 2 2 2 6 6" xfId="10827" xr:uid="{00000000-0005-0000-0000-0000AC3A0000}"/>
    <cellStyle name="Célula de Verificação 2 2 2 2 6 6 2" xfId="25612" xr:uid="{00000000-0005-0000-0000-0000AD3A0000}"/>
    <cellStyle name="Célula de Verificação 2 2 2 2 6 7" xfId="25607" xr:uid="{00000000-0005-0000-0000-0000AE3A0000}"/>
    <cellStyle name="Célula de Verificação 2 2 2 2 7" xfId="10828" xr:uid="{00000000-0005-0000-0000-0000AF3A0000}"/>
    <cellStyle name="Célula de Verificação 2 2 2 2 7 2" xfId="10829" xr:uid="{00000000-0005-0000-0000-0000B03A0000}"/>
    <cellStyle name="Célula de Verificação 2 2 2 2 7 2 2" xfId="25614" xr:uid="{00000000-0005-0000-0000-0000B13A0000}"/>
    <cellStyle name="Célula de Verificação 2 2 2 2 7 3" xfId="10830" xr:uid="{00000000-0005-0000-0000-0000B23A0000}"/>
    <cellStyle name="Célula de Verificação 2 2 2 2 7 3 2" xfId="25615" xr:uid="{00000000-0005-0000-0000-0000B33A0000}"/>
    <cellStyle name="Célula de Verificação 2 2 2 2 7 4" xfId="10831" xr:uid="{00000000-0005-0000-0000-0000B43A0000}"/>
    <cellStyle name="Célula de Verificação 2 2 2 2 7 4 2" xfId="25616" xr:uid="{00000000-0005-0000-0000-0000B53A0000}"/>
    <cellStyle name="Célula de Verificação 2 2 2 2 7 5" xfId="25613" xr:uid="{00000000-0005-0000-0000-0000B63A0000}"/>
    <cellStyle name="Célula de Verificação 2 2 2 2 8" xfId="10832" xr:uid="{00000000-0005-0000-0000-0000B73A0000}"/>
    <cellStyle name="Célula de Verificação 2 2 2 2 8 2" xfId="10833" xr:uid="{00000000-0005-0000-0000-0000B83A0000}"/>
    <cellStyle name="Célula de Verificação 2 2 2 2 8 2 2" xfId="25618" xr:uid="{00000000-0005-0000-0000-0000B93A0000}"/>
    <cellStyle name="Célula de Verificação 2 2 2 2 8 3" xfId="10834" xr:uid="{00000000-0005-0000-0000-0000BA3A0000}"/>
    <cellStyle name="Célula de Verificação 2 2 2 2 8 3 2" xfId="25619" xr:uid="{00000000-0005-0000-0000-0000BB3A0000}"/>
    <cellStyle name="Célula de Verificação 2 2 2 2 8 4" xfId="10835" xr:uid="{00000000-0005-0000-0000-0000BC3A0000}"/>
    <cellStyle name="Célula de Verificação 2 2 2 2 8 4 2" xfId="25620" xr:uid="{00000000-0005-0000-0000-0000BD3A0000}"/>
    <cellStyle name="Célula de Verificação 2 2 2 2 8 5" xfId="25617" xr:uid="{00000000-0005-0000-0000-0000BE3A0000}"/>
    <cellStyle name="Célula de Verificação 2 2 2 2 9" xfId="10836" xr:uid="{00000000-0005-0000-0000-0000BF3A0000}"/>
    <cellStyle name="Célula de Verificação 2 2 2 2 9 2" xfId="10837" xr:uid="{00000000-0005-0000-0000-0000C03A0000}"/>
    <cellStyle name="Célula de Verificação 2 2 2 2 9 2 2" xfId="25622" xr:uid="{00000000-0005-0000-0000-0000C13A0000}"/>
    <cellStyle name="Célula de Verificação 2 2 2 2 9 3" xfId="10838" xr:uid="{00000000-0005-0000-0000-0000C23A0000}"/>
    <cellStyle name="Célula de Verificação 2 2 2 2 9 3 2" xfId="25623" xr:uid="{00000000-0005-0000-0000-0000C33A0000}"/>
    <cellStyle name="Célula de Verificação 2 2 2 2 9 4" xfId="10839" xr:uid="{00000000-0005-0000-0000-0000C43A0000}"/>
    <cellStyle name="Célula de Verificação 2 2 2 2 9 4 2" xfId="25624" xr:uid="{00000000-0005-0000-0000-0000C53A0000}"/>
    <cellStyle name="Célula de Verificação 2 2 2 2 9 5" xfId="25621" xr:uid="{00000000-0005-0000-0000-0000C63A0000}"/>
    <cellStyle name="Célula de Verificação 2 2 2 3" xfId="10840" xr:uid="{00000000-0005-0000-0000-0000C73A0000}"/>
    <cellStyle name="Célula de Verificação 2 2 2 3 2" xfId="25625" xr:uid="{00000000-0005-0000-0000-0000C83A0000}"/>
    <cellStyle name="Célula de Verificação 2 2 2 4" xfId="10841" xr:uid="{00000000-0005-0000-0000-0000C93A0000}"/>
    <cellStyle name="Célula de Verificação 2 2 2 4 10" xfId="10842" xr:uid="{00000000-0005-0000-0000-0000CA3A0000}"/>
    <cellStyle name="Célula de Verificação 2 2 2 4 10 2" xfId="25627" xr:uid="{00000000-0005-0000-0000-0000CB3A0000}"/>
    <cellStyle name="Célula de Verificação 2 2 2 4 11" xfId="10843" xr:uid="{00000000-0005-0000-0000-0000CC3A0000}"/>
    <cellStyle name="Célula de Verificação 2 2 2 4 11 2" xfId="25628" xr:uid="{00000000-0005-0000-0000-0000CD3A0000}"/>
    <cellStyle name="Célula de Verificação 2 2 2 4 12" xfId="10844" xr:uid="{00000000-0005-0000-0000-0000CE3A0000}"/>
    <cellStyle name="Célula de Verificação 2 2 2 4 12 2" xfId="25629" xr:uid="{00000000-0005-0000-0000-0000CF3A0000}"/>
    <cellStyle name="Célula de Verificação 2 2 2 4 13" xfId="25626" xr:uid="{00000000-0005-0000-0000-0000D03A0000}"/>
    <cellStyle name="Célula de Verificação 2 2 2 4 2" xfId="10845" xr:uid="{00000000-0005-0000-0000-0000D13A0000}"/>
    <cellStyle name="Célula de Verificação 2 2 2 4 2 2" xfId="25630" xr:uid="{00000000-0005-0000-0000-0000D23A0000}"/>
    <cellStyle name="Célula de Verificação 2 2 2 4 3" xfId="10846" xr:uid="{00000000-0005-0000-0000-0000D33A0000}"/>
    <cellStyle name="Célula de Verificação 2 2 2 4 3 2" xfId="25631" xr:uid="{00000000-0005-0000-0000-0000D43A0000}"/>
    <cellStyle name="Célula de Verificação 2 2 2 4 4" xfId="10847" xr:uid="{00000000-0005-0000-0000-0000D53A0000}"/>
    <cellStyle name="Célula de Verificação 2 2 2 4 4 2" xfId="25632" xr:uid="{00000000-0005-0000-0000-0000D63A0000}"/>
    <cellStyle name="Célula de Verificação 2 2 2 4 5" xfId="10848" xr:uid="{00000000-0005-0000-0000-0000D73A0000}"/>
    <cellStyle name="Célula de Verificação 2 2 2 4 5 2" xfId="25633" xr:uid="{00000000-0005-0000-0000-0000D83A0000}"/>
    <cellStyle name="Célula de Verificação 2 2 2 4 6" xfId="10849" xr:uid="{00000000-0005-0000-0000-0000D93A0000}"/>
    <cellStyle name="Célula de Verificação 2 2 2 4 6 2" xfId="25634" xr:uid="{00000000-0005-0000-0000-0000DA3A0000}"/>
    <cellStyle name="Célula de Verificação 2 2 2 4 7" xfId="10850" xr:uid="{00000000-0005-0000-0000-0000DB3A0000}"/>
    <cellStyle name="Célula de Verificação 2 2 2 4 7 2" xfId="25635" xr:uid="{00000000-0005-0000-0000-0000DC3A0000}"/>
    <cellStyle name="Célula de Verificação 2 2 2 4 8" xfId="10851" xr:uid="{00000000-0005-0000-0000-0000DD3A0000}"/>
    <cellStyle name="Célula de Verificação 2 2 2 4 8 2" xfId="25636" xr:uid="{00000000-0005-0000-0000-0000DE3A0000}"/>
    <cellStyle name="Célula de Verificação 2 2 2 4 9" xfId="10852" xr:uid="{00000000-0005-0000-0000-0000DF3A0000}"/>
    <cellStyle name="Célula de Verificação 2 2 2 4 9 2" xfId="25637" xr:uid="{00000000-0005-0000-0000-0000E03A0000}"/>
    <cellStyle name="Célula de Verificação 2 2 2 5" xfId="10853" xr:uid="{00000000-0005-0000-0000-0000E13A0000}"/>
    <cellStyle name="Célula de Verificação 2 2 2 5 2" xfId="10854" xr:uid="{00000000-0005-0000-0000-0000E23A0000}"/>
    <cellStyle name="Célula de Verificação 2 2 2 5 2 2" xfId="25639" xr:uid="{00000000-0005-0000-0000-0000E33A0000}"/>
    <cellStyle name="Célula de Verificação 2 2 2 5 3" xfId="10855" xr:uid="{00000000-0005-0000-0000-0000E43A0000}"/>
    <cellStyle name="Célula de Verificação 2 2 2 5 3 2" xfId="25640" xr:uid="{00000000-0005-0000-0000-0000E53A0000}"/>
    <cellStyle name="Célula de Verificação 2 2 2 5 4" xfId="10856" xr:uid="{00000000-0005-0000-0000-0000E63A0000}"/>
    <cellStyle name="Célula de Verificação 2 2 2 5 4 2" xfId="25641" xr:uid="{00000000-0005-0000-0000-0000E73A0000}"/>
    <cellStyle name="Célula de Verificação 2 2 2 5 5" xfId="10857" xr:uid="{00000000-0005-0000-0000-0000E83A0000}"/>
    <cellStyle name="Célula de Verificação 2 2 2 5 5 2" xfId="25642" xr:uid="{00000000-0005-0000-0000-0000E93A0000}"/>
    <cellStyle name="Célula de Verificação 2 2 2 5 6" xfId="10858" xr:uid="{00000000-0005-0000-0000-0000EA3A0000}"/>
    <cellStyle name="Célula de Verificação 2 2 2 5 6 2" xfId="25643" xr:uid="{00000000-0005-0000-0000-0000EB3A0000}"/>
    <cellStyle name="Célula de Verificação 2 2 2 5 7" xfId="10859" xr:uid="{00000000-0005-0000-0000-0000EC3A0000}"/>
    <cellStyle name="Célula de Verificação 2 2 2 5 7 2" xfId="25644" xr:uid="{00000000-0005-0000-0000-0000ED3A0000}"/>
    <cellStyle name="Célula de Verificação 2 2 2 5 8" xfId="10860" xr:uid="{00000000-0005-0000-0000-0000EE3A0000}"/>
    <cellStyle name="Célula de Verificação 2 2 2 5 8 2" xfId="25645" xr:uid="{00000000-0005-0000-0000-0000EF3A0000}"/>
    <cellStyle name="Célula de Verificação 2 2 2 5 9" xfId="25638" xr:uid="{00000000-0005-0000-0000-0000F03A0000}"/>
    <cellStyle name="Célula de Verificação 2 2 2 6" xfId="10861" xr:uid="{00000000-0005-0000-0000-0000F13A0000}"/>
    <cellStyle name="Célula de Verificação 2 2 2 6 2" xfId="10862" xr:uid="{00000000-0005-0000-0000-0000F23A0000}"/>
    <cellStyle name="Célula de Verificação 2 2 2 6 2 2" xfId="25647" xr:uid="{00000000-0005-0000-0000-0000F33A0000}"/>
    <cellStyle name="Célula de Verificação 2 2 2 6 3" xfId="10863" xr:uid="{00000000-0005-0000-0000-0000F43A0000}"/>
    <cellStyle name="Célula de Verificação 2 2 2 6 3 2" xfId="25648" xr:uid="{00000000-0005-0000-0000-0000F53A0000}"/>
    <cellStyle name="Célula de Verificação 2 2 2 6 4" xfId="10864" xr:uid="{00000000-0005-0000-0000-0000F63A0000}"/>
    <cellStyle name="Célula de Verificação 2 2 2 6 4 2" xfId="25649" xr:uid="{00000000-0005-0000-0000-0000F73A0000}"/>
    <cellStyle name="Célula de Verificação 2 2 2 6 5" xfId="10865" xr:uid="{00000000-0005-0000-0000-0000F83A0000}"/>
    <cellStyle name="Célula de Verificação 2 2 2 6 5 2" xfId="25650" xr:uid="{00000000-0005-0000-0000-0000F93A0000}"/>
    <cellStyle name="Célula de Verificação 2 2 2 6 6" xfId="10866" xr:uid="{00000000-0005-0000-0000-0000FA3A0000}"/>
    <cellStyle name="Célula de Verificação 2 2 2 6 6 2" xfId="25651" xr:uid="{00000000-0005-0000-0000-0000FB3A0000}"/>
    <cellStyle name="Célula de Verificação 2 2 2 6 7" xfId="10867" xr:uid="{00000000-0005-0000-0000-0000FC3A0000}"/>
    <cellStyle name="Célula de Verificação 2 2 2 6 7 2" xfId="25652" xr:uid="{00000000-0005-0000-0000-0000FD3A0000}"/>
    <cellStyle name="Célula de Verificação 2 2 2 6 8" xfId="10868" xr:uid="{00000000-0005-0000-0000-0000FE3A0000}"/>
    <cellStyle name="Célula de Verificação 2 2 2 6 8 2" xfId="25653" xr:uid="{00000000-0005-0000-0000-0000FF3A0000}"/>
    <cellStyle name="Célula de Verificação 2 2 2 6 9" xfId="25646" xr:uid="{00000000-0005-0000-0000-0000003B0000}"/>
    <cellStyle name="Célula de Verificação 2 2 2 7" xfId="10869" xr:uid="{00000000-0005-0000-0000-0000013B0000}"/>
    <cellStyle name="Célula de Verificação 2 2 2 7 2" xfId="10870" xr:uid="{00000000-0005-0000-0000-0000023B0000}"/>
    <cellStyle name="Célula de Verificação 2 2 2 7 2 2" xfId="25655" xr:uid="{00000000-0005-0000-0000-0000033B0000}"/>
    <cellStyle name="Célula de Verificação 2 2 2 7 3" xfId="10871" xr:uid="{00000000-0005-0000-0000-0000043B0000}"/>
    <cellStyle name="Célula de Verificação 2 2 2 7 3 2" xfId="25656" xr:uid="{00000000-0005-0000-0000-0000053B0000}"/>
    <cellStyle name="Célula de Verificação 2 2 2 7 4" xfId="10872" xr:uid="{00000000-0005-0000-0000-0000063B0000}"/>
    <cellStyle name="Célula de Verificação 2 2 2 7 4 2" xfId="25657" xr:uid="{00000000-0005-0000-0000-0000073B0000}"/>
    <cellStyle name="Célula de Verificação 2 2 2 7 5" xfId="10873" xr:uid="{00000000-0005-0000-0000-0000083B0000}"/>
    <cellStyle name="Célula de Verificação 2 2 2 7 5 2" xfId="25658" xr:uid="{00000000-0005-0000-0000-0000093B0000}"/>
    <cellStyle name="Célula de Verificação 2 2 2 7 6" xfId="10874" xr:uid="{00000000-0005-0000-0000-00000A3B0000}"/>
    <cellStyle name="Célula de Verificação 2 2 2 7 6 2" xfId="25659" xr:uid="{00000000-0005-0000-0000-00000B3B0000}"/>
    <cellStyle name="Célula de Verificação 2 2 2 7 7" xfId="25654" xr:uid="{00000000-0005-0000-0000-00000C3B0000}"/>
    <cellStyle name="Célula de Verificação 2 2 2 8" xfId="10875" xr:uid="{00000000-0005-0000-0000-00000D3B0000}"/>
    <cellStyle name="Célula de Verificação 2 2 2 8 2" xfId="10876" xr:uid="{00000000-0005-0000-0000-00000E3B0000}"/>
    <cellStyle name="Célula de Verificação 2 2 2 8 2 2" xfId="25661" xr:uid="{00000000-0005-0000-0000-00000F3B0000}"/>
    <cellStyle name="Célula de Verificação 2 2 2 8 3" xfId="10877" xr:uid="{00000000-0005-0000-0000-0000103B0000}"/>
    <cellStyle name="Célula de Verificação 2 2 2 8 3 2" xfId="25662" xr:uid="{00000000-0005-0000-0000-0000113B0000}"/>
    <cellStyle name="Célula de Verificação 2 2 2 8 4" xfId="10878" xr:uid="{00000000-0005-0000-0000-0000123B0000}"/>
    <cellStyle name="Célula de Verificação 2 2 2 8 4 2" xfId="25663" xr:uid="{00000000-0005-0000-0000-0000133B0000}"/>
    <cellStyle name="Célula de Verificação 2 2 2 8 5" xfId="25660" xr:uid="{00000000-0005-0000-0000-0000143B0000}"/>
    <cellStyle name="Célula de Verificação 2 2 2 9" xfId="10879" xr:uid="{00000000-0005-0000-0000-0000153B0000}"/>
    <cellStyle name="Célula de Verificação 2 2 2 9 2" xfId="10880" xr:uid="{00000000-0005-0000-0000-0000163B0000}"/>
    <cellStyle name="Célula de Verificação 2 2 2 9 2 2" xfId="25665" xr:uid="{00000000-0005-0000-0000-0000173B0000}"/>
    <cellStyle name="Célula de Verificação 2 2 2 9 3" xfId="10881" xr:uid="{00000000-0005-0000-0000-0000183B0000}"/>
    <cellStyle name="Célula de Verificação 2 2 2 9 3 2" xfId="25666" xr:uid="{00000000-0005-0000-0000-0000193B0000}"/>
    <cellStyle name="Célula de Verificação 2 2 2 9 4" xfId="10882" xr:uid="{00000000-0005-0000-0000-00001A3B0000}"/>
    <cellStyle name="Célula de Verificação 2 2 2 9 4 2" xfId="25667" xr:uid="{00000000-0005-0000-0000-00001B3B0000}"/>
    <cellStyle name="Célula de Verificação 2 2 2 9 5" xfId="25664" xr:uid="{00000000-0005-0000-0000-00001C3B0000}"/>
    <cellStyle name="Célula de Verificação 2 2 3" xfId="10883" xr:uid="{00000000-0005-0000-0000-00001D3B0000}"/>
    <cellStyle name="Célula de Verificação 2 2 3 2" xfId="25668" xr:uid="{00000000-0005-0000-0000-00001E3B0000}"/>
    <cellStyle name="Célula de Verificação 2 2 4" xfId="10884" xr:uid="{00000000-0005-0000-0000-00001F3B0000}"/>
    <cellStyle name="Célula de Verificação 2 2 4 2" xfId="25669" xr:uid="{00000000-0005-0000-0000-0000203B0000}"/>
    <cellStyle name="Célula de Verificação 2 2 5" xfId="10885" xr:uid="{00000000-0005-0000-0000-0000213B0000}"/>
    <cellStyle name="Célula de Verificação 2 2 5 10" xfId="10886" xr:uid="{00000000-0005-0000-0000-0000223B0000}"/>
    <cellStyle name="Célula de Verificação 2 2 5 10 2" xfId="25671" xr:uid="{00000000-0005-0000-0000-0000233B0000}"/>
    <cellStyle name="Célula de Verificação 2 2 5 11" xfId="10887" xr:uid="{00000000-0005-0000-0000-0000243B0000}"/>
    <cellStyle name="Célula de Verificação 2 2 5 11 2" xfId="25672" xr:uid="{00000000-0005-0000-0000-0000253B0000}"/>
    <cellStyle name="Célula de Verificação 2 2 5 12" xfId="10888" xr:uid="{00000000-0005-0000-0000-0000263B0000}"/>
    <cellStyle name="Célula de Verificação 2 2 5 12 2" xfId="25673" xr:uid="{00000000-0005-0000-0000-0000273B0000}"/>
    <cellStyle name="Célula de Verificação 2 2 5 13" xfId="25670" xr:uid="{00000000-0005-0000-0000-0000283B0000}"/>
    <cellStyle name="Célula de Verificação 2 2 5 2" xfId="10889" xr:uid="{00000000-0005-0000-0000-0000293B0000}"/>
    <cellStyle name="Célula de Verificação 2 2 5 2 2" xfId="25674" xr:uid="{00000000-0005-0000-0000-00002A3B0000}"/>
    <cellStyle name="Célula de Verificação 2 2 5 3" xfId="10890" xr:uid="{00000000-0005-0000-0000-00002B3B0000}"/>
    <cellStyle name="Célula de Verificação 2 2 5 3 2" xfId="25675" xr:uid="{00000000-0005-0000-0000-00002C3B0000}"/>
    <cellStyle name="Célula de Verificação 2 2 5 4" xfId="10891" xr:uid="{00000000-0005-0000-0000-00002D3B0000}"/>
    <cellStyle name="Célula de Verificação 2 2 5 4 2" xfId="25676" xr:uid="{00000000-0005-0000-0000-00002E3B0000}"/>
    <cellStyle name="Célula de Verificação 2 2 5 5" xfId="10892" xr:uid="{00000000-0005-0000-0000-00002F3B0000}"/>
    <cellStyle name="Célula de Verificação 2 2 5 5 2" xfId="25677" xr:uid="{00000000-0005-0000-0000-0000303B0000}"/>
    <cellStyle name="Célula de Verificação 2 2 5 6" xfId="10893" xr:uid="{00000000-0005-0000-0000-0000313B0000}"/>
    <cellStyle name="Célula de Verificação 2 2 5 6 2" xfId="25678" xr:uid="{00000000-0005-0000-0000-0000323B0000}"/>
    <cellStyle name="Célula de Verificação 2 2 5 7" xfId="10894" xr:uid="{00000000-0005-0000-0000-0000333B0000}"/>
    <cellStyle name="Célula de Verificação 2 2 5 7 2" xfId="25679" xr:uid="{00000000-0005-0000-0000-0000343B0000}"/>
    <cellStyle name="Célula de Verificação 2 2 5 8" xfId="10895" xr:uid="{00000000-0005-0000-0000-0000353B0000}"/>
    <cellStyle name="Célula de Verificação 2 2 5 8 2" xfId="25680" xr:uid="{00000000-0005-0000-0000-0000363B0000}"/>
    <cellStyle name="Célula de Verificação 2 2 5 9" xfId="10896" xr:uid="{00000000-0005-0000-0000-0000373B0000}"/>
    <cellStyle name="Célula de Verificação 2 2 5 9 2" xfId="25681" xr:uid="{00000000-0005-0000-0000-0000383B0000}"/>
    <cellStyle name="Célula de Verificação 2 2 6" xfId="10897" xr:uid="{00000000-0005-0000-0000-0000393B0000}"/>
    <cellStyle name="Célula de Verificação 2 2 6 2" xfId="10898" xr:uid="{00000000-0005-0000-0000-00003A3B0000}"/>
    <cellStyle name="Célula de Verificação 2 2 6 2 2" xfId="25683" xr:uid="{00000000-0005-0000-0000-00003B3B0000}"/>
    <cellStyle name="Célula de Verificação 2 2 6 3" xfId="10899" xr:uid="{00000000-0005-0000-0000-00003C3B0000}"/>
    <cellStyle name="Célula de Verificação 2 2 6 3 2" xfId="25684" xr:uid="{00000000-0005-0000-0000-00003D3B0000}"/>
    <cellStyle name="Célula de Verificação 2 2 6 4" xfId="10900" xr:uid="{00000000-0005-0000-0000-00003E3B0000}"/>
    <cellStyle name="Célula de Verificação 2 2 6 4 2" xfId="25685" xr:uid="{00000000-0005-0000-0000-00003F3B0000}"/>
    <cellStyle name="Célula de Verificação 2 2 6 5" xfId="10901" xr:uid="{00000000-0005-0000-0000-0000403B0000}"/>
    <cellStyle name="Célula de Verificação 2 2 6 5 2" xfId="25686" xr:uid="{00000000-0005-0000-0000-0000413B0000}"/>
    <cellStyle name="Célula de Verificação 2 2 6 6" xfId="10902" xr:uid="{00000000-0005-0000-0000-0000423B0000}"/>
    <cellStyle name="Célula de Verificação 2 2 6 6 2" xfId="25687" xr:uid="{00000000-0005-0000-0000-0000433B0000}"/>
    <cellStyle name="Célula de Verificação 2 2 6 7" xfId="10903" xr:uid="{00000000-0005-0000-0000-0000443B0000}"/>
    <cellStyle name="Célula de Verificação 2 2 6 7 2" xfId="25688" xr:uid="{00000000-0005-0000-0000-0000453B0000}"/>
    <cellStyle name="Célula de Verificação 2 2 6 8" xfId="10904" xr:uid="{00000000-0005-0000-0000-0000463B0000}"/>
    <cellStyle name="Célula de Verificação 2 2 6 8 2" xfId="25689" xr:uid="{00000000-0005-0000-0000-0000473B0000}"/>
    <cellStyle name="Célula de Verificação 2 2 6 9" xfId="25682" xr:uid="{00000000-0005-0000-0000-0000483B0000}"/>
    <cellStyle name="Célula de Verificação 2 2 7" xfId="10905" xr:uid="{00000000-0005-0000-0000-0000493B0000}"/>
    <cellStyle name="Célula de Verificação 2 2 7 2" xfId="10906" xr:uid="{00000000-0005-0000-0000-00004A3B0000}"/>
    <cellStyle name="Célula de Verificação 2 2 7 2 2" xfId="25691" xr:uid="{00000000-0005-0000-0000-00004B3B0000}"/>
    <cellStyle name="Célula de Verificação 2 2 7 3" xfId="10907" xr:uid="{00000000-0005-0000-0000-00004C3B0000}"/>
    <cellStyle name="Célula de Verificação 2 2 7 3 2" xfId="25692" xr:uid="{00000000-0005-0000-0000-00004D3B0000}"/>
    <cellStyle name="Célula de Verificação 2 2 7 4" xfId="10908" xr:uid="{00000000-0005-0000-0000-00004E3B0000}"/>
    <cellStyle name="Célula de Verificação 2 2 7 4 2" xfId="25693" xr:uid="{00000000-0005-0000-0000-00004F3B0000}"/>
    <cellStyle name="Célula de Verificação 2 2 7 5" xfId="10909" xr:uid="{00000000-0005-0000-0000-0000503B0000}"/>
    <cellStyle name="Célula de Verificação 2 2 7 5 2" xfId="25694" xr:uid="{00000000-0005-0000-0000-0000513B0000}"/>
    <cellStyle name="Célula de Verificação 2 2 7 6" xfId="10910" xr:uid="{00000000-0005-0000-0000-0000523B0000}"/>
    <cellStyle name="Célula de Verificação 2 2 7 6 2" xfId="25695" xr:uid="{00000000-0005-0000-0000-0000533B0000}"/>
    <cellStyle name="Célula de Verificação 2 2 7 7" xfId="10911" xr:uid="{00000000-0005-0000-0000-0000543B0000}"/>
    <cellStyle name="Célula de Verificação 2 2 7 7 2" xfId="25696" xr:uid="{00000000-0005-0000-0000-0000553B0000}"/>
    <cellStyle name="Célula de Verificação 2 2 7 8" xfId="10912" xr:uid="{00000000-0005-0000-0000-0000563B0000}"/>
    <cellStyle name="Célula de Verificação 2 2 7 8 2" xfId="25697" xr:uid="{00000000-0005-0000-0000-0000573B0000}"/>
    <cellStyle name="Célula de Verificação 2 2 7 9" xfId="25690" xr:uid="{00000000-0005-0000-0000-0000583B0000}"/>
    <cellStyle name="Célula de Verificação 2 2 8" xfId="10913" xr:uid="{00000000-0005-0000-0000-0000593B0000}"/>
    <cellStyle name="Célula de Verificação 2 2 8 2" xfId="10914" xr:uid="{00000000-0005-0000-0000-00005A3B0000}"/>
    <cellStyle name="Célula de Verificação 2 2 8 2 2" xfId="25699" xr:uid="{00000000-0005-0000-0000-00005B3B0000}"/>
    <cellStyle name="Célula de Verificação 2 2 8 3" xfId="10915" xr:uid="{00000000-0005-0000-0000-00005C3B0000}"/>
    <cellStyle name="Célula de Verificação 2 2 8 3 2" xfId="25700" xr:uid="{00000000-0005-0000-0000-00005D3B0000}"/>
    <cellStyle name="Célula de Verificação 2 2 8 4" xfId="10916" xr:uid="{00000000-0005-0000-0000-00005E3B0000}"/>
    <cellStyle name="Célula de Verificação 2 2 8 4 2" xfId="25701" xr:uid="{00000000-0005-0000-0000-00005F3B0000}"/>
    <cellStyle name="Célula de Verificação 2 2 8 5" xfId="10917" xr:uid="{00000000-0005-0000-0000-0000603B0000}"/>
    <cellStyle name="Célula de Verificação 2 2 8 5 2" xfId="25702" xr:uid="{00000000-0005-0000-0000-0000613B0000}"/>
    <cellStyle name="Célula de Verificação 2 2 8 6" xfId="10918" xr:uid="{00000000-0005-0000-0000-0000623B0000}"/>
    <cellStyle name="Célula de Verificação 2 2 8 6 2" xfId="25703" xr:uid="{00000000-0005-0000-0000-0000633B0000}"/>
    <cellStyle name="Célula de Verificação 2 2 8 7" xfId="25698" xr:uid="{00000000-0005-0000-0000-0000643B0000}"/>
    <cellStyle name="Célula de Verificação 2 2 9" xfId="10919" xr:uid="{00000000-0005-0000-0000-0000653B0000}"/>
    <cellStyle name="Célula de Verificação 2 2 9 2" xfId="10920" xr:uid="{00000000-0005-0000-0000-0000663B0000}"/>
    <cellStyle name="Célula de Verificação 2 2 9 2 2" xfId="25705" xr:uid="{00000000-0005-0000-0000-0000673B0000}"/>
    <cellStyle name="Célula de Verificação 2 2 9 3" xfId="10921" xr:uid="{00000000-0005-0000-0000-0000683B0000}"/>
    <cellStyle name="Célula de Verificação 2 2 9 3 2" xfId="25706" xr:uid="{00000000-0005-0000-0000-0000693B0000}"/>
    <cellStyle name="Célula de Verificação 2 2 9 4" xfId="10922" xr:uid="{00000000-0005-0000-0000-00006A3B0000}"/>
    <cellStyle name="Célula de Verificação 2 2 9 4 2" xfId="25707" xr:uid="{00000000-0005-0000-0000-00006B3B0000}"/>
    <cellStyle name="Célula de Verificação 2 2 9 5" xfId="25704" xr:uid="{00000000-0005-0000-0000-00006C3B0000}"/>
    <cellStyle name="Célula de Verificação 2 20" xfId="37523" xr:uid="{00000000-0005-0000-0000-00006D3B0000}"/>
    <cellStyle name="Célula de Verificação 2 21" xfId="3104" xr:uid="{00000000-0005-0000-0000-00006E3B0000}"/>
    <cellStyle name="Célula de Verificação 2 3" xfId="10923" xr:uid="{00000000-0005-0000-0000-00006F3B0000}"/>
    <cellStyle name="Célula de Verificação 2 3 2" xfId="10924" xr:uid="{00000000-0005-0000-0000-0000703B0000}"/>
    <cellStyle name="Célula de Verificação 2 3 2 2" xfId="25709" xr:uid="{00000000-0005-0000-0000-0000713B0000}"/>
    <cellStyle name="Célula de Verificação 2 3 3" xfId="10925" xr:uid="{00000000-0005-0000-0000-0000723B0000}"/>
    <cellStyle name="Célula de Verificação 2 3 3 2" xfId="25710" xr:uid="{00000000-0005-0000-0000-0000733B0000}"/>
    <cellStyle name="Célula de Verificação 2 3 4" xfId="25708" xr:uid="{00000000-0005-0000-0000-0000743B0000}"/>
    <cellStyle name="Célula de Verificação 2 4" xfId="10926" xr:uid="{00000000-0005-0000-0000-0000753B0000}"/>
    <cellStyle name="Célula de Verificação 2 4 2" xfId="35354" xr:uid="{00000000-0005-0000-0000-0000763B0000}"/>
    <cellStyle name="Célula de Verificação 2 4 3" xfId="25711" xr:uid="{00000000-0005-0000-0000-0000773B0000}"/>
    <cellStyle name="Célula de Verificação 2 5" xfId="10927" xr:uid="{00000000-0005-0000-0000-0000783B0000}"/>
    <cellStyle name="Célula de Verificação 2 5 10" xfId="10928" xr:uid="{00000000-0005-0000-0000-0000793B0000}"/>
    <cellStyle name="Célula de Verificação 2 5 10 2" xfId="25713" xr:uid="{00000000-0005-0000-0000-00007A3B0000}"/>
    <cellStyle name="Célula de Verificação 2 5 11" xfId="10929" xr:uid="{00000000-0005-0000-0000-00007B3B0000}"/>
    <cellStyle name="Célula de Verificação 2 5 11 2" xfId="25714" xr:uid="{00000000-0005-0000-0000-00007C3B0000}"/>
    <cellStyle name="Célula de Verificação 2 5 12" xfId="10930" xr:uid="{00000000-0005-0000-0000-00007D3B0000}"/>
    <cellStyle name="Célula de Verificação 2 5 12 2" xfId="25715" xr:uid="{00000000-0005-0000-0000-00007E3B0000}"/>
    <cellStyle name="Célula de Verificação 2 5 13" xfId="25712" xr:uid="{00000000-0005-0000-0000-00007F3B0000}"/>
    <cellStyle name="Célula de Verificação 2 5 2" xfId="10931" xr:uid="{00000000-0005-0000-0000-0000803B0000}"/>
    <cellStyle name="Célula de Verificação 2 5 2 2" xfId="25716" xr:uid="{00000000-0005-0000-0000-0000813B0000}"/>
    <cellStyle name="Célula de Verificação 2 5 3" xfId="10932" xr:uid="{00000000-0005-0000-0000-0000823B0000}"/>
    <cellStyle name="Célula de Verificação 2 5 3 2" xfId="25717" xr:uid="{00000000-0005-0000-0000-0000833B0000}"/>
    <cellStyle name="Célula de Verificação 2 5 4" xfId="10933" xr:uid="{00000000-0005-0000-0000-0000843B0000}"/>
    <cellStyle name="Célula de Verificação 2 5 4 2" xfId="25718" xr:uid="{00000000-0005-0000-0000-0000853B0000}"/>
    <cellStyle name="Célula de Verificação 2 5 5" xfId="10934" xr:uid="{00000000-0005-0000-0000-0000863B0000}"/>
    <cellStyle name="Célula de Verificação 2 5 5 2" xfId="25719" xr:uid="{00000000-0005-0000-0000-0000873B0000}"/>
    <cellStyle name="Célula de Verificação 2 5 6" xfId="10935" xr:uid="{00000000-0005-0000-0000-0000883B0000}"/>
    <cellStyle name="Célula de Verificação 2 5 6 2" xfId="25720" xr:uid="{00000000-0005-0000-0000-0000893B0000}"/>
    <cellStyle name="Célula de Verificação 2 5 7" xfId="10936" xr:uid="{00000000-0005-0000-0000-00008A3B0000}"/>
    <cellStyle name="Célula de Verificação 2 5 7 2" xfId="25721" xr:uid="{00000000-0005-0000-0000-00008B3B0000}"/>
    <cellStyle name="Célula de Verificação 2 5 8" xfId="10937" xr:uid="{00000000-0005-0000-0000-00008C3B0000}"/>
    <cellStyle name="Célula de Verificação 2 5 8 2" xfId="25722" xr:uid="{00000000-0005-0000-0000-00008D3B0000}"/>
    <cellStyle name="Célula de Verificação 2 5 9" xfId="10938" xr:uid="{00000000-0005-0000-0000-00008E3B0000}"/>
    <cellStyle name="Célula de Verificação 2 5 9 2" xfId="25723" xr:uid="{00000000-0005-0000-0000-00008F3B0000}"/>
    <cellStyle name="Célula de Verificação 2 6" xfId="10939" xr:uid="{00000000-0005-0000-0000-0000903B0000}"/>
    <cellStyle name="Célula de Verificação 2 6 2" xfId="10940" xr:uid="{00000000-0005-0000-0000-0000913B0000}"/>
    <cellStyle name="Célula de Verificação 2 6 2 2" xfId="25725" xr:uid="{00000000-0005-0000-0000-0000923B0000}"/>
    <cellStyle name="Célula de Verificação 2 6 3" xfId="10941" xr:uid="{00000000-0005-0000-0000-0000933B0000}"/>
    <cellStyle name="Célula de Verificação 2 6 3 2" xfId="25726" xr:uid="{00000000-0005-0000-0000-0000943B0000}"/>
    <cellStyle name="Célula de Verificação 2 6 4" xfId="10942" xr:uid="{00000000-0005-0000-0000-0000953B0000}"/>
    <cellStyle name="Célula de Verificação 2 6 4 2" xfId="25727" xr:uid="{00000000-0005-0000-0000-0000963B0000}"/>
    <cellStyle name="Célula de Verificação 2 6 5" xfId="10943" xr:uid="{00000000-0005-0000-0000-0000973B0000}"/>
    <cellStyle name="Célula de Verificação 2 6 5 2" xfId="25728" xr:uid="{00000000-0005-0000-0000-0000983B0000}"/>
    <cellStyle name="Célula de Verificação 2 6 6" xfId="10944" xr:uid="{00000000-0005-0000-0000-0000993B0000}"/>
    <cellStyle name="Célula de Verificação 2 6 6 2" xfId="25729" xr:uid="{00000000-0005-0000-0000-00009A3B0000}"/>
    <cellStyle name="Célula de Verificação 2 6 7" xfId="10945" xr:uid="{00000000-0005-0000-0000-00009B3B0000}"/>
    <cellStyle name="Célula de Verificação 2 6 7 2" xfId="25730" xr:uid="{00000000-0005-0000-0000-00009C3B0000}"/>
    <cellStyle name="Célula de Verificação 2 6 8" xfId="10946" xr:uid="{00000000-0005-0000-0000-00009D3B0000}"/>
    <cellStyle name="Célula de Verificação 2 6 8 2" xfId="25731" xr:uid="{00000000-0005-0000-0000-00009E3B0000}"/>
    <cellStyle name="Célula de Verificação 2 6 9" xfId="25724" xr:uid="{00000000-0005-0000-0000-00009F3B0000}"/>
    <cellStyle name="Célula de Verificação 2 7" xfId="10947" xr:uid="{00000000-0005-0000-0000-0000A03B0000}"/>
    <cellStyle name="Célula de Verificação 2 7 2" xfId="10948" xr:uid="{00000000-0005-0000-0000-0000A13B0000}"/>
    <cellStyle name="Célula de Verificação 2 7 2 2" xfId="25733" xr:uid="{00000000-0005-0000-0000-0000A23B0000}"/>
    <cellStyle name="Célula de Verificação 2 7 3" xfId="10949" xr:uid="{00000000-0005-0000-0000-0000A33B0000}"/>
    <cellStyle name="Célula de Verificação 2 7 3 2" xfId="25734" xr:uid="{00000000-0005-0000-0000-0000A43B0000}"/>
    <cellStyle name="Célula de Verificação 2 7 4" xfId="10950" xr:uid="{00000000-0005-0000-0000-0000A53B0000}"/>
    <cellStyle name="Célula de Verificação 2 7 4 2" xfId="25735" xr:uid="{00000000-0005-0000-0000-0000A63B0000}"/>
    <cellStyle name="Célula de Verificação 2 7 5" xfId="10951" xr:uid="{00000000-0005-0000-0000-0000A73B0000}"/>
    <cellStyle name="Célula de Verificação 2 7 5 2" xfId="25736" xr:uid="{00000000-0005-0000-0000-0000A83B0000}"/>
    <cellStyle name="Célula de Verificação 2 7 6" xfId="10952" xr:uid="{00000000-0005-0000-0000-0000A93B0000}"/>
    <cellStyle name="Célula de Verificação 2 7 6 2" xfId="25737" xr:uid="{00000000-0005-0000-0000-0000AA3B0000}"/>
    <cellStyle name="Célula de Verificação 2 7 7" xfId="10953" xr:uid="{00000000-0005-0000-0000-0000AB3B0000}"/>
    <cellStyle name="Célula de Verificação 2 7 7 2" xfId="25738" xr:uid="{00000000-0005-0000-0000-0000AC3B0000}"/>
    <cellStyle name="Célula de Verificação 2 7 8" xfId="10954" xr:uid="{00000000-0005-0000-0000-0000AD3B0000}"/>
    <cellStyle name="Célula de Verificação 2 7 8 2" xfId="25739" xr:uid="{00000000-0005-0000-0000-0000AE3B0000}"/>
    <cellStyle name="Célula de Verificação 2 7 9" xfId="25732" xr:uid="{00000000-0005-0000-0000-0000AF3B0000}"/>
    <cellStyle name="Célula de Verificação 2 8" xfId="10955" xr:uid="{00000000-0005-0000-0000-0000B03B0000}"/>
    <cellStyle name="Célula de Verificação 2 8 2" xfId="10956" xr:uid="{00000000-0005-0000-0000-0000B13B0000}"/>
    <cellStyle name="Célula de Verificação 2 8 2 2" xfId="25741" xr:uid="{00000000-0005-0000-0000-0000B23B0000}"/>
    <cellStyle name="Célula de Verificação 2 8 3" xfId="10957" xr:uid="{00000000-0005-0000-0000-0000B33B0000}"/>
    <cellStyle name="Célula de Verificação 2 8 3 2" xfId="25742" xr:uid="{00000000-0005-0000-0000-0000B43B0000}"/>
    <cellStyle name="Célula de Verificação 2 8 4" xfId="10958" xr:uid="{00000000-0005-0000-0000-0000B53B0000}"/>
    <cellStyle name="Célula de Verificação 2 8 4 2" xfId="25743" xr:uid="{00000000-0005-0000-0000-0000B63B0000}"/>
    <cellStyle name="Célula de Verificação 2 8 5" xfId="10959" xr:uid="{00000000-0005-0000-0000-0000B73B0000}"/>
    <cellStyle name="Célula de Verificação 2 8 5 2" xfId="25744" xr:uid="{00000000-0005-0000-0000-0000B83B0000}"/>
    <cellStyle name="Célula de Verificação 2 8 6" xfId="10960" xr:uid="{00000000-0005-0000-0000-0000B93B0000}"/>
    <cellStyle name="Célula de Verificação 2 8 6 2" xfId="25745" xr:uid="{00000000-0005-0000-0000-0000BA3B0000}"/>
    <cellStyle name="Célula de Verificação 2 8 7" xfId="25740" xr:uid="{00000000-0005-0000-0000-0000BB3B0000}"/>
    <cellStyle name="Célula de Verificação 2 9" xfId="10961" xr:uid="{00000000-0005-0000-0000-0000BC3B0000}"/>
    <cellStyle name="Célula de Verificação 2 9 2" xfId="10962" xr:uid="{00000000-0005-0000-0000-0000BD3B0000}"/>
    <cellStyle name="Célula de Verificação 2 9 2 2" xfId="25747" xr:uid="{00000000-0005-0000-0000-0000BE3B0000}"/>
    <cellStyle name="Célula de Verificação 2 9 3" xfId="10963" xr:uid="{00000000-0005-0000-0000-0000BF3B0000}"/>
    <cellStyle name="Célula de Verificação 2 9 3 2" xfId="25748" xr:uid="{00000000-0005-0000-0000-0000C03B0000}"/>
    <cellStyle name="Célula de Verificação 2 9 4" xfId="10964" xr:uid="{00000000-0005-0000-0000-0000C13B0000}"/>
    <cellStyle name="Célula de Verificação 2 9 4 2" xfId="25749" xr:uid="{00000000-0005-0000-0000-0000C23B0000}"/>
    <cellStyle name="Célula de Verificação 2 9 5" xfId="25746" xr:uid="{00000000-0005-0000-0000-0000C33B0000}"/>
    <cellStyle name="Célula de Verificação 20" xfId="2616" xr:uid="{00000000-0005-0000-0000-0000C43B0000}"/>
    <cellStyle name="Célula de Verificação 20 2" xfId="25750" xr:uid="{00000000-0005-0000-0000-0000C53B0000}"/>
    <cellStyle name="Célula de Verificação 20 3" xfId="10965" xr:uid="{00000000-0005-0000-0000-0000C63B0000}"/>
    <cellStyle name="Célula de Verificação 21" xfId="2617" xr:uid="{00000000-0005-0000-0000-0000C73B0000}"/>
    <cellStyle name="Célula de Verificação 21 2" xfId="25751" xr:uid="{00000000-0005-0000-0000-0000C83B0000}"/>
    <cellStyle name="Célula de Verificação 21 3" xfId="10966" xr:uid="{00000000-0005-0000-0000-0000C93B0000}"/>
    <cellStyle name="Célula de Verificação 22" xfId="2618" xr:uid="{00000000-0005-0000-0000-0000CA3B0000}"/>
    <cellStyle name="Célula de Verificação 22 2" xfId="25752" xr:uid="{00000000-0005-0000-0000-0000CB3B0000}"/>
    <cellStyle name="Célula de Verificação 22 3" xfId="10967" xr:uid="{00000000-0005-0000-0000-0000CC3B0000}"/>
    <cellStyle name="Célula de Verificação 23" xfId="2619" xr:uid="{00000000-0005-0000-0000-0000CD3B0000}"/>
    <cellStyle name="Célula de Verificação 23 2" xfId="25753" xr:uid="{00000000-0005-0000-0000-0000CE3B0000}"/>
    <cellStyle name="Célula de Verificação 23 3" xfId="10968" xr:uid="{00000000-0005-0000-0000-0000CF3B0000}"/>
    <cellStyle name="Célula de Verificação 24" xfId="2620" xr:uid="{00000000-0005-0000-0000-0000D03B0000}"/>
    <cellStyle name="Célula de Verificação 24 2" xfId="25754" xr:uid="{00000000-0005-0000-0000-0000D13B0000}"/>
    <cellStyle name="Célula de Verificação 24 3" xfId="10969" xr:uid="{00000000-0005-0000-0000-0000D23B0000}"/>
    <cellStyle name="Célula de Verificação 25" xfId="2621" xr:uid="{00000000-0005-0000-0000-0000D33B0000}"/>
    <cellStyle name="Célula de Verificação 25 2" xfId="25755" xr:uid="{00000000-0005-0000-0000-0000D43B0000}"/>
    <cellStyle name="Célula de Verificação 25 3" xfId="10970" xr:uid="{00000000-0005-0000-0000-0000D53B0000}"/>
    <cellStyle name="Célula de Verificação 26" xfId="2622" xr:uid="{00000000-0005-0000-0000-0000D63B0000}"/>
    <cellStyle name="Célula de Verificação 26 2" xfId="25756" xr:uid="{00000000-0005-0000-0000-0000D73B0000}"/>
    <cellStyle name="Célula de Verificação 26 3" xfId="10971" xr:uid="{00000000-0005-0000-0000-0000D83B0000}"/>
    <cellStyle name="Célula de Verificação 27" xfId="2623" xr:uid="{00000000-0005-0000-0000-0000D93B0000}"/>
    <cellStyle name="Célula de Verificação 27 2" xfId="25757" xr:uid="{00000000-0005-0000-0000-0000DA3B0000}"/>
    <cellStyle name="Célula de Verificação 27 3" xfId="10972" xr:uid="{00000000-0005-0000-0000-0000DB3B0000}"/>
    <cellStyle name="Célula de Verificação 28" xfId="2624" xr:uid="{00000000-0005-0000-0000-0000DC3B0000}"/>
    <cellStyle name="Célula de Verificação 28 2" xfId="25758" xr:uid="{00000000-0005-0000-0000-0000DD3B0000}"/>
    <cellStyle name="Célula de Verificação 28 3" xfId="10973" xr:uid="{00000000-0005-0000-0000-0000DE3B0000}"/>
    <cellStyle name="Célula de Verificação 29" xfId="2625" xr:uid="{00000000-0005-0000-0000-0000DF3B0000}"/>
    <cellStyle name="Célula de Verificação 29 2" xfId="25759" xr:uid="{00000000-0005-0000-0000-0000E03B0000}"/>
    <cellStyle name="Célula de Verificação 29 3" xfId="10974" xr:uid="{00000000-0005-0000-0000-0000E13B0000}"/>
    <cellStyle name="Célula de Verificação 3" xfId="710" xr:uid="{00000000-0005-0000-0000-0000E23B0000}"/>
    <cellStyle name="Célula de Verificação 3 2" xfId="10975" xr:uid="{00000000-0005-0000-0000-0000E33B0000}"/>
    <cellStyle name="Célula de Verificação 3 2 2" xfId="25761" xr:uid="{00000000-0005-0000-0000-0000E43B0000}"/>
    <cellStyle name="Célula de Verificação 3 3" xfId="10976" xr:uid="{00000000-0005-0000-0000-0000E53B0000}"/>
    <cellStyle name="Célula de Verificação 3 3 2" xfId="35355" xr:uid="{00000000-0005-0000-0000-0000E63B0000}"/>
    <cellStyle name="Célula de Verificação 3 3 3" xfId="25762" xr:uid="{00000000-0005-0000-0000-0000E73B0000}"/>
    <cellStyle name="Célula de Verificação 3 4" xfId="25760" xr:uid="{00000000-0005-0000-0000-0000E83B0000}"/>
    <cellStyle name="Célula de Verificação 3 5" xfId="37524" xr:uid="{00000000-0005-0000-0000-0000E93B0000}"/>
    <cellStyle name="Célula de Verificação 3 6" xfId="3105" xr:uid="{00000000-0005-0000-0000-0000EA3B0000}"/>
    <cellStyle name="Célula de Verificação 3 7" xfId="44677" xr:uid="{46BBE64C-CAC0-43D1-B19B-F5E8C79A259F}"/>
    <cellStyle name="Célula de Verificação 30" xfId="10977" xr:uid="{00000000-0005-0000-0000-0000EB3B0000}"/>
    <cellStyle name="Célula de Verificação 30 2" xfId="25763" xr:uid="{00000000-0005-0000-0000-0000EC3B0000}"/>
    <cellStyle name="Célula de Verificação 31" xfId="35182" xr:uid="{00000000-0005-0000-0000-0000ED3B0000}"/>
    <cellStyle name="Célula de Verificação 32" xfId="25484" xr:uid="{00000000-0005-0000-0000-0000EE3B0000}"/>
    <cellStyle name="Célula de Verificação 33" xfId="36375" xr:uid="{00000000-0005-0000-0000-0000EF3B0000}"/>
    <cellStyle name="Célula de Verificação 34" xfId="43707" xr:uid="{57D3EFCC-B42B-47E5-B1EF-565153F83592}"/>
    <cellStyle name="Célula de Verificação 4" xfId="711" xr:uid="{00000000-0005-0000-0000-0000F03B0000}"/>
    <cellStyle name="Célula de Verificação 4 2" xfId="10978" xr:uid="{00000000-0005-0000-0000-0000F13B0000}"/>
    <cellStyle name="Célula de Verificação 4 2 2" xfId="25765" xr:uid="{00000000-0005-0000-0000-0000F23B0000}"/>
    <cellStyle name="Célula de Verificação 4 3" xfId="10979" xr:uid="{00000000-0005-0000-0000-0000F33B0000}"/>
    <cellStyle name="Célula de Verificação 4 3 2" xfId="35356" xr:uid="{00000000-0005-0000-0000-0000F43B0000}"/>
    <cellStyle name="Célula de Verificação 4 3 3" xfId="25766" xr:uid="{00000000-0005-0000-0000-0000F53B0000}"/>
    <cellStyle name="Célula de Verificação 4 4" xfId="25764" xr:uid="{00000000-0005-0000-0000-0000F63B0000}"/>
    <cellStyle name="Célula de Verificação 4 5" xfId="37525" xr:uid="{00000000-0005-0000-0000-0000F73B0000}"/>
    <cellStyle name="Célula de Verificação 4 6" xfId="3192" xr:uid="{00000000-0005-0000-0000-0000F83B0000}"/>
    <cellStyle name="Célula de Verificação 4 7" xfId="44644" xr:uid="{E6A59F99-F8C9-4C00-9722-DFAB17FB966D}"/>
    <cellStyle name="Célula de Verificação 5" xfId="712" xr:uid="{00000000-0005-0000-0000-0000F93B0000}"/>
    <cellStyle name="Célula de Verificação 5 2" xfId="10980" xr:uid="{00000000-0005-0000-0000-0000FA3B0000}"/>
    <cellStyle name="Célula de Verificação 5 2 2" xfId="25768" xr:uid="{00000000-0005-0000-0000-0000FB3B0000}"/>
    <cellStyle name="Célula de Verificação 5 2 3" xfId="37526" xr:uid="{00000000-0005-0000-0000-0000FC3B0000}"/>
    <cellStyle name="Célula de Verificação 5 3" xfId="10981" xr:uid="{00000000-0005-0000-0000-0000FD3B0000}"/>
    <cellStyle name="Célula de Verificação 5 3 2" xfId="35357" xr:uid="{00000000-0005-0000-0000-0000FE3B0000}"/>
    <cellStyle name="Célula de Verificação 5 3 3" xfId="25769" xr:uid="{00000000-0005-0000-0000-0000FF3B0000}"/>
    <cellStyle name="Célula de Verificação 5 4" xfId="25767" xr:uid="{00000000-0005-0000-0000-0000003C0000}"/>
    <cellStyle name="Célula de Verificação 5 5" xfId="3103" xr:uid="{00000000-0005-0000-0000-0000013C0000}"/>
    <cellStyle name="Célula de Verificação 6" xfId="713" xr:uid="{00000000-0005-0000-0000-0000023C0000}"/>
    <cellStyle name="Célula de Verificação 6 2" xfId="35358" xr:uid="{00000000-0005-0000-0000-0000033C0000}"/>
    <cellStyle name="Célula de Verificação 6 2 2" xfId="37527" xr:uid="{00000000-0005-0000-0000-0000043C0000}"/>
    <cellStyle name="Célula de Verificação 6 3" xfId="35359" xr:uid="{00000000-0005-0000-0000-0000053C0000}"/>
    <cellStyle name="Célula de Verificação 6 3 2" xfId="35360" xr:uid="{00000000-0005-0000-0000-0000063C0000}"/>
    <cellStyle name="Célula de Verificação 6 4" xfId="25770" xr:uid="{00000000-0005-0000-0000-0000073C0000}"/>
    <cellStyle name="Célula de Verificação 7" xfId="714" xr:uid="{00000000-0005-0000-0000-0000083C0000}"/>
    <cellStyle name="Célula de Verificação 7 2" xfId="35361" xr:uid="{00000000-0005-0000-0000-0000093C0000}"/>
    <cellStyle name="Célula de Verificação 7 2 2" xfId="37528" xr:uid="{00000000-0005-0000-0000-00000A3C0000}"/>
    <cellStyle name="Célula de Verificação 7 3" xfId="35362" xr:uid="{00000000-0005-0000-0000-00000B3C0000}"/>
    <cellStyle name="Célula de Verificação 7 3 2" xfId="35363" xr:uid="{00000000-0005-0000-0000-00000C3C0000}"/>
    <cellStyle name="Célula de Verificação 7 4" xfId="25771" xr:uid="{00000000-0005-0000-0000-00000D3C0000}"/>
    <cellStyle name="Célula de Verificação 8" xfId="715" xr:uid="{00000000-0005-0000-0000-00000E3C0000}"/>
    <cellStyle name="Célula de Verificação 8 2" xfId="35364" xr:uid="{00000000-0005-0000-0000-00000F3C0000}"/>
    <cellStyle name="Célula de Verificação 8 2 2" xfId="37529" xr:uid="{00000000-0005-0000-0000-0000103C0000}"/>
    <cellStyle name="Célula de Verificação 8 3" xfId="35365" xr:uid="{00000000-0005-0000-0000-0000113C0000}"/>
    <cellStyle name="Célula de Verificação 8 3 2" xfId="35366" xr:uid="{00000000-0005-0000-0000-0000123C0000}"/>
    <cellStyle name="Célula de Verificação 8 4" xfId="25772" xr:uid="{00000000-0005-0000-0000-0000133C0000}"/>
    <cellStyle name="Célula de Verificação 9" xfId="716" xr:uid="{00000000-0005-0000-0000-0000143C0000}"/>
    <cellStyle name="Célula de Verificação 9 2" xfId="10982" xr:uid="{00000000-0005-0000-0000-0000153C0000}"/>
    <cellStyle name="Célula de Verificação 9 2 2" xfId="10983" xr:uid="{00000000-0005-0000-0000-0000163C0000}"/>
    <cellStyle name="Célula de Verificação 9 2 2 2" xfId="25775" xr:uid="{00000000-0005-0000-0000-0000173C0000}"/>
    <cellStyle name="Célula de Verificação 9 2 3" xfId="25774" xr:uid="{00000000-0005-0000-0000-0000183C0000}"/>
    <cellStyle name="Célula de Verificação 9 3" xfId="10984" xr:uid="{00000000-0005-0000-0000-0000193C0000}"/>
    <cellStyle name="Célula de Verificação 9 3 2" xfId="35367" xr:uid="{00000000-0005-0000-0000-00001A3C0000}"/>
    <cellStyle name="Célula de Verificação 9 3 3" xfId="25776" xr:uid="{00000000-0005-0000-0000-00001B3C0000}"/>
    <cellStyle name="Célula de Verificação 9 4" xfId="25773" xr:uid="{00000000-0005-0000-0000-00001C3C0000}"/>
    <cellStyle name="Célula Vinculada 10" xfId="717" xr:uid="{00000000-0005-0000-0000-00001D3C0000}"/>
    <cellStyle name="Célula Vinculada 10 2" xfId="10985" xr:uid="{00000000-0005-0000-0000-00001E3C0000}"/>
    <cellStyle name="Célula Vinculada 10 2 2" xfId="25779" xr:uid="{00000000-0005-0000-0000-00001F3C0000}"/>
    <cellStyle name="Célula Vinculada 10 3" xfId="10986" xr:uid="{00000000-0005-0000-0000-0000203C0000}"/>
    <cellStyle name="Célula Vinculada 10 3 2" xfId="25780" xr:uid="{00000000-0005-0000-0000-0000213C0000}"/>
    <cellStyle name="Célula Vinculada 10 4" xfId="25778" xr:uid="{00000000-0005-0000-0000-0000223C0000}"/>
    <cellStyle name="Célula Vinculada 11" xfId="718" xr:uid="{00000000-0005-0000-0000-0000233C0000}"/>
    <cellStyle name="Célula Vinculada 11 2" xfId="10987" xr:uid="{00000000-0005-0000-0000-0000243C0000}"/>
    <cellStyle name="Célula Vinculada 11 2 2" xfId="25782" xr:uid="{00000000-0005-0000-0000-0000253C0000}"/>
    <cellStyle name="Célula Vinculada 11 3" xfId="10988" xr:uid="{00000000-0005-0000-0000-0000263C0000}"/>
    <cellStyle name="Célula Vinculada 11 3 2" xfId="25783" xr:uid="{00000000-0005-0000-0000-0000273C0000}"/>
    <cellStyle name="Célula Vinculada 11 4" xfId="25781" xr:uid="{00000000-0005-0000-0000-0000283C0000}"/>
    <cellStyle name="Célula Vinculada 12" xfId="719" xr:uid="{00000000-0005-0000-0000-0000293C0000}"/>
    <cellStyle name="Célula Vinculada 12 2" xfId="10989" xr:uid="{00000000-0005-0000-0000-00002A3C0000}"/>
    <cellStyle name="Célula Vinculada 12 2 2" xfId="25785" xr:uid="{00000000-0005-0000-0000-00002B3C0000}"/>
    <cellStyle name="Célula Vinculada 12 3" xfId="10990" xr:uid="{00000000-0005-0000-0000-00002C3C0000}"/>
    <cellStyle name="Célula Vinculada 12 3 2" xfId="25786" xr:uid="{00000000-0005-0000-0000-00002D3C0000}"/>
    <cellStyle name="Célula Vinculada 12 4" xfId="25784" xr:uid="{00000000-0005-0000-0000-00002E3C0000}"/>
    <cellStyle name="Célula Vinculada 13" xfId="2626" xr:uid="{00000000-0005-0000-0000-00002F3C0000}"/>
    <cellStyle name="Célula Vinculada 13 2" xfId="25787" xr:uid="{00000000-0005-0000-0000-0000303C0000}"/>
    <cellStyle name="Célula Vinculada 13 3" xfId="10991" xr:uid="{00000000-0005-0000-0000-0000313C0000}"/>
    <cellStyle name="Célula Vinculada 14" xfId="2627" xr:uid="{00000000-0005-0000-0000-0000323C0000}"/>
    <cellStyle name="Célula Vinculada 14 2" xfId="25788" xr:uid="{00000000-0005-0000-0000-0000333C0000}"/>
    <cellStyle name="Célula Vinculada 14 3" xfId="10992" xr:uid="{00000000-0005-0000-0000-0000343C0000}"/>
    <cellStyle name="Célula Vinculada 15" xfId="2628" xr:uid="{00000000-0005-0000-0000-0000353C0000}"/>
    <cellStyle name="Célula Vinculada 15 2" xfId="25789" xr:uid="{00000000-0005-0000-0000-0000363C0000}"/>
    <cellStyle name="Célula Vinculada 15 3" xfId="10993" xr:uid="{00000000-0005-0000-0000-0000373C0000}"/>
    <cellStyle name="Célula Vinculada 16" xfId="2629" xr:uid="{00000000-0005-0000-0000-0000383C0000}"/>
    <cellStyle name="Célula Vinculada 16 2" xfId="25790" xr:uid="{00000000-0005-0000-0000-0000393C0000}"/>
    <cellStyle name="Célula Vinculada 16 3" xfId="10994" xr:uid="{00000000-0005-0000-0000-00003A3C0000}"/>
    <cellStyle name="Célula Vinculada 17" xfId="2630" xr:uid="{00000000-0005-0000-0000-00003B3C0000}"/>
    <cellStyle name="Célula Vinculada 17 2" xfId="25791" xr:uid="{00000000-0005-0000-0000-00003C3C0000}"/>
    <cellStyle name="Célula Vinculada 17 3" xfId="10995" xr:uid="{00000000-0005-0000-0000-00003D3C0000}"/>
    <cellStyle name="Célula Vinculada 18" xfId="2631" xr:uid="{00000000-0005-0000-0000-00003E3C0000}"/>
    <cellStyle name="Célula Vinculada 18 2" xfId="25792" xr:uid="{00000000-0005-0000-0000-00003F3C0000}"/>
    <cellStyle name="Célula Vinculada 18 3" xfId="10996" xr:uid="{00000000-0005-0000-0000-0000403C0000}"/>
    <cellStyle name="Célula Vinculada 19" xfId="2632" xr:uid="{00000000-0005-0000-0000-0000413C0000}"/>
    <cellStyle name="Célula Vinculada 19 2" xfId="25793" xr:uid="{00000000-0005-0000-0000-0000423C0000}"/>
    <cellStyle name="Célula Vinculada 19 3" xfId="10997" xr:uid="{00000000-0005-0000-0000-0000433C0000}"/>
    <cellStyle name="Célula Vinculada 2" xfId="720" xr:uid="{00000000-0005-0000-0000-0000443C0000}"/>
    <cellStyle name="Célula Vinculada 2 10" xfId="10998" xr:uid="{00000000-0005-0000-0000-0000453C0000}"/>
    <cellStyle name="Célula Vinculada 2 10 2" xfId="10999" xr:uid="{00000000-0005-0000-0000-0000463C0000}"/>
    <cellStyle name="Célula Vinculada 2 10 2 2" xfId="25796" xr:uid="{00000000-0005-0000-0000-0000473C0000}"/>
    <cellStyle name="Célula Vinculada 2 10 3" xfId="11000" xr:uid="{00000000-0005-0000-0000-0000483C0000}"/>
    <cellStyle name="Célula Vinculada 2 10 3 2" xfId="25797" xr:uid="{00000000-0005-0000-0000-0000493C0000}"/>
    <cellStyle name="Célula Vinculada 2 10 4" xfId="11001" xr:uid="{00000000-0005-0000-0000-00004A3C0000}"/>
    <cellStyle name="Célula Vinculada 2 10 4 2" xfId="25798" xr:uid="{00000000-0005-0000-0000-00004B3C0000}"/>
    <cellStyle name="Célula Vinculada 2 10 5" xfId="25795" xr:uid="{00000000-0005-0000-0000-00004C3C0000}"/>
    <cellStyle name="Célula Vinculada 2 11" xfId="11002" xr:uid="{00000000-0005-0000-0000-00004D3C0000}"/>
    <cellStyle name="Célula Vinculada 2 11 2" xfId="11003" xr:uid="{00000000-0005-0000-0000-00004E3C0000}"/>
    <cellStyle name="Célula Vinculada 2 11 2 2" xfId="25800" xr:uid="{00000000-0005-0000-0000-00004F3C0000}"/>
    <cellStyle name="Célula Vinculada 2 11 3" xfId="11004" xr:uid="{00000000-0005-0000-0000-0000503C0000}"/>
    <cellStyle name="Célula Vinculada 2 11 3 2" xfId="25801" xr:uid="{00000000-0005-0000-0000-0000513C0000}"/>
    <cellStyle name="Célula Vinculada 2 11 4" xfId="11005" xr:uid="{00000000-0005-0000-0000-0000523C0000}"/>
    <cellStyle name="Célula Vinculada 2 11 4 2" xfId="25802" xr:uid="{00000000-0005-0000-0000-0000533C0000}"/>
    <cellStyle name="Célula Vinculada 2 11 5" xfId="25799" xr:uid="{00000000-0005-0000-0000-0000543C0000}"/>
    <cellStyle name="Célula Vinculada 2 12" xfId="11006" xr:uid="{00000000-0005-0000-0000-0000553C0000}"/>
    <cellStyle name="Célula Vinculada 2 12 2" xfId="11007" xr:uid="{00000000-0005-0000-0000-0000563C0000}"/>
    <cellStyle name="Célula Vinculada 2 12 2 2" xfId="25804" xr:uid="{00000000-0005-0000-0000-0000573C0000}"/>
    <cellStyle name="Célula Vinculada 2 12 3" xfId="11008" xr:uid="{00000000-0005-0000-0000-0000583C0000}"/>
    <cellStyle name="Célula Vinculada 2 12 3 2" xfId="25805" xr:uid="{00000000-0005-0000-0000-0000593C0000}"/>
    <cellStyle name="Célula Vinculada 2 12 4" xfId="25803" xr:uid="{00000000-0005-0000-0000-00005A3C0000}"/>
    <cellStyle name="Célula Vinculada 2 13" xfId="11009" xr:uid="{00000000-0005-0000-0000-00005B3C0000}"/>
    <cellStyle name="Célula Vinculada 2 13 2" xfId="11010" xr:uid="{00000000-0005-0000-0000-00005C3C0000}"/>
    <cellStyle name="Célula Vinculada 2 13 2 2" xfId="25807" xr:uid="{00000000-0005-0000-0000-00005D3C0000}"/>
    <cellStyle name="Célula Vinculada 2 13 3" xfId="25806" xr:uid="{00000000-0005-0000-0000-00005E3C0000}"/>
    <cellStyle name="Célula Vinculada 2 14" xfId="11011" xr:uid="{00000000-0005-0000-0000-00005F3C0000}"/>
    <cellStyle name="Célula Vinculada 2 14 2" xfId="25808" xr:uid="{00000000-0005-0000-0000-0000603C0000}"/>
    <cellStyle name="Célula Vinculada 2 15" xfId="11012" xr:uid="{00000000-0005-0000-0000-0000613C0000}"/>
    <cellStyle name="Célula Vinculada 2 15 2" xfId="25809" xr:uid="{00000000-0005-0000-0000-0000623C0000}"/>
    <cellStyle name="Célula Vinculada 2 16" xfId="11013" xr:uid="{00000000-0005-0000-0000-0000633C0000}"/>
    <cellStyle name="Célula Vinculada 2 16 2" xfId="25810" xr:uid="{00000000-0005-0000-0000-0000643C0000}"/>
    <cellStyle name="Célula Vinculada 2 17" xfId="11014" xr:uid="{00000000-0005-0000-0000-0000653C0000}"/>
    <cellStyle name="Célula Vinculada 2 17 2" xfId="25811" xr:uid="{00000000-0005-0000-0000-0000663C0000}"/>
    <cellStyle name="Célula Vinculada 2 18" xfId="11015" xr:uid="{00000000-0005-0000-0000-0000673C0000}"/>
    <cellStyle name="Célula Vinculada 2 18 2" xfId="25812" xr:uid="{00000000-0005-0000-0000-0000683C0000}"/>
    <cellStyle name="Célula Vinculada 2 19" xfId="25794" xr:uid="{00000000-0005-0000-0000-0000693C0000}"/>
    <cellStyle name="Célula Vinculada 2 2" xfId="11016" xr:uid="{00000000-0005-0000-0000-00006A3C0000}"/>
    <cellStyle name="Célula Vinculada 2 2 10" xfId="11017" xr:uid="{00000000-0005-0000-0000-00006B3C0000}"/>
    <cellStyle name="Célula Vinculada 2 2 10 2" xfId="11018" xr:uid="{00000000-0005-0000-0000-00006C3C0000}"/>
    <cellStyle name="Célula Vinculada 2 2 10 2 2" xfId="25815" xr:uid="{00000000-0005-0000-0000-00006D3C0000}"/>
    <cellStyle name="Célula Vinculada 2 2 10 3" xfId="11019" xr:uid="{00000000-0005-0000-0000-00006E3C0000}"/>
    <cellStyle name="Célula Vinculada 2 2 10 3 2" xfId="25816" xr:uid="{00000000-0005-0000-0000-00006F3C0000}"/>
    <cellStyle name="Célula Vinculada 2 2 10 4" xfId="11020" xr:uid="{00000000-0005-0000-0000-0000703C0000}"/>
    <cellStyle name="Célula Vinculada 2 2 10 4 2" xfId="25817" xr:uid="{00000000-0005-0000-0000-0000713C0000}"/>
    <cellStyle name="Célula Vinculada 2 2 10 5" xfId="25814" xr:uid="{00000000-0005-0000-0000-0000723C0000}"/>
    <cellStyle name="Célula Vinculada 2 2 11" xfId="11021" xr:uid="{00000000-0005-0000-0000-0000733C0000}"/>
    <cellStyle name="Célula Vinculada 2 2 11 2" xfId="11022" xr:uid="{00000000-0005-0000-0000-0000743C0000}"/>
    <cellStyle name="Célula Vinculada 2 2 11 2 2" xfId="25819" xr:uid="{00000000-0005-0000-0000-0000753C0000}"/>
    <cellStyle name="Célula Vinculada 2 2 11 3" xfId="11023" xr:uid="{00000000-0005-0000-0000-0000763C0000}"/>
    <cellStyle name="Célula Vinculada 2 2 11 3 2" xfId="25820" xr:uid="{00000000-0005-0000-0000-0000773C0000}"/>
    <cellStyle name="Célula Vinculada 2 2 11 4" xfId="11024" xr:uid="{00000000-0005-0000-0000-0000783C0000}"/>
    <cellStyle name="Célula Vinculada 2 2 11 4 2" xfId="25821" xr:uid="{00000000-0005-0000-0000-0000793C0000}"/>
    <cellStyle name="Célula Vinculada 2 2 11 5" xfId="25818" xr:uid="{00000000-0005-0000-0000-00007A3C0000}"/>
    <cellStyle name="Célula Vinculada 2 2 12" xfId="11025" xr:uid="{00000000-0005-0000-0000-00007B3C0000}"/>
    <cellStyle name="Célula Vinculada 2 2 12 2" xfId="11026" xr:uid="{00000000-0005-0000-0000-00007C3C0000}"/>
    <cellStyle name="Célula Vinculada 2 2 12 2 2" xfId="25823" xr:uid="{00000000-0005-0000-0000-00007D3C0000}"/>
    <cellStyle name="Célula Vinculada 2 2 12 3" xfId="11027" xr:uid="{00000000-0005-0000-0000-00007E3C0000}"/>
    <cellStyle name="Célula Vinculada 2 2 12 3 2" xfId="25824" xr:uid="{00000000-0005-0000-0000-00007F3C0000}"/>
    <cellStyle name="Célula Vinculada 2 2 12 4" xfId="25822" xr:uid="{00000000-0005-0000-0000-0000803C0000}"/>
    <cellStyle name="Célula Vinculada 2 2 13" xfId="11028" xr:uid="{00000000-0005-0000-0000-0000813C0000}"/>
    <cellStyle name="Célula Vinculada 2 2 13 2" xfId="11029" xr:uid="{00000000-0005-0000-0000-0000823C0000}"/>
    <cellStyle name="Célula Vinculada 2 2 13 2 2" xfId="25826" xr:uid="{00000000-0005-0000-0000-0000833C0000}"/>
    <cellStyle name="Célula Vinculada 2 2 13 3" xfId="25825" xr:uid="{00000000-0005-0000-0000-0000843C0000}"/>
    <cellStyle name="Célula Vinculada 2 2 14" xfId="11030" xr:uid="{00000000-0005-0000-0000-0000853C0000}"/>
    <cellStyle name="Célula Vinculada 2 2 14 2" xfId="25827" xr:uid="{00000000-0005-0000-0000-0000863C0000}"/>
    <cellStyle name="Célula Vinculada 2 2 15" xfId="11031" xr:uid="{00000000-0005-0000-0000-0000873C0000}"/>
    <cellStyle name="Célula Vinculada 2 2 15 2" xfId="25828" xr:uid="{00000000-0005-0000-0000-0000883C0000}"/>
    <cellStyle name="Célula Vinculada 2 2 16" xfId="11032" xr:uid="{00000000-0005-0000-0000-0000893C0000}"/>
    <cellStyle name="Célula Vinculada 2 2 16 2" xfId="25829" xr:uid="{00000000-0005-0000-0000-00008A3C0000}"/>
    <cellStyle name="Célula Vinculada 2 2 17" xfId="11033" xr:uid="{00000000-0005-0000-0000-00008B3C0000}"/>
    <cellStyle name="Célula Vinculada 2 2 17 2" xfId="25830" xr:uid="{00000000-0005-0000-0000-00008C3C0000}"/>
    <cellStyle name="Célula Vinculada 2 2 18" xfId="11034" xr:uid="{00000000-0005-0000-0000-00008D3C0000}"/>
    <cellStyle name="Célula Vinculada 2 2 18 2" xfId="25831" xr:uid="{00000000-0005-0000-0000-00008E3C0000}"/>
    <cellStyle name="Célula Vinculada 2 2 19" xfId="25813" xr:uid="{00000000-0005-0000-0000-00008F3C0000}"/>
    <cellStyle name="Célula Vinculada 2 2 2" xfId="11035" xr:uid="{00000000-0005-0000-0000-0000903C0000}"/>
    <cellStyle name="Célula Vinculada 2 2 2 10" xfId="11036" xr:uid="{00000000-0005-0000-0000-0000913C0000}"/>
    <cellStyle name="Célula Vinculada 2 2 2 10 2" xfId="11037" xr:uid="{00000000-0005-0000-0000-0000923C0000}"/>
    <cellStyle name="Célula Vinculada 2 2 2 10 2 2" xfId="25834" xr:uid="{00000000-0005-0000-0000-0000933C0000}"/>
    <cellStyle name="Célula Vinculada 2 2 2 10 3" xfId="11038" xr:uid="{00000000-0005-0000-0000-0000943C0000}"/>
    <cellStyle name="Célula Vinculada 2 2 2 10 3 2" xfId="25835" xr:uid="{00000000-0005-0000-0000-0000953C0000}"/>
    <cellStyle name="Célula Vinculada 2 2 2 10 4" xfId="11039" xr:uid="{00000000-0005-0000-0000-0000963C0000}"/>
    <cellStyle name="Célula Vinculada 2 2 2 10 4 2" xfId="25836" xr:uid="{00000000-0005-0000-0000-0000973C0000}"/>
    <cellStyle name="Célula Vinculada 2 2 2 10 5" xfId="25833" xr:uid="{00000000-0005-0000-0000-0000983C0000}"/>
    <cellStyle name="Célula Vinculada 2 2 2 11" xfId="11040" xr:uid="{00000000-0005-0000-0000-0000993C0000}"/>
    <cellStyle name="Célula Vinculada 2 2 2 11 2" xfId="11041" xr:uid="{00000000-0005-0000-0000-00009A3C0000}"/>
    <cellStyle name="Célula Vinculada 2 2 2 11 2 2" xfId="25838" xr:uid="{00000000-0005-0000-0000-00009B3C0000}"/>
    <cellStyle name="Célula Vinculada 2 2 2 11 3" xfId="11042" xr:uid="{00000000-0005-0000-0000-00009C3C0000}"/>
    <cellStyle name="Célula Vinculada 2 2 2 11 3 2" xfId="25839" xr:uid="{00000000-0005-0000-0000-00009D3C0000}"/>
    <cellStyle name="Célula Vinculada 2 2 2 11 4" xfId="25837" xr:uid="{00000000-0005-0000-0000-00009E3C0000}"/>
    <cellStyle name="Célula Vinculada 2 2 2 12" xfId="11043" xr:uid="{00000000-0005-0000-0000-00009F3C0000}"/>
    <cellStyle name="Célula Vinculada 2 2 2 12 2" xfId="11044" xr:uid="{00000000-0005-0000-0000-0000A03C0000}"/>
    <cellStyle name="Célula Vinculada 2 2 2 12 2 2" xfId="25841" xr:uid="{00000000-0005-0000-0000-0000A13C0000}"/>
    <cellStyle name="Célula Vinculada 2 2 2 12 3" xfId="25840" xr:uid="{00000000-0005-0000-0000-0000A23C0000}"/>
    <cellStyle name="Célula Vinculada 2 2 2 13" xfId="11045" xr:uid="{00000000-0005-0000-0000-0000A33C0000}"/>
    <cellStyle name="Célula Vinculada 2 2 2 13 2" xfId="25842" xr:uid="{00000000-0005-0000-0000-0000A43C0000}"/>
    <cellStyle name="Célula Vinculada 2 2 2 14" xfId="11046" xr:uid="{00000000-0005-0000-0000-0000A53C0000}"/>
    <cellStyle name="Célula Vinculada 2 2 2 14 2" xfId="25843" xr:uid="{00000000-0005-0000-0000-0000A63C0000}"/>
    <cellStyle name="Célula Vinculada 2 2 2 15" xfId="11047" xr:uid="{00000000-0005-0000-0000-0000A73C0000}"/>
    <cellStyle name="Célula Vinculada 2 2 2 15 2" xfId="25844" xr:uid="{00000000-0005-0000-0000-0000A83C0000}"/>
    <cellStyle name="Célula Vinculada 2 2 2 16" xfId="11048" xr:uid="{00000000-0005-0000-0000-0000A93C0000}"/>
    <cellStyle name="Célula Vinculada 2 2 2 16 2" xfId="25845" xr:uid="{00000000-0005-0000-0000-0000AA3C0000}"/>
    <cellStyle name="Célula Vinculada 2 2 2 17" xfId="11049" xr:uid="{00000000-0005-0000-0000-0000AB3C0000}"/>
    <cellStyle name="Célula Vinculada 2 2 2 17 2" xfId="25846" xr:uid="{00000000-0005-0000-0000-0000AC3C0000}"/>
    <cellStyle name="Célula Vinculada 2 2 2 18" xfId="25832" xr:uid="{00000000-0005-0000-0000-0000AD3C0000}"/>
    <cellStyle name="Célula Vinculada 2 2 2 2" xfId="11050" xr:uid="{00000000-0005-0000-0000-0000AE3C0000}"/>
    <cellStyle name="Célula Vinculada 2 2 2 2 10" xfId="11051" xr:uid="{00000000-0005-0000-0000-0000AF3C0000}"/>
    <cellStyle name="Célula Vinculada 2 2 2 2 10 2" xfId="11052" xr:uid="{00000000-0005-0000-0000-0000B03C0000}"/>
    <cellStyle name="Célula Vinculada 2 2 2 2 10 2 2" xfId="25849" xr:uid="{00000000-0005-0000-0000-0000B13C0000}"/>
    <cellStyle name="Célula Vinculada 2 2 2 2 10 3" xfId="11053" xr:uid="{00000000-0005-0000-0000-0000B23C0000}"/>
    <cellStyle name="Célula Vinculada 2 2 2 2 10 3 2" xfId="25850" xr:uid="{00000000-0005-0000-0000-0000B33C0000}"/>
    <cellStyle name="Célula Vinculada 2 2 2 2 10 4" xfId="25848" xr:uid="{00000000-0005-0000-0000-0000B43C0000}"/>
    <cellStyle name="Célula Vinculada 2 2 2 2 11" xfId="11054" xr:uid="{00000000-0005-0000-0000-0000B53C0000}"/>
    <cellStyle name="Célula Vinculada 2 2 2 2 11 2" xfId="11055" xr:uid="{00000000-0005-0000-0000-0000B63C0000}"/>
    <cellStyle name="Célula Vinculada 2 2 2 2 11 2 2" xfId="25852" xr:uid="{00000000-0005-0000-0000-0000B73C0000}"/>
    <cellStyle name="Célula Vinculada 2 2 2 2 11 3" xfId="25851" xr:uid="{00000000-0005-0000-0000-0000B83C0000}"/>
    <cellStyle name="Célula Vinculada 2 2 2 2 12" xfId="11056" xr:uid="{00000000-0005-0000-0000-0000B93C0000}"/>
    <cellStyle name="Célula Vinculada 2 2 2 2 12 2" xfId="25853" xr:uid="{00000000-0005-0000-0000-0000BA3C0000}"/>
    <cellStyle name="Célula Vinculada 2 2 2 2 13" xfId="11057" xr:uid="{00000000-0005-0000-0000-0000BB3C0000}"/>
    <cellStyle name="Célula Vinculada 2 2 2 2 13 2" xfId="25854" xr:uid="{00000000-0005-0000-0000-0000BC3C0000}"/>
    <cellStyle name="Célula Vinculada 2 2 2 2 14" xfId="11058" xr:uid="{00000000-0005-0000-0000-0000BD3C0000}"/>
    <cellStyle name="Célula Vinculada 2 2 2 2 14 2" xfId="25855" xr:uid="{00000000-0005-0000-0000-0000BE3C0000}"/>
    <cellStyle name="Célula Vinculada 2 2 2 2 15" xfId="11059" xr:uid="{00000000-0005-0000-0000-0000BF3C0000}"/>
    <cellStyle name="Célula Vinculada 2 2 2 2 15 2" xfId="25856" xr:uid="{00000000-0005-0000-0000-0000C03C0000}"/>
    <cellStyle name="Célula Vinculada 2 2 2 2 16" xfId="25847" xr:uid="{00000000-0005-0000-0000-0000C13C0000}"/>
    <cellStyle name="Célula Vinculada 2 2 2 2 2" xfId="11060" xr:uid="{00000000-0005-0000-0000-0000C23C0000}"/>
    <cellStyle name="Célula Vinculada 2 2 2 2 2 10" xfId="11061" xr:uid="{00000000-0005-0000-0000-0000C33C0000}"/>
    <cellStyle name="Célula Vinculada 2 2 2 2 2 10 2" xfId="25858" xr:uid="{00000000-0005-0000-0000-0000C43C0000}"/>
    <cellStyle name="Célula Vinculada 2 2 2 2 2 11" xfId="11062" xr:uid="{00000000-0005-0000-0000-0000C53C0000}"/>
    <cellStyle name="Célula Vinculada 2 2 2 2 2 11 2" xfId="25859" xr:uid="{00000000-0005-0000-0000-0000C63C0000}"/>
    <cellStyle name="Célula Vinculada 2 2 2 2 2 12" xfId="11063" xr:uid="{00000000-0005-0000-0000-0000C73C0000}"/>
    <cellStyle name="Célula Vinculada 2 2 2 2 2 12 2" xfId="25860" xr:uid="{00000000-0005-0000-0000-0000C83C0000}"/>
    <cellStyle name="Célula Vinculada 2 2 2 2 2 13" xfId="11064" xr:uid="{00000000-0005-0000-0000-0000C93C0000}"/>
    <cellStyle name="Célula Vinculada 2 2 2 2 2 13 2" xfId="25861" xr:uid="{00000000-0005-0000-0000-0000CA3C0000}"/>
    <cellStyle name="Célula Vinculada 2 2 2 2 2 14" xfId="11065" xr:uid="{00000000-0005-0000-0000-0000CB3C0000}"/>
    <cellStyle name="Célula Vinculada 2 2 2 2 2 14 2" xfId="25862" xr:uid="{00000000-0005-0000-0000-0000CC3C0000}"/>
    <cellStyle name="Célula Vinculada 2 2 2 2 2 15" xfId="11066" xr:uid="{00000000-0005-0000-0000-0000CD3C0000}"/>
    <cellStyle name="Célula Vinculada 2 2 2 2 2 15 2" xfId="25863" xr:uid="{00000000-0005-0000-0000-0000CE3C0000}"/>
    <cellStyle name="Célula Vinculada 2 2 2 2 2 16" xfId="25857" xr:uid="{00000000-0005-0000-0000-0000CF3C0000}"/>
    <cellStyle name="Célula Vinculada 2 2 2 2 2 2" xfId="11067" xr:uid="{00000000-0005-0000-0000-0000D03C0000}"/>
    <cellStyle name="Célula Vinculada 2 2 2 2 2 2 2" xfId="25864" xr:uid="{00000000-0005-0000-0000-0000D13C0000}"/>
    <cellStyle name="Célula Vinculada 2 2 2 2 2 3" xfId="11068" xr:uid="{00000000-0005-0000-0000-0000D23C0000}"/>
    <cellStyle name="Célula Vinculada 2 2 2 2 2 3 2" xfId="25865" xr:uid="{00000000-0005-0000-0000-0000D33C0000}"/>
    <cellStyle name="Célula Vinculada 2 2 2 2 2 4" xfId="11069" xr:uid="{00000000-0005-0000-0000-0000D43C0000}"/>
    <cellStyle name="Célula Vinculada 2 2 2 2 2 4 2" xfId="25866" xr:uid="{00000000-0005-0000-0000-0000D53C0000}"/>
    <cellStyle name="Célula Vinculada 2 2 2 2 2 5" xfId="11070" xr:uid="{00000000-0005-0000-0000-0000D63C0000}"/>
    <cellStyle name="Célula Vinculada 2 2 2 2 2 5 2" xfId="25867" xr:uid="{00000000-0005-0000-0000-0000D73C0000}"/>
    <cellStyle name="Célula Vinculada 2 2 2 2 2 6" xfId="11071" xr:uid="{00000000-0005-0000-0000-0000D83C0000}"/>
    <cellStyle name="Célula Vinculada 2 2 2 2 2 6 2" xfId="25868" xr:uid="{00000000-0005-0000-0000-0000D93C0000}"/>
    <cellStyle name="Célula Vinculada 2 2 2 2 2 7" xfId="11072" xr:uid="{00000000-0005-0000-0000-0000DA3C0000}"/>
    <cellStyle name="Célula Vinculada 2 2 2 2 2 7 2" xfId="25869" xr:uid="{00000000-0005-0000-0000-0000DB3C0000}"/>
    <cellStyle name="Célula Vinculada 2 2 2 2 2 8" xfId="11073" xr:uid="{00000000-0005-0000-0000-0000DC3C0000}"/>
    <cellStyle name="Célula Vinculada 2 2 2 2 2 8 2" xfId="25870" xr:uid="{00000000-0005-0000-0000-0000DD3C0000}"/>
    <cellStyle name="Célula Vinculada 2 2 2 2 2 9" xfId="11074" xr:uid="{00000000-0005-0000-0000-0000DE3C0000}"/>
    <cellStyle name="Célula Vinculada 2 2 2 2 2 9 2" xfId="25871" xr:uid="{00000000-0005-0000-0000-0000DF3C0000}"/>
    <cellStyle name="Célula Vinculada 2 2 2 2 3" xfId="11075" xr:uid="{00000000-0005-0000-0000-0000E03C0000}"/>
    <cellStyle name="Célula Vinculada 2 2 2 2 3 10" xfId="11076" xr:uid="{00000000-0005-0000-0000-0000E13C0000}"/>
    <cellStyle name="Célula Vinculada 2 2 2 2 3 10 2" xfId="25873" xr:uid="{00000000-0005-0000-0000-0000E23C0000}"/>
    <cellStyle name="Célula Vinculada 2 2 2 2 3 11" xfId="11077" xr:uid="{00000000-0005-0000-0000-0000E33C0000}"/>
    <cellStyle name="Célula Vinculada 2 2 2 2 3 11 2" xfId="25874" xr:uid="{00000000-0005-0000-0000-0000E43C0000}"/>
    <cellStyle name="Célula Vinculada 2 2 2 2 3 12" xfId="11078" xr:uid="{00000000-0005-0000-0000-0000E53C0000}"/>
    <cellStyle name="Célula Vinculada 2 2 2 2 3 12 2" xfId="25875" xr:uid="{00000000-0005-0000-0000-0000E63C0000}"/>
    <cellStyle name="Célula Vinculada 2 2 2 2 3 13" xfId="25872" xr:uid="{00000000-0005-0000-0000-0000E73C0000}"/>
    <cellStyle name="Célula Vinculada 2 2 2 2 3 2" xfId="11079" xr:uid="{00000000-0005-0000-0000-0000E83C0000}"/>
    <cellStyle name="Célula Vinculada 2 2 2 2 3 2 2" xfId="25876" xr:uid="{00000000-0005-0000-0000-0000E93C0000}"/>
    <cellStyle name="Célula Vinculada 2 2 2 2 3 3" xfId="11080" xr:uid="{00000000-0005-0000-0000-0000EA3C0000}"/>
    <cellStyle name="Célula Vinculada 2 2 2 2 3 3 2" xfId="25877" xr:uid="{00000000-0005-0000-0000-0000EB3C0000}"/>
    <cellStyle name="Célula Vinculada 2 2 2 2 3 4" xfId="11081" xr:uid="{00000000-0005-0000-0000-0000EC3C0000}"/>
    <cellStyle name="Célula Vinculada 2 2 2 2 3 4 2" xfId="25878" xr:uid="{00000000-0005-0000-0000-0000ED3C0000}"/>
    <cellStyle name="Célula Vinculada 2 2 2 2 3 5" xfId="11082" xr:uid="{00000000-0005-0000-0000-0000EE3C0000}"/>
    <cellStyle name="Célula Vinculada 2 2 2 2 3 5 2" xfId="25879" xr:uid="{00000000-0005-0000-0000-0000EF3C0000}"/>
    <cellStyle name="Célula Vinculada 2 2 2 2 3 6" xfId="11083" xr:uid="{00000000-0005-0000-0000-0000F03C0000}"/>
    <cellStyle name="Célula Vinculada 2 2 2 2 3 6 2" xfId="25880" xr:uid="{00000000-0005-0000-0000-0000F13C0000}"/>
    <cellStyle name="Célula Vinculada 2 2 2 2 3 7" xfId="11084" xr:uid="{00000000-0005-0000-0000-0000F23C0000}"/>
    <cellStyle name="Célula Vinculada 2 2 2 2 3 7 2" xfId="25881" xr:uid="{00000000-0005-0000-0000-0000F33C0000}"/>
    <cellStyle name="Célula Vinculada 2 2 2 2 3 8" xfId="11085" xr:uid="{00000000-0005-0000-0000-0000F43C0000}"/>
    <cellStyle name="Célula Vinculada 2 2 2 2 3 8 2" xfId="25882" xr:uid="{00000000-0005-0000-0000-0000F53C0000}"/>
    <cellStyle name="Célula Vinculada 2 2 2 2 3 9" xfId="11086" xr:uid="{00000000-0005-0000-0000-0000F63C0000}"/>
    <cellStyle name="Célula Vinculada 2 2 2 2 3 9 2" xfId="25883" xr:uid="{00000000-0005-0000-0000-0000F73C0000}"/>
    <cellStyle name="Célula Vinculada 2 2 2 2 4" xfId="11087" xr:uid="{00000000-0005-0000-0000-0000F83C0000}"/>
    <cellStyle name="Célula Vinculada 2 2 2 2 4 2" xfId="11088" xr:uid="{00000000-0005-0000-0000-0000F93C0000}"/>
    <cellStyle name="Célula Vinculada 2 2 2 2 4 2 2" xfId="25885" xr:uid="{00000000-0005-0000-0000-0000FA3C0000}"/>
    <cellStyle name="Célula Vinculada 2 2 2 2 4 3" xfId="11089" xr:uid="{00000000-0005-0000-0000-0000FB3C0000}"/>
    <cellStyle name="Célula Vinculada 2 2 2 2 4 3 2" xfId="25886" xr:uid="{00000000-0005-0000-0000-0000FC3C0000}"/>
    <cellStyle name="Célula Vinculada 2 2 2 2 4 4" xfId="11090" xr:uid="{00000000-0005-0000-0000-0000FD3C0000}"/>
    <cellStyle name="Célula Vinculada 2 2 2 2 4 4 2" xfId="25887" xr:uid="{00000000-0005-0000-0000-0000FE3C0000}"/>
    <cellStyle name="Célula Vinculada 2 2 2 2 4 5" xfId="11091" xr:uid="{00000000-0005-0000-0000-0000FF3C0000}"/>
    <cellStyle name="Célula Vinculada 2 2 2 2 4 5 2" xfId="25888" xr:uid="{00000000-0005-0000-0000-0000003D0000}"/>
    <cellStyle name="Célula Vinculada 2 2 2 2 4 6" xfId="11092" xr:uid="{00000000-0005-0000-0000-0000013D0000}"/>
    <cellStyle name="Célula Vinculada 2 2 2 2 4 6 2" xfId="25889" xr:uid="{00000000-0005-0000-0000-0000023D0000}"/>
    <cellStyle name="Célula Vinculada 2 2 2 2 4 7" xfId="11093" xr:uid="{00000000-0005-0000-0000-0000033D0000}"/>
    <cellStyle name="Célula Vinculada 2 2 2 2 4 7 2" xfId="25890" xr:uid="{00000000-0005-0000-0000-0000043D0000}"/>
    <cellStyle name="Célula Vinculada 2 2 2 2 4 8" xfId="11094" xr:uid="{00000000-0005-0000-0000-0000053D0000}"/>
    <cellStyle name="Célula Vinculada 2 2 2 2 4 8 2" xfId="25891" xr:uid="{00000000-0005-0000-0000-0000063D0000}"/>
    <cellStyle name="Célula Vinculada 2 2 2 2 4 9" xfId="25884" xr:uid="{00000000-0005-0000-0000-0000073D0000}"/>
    <cellStyle name="Célula Vinculada 2 2 2 2 5" xfId="11095" xr:uid="{00000000-0005-0000-0000-0000083D0000}"/>
    <cellStyle name="Célula Vinculada 2 2 2 2 5 2" xfId="11096" xr:uid="{00000000-0005-0000-0000-0000093D0000}"/>
    <cellStyle name="Célula Vinculada 2 2 2 2 5 2 2" xfId="25893" xr:uid="{00000000-0005-0000-0000-00000A3D0000}"/>
    <cellStyle name="Célula Vinculada 2 2 2 2 5 3" xfId="11097" xr:uid="{00000000-0005-0000-0000-00000B3D0000}"/>
    <cellStyle name="Célula Vinculada 2 2 2 2 5 3 2" xfId="25894" xr:uid="{00000000-0005-0000-0000-00000C3D0000}"/>
    <cellStyle name="Célula Vinculada 2 2 2 2 5 4" xfId="11098" xr:uid="{00000000-0005-0000-0000-00000D3D0000}"/>
    <cellStyle name="Célula Vinculada 2 2 2 2 5 4 2" xfId="25895" xr:uid="{00000000-0005-0000-0000-00000E3D0000}"/>
    <cellStyle name="Célula Vinculada 2 2 2 2 5 5" xfId="11099" xr:uid="{00000000-0005-0000-0000-00000F3D0000}"/>
    <cellStyle name="Célula Vinculada 2 2 2 2 5 5 2" xfId="25896" xr:uid="{00000000-0005-0000-0000-0000103D0000}"/>
    <cellStyle name="Célula Vinculada 2 2 2 2 5 6" xfId="11100" xr:uid="{00000000-0005-0000-0000-0000113D0000}"/>
    <cellStyle name="Célula Vinculada 2 2 2 2 5 6 2" xfId="25897" xr:uid="{00000000-0005-0000-0000-0000123D0000}"/>
    <cellStyle name="Célula Vinculada 2 2 2 2 5 7" xfId="11101" xr:uid="{00000000-0005-0000-0000-0000133D0000}"/>
    <cellStyle name="Célula Vinculada 2 2 2 2 5 7 2" xfId="25898" xr:uid="{00000000-0005-0000-0000-0000143D0000}"/>
    <cellStyle name="Célula Vinculada 2 2 2 2 5 8" xfId="11102" xr:uid="{00000000-0005-0000-0000-0000153D0000}"/>
    <cellStyle name="Célula Vinculada 2 2 2 2 5 8 2" xfId="25899" xr:uid="{00000000-0005-0000-0000-0000163D0000}"/>
    <cellStyle name="Célula Vinculada 2 2 2 2 5 9" xfId="25892" xr:uid="{00000000-0005-0000-0000-0000173D0000}"/>
    <cellStyle name="Célula Vinculada 2 2 2 2 6" xfId="11103" xr:uid="{00000000-0005-0000-0000-0000183D0000}"/>
    <cellStyle name="Célula Vinculada 2 2 2 2 6 2" xfId="11104" xr:uid="{00000000-0005-0000-0000-0000193D0000}"/>
    <cellStyle name="Célula Vinculada 2 2 2 2 6 2 2" xfId="25901" xr:uid="{00000000-0005-0000-0000-00001A3D0000}"/>
    <cellStyle name="Célula Vinculada 2 2 2 2 6 3" xfId="11105" xr:uid="{00000000-0005-0000-0000-00001B3D0000}"/>
    <cellStyle name="Célula Vinculada 2 2 2 2 6 3 2" xfId="25902" xr:uid="{00000000-0005-0000-0000-00001C3D0000}"/>
    <cellStyle name="Célula Vinculada 2 2 2 2 6 4" xfId="11106" xr:uid="{00000000-0005-0000-0000-00001D3D0000}"/>
    <cellStyle name="Célula Vinculada 2 2 2 2 6 4 2" xfId="25903" xr:uid="{00000000-0005-0000-0000-00001E3D0000}"/>
    <cellStyle name="Célula Vinculada 2 2 2 2 6 5" xfId="11107" xr:uid="{00000000-0005-0000-0000-00001F3D0000}"/>
    <cellStyle name="Célula Vinculada 2 2 2 2 6 5 2" xfId="25904" xr:uid="{00000000-0005-0000-0000-0000203D0000}"/>
    <cellStyle name="Célula Vinculada 2 2 2 2 6 6" xfId="11108" xr:uid="{00000000-0005-0000-0000-0000213D0000}"/>
    <cellStyle name="Célula Vinculada 2 2 2 2 6 6 2" xfId="25905" xr:uid="{00000000-0005-0000-0000-0000223D0000}"/>
    <cellStyle name="Célula Vinculada 2 2 2 2 6 7" xfId="25900" xr:uid="{00000000-0005-0000-0000-0000233D0000}"/>
    <cellStyle name="Célula Vinculada 2 2 2 2 7" xfId="11109" xr:uid="{00000000-0005-0000-0000-0000243D0000}"/>
    <cellStyle name="Célula Vinculada 2 2 2 2 7 2" xfId="11110" xr:uid="{00000000-0005-0000-0000-0000253D0000}"/>
    <cellStyle name="Célula Vinculada 2 2 2 2 7 2 2" xfId="25907" xr:uid="{00000000-0005-0000-0000-0000263D0000}"/>
    <cellStyle name="Célula Vinculada 2 2 2 2 7 3" xfId="11111" xr:uid="{00000000-0005-0000-0000-0000273D0000}"/>
    <cellStyle name="Célula Vinculada 2 2 2 2 7 3 2" xfId="25908" xr:uid="{00000000-0005-0000-0000-0000283D0000}"/>
    <cellStyle name="Célula Vinculada 2 2 2 2 7 4" xfId="11112" xr:uid="{00000000-0005-0000-0000-0000293D0000}"/>
    <cellStyle name="Célula Vinculada 2 2 2 2 7 4 2" xfId="25909" xr:uid="{00000000-0005-0000-0000-00002A3D0000}"/>
    <cellStyle name="Célula Vinculada 2 2 2 2 7 5" xfId="25906" xr:uid="{00000000-0005-0000-0000-00002B3D0000}"/>
    <cellStyle name="Célula Vinculada 2 2 2 2 8" xfId="11113" xr:uid="{00000000-0005-0000-0000-00002C3D0000}"/>
    <cellStyle name="Célula Vinculada 2 2 2 2 8 2" xfId="11114" xr:uid="{00000000-0005-0000-0000-00002D3D0000}"/>
    <cellStyle name="Célula Vinculada 2 2 2 2 8 2 2" xfId="25911" xr:uid="{00000000-0005-0000-0000-00002E3D0000}"/>
    <cellStyle name="Célula Vinculada 2 2 2 2 8 3" xfId="11115" xr:uid="{00000000-0005-0000-0000-00002F3D0000}"/>
    <cellStyle name="Célula Vinculada 2 2 2 2 8 3 2" xfId="25912" xr:uid="{00000000-0005-0000-0000-0000303D0000}"/>
    <cellStyle name="Célula Vinculada 2 2 2 2 8 4" xfId="11116" xr:uid="{00000000-0005-0000-0000-0000313D0000}"/>
    <cellStyle name="Célula Vinculada 2 2 2 2 8 4 2" xfId="25913" xr:uid="{00000000-0005-0000-0000-0000323D0000}"/>
    <cellStyle name="Célula Vinculada 2 2 2 2 8 5" xfId="25910" xr:uid="{00000000-0005-0000-0000-0000333D0000}"/>
    <cellStyle name="Célula Vinculada 2 2 2 2 9" xfId="11117" xr:uid="{00000000-0005-0000-0000-0000343D0000}"/>
    <cellStyle name="Célula Vinculada 2 2 2 2 9 2" xfId="11118" xr:uid="{00000000-0005-0000-0000-0000353D0000}"/>
    <cellStyle name="Célula Vinculada 2 2 2 2 9 2 2" xfId="25915" xr:uid="{00000000-0005-0000-0000-0000363D0000}"/>
    <cellStyle name="Célula Vinculada 2 2 2 2 9 3" xfId="11119" xr:uid="{00000000-0005-0000-0000-0000373D0000}"/>
    <cellStyle name="Célula Vinculada 2 2 2 2 9 3 2" xfId="25916" xr:uid="{00000000-0005-0000-0000-0000383D0000}"/>
    <cellStyle name="Célula Vinculada 2 2 2 2 9 4" xfId="11120" xr:uid="{00000000-0005-0000-0000-0000393D0000}"/>
    <cellStyle name="Célula Vinculada 2 2 2 2 9 4 2" xfId="25917" xr:uid="{00000000-0005-0000-0000-00003A3D0000}"/>
    <cellStyle name="Célula Vinculada 2 2 2 2 9 5" xfId="25914" xr:uid="{00000000-0005-0000-0000-00003B3D0000}"/>
    <cellStyle name="Célula Vinculada 2 2 2 3" xfId="11121" xr:uid="{00000000-0005-0000-0000-00003C3D0000}"/>
    <cellStyle name="Célula Vinculada 2 2 2 3 2" xfId="25918" xr:uid="{00000000-0005-0000-0000-00003D3D0000}"/>
    <cellStyle name="Célula Vinculada 2 2 2 4" xfId="11122" xr:uid="{00000000-0005-0000-0000-00003E3D0000}"/>
    <cellStyle name="Célula Vinculada 2 2 2 4 10" xfId="11123" xr:uid="{00000000-0005-0000-0000-00003F3D0000}"/>
    <cellStyle name="Célula Vinculada 2 2 2 4 10 2" xfId="25920" xr:uid="{00000000-0005-0000-0000-0000403D0000}"/>
    <cellStyle name="Célula Vinculada 2 2 2 4 11" xfId="11124" xr:uid="{00000000-0005-0000-0000-0000413D0000}"/>
    <cellStyle name="Célula Vinculada 2 2 2 4 11 2" xfId="25921" xr:uid="{00000000-0005-0000-0000-0000423D0000}"/>
    <cellStyle name="Célula Vinculada 2 2 2 4 12" xfId="11125" xr:uid="{00000000-0005-0000-0000-0000433D0000}"/>
    <cellStyle name="Célula Vinculada 2 2 2 4 12 2" xfId="25922" xr:uid="{00000000-0005-0000-0000-0000443D0000}"/>
    <cellStyle name="Célula Vinculada 2 2 2 4 13" xfId="25919" xr:uid="{00000000-0005-0000-0000-0000453D0000}"/>
    <cellStyle name="Célula Vinculada 2 2 2 4 2" xfId="11126" xr:uid="{00000000-0005-0000-0000-0000463D0000}"/>
    <cellStyle name="Célula Vinculada 2 2 2 4 2 2" xfId="25923" xr:uid="{00000000-0005-0000-0000-0000473D0000}"/>
    <cellStyle name="Célula Vinculada 2 2 2 4 3" xfId="11127" xr:uid="{00000000-0005-0000-0000-0000483D0000}"/>
    <cellStyle name="Célula Vinculada 2 2 2 4 3 2" xfId="25924" xr:uid="{00000000-0005-0000-0000-0000493D0000}"/>
    <cellStyle name="Célula Vinculada 2 2 2 4 4" xfId="11128" xr:uid="{00000000-0005-0000-0000-00004A3D0000}"/>
    <cellStyle name="Célula Vinculada 2 2 2 4 4 2" xfId="25925" xr:uid="{00000000-0005-0000-0000-00004B3D0000}"/>
    <cellStyle name="Célula Vinculada 2 2 2 4 5" xfId="11129" xr:uid="{00000000-0005-0000-0000-00004C3D0000}"/>
    <cellStyle name="Célula Vinculada 2 2 2 4 5 2" xfId="25926" xr:uid="{00000000-0005-0000-0000-00004D3D0000}"/>
    <cellStyle name="Célula Vinculada 2 2 2 4 6" xfId="11130" xr:uid="{00000000-0005-0000-0000-00004E3D0000}"/>
    <cellStyle name="Célula Vinculada 2 2 2 4 6 2" xfId="25927" xr:uid="{00000000-0005-0000-0000-00004F3D0000}"/>
    <cellStyle name="Célula Vinculada 2 2 2 4 7" xfId="11131" xr:uid="{00000000-0005-0000-0000-0000503D0000}"/>
    <cellStyle name="Célula Vinculada 2 2 2 4 7 2" xfId="25928" xr:uid="{00000000-0005-0000-0000-0000513D0000}"/>
    <cellStyle name="Célula Vinculada 2 2 2 4 8" xfId="11132" xr:uid="{00000000-0005-0000-0000-0000523D0000}"/>
    <cellStyle name="Célula Vinculada 2 2 2 4 8 2" xfId="25929" xr:uid="{00000000-0005-0000-0000-0000533D0000}"/>
    <cellStyle name="Célula Vinculada 2 2 2 4 9" xfId="11133" xr:uid="{00000000-0005-0000-0000-0000543D0000}"/>
    <cellStyle name="Célula Vinculada 2 2 2 4 9 2" xfId="25930" xr:uid="{00000000-0005-0000-0000-0000553D0000}"/>
    <cellStyle name="Célula Vinculada 2 2 2 5" xfId="11134" xr:uid="{00000000-0005-0000-0000-0000563D0000}"/>
    <cellStyle name="Célula Vinculada 2 2 2 5 2" xfId="11135" xr:uid="{00000000-0005-0000-0000-0000573D0000}"/>
    <cellStyle name="Célula Vinculada 2 2 2 5 2 2" xfId="25932" xr:uid="{00000000-0005-0000-0000-0000583D0000}"/>
    <cellStyle name="Célula Vinculada 2 2 2 5 3" xfId="11136" xr:uid="{00000000-0005-0000-0000-0000593D0000}"/>
    <cellStyle name="Célula Vinculada 2 2 2 5 3 2" xfId="25933" xr:uid="{00000000-0005-0000-0000-00005A3D0000}"/>
    <cellStyle name="Célula Vinculada 2 2 2 5 4" xfId="11137" xr:uid="{00000000-0005-0000-0000-00005B3D0000}"/>
    <cellStyle name="Célula Vinculada 2 2 2 5 4 2" xfId="25934" xr:uid="{00000000-0005-0000-0000-00005C3D0000}"/>
    <cellStyle name="Célula Vinculada 2 2 2 5 5" xfId="11138" xr:uid="{00000000-0005-0000-0000-00005D3D0000}"/>
    <cellStyle name="Célula Vinculada 2 2 2 5 5 2" xfId="25935" xr:uid="{00000000-0005-0000-0000-00005E3D0000}"/>
    <cellStyle name="Célula Vinculada 2 2 2 5 6" xfId="11139" xr:uid="{00000000-0005-0000-0000-00005F3D0000}"/>
    <cellStyle name="Célula Vinculada 2 2 2 5 6 2" xfId="25936" xr:uid="{00000000-0005-0000-0000-0000603D0000}"/>
    <cellStyle name="Célula Vinculada 2 2 2 5 7" xfId="11140" xr:uid="{00000000-0005-0000-0000-0000613D0000}"/>
    <cellStyle name="Célula Vinculada 2 2 2 5 7 2" xfId="25937" xr:uid="{00000000-0005-0000-0000-0000623D0000}"/>
    <cellStyle name="Célula Vinculada 2 2 2 5 8" xfId="11141" xr:uid="{00000000-0005-0000-0000-0000633D0000}"/>
    <cellStyle name="Célula Vinculada 2 2 2 5 8 2" xfId="25938" xr:uid="{00000000-0005-0000-0000-0000643D0000}"/>
    <cellStyle name="Célula Vinculada 2 2 2 5 9" xfId="25931" xr:uid="{00000000-0005-0000-0000-0000653D0000}"/>
    <cellStyle name="Célula Vinculada 2 2 2 6" xfId="11142" xr:uid="{00000000-0005-0000-0000-0000663D0000}"/>
    <cellStyle name="Célula Vinculada 2 2 2 6 2" xfId="11143" xr:uid="{00000000-0005-0000-0000-0000673D0000}"/>
    <cellStyle name="Célula Vinculada 2 2 2 6 2 2" xfId="25940" xr:uid="{00000000-0005-0000-0000-0000683D0000}"/>
    <cellStyle name="Célula Vinculada 2 2 2 6 3" xfId="11144" xr:uid="{00000000-0005-0000-0000-0000693D0000}"/>
    <cellStyle name="Célula Vinculada 2 2 2 6 3 2" xfId="25941" xr:uid="{00000000-0005-0000-0000-00006A3D0000}"/>
    <cellStyle name="Célula Vinculada 2 2 2 6 4" xfId="11145" xr:uid="{00000000-0005-0000-0000-00006B3D0000}"/>
    <cellStyle name="Célula Vinculada 2 2 2 6 4 2" xfId="25942" xr:uid="{00000000-0005-0000-0000-00006C3D0000}"/>
    <cellStyle name="Célula Vinculada 2 2 2 6 5" xfId="11146" xr:uid="{00000000-0005-0000-0000-00006D3D0000}"/>
    <cellStyle name="Célula Vinculada 2 2 2 6 5 2" xfId="25943" xr:uid="{00000000-0005-0000-0000-00006E3D0000}"/>
    <cellStyle name="Célula Vinculada 2 2 2 6 6" xfId="11147" xr:uid="{00000000-0005-0000-0000-00006F3D0000}"/>
    <cellStyle name="Célula Vinculada 2 2 2 6 6 2" xfId="25944" xr:uid="{00000000-0005-0000-0000-0000703D0000}"/>
    <cellStyle name="Célula Vinculada 2 2 2 6 7" xfId="11148" xr:uid="{00000000-0005-0000-0000-0000713D0000}"/>
    <cellStyle name="Célula Vinculada 2 2 2 6 7 2" xfId="25945" xr:uid="{00000000-0005-0000-0000-0000723D0000}"/>
    <cellStyle name="Célula Vinculada 2 2 2 6 8" xfId="11149" xr:uid="{00000000-0005-0000-0000-0000733D0000}"/>
    <cellStyle name="Célula Vinculada 2 2 2 6 8 2" xfId="25946" xr:uid="{00000000-0005-0000-0000-0000743D0000}"/>
    <cellStyle name="Célula Vinculada 2 2 2 6 9" xfId="25939" xr:uid="{00000000-0005-0000-0000-0000753D0000}"/>
    <cellStyle name="Célula Vinculada 2 2 2 7" xfId="11150" xr:uid="{00000000-0005-0000-0000-0000763D0000}"/>
    <cellStyle name="Célula Vinculada 2 2 2 7 2" xfId="11151" xr:uid="{00000000-0005-0000-0000-0000773D0000}"/>
    <cellStyle name="Célula Vinculada 2 2 2 7 2 2" xfId="25948" xr:uid="{00000000-0005-0000-0000-0000783D0000}"/>
    <cellStyle name="Célula Vinculada 2 2 2 7 3" xfId="11152" xr:uid="{00000000-0005-0000-0000-0000793D0000}"/>
    <cellStyle name="Célula Vinculada 2 2 2 7 3 2" xfId="25949" xr:uid="{00000000-0005-0000-0000-00007A3D0000}"/>
    <cellStyle name="Célula Vinculada 2 2 2 7 4" xfId="11153" xr:uid="{00000000-0005-0000-0000-00007B3D0000}"/>
    <cellStyle name="Célula Vinculada 2 2 2 7 4 2" xfId="25950" xr:uid="{00000000-0005-0000-0000-00007C3D0000}"/>
    <cellStyle name="Célula Vinculada 2 2 2 7 5" xfId="11154" xr:uid="{00000000-0005-0000-0000-00007D3D0000}"/>
    <cellStyle name="Célula Vinculada 2 2 2 7 5 2" xfId="25951" xr:uid="{00000000-0005-0000-0000-00007E3D0000}"/>
    <cellStyle name="Célula Vinculada 2 2 2 7 6" xfId="11155" xr:uid="{00000000-0005-0000-0000-00007F3D0000}"/>
    <cellStyle name="Célula Vinculada 2 2 2 7 6 2" xfId="25952" xr:uid="{00000000-0005-0000-0000-0000803D0000}"/>
    <cellStyle name="Célula Vinculada 2 2 2 7 7" xfId="25947" xr:uid="{00000000-0005-0000-0000-0000813D0000}"/>
    <cellStyle name="Célula Vinculada 2 2 2 8" xfId="11156" xr:uid="{00000000-0005-0000-0000-0000823D0000}"/>
    <cellStyle name="Célula Vinculada 2 2 2 8 2" xfId="11157" xr:uid="{00000000-0005-0000-0000-0000833D0000}"/>
    <cellStyle name="Célula Vinculada 2 2 2 8 2 2" xfId="25954" xr:uid="{00000000-0005-0000-0000-0000843D0000}"/>
    <cellStyle name="Célula Vinculada 2 2 2 8 3" xfId="11158" xr:uid="{00000000-0005-0000-0000-0000853D0000}"/>
    <cellStyle name="Célula Vinculada 2 2 2 8 3 2" xfId="25955" xr:uid="{00000000-0005-0000-0000-0000863D0000}"/>
    <cellStyle name="Célula Vinculada 2 2 2 8 4" xfId="11159" xr:uid="{00000000-0005-0000-0000-0000873D0000}"/>
    <cellStyle name="Célula Vinculada 2 2 2 8 4 2" xfId="25956" xr:uid="{00000000-0005-0000-0000-0000883D0000}"/>
    <cellStyle name="Célula Vinculada 2 2 2 8 5" xfId="25953" xr:uid="{00000000-0005-0000-0000-0000893D0000}"/>
    <cellStyle name="Célula Vinculada 2 2 2 9" xfId="11160" xr:uid="{00000000-0005-0000-0000-00008A3D0000}"/>
    <cellStyle name="Célula Vinculada 2 2 2 9 2" xfId="11161" xr:uid="{00000000-0005-0000-0000-00008B3D0000}"/>
    <cellStyle name="Célula Vinculada 2 2 2 9 2 2" xfId="25958" xr:uid="{00000000-0005-0000-0000-00008C3D0000}"/>
    <cellStyle name="Célula Vinculada 2 2 2 9 3" xfId="11162" xr:uid="{00000000-0005-0000-0000-00008D3D0000}"/>
    <cellStyle name="Célula Vinculada 2 2 2 9 3 2" xfId="25959" xr:uid="{00000000-0005-0000-0000-00008E3D0000}"/>
    <cellStyle name="Célula Vinculada 2 2 2 9 4" xfId="11163" xr:uid="{00000000-0005-0000-0000-00008F3D0000}"/>
    <cellStyle name="Célula Vinculada 2 2 2 9 4 2" xfId="25960" xr:uid="{00000000-0005-0000-0000-0000903D0000}"/>
    <cellStyle name="Célula Vinculada 2 2 2 9 5" xfId="25957" xr:uid="{00000000-0005-0000-0000-0000913D0000}"/>
    <cellStyle name="Célula Vinculada 2 2 3" xfId="11164" xr:uid="{00000000-0005-0000-0000-0000923D0000}"/>
    <cellStyle name="Célula Vinculada 2 2 3 2" xfId="25961" xr:uid="{00000000-0005-0000-0000-0000933D0000}"/>
    <cellStyle name="Célula Vinculada 2 2 4" xfId="11165" xr:uid="{00000000-0005-0000-0000-0000943D0000}"/>
    <cellStyle name="Célula Vinculada 2 2 4 2" xfId="25962" xr:uid="{00000000-0005-0000-0000-0000953D0000}"/>
    <cellStyle name="Célula Vinculada 2 2 5" xfId="11166" xr:uid="{00000000-0005-0000-0000-0000963D0000}"/>
    <cellStyle name="Célula Vinculada 2 2 5 10" xfId="11167" xr:uid="{00000000-0005-0000-0000-0000973D0000}"/>
    <cellStyle name="Célula Vinculada 2 2 5 10 2" xfId="25964" xr:uid="{00000000-0005-0000-0000-0000983D0000}"/>
    <cellStyle name="Célula Vinculada 2 2 5 11" xfId="11168" xr:uid="{00000000-0005-0000-0000-0000993D0000}"/>
    <cellStyle name="Célula Vinculada 2 2 5 11 2" xfId="25965" xr:uid="{00000000-0005-0000-0000-00009A3D0000}"/>
    <cellStyle name="Célula Vinculada 2 2 5 12" xfId="11169" xr:uid="{00000000-0005-0000-0000-00009B3D0000}"/>
    <cellStyle name="Célula Vinculada 2 2 5 12 2" xfId="25966" xr:uid="{00000000-0005-0000-0000-00009C3D0000}"/>
    <cellStyle name="Célula Vinculada 2 2 5 13" xfId="25963" xr:uid="{00000000-0005-0000-0000-00009D3D0000}"/>
    <cellStyle name="Célula Vinculada 2 2 5 2" xfId="11170" xr:uid="{00000000-0005-0000-0000-00009E3D0000}"/>
    <cellStyle name="Célula Vinculada 2 2 5 2 2" xfId="25967" xr:uid="{00000000-0005-0000-0000-00009F3D0000}"/>
    <cellStyle name="Célula Vinculada 2 2 5 3" xfId="11171" xr:uid="{00000000-0005-0000-0000-0000A03D0000}"/>
    <cellStyle name="Célula Vinculada 2 2 5 3 2" xfId="25968" xr:uid="{00000000-0005-0000-0000-0000A13D0000}"/>
    <cellStyle name="Célula Vinculada 2 2 5 4" xfId="11172" xr:uid="{00000000-0005-0000-0000-0000A23D0000}"/>
    <cellStyle name="Célula Vinculada 2 2 5 4 2" xfId="25969" xr:uid="{00000000-0005-0000-0000-0000A33D0000}"/>
    <cellStyle name="Célula Vinculada 2 2 5 5" xfId="11173" xr:uid="{00000000-0005-0000-0000-0000A43D0000}"/>
    <cellStyle name="Célula Vinculada 2 2 5 5 2" xfId="25970" xr:uid="{00000000-0005-0000-0000-0000A53D0000}"/>
    <cellStyle name="Célula Vinculada 2 2 5 6" xfId="11174" xr:uid="{00000000-0005-0000-0000-0000A63D0000}"/>
    <cellStyle name="Célula Vinculada 2 2 5 6 2" xfId="25971" xr:uid="{00000000-0005-0000-0000-0000A73D0000}"/>
    <cellStyle name="Célula Vinculada 2 2 5 7" xfId="11175" xr:uid="{00000000-0005-0000-0000-0000A83D0000}"/>
    <cellStyle name="Célula Vinculada 2 2 5 7 2" xfId="25972" xr:uid="{00000000-0005-0000-0000-0000A93D0000}"/>
    <cellStyle name="Célula Vinculada 2 2 5 8" xfId="11176" xr:uid="{00000000-0005-0000-0000-0000AA3D0000}"/>
    <cellStyle name="Célula Vinculada 2 2 5 8 2" xfId="25973" xr:uid="{00000000-0005-0000-0000-0000AB3D0000}"/>
    <cellStyle name="Célula Vinculada 2 2 5 9" xfId="11177" xr:uid="{00000000-0005-0000-0000-0000AC3D0000}"/>
    <cellStyle name="Célula Vinculada 2 2 5 9 2" xfId="25974" xr:uid="{00000000-0005-0000-0000-0000AD3D0000}"/>
    <cellStyle name="Célula Vinculada 2 2 6" xfId="11178" xr:uid="{00000000-0005-0000-0000-0000AE3D0000}"/>
    <cellStyle name="Célula Vinculada 2 2 6 2" xfId="11179" xr:uid="{00000000-0005-0000-0000-0000AF3D0000}"/>
    <cellStyle name="Célula Vinculada 2 2 6 2 2" xfId="25976" xr:uid="{00000000-0005-0000-0000-0000B03D0000}"/>
    <cellStyle name="Célula Vinculada 2 2 6 3" xfId="11180" xr:uid="{00000000-0005-0000-0000-0000B13D0000}"/>
    <cellStyle name="Célula Vinculada 2 2 6 3 2" xfId="25977" xr:uid="{00000000-0005-0000-0000-0000B23D0000}"/>
    <cellStyle name="Célula Vinculada 2 2 6 4" xfId="11181" xr:uid="{00000000-0005-0000-0000-0000B33D0000}"/>
    <cellStyle name="Célula Vinculada 2 2 6 4 2" xfId="25978" xr:uid="{00000000-0005-0000-0000-0000B43D0000}"/>
    <cellStyle name="Célula Vinculada 2 2 6 5" xfId="11182" xr:uid="{00000000-0005-0000-0000-0000B53D0000}"/>
    <cellStyle name="Célula Vinculada 2 2 6 5 2" xfId="25979" xr:uid="{00000000-0005-0000-0000-0000B63D0000}"/>
    <cellStyle name="Célula Vinculada 2 2 6 6" xfId="11183" xr:uid="{00000000-0005-0000-0000-0000B73D0000}"/>
    <cellStyle name="Célula Vinculada 2 2 6 6 2" xfId="25980" xr:uid="{00000000-0005-0000-0000-0000B83D0000}"/>
    <cellStyle name="Célula Vinculada 2 2 6 7" xfId="11184" xr:uid="{00000000-0005-0000-0000-0000B93D0000}"/>
    <cellStyle name="Célula Vinculada 2 2 6 7 2" xfId="25981" xr:uid="{00000000-0005-0000-0000-0000BA3D0000}"/>
    <cellStyle name="Célula Vinculada 2 2 6 8" xfId="11185" xr:uid="{00000000-0005-0000-0000-0000BB3D0000}"/>
    <cellStyle name="Célula Vinculada 2 2 6 8 2" xfId="25982" xr:uid="{00000000-0005-0000-0000-0000BC3D0000}"/>
    <cellStyle name="Célula Vinculada 2 2 6 9" xfId="25975" xr:uid="{00000000-0005-0000-0000-0000BD3D0000}"/>
    <cellStyle name="Célula Vinculada 2 2 7" xfId="11186" xr:uid="{00000000-0005-0000-0000-0000BE3D0000}"/>
    <cellStyle name="Célula Vinculada 2 2 7 2" xfId="11187" xr:uid="{00000000-0005-0000-0000-0000BF3D0000}"/>
    <cellStyle name="Célula Vinculada 2 2 7 2 2" xfId="25984" xr:uid="{00000000-0005-0000-0000-0000C03D0000}"/>
    <cellStyle name="Célula Vinculada 2 2 7 3" xfId="11188" xr:uid="{00000000-0005-0000-0000-0000C13D0000}"/>
    <cellStyle name="Célula Vinculada 2 2 7 3 2" xfId="25985" xr:uid="{00000000-0005-0000-0000-0000C23D0000}"/>
    <cellStyle name="Célula Vinculada 2 2 7 4" xfId="11189" xr:uid="{00000000-0005-0000-0000-0000C33D0000}"/>
    <cellStyle name="Célula Vinculada 2 2 7 4 2" xfId="25986" xr:uid="{00000000-0005-0000-0000-0000C43D0000}"/>
    <cellStyle name="Célula Vinculada 2 2 7 5" xfId="11190" xr:uid="{00000000-0005-0000-0000-0000C53D0000}"/>
    <cellStyle name="Célula Vinculada 2 2 7 5 2" xfId="25987" xr:uid="{00000000-0005-0000-0000-0000C63D0000}"/>
    <cellStyle name="Célula Vinculada 2 2 7 6" xfId="11191" xr:uid="{00000000-0005-0000-0000-0000C73D0000}"/>
    <cellStyle name="Célula Vinculada 2 2 7 6 2" xfId="25988" xr:uid="{00000000-0005-0000-0000-0000C83D0000}"/>
    <cellStyle name="Célula Vinculada 2 2 7 7" xfId="11192" xr:uid="{00000000-0005-0000-0000-0000C93D0000}"/>
    <cellStyle name="Célula Vinculada 2 2 7 7 2" xfId="25989" xr:uid="{00000000-0005-0000-0000-0000CA3D0000}"/>
    <cellStyle name="Célula Vinculada 2 2 7 8" xfId="11193" xr:uid="{00000000-0005-0000-0000-0000CB3D0000}"/>
    <cellStyle name="Célula Vinculada 2 2 7 8 2" xfId="25990" xr:uid="{00000000-0005-0000-0000-0000CC3D0000}"/>
    <cellStyle name="Célula Vinculada 2 2 7 9" xfId="25983" xr:uid="{00000000-0005-0000-0000-0000CD3D0000}"/>
    <cellStyle name="Célula Vinculada 2 2 8" xfId="11194" xr:uid="{00000000-0005-0000-0000-0000CE3D0000}"/>
    <cellStyle name="Célula Vinculada 2 2 8 2" xfId="11195" xr:uid="{00000000-0005-0000-0000-0000CF3D0000}"/>
    <cellStyle name="Célula Vinculada 2 2 8 2 2" xfId="25992" xr:uid="{00000000-0005-0000-0000-0000D03D0000}"/>
    <cellStyle name="Célula Vinculada 2 2 8 3" xfId="11196" xr:uid="{00000000-0005-0000-0000-0000D13D0000}"/>
    <cellStyle name="Célula Vinculada 2 2 8 3 2" xfId="25993" xr:uid="{00000000-0005-0000-0000-0000D23D0000}"/>
    <cellStyle name="Célula Vinculada 2 2 8 4" xfId="11197" xr:uid="{00000000-0005-0000-0000-0000D33D0000}"/>
    <cellStyle name="Célula Vinculada 2 2 8 4 2" xfId="25994" xr:uid="{00000000-0005-0000-0000-0000D43D0000}"/>
    <cellStyle name="Célula Vinculada 2 2 8 5" xfId="11198" xr:uid="{00000000-0005-0000-0000-0000D53D0000}"/>
    <cellStyle name="Célula Vinculada 2 2 8 5 2" xfId="25995" xr:uid="{00000000-0005-0000-0000-0000D63D0000}"/>
    <cellStyle name="Célula Vinculada 2 2 8 6" xfId="11199" xr:uid="{00000000-0005-0000-0000-0000D73D0000}"/>
    <cellStyle name="Célula Vinculada 2 2 8 6 2" xfId="25996" xr:uid="{00000000-0005-0000-0000-0000D83D0000}"/>
    <cellStyle name="Célula Vinculada 2 2 8 7" xfId="25991" xr:uid="{00000000-0005-0000-0000-0000D93D0000}"/>
    <cellStyle name="Célula Vinculada 2 2 9" xfId="11200" xr:uid="{00000000-0005-0000-0000-0000DA3D0000}"/>
    <cellStyle name="Célula Vinculada 2 2 9 2" xfId="11201" xr:uid="{00000000-0005-0000-0000-0000DB3D0000}"/>
    <cellStyle name="Célula Vinculada 2 2 9 2 2" xfId="25998" xr:uid="{00000000-0005-0000-0000-0000DC3D0000}"/>
    <cellStyle name="Célula Vinculada 2 2 9 3" xfId="11202" xr:uid="{00000000-0005-0000-0000-0000DD3D0000}"/>
    <cellStyle name="Célula Vinculada 2 2 9 3 2" xfId="25999" xr:uid="{00000000-0005-0000-0000-0000DE3D0000}"/>
    <cellStyle name="Célula Vinculada 2 2 9 4" xfId="11203" xr:uid="{00000000-0005-0000-0000-0000DF3D0000}"/>
    <cellStyle name="Célula Vinculada 2 2 9 4 2" xfId="26000" xr:uid="{00000000-0005-0000-0000-0000E03D0000}"/>
    <cellStyle name="Célula Vinculada 2 2 9 5" xfId="25997" xr:uid="{00000000-0005-0000-0000-0000E13D0000}"/>
    <cellStyle name="Célula Vinculada 2 20" xfId="37530" xr:uid="{00000000-0005-0000-0000-0000E23D0000}"/>
    <cellStyle name="Célula Vinculada 2 21" xfId="3107" xr:uid="{00000000-0005-0000-0000-0000E33D0000}"/>
    <cellStyle name="Célula Vinculada 2 3" xfId="11204" xr:uid="{00000000-0005-0000-0000-0000E43D0000}"/>
    <cellStyle name="Célula Vinculada 2 3 2" xfId="11205" xr:uid="{00000000-0005-0000-0000-0000E53D0000}"/>
    <cellStyle name="Célula Vinculada 2 3 2 2" xfId="26002" xr:uid="{00000000-0005-0000-0000-0000E63D0000}"/>
    <cellStyle name="Célula Vinculada 2 3 3" xfId="11206" xr:uid="{00000000-0005-0000-0000-0000E73D0000}"/>
    <cellStyle name="Célula Vinculada 2 3 3 2" xfId="26003" xr:uid="{00000000-0005-0000-0000-0000E83D0000}"/>
    <cellStyle name="Célula Vinculada 2 3 4" xfId="26001" xr:uid="{00000000-0005-0000-0000-0000E93D0000}"/>
    <cellStyle name="Célula Vinculada 2 4" xfId="11207" xr:uid="{00000000-0005-0000-0000-0000EA3D0000}"/>
    <cellStyle name="Célula Vinculada 2 4 2" xfId="26004" xr:uid="{00000000-0005-0000-0000-0000EB3D0000}"/>
    <cellStyle name="Célula Vinculada 2 5" xfId="11208" xr:uid="{00000000-0005-0000-0000-0000EC3D0000}"/>
    <cellStyle name="Célula Vinculada 2 5 10" xfId="11209" xr:uid="{00000000-0005-0000-0000-0000ED3D0000}"/>
    <cellStyle name="Célula Vinculada 2 5 10 2" xfId="26006" xr:uid="{00000000-0005-0000-0000-0000EE3D0000}"/>
    <cellStyle name="Célula Vinculada 2 5 11" xfId="11210" xr:uid="{00000000-0005-0000-0000-0000EF3D0000}"/>
    <cellStyle name="Célula Vinculada 2 5 11 2" xfId="26007" xr:uid="{00000000-0005-0000-0000-0000F03D0000}"/>
    <cellStyle name="Célula Vinculada 2 5 12" xfId="11211" xr:uid="{00000000-0005-0000-0000-0000F13D0000}"/>
    <cellStyle name="Célula Vinculada 2 5 12 2" xfId="26008" xr:uid="{00000000-0005-0000-0000-0000F23D0000}"/>
    <cellStyle name="Célula Vinculada 2 5 13" xfId="26005" xr:uid="{00000000-0005-0000-0000-0000F33D0000}"/>
    <cellStyle name="Célula Vinculada 2 5 2" xfId="11212" xr:uid="{00000000-0005-0000-0000-0000F43D0000}"/>
    <cellStyle name="Célula Vinculada 2 5 2 2" xfId="26009" xr:uid="{00000000-0005-0000-0000-0000F53D0000}"/>
    <cellStyle name="Célula Vinculada 2 5 3" xfId="11213" xr:uid="{00000000-0005-0000-0000-0000F63D0000}"/>
    <cellStyle name="Célula Vinculada 2 5 3 2" xfId="26010" xr:uid="{00000000-0005-0000-0000-0000F73D0000}"/>
    <cellStyle name="Célula Vinculada 2 5 4" xfId="11214" xr:uid="{00000000-0005-0000-0000-0000F83D0000}"/>
    <cellStyle name="Célula Vinculada 2 5 4 2" xfId="26011" xr:uid="{00000000-0005-0000-0000-0000F93D0000}"/>
    <cellStyle name="Célula Vinculada 2 5 5" xfId="11215" xr:uid="{00000000-0005-0000-0000-0000FA3D0000}"/>
    <cellStyle name="Célula Vinculada 2 5 5 2" xfId="26012" xr:uid="{00000000-0005-0000-0000-0000FB3D0000}"/>
    <cellStyle name="Célula Vinculada 2 5 6" xfId="11216" xr:uid="{00000000-0005-0000-0000-0000FC3D0000}"/>
    <cellStyle name="Célula Vinculada 2 5 6 2" xfId="26013" xr:uid="{00000000-0005-0000-0000-0000FD3D0000}"/>
    <cellStyle name="Célula Vinculada 2 5 7" xfId="11217" xr:uid="{00000000-0005-0000-0000-0000FE3D0000}"/>
    <cellStyle name="Célula Vinculada 2 5 7 2" xfId="26014" xr:uid="{00000000-0005-0000-0000-0000FF3D0000}"/>
    <cellStyle name="Célula Vinculada 2 5 8" xfId="11218" xr:uid="{00000000-0005-0000-0000-0000003E0000}"/>
    <cellStyle name="Célula Vinculada 2 5 8 2" xfId="26015" xr:uid="{00000000-0005-0000-0000-0000013E0000}"/>
    <cellStyle name="Célula Vinculada 2 5 9" xfId="11219" xr:uid="{00000000-0005-0000-0000-0000023E0000}"/>
    <cellStyle name="Célula Vinculada 2 5 9 2" xfId="26016" xr:uid="{00000000-0005-0000-0000-0000033E0000}"/>
    <cellStyle name="Célula Vinculada 2 6" xfId="11220" xr:uid="{00000000-0005-0000-0000-0000043E0000}"/>
    <cellStyle name="Célula Vinculada 2 6 2" xfId="11221" xr:uid="{00000000-0005-0000-0000-0000053E0000}"/>
    <cellStyle name="Célula Vinculada 2 6 2 2" xfId="26018" xr:uid="{00000000-0005-0000-0000-0000063E0000}"/>
    <cellStyle name="Célula Vinculada 2 6 3" xfId="11222" xr:uid="{00000000-0005-0000-0000-0000073E0000}"/>
    <cellStyle name="Célula Vinculada 2 6 3 2" xfId="26019" xr:uid="{00000000-0005-0000-0000-0000083E0000}"/>
    <cellStyle name="Célula Vinculada 2 6 4" xfId="11223" xr:uid="{00000000-0005-0000-0000-0000093E0000}"/>
    <cellStyle name="Célula Vinculada 2 6 4 2" xfId="26020" xr:uid="{00000000-0005-0000-0000-00000A3E0000}"/>
    <cellStyle name="Célula Vinculada 2 6 5" xfId="11224" xr:uid="{00000000-0005-0000-0000-00000B3E0000}"/>
    <cellStyle name="Célula Vinculada 2 6 5 2" xfId="26021" xr:uid="{00000000-0005-0000-0000-00000C3E0000}"/>
    <cellStyle name="Célula Vinculada 2 6 6" xfId="11225" xr:uid="{00000000-0005-0000-0000-00000D3E0000}"/>
    <cellStyle name="Célula Vinculada 2 6 6 2" xfId="26022" xr:uid="{00000000-0005-0000-0000-00000E3E0000}"/>
    <cellStyle name="Célula Vinculada 2 6 7" xfId="11226" xr:uid="{00000000-0005-0000-0000-00000F3E0000}"/>
    <cellStyle name="Célula Vinculada 2 6 7 2" xfId="26023" xr:uid="{00000000-0005-0000-0000-0000103E0000}"/>
    <cellStyle name="Célula Vinculada 2 6 8" xfId="11227" xr:uid="{00000000-0005-0000-0000-0000113E0000}"/>
    <cellStyle name="Célula Vinculada 2 6 8 2" xfId="26024" xr:uid="{00000000-0005-0000-0000-0000123E0000}"/>
    <cellStyle name="Célula Vinculada 2 6 9" xfId="26017" xr:uid="{00000000-0005-0000-0000-0000133E0000}"/>
    <cellStyle name="Célula Vinculada 2 7" xfId="11228" xr:uid="{00000000-0005-0000-0000-0000143E0000}"/>
    <cellStyle name="Célula Vinculada 2 7 2" xfId="11229" xr:uid="{00000000-0005-0000-0000-0000153E0000}"/>
    <cellStyle name="Célula Vinculada 2 7 2 2" xfId="26026" xr:uid="{00000000-0005-0000-0000-0000163E0000}"/>
    <cellStyle name="Célula Vinculada 2 7 3" xfId="11230" xr:uid="{00000000-0005-0000-0000-0000173E0000}"/>
    <cellStyle name="Célula Vinculada 2 7 3 2" xfId="26027" xr:uid="{00000000-0005-0000-0000-0000183E0000}"/>
    <cellStyle name="Célula Vinculada 2 7 4" xfId="11231" xr:uid="{00000000-0005-0000-0000-0000193E0000}"/>
    <cellStyle name="Célula Vinculada 2 7 4 2" xfId="26028" xr:uid="{00000000-0005-0000-0000-00001A3E0000}"/>
    <cellStyle name="Célula Vinculada 2 7 5" xfId="11232" xr:uid="{00000000-0005-0000-0000-00001B3E0000}"/>
    <cellStyle name="Célula Vinculada 2 7 5 2" xfId="26029" xr:uid="{00000000-0005-0000-0000-00001C3E0000}"/>
    <cellStyle name="Célula Vinculada 2 7 6" xfId="11233" xr:uid="{00000000-0005-0000-0000-00001D3E0000}"/>
    <cellStyle name="Célula Vinculada 2 7 6 2" xfId="26030" xr:uid="{00000000-0005-0000-0000-00001E3E0000}"/>
    <cellStyle name="Célula Vinculada 2 7 7" xfId="11234" xr:uid="{00000000-0005-0000-0000-00001F3E0000}"/>
    <cellStyle name="Célula Vinculada 2 7 7 2" xfId="26031" xr:uid="{00000000-0005-0000-0000-0000203E0000}"/>
    <cellStyle name="Célula Vinculada 2 7 8" xfId="11235" xr:uid="{00000000-0005-0000-0000-0000213E0000}"/>
    <cellStyle name="Célula Vinculada 2 7 8 2" xfId="26032" xr:uid="{00000000-0005-0000-0000-0000223E0000}"/>
    <cellStyle name="Célula Vinculada 2 7 9" xfId="26025" xr:uid="{00000000-0005-0000-0000-0000233E0000}"/>
    <cellStyle name="Célula Vinculada 2 8" xfId="11236" xr:uid="{00000000-0005-0000-0000-0000243E0000}"/>
    <cellStyle name="Célula Vinculada 2 8 2" xfId="11237" xr:uid="{00000000-0005-0000-0000-0000253E0000}"/>
    <cellStyle name="Célula Vinculada 2 8 2 2" xfId="26034" xr:uid="{00000000-0005-0000-0000-0000263E0000}"/>
    <cellStyle name="Célula Vinculada 2 8 3" xfId="11238" xr:uid="{00000000-0005-0000-0000-0000273E0000}"/>
    <cellStyle name="Célula Vinculada 2 8 3 2" xfId="26035" xr:uid="{00000000-0005-0000-0000-0000283E0000}"/>
    <cellStyle name="Célula Vinculada 2 8 4" xfId="11239" xr:uid="{00000000-0005-0000-0000-0000293E0000}"/>
    <cellStyle name="Célula Vinculada 2 8 4 2" xfId="26036" xr:uid="{00000000-0005-0000-0000-00002A3E0000}"/>
    <cellStyle name="Célula Vinculada 2 8 5" xfId="11240" xr:uid="{00000000-0005-0000-0000-00002B3E0000}"/>
    <cellStyle name="Célula Vinculada 2 8 5 2" xfId="26037" xr:uid="{00000000-0005-0000-0000-00002C3E0000}"/>
    <cellStyle name="Célula Vinculada 2 8 6" xfId="11241" xr:uid="{00000000-0005-0000-0000-00002D3E0000}"/>
    <cellStyle name="Célula Vinculada 2 8 6 2" xfId="26038" xr:uid="{00000000-0005-0000-0000-00002E3E0000}"/>
    <cellStyle name="Célula Vinculada 2 8 7" xfId="26033" xr:uid="{00000000-0005-0000-0000-00002F3E0000}"/>
    <cellStyle name="Célula Vinculada 2 9" xfId="11242" xr:uid="{00000000-0005-0000-0000-0000303E0000}"/>
    <cellStyle name="Célula Vinculada 2 9 2" xfId="11243" xr:uid="{00000000-0005-0000-0000-0000313E0000}"/>
    <cellStyle name="Célula Vinculada 2 9 2 2" xfId="26040" xr:uid="{00000000-0005-0000-0000-0000323E0000}"/>
    <cellStyle name="Célula Vinculada 2 9 3" xfId="11244" xr:uid="{00000000-0005-0000-0000-0000333E0000}"/>
    <cellStyle name="Célula Vinculada 2 9 3 2" xfId="26041" xr:uid="{00000000-0005-0000-0000-0000343E0000}"/>
    <cellStyle name="Célula Vinculada 2 9 4" xfId="11245" xr:uid="{00000000-0005-0000-0000-0000353E0000}"/>
    <cellStyle name="Célula Vinculada 2 9 4 2" xfId="26042" xr:uid="{00000000-0005-0000-0000-0000363E0000}"/>
    <cellStyle name="Célula Vinculada 2 9 5" xfId="26039" xr:uid="{00000000-0005-0000-0000-0000373E0000}"/>
    <cellStyle name="Célula Vinculada 20" xfId="2633" xr:uid="{00000000-0005-0000-0000-0000383E0000}"/>
    <cellStyle name="Célula Vinculada 20 2" xfId="26043" xr:uid="{00000000-0005-0000-0000-0000393E0000}"/>
    <cellStyle name="Célula Vinculada 20 3" xfId="11246" xr:uid="{00000000-0005-0000-0000-00003A3E0000}"/>
    <cellStyle name="Célula Vinculada 21" xfId="2634" xr:uid="{00000000-0005-0000-0000-00003B3E0000}"/>
    <cellStyle name="Célula Vinculada 21 2" xfId="26044" xr:uid="{00000000-0005-0000-0000-00003C3E0000}"/>
    <cellStyle name="Célula Vinculada 21 3" xfId="11247" xr:uid="{00000000-0005-0000-0000-00003D3E0000}"/>
    <cellStyle name="Célula Vinculada 22" xfId="2635" xr:uid="{00000000-0005-0000-0000-00003E3E0000}"/>
    <cellStyle name="Célula Vinculada 22 2" xfId="26045" xr:uid="{00000000-0005-0000-0000-00003F3E0000}"/>
    <cellStyle name="Célula Vinculada 22 3" xfId="11248" xr:uid="{00000000-0005-0000-0000-0000403E0000}"/>
    <cellStyle name="Célula Vinculada 23" xfId="2636" xr:uid="{00000000-0005-0000-0000-0000413E0000}"/>
    <cellStyle name="Célula Vinculada 23 2" xfId="26046" xr:uid="{00000000-0005-0000-0000-0000423E0000}"/>
    <cellStyle name="Célula Vinculada 23 3" xfId="11249" xr:uid="{00000000-0005-0000-0000-0000433E0000}"/>
    <cellStyle name="Célula Vinculada 24" xfId="2637" xr:uid="{00000000-0005-0000-0000-0000443E0000}"/>
    <cellStyle name="Célula Vinculada 24 2" xfId="26047" xr:uid="{00000000-0005-0000-0000-0000453E0000}"/>
    <cellStyle name="Célula Vinculada 24 3" xfId="11250" xr:uid="{00000000-0005-0000-0000-0000463E0000}"/>
    <cellStyle name="Célula Vinculada 25" xfId="2638" xr:uid="{00000000-0005-0000-0000-0000473E0000}"/>
    <cellStyle name="Célula Vinculada 25 2" xfId="26048" xr:uid="{00000000-0005-0000-0000-0000483E0000}"/>
    <cellStyle name="Célula Vinculada 25 3" xfId="11251" xr:uid="{00000000-0005-0000-0000-0000493E0000}"/>
    <cellStyle name="Célula Vinculada 26" xfId="2639" xr:uid="{00000000-0005-0000-0000-00004A3E0000}"/>
    <cellStyle name="Célula Vinculada 26 2" xfId="26049" xr:uid="{00000000-0005-0000-0000-00004B3E0000}"/>
    <cellStyle name="Célula Vinculada 26 3" xfId="11252" xr:uid="{00000000-0005-0000-0000-00004C3E0000}"/>
    <cellStyle name="Célula Vinculada 27" xfId="2640" xr:uid="{00000000-0005-0000-0000-00004D3E0000}"/>
    <cellStyle name="Célula Vinculada 27 2" xfId="26050" xr:uid="{00000000-0005-0000-0000-00004E3E0000}"/>
    <cellStyle name="Célula Vinculada 27 3" xfId="11253" xr:uid="{00000000-0005-0000-0000-00004F3E0000}"/>
    <cellStyle name="Célula Vinculada 28" xfId="2641" xr:uid="{00000000-0005-0000-0000-0000503E0000}"/>
    <cellStyle name="Célula Vinculada 28 2" xfId="26051" xr:uid="{00000000-0005-0000-0000-0000513E0000}"/>
    <cellStyle name="Célula Vinculada 28 3" xfId="11254" xr:uid="{00000000-0005-0000-0000-0000523E0000}"/>
    <cellStyle name="Célula Vinculada 29" xfId="2642" xr:uid="{00000000-0005-0000-0000-0000533E0000}"/>
    <cellStyle name="Célula Vinculada 29 2" xfId="26052" xr:uid="{00000000-0005-0000-0000-0000543E0000}"/>
    <cellStyle name="Célula Vinculada 29 3" xfId="11255" xr:uid="{00000000-0005-0000-0000-0000553E0000}"/>
    <cellStyle name="Célula Vinculada 3" xfId="721" xr:uid="{00000000-0005-0000-0000-0000563E0000}"/>
    <cellStyle name="Célula Vinculada 3 2" xfId="11256" xr:uid="{00000000-0005-0000-0000-0000573E0000}"/>
    <cellStyle name="Célula Vinculada 3 2 2" xfId="26054" xr:uid="{00000000-0005-0000-0000-0000583E0000}"/>
    <cellStyle name="Célula Vinculada 3 3" xfId="11257" xr:uid="{00000000-0005-0000-0000-0000593E0000}"/>
    <cellStyle name="Célula Vinculada 3 3 2" xfId="26055" xr:uid="{00000000-0005-0000-0000-00005A3E0000}"/>
    <cellStyle name="Célula Vinculada 3 4" xfId="26053" xr:uid="{00000000-0005-0000-0000-00005B3E0000}"/>
    <cellStyle name="Célula Vinculada 3 5" xfId="37531" xr:uid="{00000000-0005-0000-0000-00005C3E0000}"/>
    <cellStyle name="Célula Vinculada 3 6" xfId="3108" xr:uid="{00000000-0005-0000-0000-00005D3E0000}"/>
    <cellStyle name="Célula Vinculada 3 7" xfId="44647" xr:uid="{C7C8CBCE-B032-4B69-BFEE-7D4D665B475D}"/>
    <cellStyle name="Célula Vinculada 30" xfId="11258" xr:uid="{00000000-0005-0000-0000-00005E3E0000}"/>
    <cellStyle name="Célula Vinculada 30 2" xfId="26056" xr:uid="{00000000-0005-0000-0000-00005F3E0000}"/>
    <cellStyle name="Célula Vinculada 31" xfId="35181" xr:uid="{00000000-0005-0000-0000-0000603E0000}"/>
    <cellStyle name="Célula Vinculada 32" xfId="25777" xr:uid="{00000000-0005-0000-0000-0000613E0000}"/>
    <cellStyle name="Célula Vinculada 33" xfId="36376" xr:uid="{00000000-0005-0000-0000-0000623E0000}"/>
    <cellStyle name="Célula Vinculada 34" xfId="43931" xr:uid="{97E57A55-3967-460C-B260-8033C72387ED}"/>
    <cellStyle name="Célula Vinculada 4" xfId="722" xr:uid="{00000000-0005-0000-0000-0000633E0000}"/>
    <cellStyle name="Célula Vinculada 4 2" xfId="11259" xr:uid="{00000000-0005-0000-0000-0000643E0000}"/>
    <cellStyle name="Célula Vinculada 4 2 2" xfId="26058" xr:uid="{00000000-0005-0000-0000-0000653E0000}"/>
    <cellStyle name="Célula Vinculada 4 3" xfId="11260" xr:uid="{00000000-0005-0000-0000-0000663E0000}"/>
    <cellStyle name="Célula Vinculada 4 3 2" xfId="26059" xr:uid="{00000000-0005-0000-0000-0000673E0000}"/>
    <cellStyle name="Célula Vinculada 4 4" xfId="26057" xr:uid="{00000000-0005-0000-0000-0000683E0000}"/>
    <cellStyle name="Célula Vinculada 4 5" xfId="37532" xr:uid="{00000000-0005-0000-0000-0000693E0000}"/>
    <cellStyle name="Célula Vinculada 4 6" xfId="3191" xr:uid="{00000000-0005-0000-0000-00006A3E0000}"/>
    <cellStyle name="Célula Vinculada 5" xfId="723" xr:uid="{00000000-0005-0000-0000-00006B3E0000}"/>
    <cellStyle name="Célula Vinculada 5 2" xfId="11261" xr:uid="{00000000-0005-0000-0000-00006C3E0000}"/>
    <cellStyle name="Célula Vinculada 5 2 2" xfId="26061" xr:uid="{00000000-0005-0000-0000-00006D3E0000}"/>
    <cellStyle name="Célula Vinculada 5 2 3" xfId="37533" xr:uid="{00000000-0005-0000-0000-00006E3E0000}"/>
    <cellStyle name="Célula Vinculada 5 3" xfId="11262" xr:uid="{00000000-0005-0000-0000-00006F3E0000}"/>
    <cellStyle name="Célula Vinculada 5 3 2" xfId="26062" xr:uid="{00000000-0005-0000-0000-0000703E0000}"/>
    <cellStyle name="Célula Vinculada 5 4" xfId="26060" xr:uid="{00000000-0005-0000-0000-0000713E0000}"/>
    <cellStyle name="Célula Vinculada 5 5" xfId="3106" xr:uid="{00000000-0005-0000-0000-0000723E0000}"/>
    <cellStyle name="Célula Vinculada 6" xfId="724" xr:uid="{00000000-0005-0000-0000-0000733E0000}"/>
    <cellStyle name="Célula Vinculada 6 2" xfId="26063" xr:uid="{00000000-0005-0000-0000-0000743E0000}"/>
    <cellStyle name="Célula Vinculada 6 2 2" xfId="37534" xr:uid="{00000000-0005-0000-0000-0000753E0000}"/>
    <cellStyle name="Célula Vinculada 6 3" xfId="36041" xr:uid="{00000000-0005-0000-0000-0000763E0000}"/>
    <cellStyle name="Célula Vinculada 7" xfId="725" xr:uid="{00000000-0005-0000-0000-0000773E0000}"/>
    <cellStyle name="Célula Vinculada 7 2" xfId="26064" xr:uid="{00000000-0005-0000-0000-0000783E0000}"/>
    <cellStyle name="Célula Vinculada 7 2 2" xfId="37535" xr:uid="{00000000-0005-0000-0000-0000793E0000}"/>
    <cellStyle name="Célula Vinculada 7 3" xfId="36042" xr:uid="{00000000-0005-0000-0000-00007A3E0000}"/>
    <cellStyle name="Célula Vinculada 8" xfId="726" xr:uid="{00000000-0005-0000-0000-00007B3E0000}"/>
    <cellStyle name="Célula Vinculada 8 2" xfId="26065" xr:uid="{00000000-0005-0000-0000-00007C3E0000}"/>
    <cellStyle name="Célula Vinculada 8 2 2" xfId="37536" xr:uid="{00000000-0005-0000-0000-00007D3E0000}"/>
    <cellStyle name="Célula Vinculada 8 3" xfId="36043" xr:uid="{00000000-0005-0000-0000-00007E3E0000}"/>
    <cellStyle name="Célula Vinculada 9" xfId="727" xr:uid="{00000000-0005-0000-0000-00007F3E0000}"/>
    <cellStyle name="Célula Vinculada 9 2" xfId="11263" xr:uid="{00000000-0005-0000-0000-0000803E0000}"/>
    <cellStyle name="Célula Vinculada 9 2 2" xfId="11264" xr:uid="{00000000-0005-0000-0000-0000813E0000}"/>
    <cellStyle name="Célula Vinculada 9 2 2 2" xfId="26068" xr:uid="{00000000-0005-0000-0000-0000823E0000}"/>
    <cellStyle name="Célula Vinculada 9 2 3" xfId="26067" xr:uid="{00000000-0005-0000-0000-0000833E0000}"/>
    <cellStyle name="Célula Vinculada 9 3" xfId="11265" xr:uid="{00000000-0005-0000-0000-0000843E0000}"/>
    <cellStyle name="Célula Vinculada 9 3 2" xfId="26069" xr:uid="{00000000-0005-0000-0000-0000853E0000}"/>
    <cellStyle name="Célula Vinculada 9 4" xfId="26066" xr:uid="{00000000-0005-0000-0000-0000863E0000}"/>
    <cellStyle name="Centrado" xfId="36377" xr:uid="{00000000-0005-0000-0000-0000873E0000}"/>
    <cellStyle name="Centrado 2" xfId="36378" xr:uid="{00000000-0005-0000-0000-0000883E0000}"/>
    <cellStyle name="Centrado 3" xfId="36379" xr:uid="{00000000-0005-0000-0000-0000893E0000}"/>
    <cellStyle name="Changeable" xfId="43706" xr:uid="{D4470F9D-8818-4D5A-BC6F-7F9368B46D53}"/>
    <cellStyle name="Check Cell" xfId="728" xr:uid="{00000000-0005-0000-0000-00008A3E0000}"/>
    <cellStyle name="Check Cell 2" xfId="11266" xr:uid="{00000000-0005-0000-0000-00008B3E0000}"/>
    <cellStyle name="Check Cell 2 2" xfId="36381" xr:uid="{00000000-0005-0000-0000-00008C3E0000}"/>
    <cellStyle name="Check Cell 2 3" xfId="37537" xr:uid="{00000000-0005-0000-0000-00008D3E0000}"/>
    <cellStyle name="Check Cell 2 4" xfId="36380" xr:uid="{00000000-0005-0000-0000-00008E3E0000}"/>
    <cellStyle name="Check Cell 2 5" xfId="43708" xr:uid="{FAE397AF-19CE-415B-BE54-2B0C29A326ED}"/>
    <cellStyle name="Check Cell 3" xfId="35368" xr:uid="{00000000-0005-0000-0000-00008F3E0000}"/>
    <cellStyle name="Check Cell 3 2" xfId="35369" xr:uid="{00000000-0005-0000-0000-0000903E0000}"/>
    <cellStyle name="Check Cell 3 2 2" xfId="37538" xr:uid="{00000000-0005-0000-0000-0000913E0000}"/>
    <cellStyle name="Check Cell 3 3" xfId="36382" xr:uid="{00000000-0005-0000-0000-0000923E0000}"/>
    <cellStyle name="Check Cell 4" xfId="26070" xr:uid="{00000000-0005-0000-0000-0000933E0000}"/>
    <cellStyle name="Check Cell 4 2" xfId="37539" xr:uid="{00000000-0005-0000-0000-0000943E0000}"/>
    <cellStyle name="Check Cell 4 3" xfId="37235" xr:uid="{00000000-0005-0000-0000-0000953E0000}"/>
    <cellStyle name="Check Cell 5" xfId="20013" xr:uid="{00000000-0005-0000-0000-0000963E0000}"/>
    <cellStyle name="Check Cell 5 2" xfId="37540" xr:uid="{00000000-0005-0000-0000-0000973E0000}"/>
    <cellStyle name="Check Cell 6" xfId="37541" xr:uid="{00000000-0005-0000-0000-0000983E0000}"/>
    <cellStyle name="Check Cell 7" xfId="37542" xr:uid="{00000000-0005-0000-0000-0000993E0000}"/>
    <cellStyle name="Check Cell 8" xfId="37543" xr:uid="{00000000-0005-0000-0000-00009A3E0000}"/>
    <cellStyle name="Code" xfId="43709" xr:uid="{AF6FF228-D570-423D-8BA3-8F1AD8FEF9E6}"/>
    <cellStyle name="Code 2" xfId="43710" xr:uid="{D2E83D25-268D-4484-ACE3-8E9AA6E4CF3E}"/>
    <cellStyle name="Code Section" xfId="43711" xr:uid="{E167288F-F820-4F77-BBDB-81A03FD315D1}"/>
    <cellStyle name="Code Section 2" xfId="43712" xr:uid="{03AE35A0-9D4D-4319-8541-7BB7A99F4443}"/>
    <cellStyle name="Colhead_left" xfId="43713" xr:uid="{8201C296-E4DB-49D1-BBE4-B6D842BFEC1E}"/>
    <cellStyle name="ColHeading" xfId="43714" xr:uid="{7C815137-F6FA-4C1B-82BF-951F946D71D8}"/>
    <cellStyle name="ColHeading 2" xfId="43715" xr:uid="{B2264742-A439-433E-9AB8-82C681A2F360}"/>
    <cellStyle name="ColHeading 2 2" xfId="43716" xr:uid="{7B97328B-D031-4831-BE75-0FD016E0C940}"/>
    <cellStyle name="ColHeading 3" xfId="43717" xr:uid="{4044AF05-DCCC-4433-A645-899F49617D4D}"/>
    <cellStyle name="ColHeading 3 2" xfId="43718" xr:uid="{2AABF03B-9707-4BBE-A361-94F969A2421D}"/>
    <cellStyle name="colheadleft" xfId="43719" xr:uid="{223D458C-F7DE-46BD-92A1-60D943213917}"/>
    <cellStyle name="colheadright" xfId="43720" xr:uid="{97430471-FB84-4085-B634-9B91B9B7BF69}"/>
    <cellStyle name="colheadright 2" xfId="43721" xr:uid="{C91615A0-4269-41A8-9502-2F6D2BEEAB09}"/>
    <cellStyle name="colheadright 2 2" xfId="43722" xr:uid="{D86F2B40-2926-429B-B236-7B4BBE9009CD}"/>
    <cellStyle name="Collegamento ipertestuale" xfId="11267" xr:uid="{00000000-0005-0000-0000-00009B3E0000}"/>
    <cellStyle name="Collegamento ipertestuale 2" xfId="35370" xr:uid="{00000000-0005-0000-0000-00009C3E0000}"/>
    <cellStyle name="Collegamento ipertestuale 2 2" xfId="37544" xr:uid="{00000000-0005-0000-0000-00009D3E0000}"/>
    <cellStyle name="Collegamento ipertestuale 3" xfId="26071" xr:uid="{00000000-0005-0000-0000-00009E3E0000}"/>
    <cellStyle name="Collegamento ipertestuale 3 2" xfId="37545" xr:uid="{00000000-0005-0000-0000-00009F3E0000}"/>
    <cellStyle name="Collegamento ipertestuale 4" xfId="37546" xr:uid="{00000000-0005-0000-0000-0000A03E0000}"/>
    <cellStyle name="Collegamento ipertestuale 5" xfId="37547" xr:uid="{00000000-0005-0000-0000-0000A13E0000}"/>
    <cellStyle name="Collegamento ipertestuale_Anexo 39" xfId="37548" xr:uid="{00000000-0005-0000-0000-0000A23E0000}"/>
    <cellStyle name="Column" xfId="43723" xr:uid="{CD340BC0-FF25-4920-BF99-AFA1B7DE700E}"/>
    <cellStyle name="ColumnHeaderBoldFillStyle" xfId="37549" xr:uid="{00000000-0005-0000-0000-0000A43E0000}"/>
    <cellStyle name="ColumnHeaderBoldFillStyleSmall" xfId="37550" xr:uid="{00000000-0005-0000-0000-0000A53E0000}"/>
    <cellStyle name="ColumnHeaderFillStyle" xfId="37551" xr:uid="{00000000-0005-0000-0000-0000A63E0000}"/>
    <cellStyle name="ColumnHeading" xfId="11268" xr:uid="{00000000-0005-0000-0000-0000A73E0000}"/>
    <cellStyle name="ColumnHeading 2" xfId="26072" xr:uid="{00000000-0005-0000-0000-0000A83E0000}"/>
    <cellStyle name="Comma  - Style1" xfId="36383" xr:uid="{00000000-0005-0000-0000-0000A93E0000}"/>
    <cellStyle name="Comma  - Style1 2" xfId="43724" xr:uid="{39399ABB-C6F8-4597-93E5-548AE684E1F2}"/>
    <cellStyle name="Comma  - Style1 2 2" xfId="43725" xr:uid="{58A14A07-1C07-4D36-B456-091B1E60E800}"/>
    <cellStyle name="Comma  - Style2" xfId="36384" xr:uid="{00000000-0005-0000-0000-0000AA3E0000}"/>
    <cellStyle name="Comma  - Style2 2" xfId="43726" xr:uid="{6BF9C1E1-27C2-469B-B16D-8DAFEE3D10C9}"/>
    <cellStyle name="Comma  - Style2 2 2" xfId="43727" xr:uid="{4FFD59DB-33FC-4849-AFD3-57BAC840D97D}"/>
    <cellStyle name="Comma  - Style3" xfId="36385" xr:uid="{00000000-0005-0000-0000-0000AB3E0000}"/>
    <cellStyle name="Comma  - Style3 2" xfId="43728" xr:uid="{49BC8263-EB6F-4296-A492-8546880DD60E}"/>
    <cellStyle name="Comma  - Style3 2 2" xfId="43729" xr:uid="{1DF9D0ED-8F4B-4BF1-8938-E30CC9443896}"/>
    <cellStyle name="Comma  - Style4" xfId="36386" xr:uid="{00000000-0005-0000-0000-0000AC3E0000}"/>
    <cellStyle name="Comma  - Style4 2" xfId="43730" xr:uid="{FB76075E-F21C-4947-A53D-24A645FF9651}"/>
    <cellStyle name="Comma  - Style4 2 2" xfId="43731" xr:uid="{963419CE-6E13-4C65-943B-FA79F2C065D6}"/>
    <cellStyle name="Comma  - Style5" xfId="36387" xr:uid="{00000000-0005-0000-0000-0000AD3E0000}"/>
    <cellStyle name="Comma  - Style5 2" xfId="43732" xr:uid="{FE558B78-786D-4F9F-8E40-E3E0D8212CC4}"/>
    <cellStyle name="Comma  - Style5 2 2" xfId="43733" xr:uid="{9DA6A3CB-8597-4FCC-B6FB-3D63C309D370}"/>
    <cellStyle name="Comma  - Style6" xfId="36388" xr:uid="{00000000-0005-0000-0000-0000AE3E0000}"/>
    <cellStyle name="Comma  - Style6 2" xfId="43734" xr:uid="{8A3CD49B-CB2B-4124-857B-E86701DA8617}"/>
    <cellStyle name="Comma  - Style6 2 2" xfId="43735" xr:uid="{D8F62E96-B31B-436F-8C40-6C5AD46F148B}"/>
    <cellStyle name="Comma  - Style7" xfId="36389" xr:uid="{00000000-0005-0000-0000-0000AF3E0000}"/>
    <cellStyle name="Comma  - Style7 2" xfId="43736" xr:uid="{83C9DD6C-BEDD-40E6-A3FC-1B0B8ACE035B}"/>
    <cellStyle name="Comma  - Style7 2 2" xfId="43737" xr:uid="{76005F7D-64A0-464F-9889-C22E5EDDC302}"/>
    <cellStyle name="Comma  - Style8" xfId="36390" xr:uid="{00000000-0005-0000-0000-0000B03E0000}"/>
    <cellStyle name="Comma  - Style8 2" xfId="43738" xr:uid="{A0E80D45-2644-433F-8B73-CDBD8581A274}"/>
    <cellStyle name="Comma  - Style8 2 2" xfId="43739" xr:uid="{2623F7A1-AA5F-4179-8A9A-CD4FB19ACB26}"/>
    <cellStyle name="Comma (0.0)" xfId="36391" xr:uid="{00000000-0005-0000-0000-0000B13E0000}"/>
    <cellStyle name="Comma (0.00)" xfId="36392" xr:uid="{00000000-0005-0000-0000-0000B23E0000}"/>
    <cellStyle name="Comma (hidden)" xfId="36393" xr:uid="{00000000-0005-0000-0000-0000B33E0000}"/>
    <cellStyle name="Comma (index)" xfId="36394" xr:uid="{00000000-0005-0000-0000-0000B43E0000}"/>
    <cellStyle name="Comma [0] 2" xfId="43740" xr:uid="{DB7E0C9F-0109-4BA1-A7B5-A00D8B6F4980}"/>
    <cellStyle name="Comma [0] 2 2" xfId="43741" xr:uid="{3FD3A47E-CB19-4971-8372-0206BDC7B080}"/>
    <cellStyle name="Comma [00]" xfId="36395" xr:uid="{00000000-0005-0000-0000-0000B53E0000}"/>
    <cellStyle name="Comma 0" xfId="36396" xr:uid="{00000000-0005-0000-0000-0000B63E0000}"/>
    <cellStyle name="Comma 0 2" xfId="43742" xr:uid="{34B2077C-F367-4072-A97B-77BD5EE6422F}"/>
    <cellStyle name="Comma 0*" xfId="36397" xr:uid="{00000000-0005-0000-0000-0000B73E0000}"/>
    <cellStyle name="Comma 0_FINANCIAMENTOS-PARCERIA PACTUAL" xfId="36398" xr:uid="{00000000-0005-0000-0000-0000B83E0000}"/>
    <cellStyle name="Comma 10" xfId="36183" xr:uid="{00000000-0005-0000-0000-0000B93E0000}"/>
    <cellStyle name="Comma 10 2" xfId="36399" xr:uid="{00000000-0005-0000-0000-0000BA3E0000}"/>
    <cellStyle name="Comma 10 2 2" xfId="36400" xr:uid="{00000000-0005-0000-0000-0000BB3E0000}"/>
    <cellStyle name="Comma 10 2 2 2" xfId="37122" xr:uid="{00000000-0005-0000-0000-0000BC3E0000}"/>
    <cellStyle name="Comma 10 2 3" xfId="37121" xr:uid="{00000000-0005-0000-0000-0000BD3E0000}"/>
    <cellStyle name="Comma 10 2 4" xfId="37554" xr:uid="{00000000-0005-0000-0000-0000BE3E0000}"/>
    <cellStyle name="Comma 10 3" xfId="2955" xr:uid="{00000000-0005-0000-0000-0000BF3E0000}"/>
    <cellStyle name="Comma 10 3 2" xfId="37555" xr:uid="{00000000-0005-0000-0000-0000C03E0000}"/>
    <cellStyle name="Comma 10 4" xfId="37553" xr:uid="{00000000-0005-0000-0000-0000C13E0000}"/>
    <cellStyle name="Comma 10 5" xfId="39556" xr:uid="{00000000-0005-0000-0000-0000C23E0000}"/>
    <cellStyle name="Comma 100" xfId="37556" xr:uid="{00000000-0005-0000-0000-0000C33E0000}"/>
    <cellStyle name="Comma 101" xfId="37557" xr:uid="{00000000-0005-0000-0000-0000C43E0000}"/>
    <cellStyle name="Comma 102" xfId="37558" xr:uid="{00000000-0005-0000-0000-0000C53E0000}"/>
    <cellStyle name="Comma 103" xfId="37559" xr:uid="{00000000-0005-0000-0000-0000C63E0000}"/>
    <cellStyle name="Comma 104" xfId="37560" xr:uid="{00000000-0005-0000-0000-0000C73E0000}"/>
    <cellStyle name="Comma 105" xfId="37561" xr:uid="{00000000-0005-0000-0000-0000C83E0000}"/>
    <cellStyle name="Comma 106" xfId="37562" xr:uid="{00000000-0005-0000-0000-0000C93E0000}"/>
    <cellStyle name="Comma 107" xfId="37563" xr:uid="{00000000-0005-0000-0000-0000CA3E0000}"/>
    <cellStyle name="Comma 108" xfId="37564" xr:uid="{00000000-0005-0000-0000-0000CB3E0000}"/>
    <cellStyle name="Comma 109" xfId="37565" xr:uid="{00000000-0005-0000-0000-0000CC3E0000}"/>
    <cellStyle name="Comma 11" xfId="36182" xr:uid="{00000000-0005-0000-0000-0000CD3E0000}"/>
    <cellStyle name="Comma 11 2" xfId="36401" xr:uid="{00000000-0005-0000-0000-0000CE3E0000}"/>
    <cellStyle name="Comma 11 2 2" xfId="37123" xr:uid="{00000000-0005-0000-0000-0000CF3E0000}"/>
    <cellStyle name="Comma 11 2 3" xfId="37567" xr:uid="{00000000-0005-0000-0000-0000D03E0000}"/>
    <cellStyle name="Comma 11 3" xfId="37069" xr:uid="{00000000-0005-0000-0000-0000D13E0000}"/>
    <cellStyle name="Comma 11 4" xfId="37566" xr:uid="{00000000-0005-0000-0000-0000D23E0000}"/>
    <cellStyle name="Comma 110" xfId="37568" xr:uid="{00000000-0005-0000-0000-0000D33E0000}"/>
    <cellStyle name="Comma 111" xfId="37569" xr:uid="{00000000-0005-0000-0000-0000D43E0000}"/>
    <cellStyle name="Comma 112" xfId="37570" xr:uid="{00000000-0005-0000-0000-0000D53E0000}"/>
    <cellStyle name="Comma 113" xfId="37571" xr:uid="{00000000-0005-0000-0000-0000D63E0000}"/>
    <cellStyle name="Comma 114" xfId="37572" xr:uid="{00000000-0005-0000-0000-0000D73E0000}"/>
    <cellStyle name="Comma 115" xfId="37573" xr:uid="{00000000-0005-0000-0000-0000D83E0000}"/>
    <cellStyle name="Comma 116" xfId="37574" xr:uid="{00000000-0005-0000-0000-0000D93E0000}"/>
    <cellStyle name="Comma 117" xfId="37575" xr:uid="{00000000-0005-0000-0000-0000DA3E0000}"/>
    <cellStyle name="Comma 118" xfId="37576" xr:uid="{00000000-0005-0000-0000-0000DB3E0000}"/>
    <cellStyle name="Comma 119" xfId="37577" xr:uid="{00000000-0005-0000-0000-0000DC3E0000}"/>
    <cellStyle name="Comma 12" xfId="36402" xr:uid="{00000000-0005-0000-0000-0000DD3E0000}"/>
    <cellStyle name="Comma 12 2" xfId="36403" xr:uid="{00000000-0005-0000-0000-0000DE3E0000}"/>
    <cellStyle name="Comma 12 2 2" xfId="37124" xr:uid="{00000000-0005-0000-0000-0000DF3E0000}"/>
    <cellStyle name="Comma 12 3" xfId="37071" xr:uid="{00000000-0005-0000-0000-0000E03E0000}"/>
    <cellStyle name="Comma 12 4" xfId="37578" xr:uid="{00000000-0005-0000-0000-0000E13E0000}"/>
    <cellStyle name="Comma 120" xfId="37579" xr:uid="{00000000-0005-0000-0000-0000E23E0000}"/>
    <cellStyle name="Comma 121" xfId="37580" xr:uid="{00000000-0005-0000-0000-0000E33E0000}"/>
    <cellStyle name="Comma 122" xfId="37581" xr:uid="{00000000-0005-0000-0000-0000E43E0000}"/>
    <cellStyle name="Comma 123" xfId="37582" xr:uid="{00000000-0005-0000-0000-0000E53E0000}"/>
    <cellStyle name="Comma 124" xfId="37583" xr:uid="{00000000-0005-0000-0000-0000E63E0000}"/>
    <cellStyle name="Comma 125" xfId="37584" xr:uid="{00000000-0005-0000-0000-0000E73E0000}"/>
    <cellStyle name="Comma 126" xfId="37585" xr:uid="{00000000-0005-0000-0000-0000E83E0000}"/>
    <cellStyle name="Comma 127" xfId="37586" xr:uid="{00000000-0005-0000-0000-0000E93E0000}"/>
    <cellStyle name="Comma 128" xfId="37587" xr:uid="{00000000-0005-0000-0000-0000EA3E0000}"/>
    <cellStyle name="Comma 129" xfId="37588" xr:uid="{00000000-0005-0000-0000-0000EB3E0000}"/>
    <cellStyle name="Comma 13" xfId="36404" xr:uid="{00000000-0005-0000-0000-0000EC3E0000}"/>
    <cellStyle name="Comma 13 2" xfId="36405" xr:uid="{00000000-0005-0000-0000-0000ED3E0000}"/>
    <cellStyle name="Comma 13 2 2" xfId="37126" xr:uid="{00000000-0005-0000-0000-0000EE3E0000}"/>
    <cellStyle name="Comma 13 3" xfId="37125" xr:uid="{00000000-0005-0000-0000-0000EF3E0000}"/>
    <cellStyle name="Comma 13 4" xfId="37589" xr:uid="{00000000-0005-0000-0000-0000F03E0000}"/>
    <cellStyle name="Comma 13_N1.10_Cut Off Dez" xfId="36406" xr:uid="{00000000-0005-0000-0000-0000F13E0000}"/>
    <cellStyle name="Comma 130" xfId="37590" xr:uid="{00000000-0005-0000-0000-0000F23E0000}"/>
    <cellStyle name="Comma 131" xfId="37591" xr:uid="{00000000-0005-0000-0000-0000F33E0000}"/>
    <cellStyle name="Comma 132" xfId="37592" xr:uid="{00000000-0005-0000-0000-0000F43E0000}"/>
    <cellStyle name="Comma 133" xfId="37593" xr:uid="{00000000-0005-0000-0000-0000F53E0000}"/>
    <cellStyle name="Comma 134" xfId="37594" xr:uid="{00000000-0005-0000-0000-0000F63E0000}"/>
    <cellStyle name="Comma 135" xfId="37595" xr:uid="{00000000-0005-0000-0000-0000F73E0000}"/>
    <cellStyle name="Comma 136" xfId="37596" xr:uid="{00000000-0005-0000-0000-0000F83E0000}"/>
    <cellStyle name="Comma 137" xfId="37597" xr:uid="{00000000-0005-0000-0000-0000F93E0000}"/>
    <cellStyle name="Comma 138" xfId="37598" xr:uid="{00000000-0005-0000-0000-0000FA3E0000}"/>
    <cellStyle name="Comma 139" xfId="37599" xr:uid="{00000000-0005-0000-0000-0000FB3E0000}"/>
    <cellStyle name="Comma 14" xfId="36407" xr:uid="{00000000-0005-0000-0000-0000FC3E0000}"/>
    <cellStyle name="Comma 14 2" xfId="37127" xr:uid="{00000000-0005-0000-0000-0000FD3E0000}"/>
    <cellStyle name="Comma 14 3" xfId="37600" xr:uid="{00000000-0005-0000-0000-0000FE3E0000}"/>
    <cellStyle name="Comma 140" xfId="37601" xr:uid="{00000000-0005-0000-0000-0000FF3E0000}"/>
    <cellStyle name="Comma 141" xfId="37602" xr:uid="{00000000-0005-0000-0000-0000003F0000}"/>
    <cellStyle name="Comma 142" xfId="37603" xr:uid="{00000000-0005-0000-0000-0000013F0000}"/>
    <cellStyle name="Comma 143" xfId="37604" xr:uid="{00000000-0005-0000-0000-0000023F0000}"/>
    <cellStyle name="Comma 144" xfId="37605" xr:uid="{00000000-0005-0000-0000-0000033F0000}"/>
    <cellStyle name="Comma 145" xfId="37606" xr:uid="{00000000-0005-0000-0000-0000043F0000}"/>
    <cellStyle name="Comma 146" xfId="37607" xr:uid="{00000000-0005-0000-0000-0000053F0000}"/>
    <cellStyle name="Comma 147" xfId="37608" xr:uid="{00000000-0005-0000-0000-0000063F0000}"/>
    <cellStyle name="Comma 148" xfId="37609" xr:uid="{00000000-0005-0000-0000-0000073F0000}"/>
    <cellStyle name="Comma 149" xfId="37610" xr:uid="{00000000-0005-0000-0000-0000083F0000}"/>
    <cellStyle name="Comma 15" xfId="36184" xr:uid="{00000000-0005-0000-0000-0000093F0000}"/>
    <cellStyle name="Comma 15 2" xfId="37073" xr:uid="{00000000-0005-0000-0000-00000A3F0000}"/>
    <cellStyle name="Comma 15 2 2" xfId="37611" xr:uid="{00000000-0005-0000-0000-00000B3F0000}"/>
    <cellStyle name="Comma 15 3" xfId="37612" xr:uid="{00000000-0005-0000-0000-00000C3F0000}"/>
    <cellStyle name="Comma 15 4" xfId="37613" xr:uid="{00000000-0005-0000-0000-00000D3F0000}"/>
    <cellStyle name="Comma 150" xfId="37614" xr:uid="{00000000-0005-0000-0000-00000E3F0000}"/>
    <cellStyle name="Comma 151" xfId="37615" xr:uid="{00000000-0005-0000-0000-00000F3F0000}"/>
    <cellStyle name="Comma 152" xfId="37616" xr:uid="{00000000-0005-0000-0000-0000103F0000}"/>
    <cellStyle name="Comma 153" xfId="37617" xr:uid="{00000000-0005-0000-0000-0000113F0000}"/>
    <cellStyle name="Comma 154" xfId="37618" xr:uid="{00000000-0005-0000-0000-0000123F0000}"/>
    <cellStyle name="Comma 155" xfId="37619" xr:uid="{00000000-0005-0000-0000-0000133F0000}"/>
    <cellStyle name="Comma 156" xfId="37620" xr:uid="{00000000-0005-0000-0000-0000143F0000}"/>
    <cellStyle name="Comma 157" xfId="37621" xr:uid="{00000000-0005-0000-0000-0000153F0000}"/>
    <cellStyle name="Comma 158" xfId="37622" xr:uid="{00000000-0005-0000-0000-0000163F0000}"/>
    <cellStyle name="Comma 159" xfId="37623" xr:uid="{00000000-0005-0000-0000-0000173F0000}"/>
    <cellStyle name="Comma 16" xfId="36408" xr:uid="{00000000-0005-0000-0000-0000183F0000}"/>
    <cellStyle name="Comma 16 2" xfId="37072" xr:uid="{00000000-0005-0000-0000-0000193F0000}"/>
    <cellStyle name="Comma 160" xfId="37624" xr:uid="{00000000-0005-0000-0000-00001A3F0000}"/>
    <cellStyle name="Comma 161" xfId="37625" xr:uid="{00000000-0005-0000-0000-00001B3F0000}"/>
    <cellStyle name="Comma 162" xfId="37626" xr:uid="{00000000-0005-0000-0000-00001C3F0000}"/>
    <cellStyle name="Comma 163" xfId="37627" xr:uid="{00000000-0005-0000-0000-00001D3F0000}"/>
    <cellStyle name="Comma 164" xfId="37628" xr:uid="{00000000-0005-0000-0000-00001E3F0000}"/>
    <cellStyle name="Comma 165" xfId="37629" xr:uid="{00000000-0005-0000-0000-00001F3F0000}"/>
    <cellStyle name="Comma 166" xfId="37630" xr:uid="{00000000-0005-0000-0000-0000203F0000}"/>
    <cellStyle name="Comma 167" xfId="37631" xr:uid="{00000000-0005-0000-0000-0000213F0000}"/>
    <cellStyle name="Comma 168" xfId="37632" xr:uid="{00000000-0005-0000-0000-0000223F0000}"/>
    <cellStyle name="Comma 169" xfId="37633" xr:uid="{00000000-0005-0000-0000-0000233F0000}"/>
    <cellStyle name="Comma 17" xfId="36409" xr:uid="{00000000-0005-0000-0000-0000243F0000}"/>
    <cellStyle name="Comma 17 2" xfId="37634" xr:uid="{00000000-0005-0000-0000-0000253F0000}"/>
    <cellStyle name="Comma 170" xfId="37635" xr:uid="{00000000-0005-0000-0000-0000263F0000}"/>
    <cellStyle name="Comma 171" xfId="37636" xr:uid="{00000000-0005-0000-0000-0000273F0000}"/>
    <cellStyle name="Comma 172" xfId="37637" xr:uid="{00000000-0005-0000-0000-0000283F0000}"/>
    <cellStyle name="Comma 173" xfId="37638" xr:uid="{00000000-0005-0000-0000-0000293F0000}"/>
    <cellStyle name="Comma 174" xfId="37639" xr:uid="{00000000-0005-0000-0000-00002A3F0000}"/>
    <cellStyle name="Comma 175" xfId="37640" xr:uid="{00000000-0005-0000-0000-00002B3F0000}"/>
    <cellStyle name="Comma 176" xfId="37641" xr:uid="{00000000-0005-0000-0000-00002C3F0000}"/>
    <cellStyle name="Comma 177" xfId="37642" xr:uid="{00000000-0005-0000-0000-00002D3F0000}"/>
    <cellStyle name="Comma 178" xfId="37643" xr:uid="{00000000-0005-0000-0000-00002E3F0000}"/>
    <cellStyle name="Comma 179" xfId="37644" xr:uid="{00000000-0005-0000-0000-00002F3F0000}"/>
    <cellStyle name="Comma 18" xfId="36410" xr:uid="{00000000-0005-0000-0000-0000303F0000}"/>
    <cellStyle name="Comma 18 2" xfId="37646" xr:uid="{00000000-0005-0000-0000-0000313F0000}"/>
    <cellStyle name="Comma 18 3" xfId="37645" xr:uid="{00000000-0005-0000-0000-0000323F0000}"/>
    <cellStyle name="Comma 180" xfId="37647" xr:uid="{00000000-0005-0000-0000-0000333F0000}"/>
    <cellStyle name="Comma 181" xfId="37648" xr:uid="{00000000-0005-0000-0000-0000343F0000}"/>
    <cellStyle name="Comma 182" xfId="37649" xr:uid="{00000000-0005-0000-0000-0000353F0000}"/>
    <cellStyle name="Comma 183" xfId="37650" xr:uid="{00000000-0005-0000-0000-0000363F0000}"/>
    <cellStyle name="Comma 184" xfId="37651" xr:uid="{00000000-0005-0000-0000-0000373F0000}"/>
    <cellStyle name="Comma 185" xfId="37652" xr:uid="{00000000-0005-0000-0000-0000383F0000}"/>
    <cellStyle name="Comma 186" xfId="37653" xr:uid="{00000000-0005-0000-0000-0000393F0000}"/>
    <cellStyle name="Comma 187" xfId="37654" xr:uid="{00000000-0005-0000-0000-00003A3F0000}"/>
    <cellStyle name="Comma 188" xfId="37655" xr:uid="{00000000-0005-0000-0000-00003B3F0000}"/>
    <cellStyle name="Comma 189" xfId="37656" xr:uid="{00000000-0005-0000-0000-00003C3F0000}"/>
    <cellStyle name="Comma 19" xfId="36411" xr:uid="{00000000-0005-0000-0000-00003D3F0000}"/>
    <cellStyle name="Comma 19 2" xfId="37128" xr:uid="{00000000-0005-0000-0000-00003E3F0000}"/>
    <cellStyle name="Comma 190" xfId="37657" xr:uid="{00000000-0005-0000-0000-00003F3F0000}"/>
    <cellStyle name="Comma 191" xfId="37658" xr:uid="{00000000-0005-0000-0000-0000403F0000}"/>
    <cellStyle name="Comma 192" xfId="37659" xr:uid="{00000000-0005-0000-0000-0000413F0000}"/>
    <cellStyle name="Comma 193" xfId="37552" xr:uid="{00000000-0005-0000-0000-0000423F0000}"/>
    <cellStyle name="Comma 194" xfId="39392" xr:uid="{00000000-0005-0000-0000-0000433F0000}"/>
    <cellStyle name="Comma 195" xfId="39470" xr:uid="{00000000-0005-0000-0000-0000443F0000}"/>
    <cellStyle name="Comma 2" xfId="729" xr:uid="{00000000-0005-0000-0000-0000453F0000}"/>
    <cellStyle name="Comma 2 10" xfId="37661" xr:uid="{00000000-0005-0000-0000-0000463F0000}"/>
    <cellStyle name="Comma 2 11" xfId="37662" xr:uid="{00000000-0005-0000-0000-0000473F0000}"/>
    <cellStyle name="Comma 2 12" xfId="37663" xr:uid="{00000000-0005-0000-0000-0000483F0000}"/>
    <cellStyle name="Comma 2 13" xfId="37664" xr:uid="{00000000-0005-0000-0000-0000493F0000}"/>
    <cellStyle name="Comma 2 14" xfId="37665" xr:uid="{00000000-0005-0000-0000-00004A3F0000}"/>
    <cellStyle name="Comma 2 15" xfId="37666" xr:uid="{00000000-0005-0000-0000-00004B3F0000}"/>
    <cellStyle name="Comma 2 16" xfId="37667" xr:uid="{00000000-0005-0000-0000-00004C3F0000}"/>
    <cellStyle name="Comma 2 17" xfId="37668" xr:uid="{00000000-0005-0000-0000-00004D3F0000}"/>
    <cellStyle name="Comma 2 18" xfId="37669" xr:uid="{00000000-0005-0000-0000-00004E3F0000}"/>
    <cellStyle name="Comma 2 19" xfId="37670" xr:uid="{00000000-0005-0000-0000-00004F3F0000}"/>
    <cellStyle name="Comma 2 2" xfId="2960" xr:uid="{00000000-0005-0000-0000-0000503F0000}"/>
    <cellStyle name="Comma 2 2 2" xfId="11269" xr:uid="{00000000-0005-0000-0000-0000513F0000}"/>
    <cellStyle name="Comma 2 2 2 2" xfId="37673" xr:uid="{00000000-0005-0000-0000-0000523F0000}"/>
    <cellStyle name="Comma 2 2 2 3" xfId="37674" xr:uid="{00000000-0005-0000-0000-0000533F0000}"/>
    <cellStyle name="Comma 2 2 2 4" xfId="37672" xr:uid="{00000000-0005-0000-0000-0000543F0000}"/>
    <cellStyle name="Comma 2 2 2 5" xfId="37240" xr:uid="{00000000-0005-0000-0000-0000553F0000}"/>
    <cellStyle name="Comma 2 2 3" xfId="37675" xr:uid="{00000000-0005-0000-0000-0000563F0000}"/>
    <cellStyle name="Comma 2 2 4" xfId="37676" xr:uid="{00000000-0005-0000-0000-0000573F0000}"/>
    <cellStyle name="Comma 2 2 5" xfId="37677" xr:uid="{00000000-0005-0000-0000-0000583F0000}"/>
    <cellStyle name="Comma 2 2 6" xfId="37671" xr:uid="{00000000-0005-0000-0000-0000593F0000}"/>
    <cellStyle name="Comma 2 2 7" xfId="36413" xr:uid="{00000000-0005-0000-0000-00005A3F0000}"/>
    <cellStyle name="Comma 2 20" xfId="37678" xr:uid="{00000000-0005-0000-0000-00005B3F0000}"/>
    <cellStyle name="Comma 2 21" xfId="37679" xr:uid="{00000000-0005-0000-0000-00005C3F0000}"/>
    <cellStyle name="Comma 2 22" xfId="37660" xr:uid="{00000000-0005-0000-0000-00005D3F0000}"/>
    <cellStyle name="Comma 2 23" xfId="36174" xr:uid="{00000000-0005-0000-0000-00005E3F0000}"/>
    <cellStyle name="Comma 2 24" xfId="39548" xr:uid="{00000000-0005-0000-0000-00005F3F0000}"/>
    <cellStyle name="Comma 2 25" xfId="2972" xr:uid="{00000000-0005-0000-0000-0000603F0000}"/>
    <cellStyle name="Comma 2 26" xfId="43743" xr:uid="{5FE99732-9850-4306-90AF-37D25AE216AE}"/>
    <cellStyle name="Comma 2 3" xfId="11270" xr:uid="{00000000-0005-0000-0000-0000613F0000}"/>
    <cellStyle name="Comma 2 3 2" xfId="26074" xr:uid="{00000000-0005-0000-0000-0000623F0000}"/>
    <cellStyle name="Comma 2 3 3" xfId="36176" xr:uid="{00000000-0005-0000-0000-0000633F0000}"/>
    <cellStyle name="Comma 2 3 4" xfId="39553" xr:uid="{00000000-0005-0000-0000-0000643F0000}"/>
    <cellStyle name="Comma 2 4" xfId="26073" xr:uid="{00000000-0005-0000-0000-0000653F0000}"/>
    <cellStyle name="Comma 2 4 2" xfId="37680" xr:uid="{00000000-0005-0000-0000-0000663F0000}"/>
    <cellStyle name="Comma 2 4 3" xfId="36412" xr:uid="{00000000-0005-0000-0000-0000673F0000}"/>
    <cellStyle name="Comma 2 5" xfId="37681" xr:uid="{00000000-0005-0000-0000-0000683F0000}"/>
    <cellStyle name="Comma 2 6" xfId="37682" xr:uid="{00000000-0005-0000-0000-0000693F0000}"/>
    <cellStyle name="Comma 2 7" xfId="37683" xr:uid="{00000000-0005-0000-0000-00006A3F0000}"/>
    <cellStyle name="Comma 2 8" xfId="37684" xr:uid="{00000000-0005-0000-0000-00006B3F0000}"/>
    <cellStyle name="Comma 2 9" xfId="37685" xr:uid="{00000000-0005-0000-0000-00006C3F0000}"/>
    <cellStyle name="Comma 2*" xfId="36414" xr:uid="{00000000-0005-0000-0000-00006D3F0000}"/>
    <cellStyle name="Comma 2_FINANCIAMENTOS-PARCERIA PACTUAL" xfId="36415" xr:uid="{00000000-0005-0000-0000-00006E3F0000}"/>
    <cellStyle name="Comma 20" xfId="36416" xr:uid="{00000000-0005-0000-0000-00006F3F0000}"/>
    <cellStyle name="Comma 20 2" xfId="37129" xr:uid="{00000000-0005-0000-0000-0000703F0000}"/>
    <cellStyle name="Comma 21" xfId="36417" xr:uid="{00000000-0005-0000-0000-0000713F0000}"/>
    <cellStyle name="Comma 21 2" xfId="37686" xr:uid="{00000000-0005-0000-0000-0000723F0000}"/>
    <cellStyle name="Comma 22" xfId="36418" xr:uid="{00000000-0005-0000-0000-0000733F0000}"/>
    <cellStyle name="Comma 22 2" xfId="37688" xr:uid="{00000000-0005-0000-0000-0000743F0000}"/>
    <cellStyle name="Comma 22 3" xfId="37687" xr:uid="{00000000-0005-0000-0000-0000753F0000}"/>
    <cellStyle name="Comma 23" xfId="2949" xr:uid="{00000000-0005-0000-0000-0000763F0000}"/>
    <cellStyle name="Comma 23 2" xfId="37689" xr:uid="{00000000-0005-0000-0000-0000773F0000}"/>
    <cellStyle name="Comma 24" xfId="36419" xr:uid="{00000000-0005-0000-0000-0000783F0000}"/>
    <cellStyle name="Comma 25" xfId="36420" xr:uid="{00000000-0005-0000-0000-0000793F0000}"/>
    <cellStyle name="Comma 25 2" xfId="37690" xr:uid="{00000000-0005-0000-0000-00007A3F0000}"/>
    <cellStyle name="Comma 26" xfId="36421" xr:uid="{00000000-0005-0000-0000-00007B3F0000}"/>
    <cellStyle name="Comma 26 2" xfId="37130" xr:uid="{00000000-0005-0000-0000-00007C3F0000}"/>
    <cellStyle name="Comma 27" xfId="36422" xr:uid="{00000000-0005-0000-0000-00007D3F0000}"/>
    <cellStyle name="Comma 27 2" xfId="37131" xr:uid="{00000000-0005-0000-0000-00007E3F0000}"/>
    <cellStyle name="Comma 27 3" xfId="37691" xr:uid="{00000000-0005-0000-0000-00007F3F0000}"/>
    <cellStyle name="Comma 28" xfId="36423" xr:uid="{00000000-0005-0000-0000-0000803F0000}"/>
    <cellStyle name="Comma 28 2" xfId="37132" xr:uid="{00000000-0005-0000-0000-0000813F0000}"/>
    <cellStyle name="Comma 28 3" xfId="37692" xr:uid="{00000000-0005-0000-0000-0000823F0000}"/>
    <cellStyle name="Comma 29" xfId="36424" xr:uid="{00000000-0005-0000-0000-0000833F0000}"/>
    <cellStyle name="Comma 29 2" xfId="37133" xr:uid="{00000000-0005-0000-0000-0000843F0000}"/>
    <cellStyle name="Comma 29 3" xfId="37693" xr:uid="{00000000-0005-0000-0000-0000853F0000}"/>
    <cellStyle name="Comma 3" xfId="2984" xr:uid="{00000000-0005-0000-0000-0000863F0000}"/>
    <cellStyle name="Comma 3 2" xfId="11271" xr:uid="{00000000-0005-0000-0000-0000873F0000}"/>
    <cellStyle name="Comma 3 2 2" xfId="26076" xr:uid="{00000000-0005-0000-0000-0000883F0000}"/>
    <cellStyle name="Comma 3 2 2 2" xfId="36427" xr:uid="{00000000-0005-0000-0000-0000893F0000}"/>
    <cellStyle name="Comma 3 2 3" xfId="36426" xr:uid="{00000000-0005-0000-0000-00008A3F0000}"/>
    <cellStyle name="Comma 3 2 4" xfId="43744" xr:uid="{C8362F89-9022-4912-B1B5-9D4262ED4A01}"/>
    <cellStyle name="Comma 3 3" xfId="26075" xr:uid="{00000000-0005-0000-0000-00008B3F0000}"/>
    <cellStyle name="Comma 3 3 2" xfId="37694" xr:uid="{00000000-0005-0000-0000-00008C3F0000}"/>
    <cellStyle name="Comma 3 3 3" xfId="36428" xr:uid="{00000000-0005-0000-0000-00008D3F0000}"/>
    <cellStyle name="Comma 3 4" xfId="36429" xr:uid="{00000000-0005-0000-0000-00008E3F0000}"/>
    <cellStyle name="Comma 3 4 2" xfId="37695" xr:uid="{00000000-0005-0000-0000-00008F3F0000}"/>
    <cellStyle name="Comma 3 5" xfId="37696" xr:uid="{00000000-0005-0000-0000-0000903F0000}"/>
    <cellStyle name="Comma 3 6" xfId="37697" xr:uid="{00000000-0005-0000-0000-0000913F0000}"/>
    <cellStyle name="Comma 3 6 2" xfId="37698" xr:uid="{00000000-0005-0000-0000-0000923F0000}"/>
    <cellStyle name="Comma 3 6 2 2" xfId="37699" xr:uid="{00000000-0005-0000-0000-0000933F0000}"/>
    <cellStyle name="Comma 3 7" xfId="37700" xr:uid="{00000000-0005-0000-0000-0000943F0000}"/>
    <cellStyle name="Comma 3 8" xfId="36425" xr:uid="{00000000-0005-0000-0000-0000953F0000}"/>
    <cellStyle name="Comma 3 9" xfId="39568" xr:uid="{00000000-0005-0000-0000-0000963F0000}"/>
    <cellStyle name="Comma 30" xfId="36430" xr:uid="{00000000-0005-0000-0000-0000973F0000}"/>
    <cellStyle name="Comma 30 2" xfId="37134" xr:uid="{00000000-0005-0000-0000-0000983F0000}"/>
    <cellStyle name="Comma 30 3" xfId="37701" xr:uid="{00000000-0005-0000-0000-0000993F0000}"/>
    <cellStyle name="Comma 31" xfId="36431" xr:uid="{00000000-0005-0000-0000-00009A3F0000}"/>
    <cellStyle name="Comma 32" xfId="36432" xr:uid="{00000000-0005-0000-0000-00009B3F0000}"/>
    <cellStyle name="Comma 32 2" xfId="37135" xr:uid="{00000000-0005-0000-0000-00009C3F0000}"/>
    <cellStyle name="Comma 32 3" xfId="37702" xr:uid="{00000000-0005-0000-0000-00009D3F0000}"/>
    <cellStyle name="Comma 33" xfId="37043" xr:uid="{00000000-0005-0000-0000-00009E3F0000}"/>
    <cellStyle name="Comma 34" xfId="37198" xr:uid="{00000000-0005-0000-0000-00009F3F0000}"/>
    <cellStyle name="Comma 35" xfId="37050" xr:uid="{00000000-0005-0000-0000-0000A03F0000}"/>
    <cellStyle name="Comma 36" xfId="37239" xr:uid="{00000000-0005-0000-0000-0000A13F0000}"/>
    <cellStyle name="Comma 37" xfId="36178" xr:uid="{00000000-0005-0000-0000-0000A23F0000}"/>
    <cellStyle name="Comma 37 2" xfId="37703" xr:uid="{00000000-0005-0000-0000-0000A33F0000}"/>
    <cellStyle name="Comma 38" xfId="37704" xr:uid="{00000000-0005-0000-0000-0000A43F0000}"/>
    <cellStyle name="Comma 39" xfId="37705" xr:uid="{00000000-0005-0000-0000-0000A53F0000}"/>
    <cellStyle name="Comma 4" xfId="11272" xr:uid="{00000000-0005-0000-0000-0000A63F0000}"/>
    <cellStyle name="Comma 4 2" xfId="26077" xr:uid="{00000000-0005-0000-0000-0000A73F0000}"/>
    <cellStyle name="Comma 4 2 2" xfId="36181" xr:uid="{00000000-0005-0000-0000-0000A83F0000}"/>
    <cellStyle name="Comma 4 2 3" xfId="43746" xr:uid="{A2352D2B-86A0-47A4-91DA-DA61AA9A5F12}"/>
    <cellStyle name="Comma 4 3" xfId="36434" xr:uid="{00000000-0005-0000-0000-0000A93F0000}"/>
    <cellStyle name="Comma 4 3 2" xfId="36179" xr:uid="{00000000-0005-0000-0000-0000AA3F0000}"/>
    <cellStyle name="Comma 4 3 2 2" xfId="37203" xr:uid="{00000000-0005-0000-0000-0000AB3F0000}"/>
    <cellStyle name="Comma 4 3 3" xfId="37706" xr:uid="{00000000-0005-0000-0000-0000AC3F0000}"/>
    <cellStyle name="Comma 4 4" xfId="37707" xr:uid="{00000000-0005-0000-0000-0000AD3F0000}"/>
    <cellStyle name="Comma 4 5" xfId="36433" xr:uid="{00000000-0005-0000-0000-0000AE3F0000}"/>
    <cellStyle name="Comma 4 6" xfId="43745" xr:uid="{82ECB060-8073-4B53-B946-829779A33019}"/>
    <cellStyle name="Comma 40" xfId="37708" xr:uid="{00000000-0005-0000-0000-0000AF3F0000}"/>
    <cellStyle name="Comma 41" xfId="37709" xr:uid="{00000000-0005-0000-0000-0000B03F0000}"/>
    <cellStyle name="Comma 42" xfId="37710" xr:uid="{00000000-0005-0000-0000-0000B13F0000}"/>
    <cellStyle name="Comma 43" xfId="37711" xr:uid="{00000000-0005-0000-0000-0000B23F0000}"/>
    <cellStyle name="Comma 44" xfId="37712" xr:uid="{00000000-0005-0000-0000-0000B33F0000}"/>
    <cellStyle name="Comma 45" xfId="37713" xr:uid="{00000000-0005-0000-0000-0000B43F0000}"/>
    <cellStyle name="Comma 46" xfId="37714" xr:uid="{00000000-0005-0000-0000-0000B53F0000}"/>
    <cellStyle name="Comma 47" xfId="37715" xr:uid="{00000000-0005-0000-0000-0000B63F0000}"/>
    <cellStyle name="Comma 48" xfId="37716" xr:uid="{00000000-0005-0000-0000-0000B73F0000}"/>
    <cellStyle name="Comma 49" xfId="37717" xr:uid="{00000000-0005-0000-0000-0000B83F0000}"/>
    <cellStyle name="Comma 5" xfId="3005" xr:uid="{00000000-0005-0000-0000-0000B93F0000}"/>
    <cellStyle name="Comma 5 2" xfId="36436" xr:uid="{00000000-0005-0000-0000-0000BA3F0000}"/>
    <cellStyle name="Comma 5 2 2" xfId="36437" xr:uid="{00000000-0005-0000-0000-0000BB3F0000}"/>
    <cellStyle name="Comma 5 2 3" xfId="37066" xr:uid="{00000000-0005-0000-0000-0000BC3F0000}"/>
    <cellStyle name="Comma 5 2 4" xfId="43748" xr:uid="{A2EA50AF-2AC3-4B9E-A047-167E7BEB008E}"/>
    <cellStyle name="Comma 5 3" xfId="36438" xr:uid="{00000000-0005-0000-0000-0000BD3F0000}"/>
    <cellStyle name="Comma 5 3 2" xfId="37136" xr:uid="{00000000-0005-0000-0000-0000BE3F0000}"/>
    <cellStyle name="Comma 5 3 3" xfId="37718" xr:uid="{00000000-0005-0000-0000-0000BF3F0000}"/>
    <cellStyle name="Comma 5 4" xfId="36439" xr:uid="{00000000-0005-0000-0000-0000C03F0000}"/>
    <cellStyle name="Comma 5 4 2" xfId="37137" xr:uid="{00000000-0005-0000-0000-0000C13F0000}"/>
    <cellStyle name="Comma 5 5" xfId="37064" xr:uid="{00000000-0005-0000-0000-0000C23F0000}"/>
    <cellStyle name="Comma 5 6" xfId="36435" xr:uid="{00000000-0005-0000-0000-0000C33F0000}"/>
    <cellStyle name="Comma 5 6 2" xfId="39552" xr:uid="{00000000-0005-0000-0000-0000C43F0000}"/>
    <cellStyle name="Comma 5 7" xfId="43747" xr:uid="{0B3F2C44-9863-4A0F-8038-18BE03603C75}"/>
    <cellStyle name="Comma 50" xfId="37719" xr:uid="{00000000-0005-0000-0000-0000C53F0000}"/>
    <cellStyle name="Comma 51" xfId="37720" xr:uid="{00000000-0005-0000-0000-0000C63F0000}"/>
    <cellStyle name="Comma 52" xfId="37721" xr:uid="{00000000-0005-0000-0000-0000C73F0000}"/>
    <cellStyle name="Comma 53" xfId="37722" xr:uid="{00000000-0005-0000-0000-0000C83F0000}"/>
    <cellStyle name="Comma 54" xfId="37723" xr:uid="{00000000-0005-0000-0000-0000C93F0000}"/>
    <cellStyle name="Comma 55" xfId="37724" xr:uid="{00000000-0005-0000-0000-0000CA3F0000}"/>
    <cellStyle name="Comma 56" xfId="37725" xr:uid="{00000000-0005-0000-0000-0000CB3F0000}"/>
    <cellStyle name="Comma 57" xfId="37726" xr:uid="{00000000-0005-0000-0000-0000CC3F0000}"/>
    <cellStyle name="Comma 58" xfId="37727" xr:uid="{00000000-0005-0000-0000-0000CD3F0000}"/>
    <cellStyle name="Comma 59" xfId="37728" xr:uid="{00000000-0005-0000-0000-0000CE3F0000}"/>
    <cellStyle name="Comma 6" xfId="20019" xr:uid="{00000000-0005-0000-0000-0000CF3F0000}"/>
    <cellStyle name="Comma 6 2" xfId="36441" xr:uid="{00000000-0005-0000-0000-0000D03F0000}"/>
    <cellStyle name="Comma 6 2 2" xfId="37730" xr:uid="{00000000-0005-0000-0000-0000D13F0000}"/>
    <cellStyle name="Comma 6 3" xfId="36442" xr:uid="{00000000-0005-0000-0000-0000D23F0000}"/>
    <cellStyle name="Comma 6 4" xfId="37731" xr:uid="{00000000-0005-0000-0000-0000D33F0000}"/>
    <cellStyle name="Comma 6 5" xfId="37729" xr:uid="{00000000-0005-0000-0000-0000D43F0000}"/>
    <cellStyle name="Comma 6 6" xfId="36440" xr:uid="{00000000-0005-0000-0000-0000D53F0000}"/>
    <cellStyle name="Comma 60" xfId="37732" xr:uid="{00000000-0005-0000-0000-0000D63F0000}"/>
    <cellStyle name="Comma 61" xfId="37733" xr:uid="{00000000-0005-0000-0000-0000D73F0000}"/>
    <cellStyle name="Comma 62" xfId="37734" xr:uid="{00000000-0005-0000-0000-0000D83F0000}"/>
    <cellStyle name="Comma 63" xfId="37735" xr:uid="{00000000-0005-0000-0000-0000D93F0000}"/>
    <cellStyle name="Comma 64" xfId="37736" xr:uid="{00000000-0005-0000-0000-0000DA3F0000}"/>
    <cellStyle name="Comma 65" xfId="37737" xr:uid="{00000000-0005-0000-0000-0000DB3F0000}"/>
    <cellStyle name="Comma 66" xfId="37738" xr:uid="{00000000-0005-0000-0000-0000DC3F0000}"/>
    <cellStyle name="Comma 67" xfId="37739" xr:uid="{00000000-0005-0000-0000-0000DD3F0000}"/>
    <cellStyle name="Comma 68" xfId="37740" xr:uid="{00000000-0005-0000-0000-0000DE3F0000}"/>
    <cellStyle name="Comma 69" xfId="37741" xr:uid="{00000000-0005-0000-0000-0000DF3F0000}"/>
    <cellStyle name="Comma 7" xfId="36443" xr:uid="{00000000-0005-0000-0000-0000E03F0000}"/>
    <cellStyle name="Comma 7 2" xfId="36444" xr:uid="{00000000-0005-0000-0000-0000E13F0000}"/>
    <cellStyle name="Comma 7 2 2" xfId="37743" xr:uid="{00000000-0005-0000-0000-0000E23F0000}"/>
    <cellStyle name="Comma 7 3" xfId="37744" xr:uid="{00000000-0005-0000-0000-0000E33F0000}"/>
    <cellStyle name="Comma 7 4" xfId="37742" xr:uid="{00000000-0005-0000-0000-0000E43F0000}"/>
    <cellStyle name="Comma 70" xfId="37745" xr:uid="{00000000-0005-0000-0000-0000E53F0000}"/>
    <cellStyle name="Comma 71" xfId="37746" xr:uid="{00000000-0005-0000-0000-0000E63F0000}"/>
    <cellStyle name="Comma 72" xfId="37747" xr:uid="{00000000-0005-0000-0000-0000E73F0000}"/>
    <cellStyle name="Comma 73" xfId="37748" xr:uid="{00000000-0005-0000-0000-0000E83F0000}"/>
    <cellStyle name="Comma 74" xfId="37749" xr:uid="{00000000-0005-0000-0000-0000E93F0000}"/>
    <cellStyle name="Comma 75" xfId="37750" xr:uid="{00000000-0005-0000-0000-0000EA3F0000}"/>
    <cellStyle name="Comma 75 2 2" xfId="37751" xr:uid="{00000000-0005-0000-0000-0000EB3F0000}"/>
    <cellStyle name="Comma 76" xfId="37752" xr:uid="{00000000-0005-0000-0000-0000EC3F0000}"/>
    <cellStyle name="Comma 77" xfId="37753" xr:uid="{00000000-0005-0000-0000-0000ED3F0000}"/>
    <cellStyle name="Comma 78" xfId="37754" xr:uid="{00000000-0005-0000-0000-0000EE3F0000}"/>
    <cellStyle name="Comma 79" xfId="37755" xr:uid="{00000000-0005-0000-0000-0000EF3F0000}"/>
    <cellStyle name="Comma 8" xfId="36445" xr:uid="{00000000-0005-0000-0000-0000F03F0000}"/>
    <cellStyle name="Comma 8 2" xfId="36446" xr:uid="{00000000-0005-0000-0000-0000F13F0000}"/>
    <cellStyle name="Comma 8 3" xfId="37138" xr:uid="{00000000-0005-0000-0000-0000F23F0000}"/>
    <cellStyle name="Comma 8 3 2" xfId="37756" xr:uid="{00000000-0005-0000-0000-0000F33F0000}"/>
    <cellStyle name="Comma 80" xfId="37757" xr:uid="{00000000-0005-0000-0000-0000F43F0000}"/>
    <cellStyle name="Comma 81" xfId="37758" xr:uid="{00000000-0005-0000-0000-0000F53F0000}"/>
    <cellStyle name="Comma 82" xfId="37759" xr:uid="{00000000-0005-0000-0000-0000F63F0000}"/>
    <cellStyle name="Comma 83" xfId="37760" xr:uid="{00000000-0005-0000-0000-0000F73F0000}"/>
    <cellStyle name="Comma 84" xfId="37761" xr:uid="{00000000-0005-0000-0000-0000F83F0000}"/>
    <cellStyle name="Comma 85" xfId="37762" xr:uid="{00000000-0005-0000-0000-0000F93F0000}"/>
    <cellStyle name="Comma 86" xfId="37763" xr:uid="{00000000-0005-0000-0000-0000FA3F0000}"/>
    <cellStyle name="Comma 86 2" xfId="39557" xr:uid="{00000000-0005-0000-0000-0000FB3F0000}"/>
    <cellStyle name="Comma 87" xfId="37764" xr:uid="{00000000-0005-0000-0000-0000FC3F0000}"/>
    <cellStyle name="Comma 88" xfId="37765" xr:uid="{00000000-0005-0000-0000-0000FD3F0000}"/>
    <cellStyle name="Comma 89" xfId="37766" xr:uid="{00000000-0005-0000-0000-0000FE3F0000}"/>
    <cellStyle name="Comma 9" xfId="36447" xr:uid="{00000000-0005-0000-0000-0000FF3F0000}"/>
    <cellStyle name="Comma 9 2" xfId="36448" xr:uid="{00000000-0005-0000-0000-000000400000}"/>
    <cellStyle name="Comma 9 3" xfId="37767" xr:uid="{00000000-0005-0000-0000-000001400000}"/>
    <cellStyle name="Comma 90" xfId="37768" xr:uid="{00000000-0005-0000-0000-000002400000}"/>
    <cellStyle name="Comma 91" xfId="37769" xr:uid="{00000000-0005-0000-0000-000003400000}"/>
    <cellStyle name="Comma 92" xfId="37770" xr:uid="{00000000-0005-0000-0000-000004400000}"/>
    <cellStyle name="Comma 93" xfId="37771" xr:uid="{00000000-0005-0000-0000-000005400000}"/>
    <cellStyle name="Comma 94" xfId="37772" xr:uid="{00000000-0005-0000-0000-000006400000}"/>
    <cellStyle name="Comma 95" xfId="37773" xr:uid="{00000000-0005-0000-0000-000007400000}"/>
    <cellStyle name="Comma 96" xfId="37774" xr:uid="{00000000-0005-0000-0000-000008400000}"/>
    <cellStyle name="Comma 97" xfId="37775" xr:uid="{00000000-0005-0000-0000-000009400000}"/>
    <cellStyle name="Comma 98" xfId="37776" xr:uid="{00000000-0005-0000-0000-00000A400000}"/>
    <cellStyle name="Comma 99" xfId="37777" xr:uid="{00000000-0005-0000-0000-00000B400000}"/>
    <cellStyle name="Comma(1)" xfId="43749" xr:uid="{3C422E01-FE63-49AA-A879-EBA7E5EB47EE}"/>
    <cellStyle name="Comma(1) 2" xfId="43750" xr:uid="{5D63BF45-3DCB-4442-BEBB-924E5A4BE509}"/>
    <cellStyle name="Comma(1) 2 2" xfId="43751" xr:uid="{79ED4D3D-DE06-470D-BA4E-972EE05BE0F7}"/>
    <cellStyle name="Comma.2" xfId="43752" xr:uid="{81E01073-8766-4D85-96B6-7FA7F1C1F273}"/>
    <cellStyle name="Comma.2 2" xfId="43753" xr:uid="{F63C0455-83BF-47FA-9152-9B94720B20C2}"/>
    <cellStyle name="Comma0" xfId="11273" xr:uid="{00000000-0005-0000-0000-00000C400000}"/>
    <cellStyle name="Comma0 - Estilo3" xfId="36450" xr:uid="{00000000-0005-0000-0000-00000D400000}"/>
    <cellStyle name="Comma0 - Modelo1" xfId="36451" xr:uid="{00000000-0005-0000-0000-00000E400000}"/>
    <cellStyle name="Comma0 - Style1" xfId="36452" xr:uid="{00000000-0005-0000-0000-00000F400000}"/>
    <cellStyle name="Comma0 - Style2" xfId="37779" xr:uid="{00000000-0005-0000-0000-000010400000}"/>
    <cellStyle name="Comma0 10" xfId="37780" xr:uid="{00000000-0005-0000-0000-000011400000}"/>
    <cellStyle name="Comma0 100" xfId="37781" xr:uid="{00000000-0005-0000-0000-000012400000}"/>
    <cellStyle name="Comma0 101" xfId="37782" xr:uid="{00000000-0005-0000-0000-000013400000}"/>
    <cellStyle name="Comma0 102" xfId="37783" xr:uid="{00000000-0005-0000-0000-000014400000}"/>
    <cellStyle name="Comma0 103" xfId="37784" xr:uid="{00000000-0005-0000-0000-000015400000}"/>
    <cellStyle name="Comma0 104" xfId="37785" xr:uid="{00000000-0005-0000-0000-000016400000}"/>
    <cellStyle name="Comma0 105" xfId="37786" xr:uid="{00000000-0005-0000-0000-000017400000}"/>
    <cellStyle name="Comma0 106" xfId="37787" xr:uid="{00000000-0005-0000-0000-000018400000}"/>
    <cellStyle name="Comma0 107" xfId="37788" xr:uid="{00000000-0005-0000-0000-000019400000}"/>
    <cellStyle name="Comma0 108" xfId="37789" xr:uid="{00000000-0005-0000-0000-00001A400000}"/>
    <cellStyle name="Comma0 109" xfId="37790" xr:uid="{00000000-0005-0000-0000-00001B400000}"/>
    <cellStyle name="Comma0 11" xfId="37791" xr:uid="{00000000-0005-0000-0000-00001C400000}"/>
    <cellStyle name="Comma0 110" xfId="37792" xr:uid="{00000000-0005-0000-0000-00001D400000}"/>
    <cellStyle name="Comma0 111" xfId="37793" xr:uid="{00000000-0005-0000-0000-00001E400000}"/>
    <cellStyle name="Comma0 112" xfId="37794" xr:uid="{00000000-0005-0000-0000-00001F400000}"/>
    <cellStyle name="Comma0 113" xfId="37795" xr:uid="{00000000-0005-0000-0000-000020400000}"/>
    <cellStyle name="Comma0 114" xfId="37796" xr:uid="{00000000-0005-0000-0000-000021400000}"/>
    <cellStyle name="Comma0 115" xfId="37797" xr:uid="{00000000-0005-0000-0000-000022400000}"/>
    <cellStyle name="Comma0 116" xfId="37798" xr:uid="{00000000-0005-0000-0000-000023400000}"/>
    <cellStyle name="Comma0 117" xfId="37799" xr:uid="{00000000-0005-0000-0000-000024400000}"/>
    <cellStyle name="Comma0 118" xfId="37800" xr:uid="{00000000-0005-0000-0000-000025400000}"/>
    <cellStyle name="Comma0 119" xfId="37801" xr:uid="{00000000-0005-0000-0000-000026400000}"/>
    <cellStyle name="Comma0 12" xfId="37802" xr:uid="{00000000-0005-0000-0000-000027400000}"/>
    <cellStyle name="Comma0 120" xfId="37803" xr:uid="{00000000-0005-0000-0000-000028400000}"/>
    <cellStyle name="Comma0 121" xfId="37804" xr:uid="{00000000-0005-0000-0000-000029400000}"/>
    <cellStyle name="Comma0 122" xfId="37805" xr:uid="{00000000-0005-0000-0000-00002A400000}"/>
    <cellStyle name="Comma0 123" xfId="37806" xr:uid="{00000000-0005-0000-0000-00002B400000}"/>
    <cellStyle name="Comma0 124" xfId="37807" xr:uid="{00000000-0005-0000-0000-00002C400000}"/>
    <cellStyle name="Comma0 125" xfId="37808" xr:uid="{00000000-0005-0000-0000-00002D400000}"/>
    <cellStyle name="Comma0 126" xfId="37809" xr:uid="{00000000-0005-0000-0000-00002E400000}"/>
    <cellStyle name="Comma0 127" xfId="37810" xr:uid="{00000000-0005-0000-0000-00002F400000}"/>
    <cellStyle name="Comma0 128" xfId="37811" xr:uid="{00000000-0005-0000-0000-000030400000}"/>
    <cellStyle name="Comma0 129" xfId="37812" xr:uid="{00000000-0005-0000-0000-000031400000}"/>
    <cellStyle name="Comma0 13" xfId="37813" xr:uid="{00000000-0005-0000-0000-000032400000}"/>
    <cellStyle name="Comma0 130" xfId="37814" xr:uid="{00000000-0005-0000-0000-000033400000}"/>
    <cellStyle name="Comma0 131" xfId="37815" xr:uid="{00000000-0005-0000-0000-000034400000}"/>
    <cellStyle name="Comma0 132" xfId="37816" xr:uid="{00000000-0005-0000-0000-000035400000}"/>
    <cellStyle name="Comma0 133" xfId="37817" xr:uid="{00000000-0005-0000-0000-000036400000}"/>
    <cellStyle name="Comma0 134" xfId="37818" xr:uid="{00000000-0005-0000-0000-000037400000}"/>
    <cellStyle name="Comma0 135" xfId="37819" xr:uid="{00000000-0005-0000-0000-000038400000}"/>
    <cellStyle name="Comma0 136" xfId="37820" xr:uid="{00000000-0005-0000-0000-000039400000}"/>
    <cellStyle name="Comma0 137" xfId="37821" xr:uid="{00000000-0005-0000-0000-00003A400000}"/>
    <cellStyle name="Comma0 138" xfId="37822" xr:uid="{00000000-0005-0000-0000-00003B400000}"/>
    <cellStyle name="Comma0 139" xfId="37823" xr:uid="{00000000-0005-0000-0000-00003C400000}"/>
    <cellStyle name="Comma0 14" xfId="37824" xr:uid="{00000000-0005-0000-0000-00003D400000}"/>
    <cellStyle name="Comma0 140" xfId="37825" xr:uid="{00000000-0005-0000-0000-00003E400000}"/>
    <cellStyle name="Comma0 141" xfId="37826" xr:uid="{00000000-0005-0000-0000-00003F400000}"/>
    <cellStyle name="Comma0 142" xfId="37827" xr:uid="{00000000-0005-0000-0000-000040400000}"/>
    <cellStyle name="Comma0 143" xfId="37828" xr:uid="{00000000-0005-0000-0000-000041400000}"/>
    <cellStyle name="Comma0 144" xfId="37829" xr:uid="{00000000-0005-0000-0000-000042400000}"/>
    <cellStyle name="Comma0 145" xfId="37830" xr:uid="{00000000-0005-0000-0000-000043400000}"/>
    <cellStyle name="Comma0 146" xfId="37831" xr:uid="{00000000-0005-0000-0000-000044400000}"/>
    <cellStyle name="Comma0 147" xfId="37832" xr:uid="{00000000-0005-0000-0000-000045400000}"/>
    <cellStyle name="Comma0 148" xfId="37833" xr:uid="{00000000-0005-0000-0000-000046400000}"/>
    <cellStyle name="Comma0 149" xfId="37834" xr:uid="{00000000-0005-0000-0000-000047400000}"/>
    <cellStyle name="Comma0 15" xfId="37835" xr:uid="{00000000-0005-0000-0000-000048400000}"/>
    <cellStyle name="Comma0 150" xfId="37836" xr:uid="{00000000-0005-0000-0000-000049400000}"/>
    <cellStyle name="Comma0 151" xfId="37837" xr:uid="{00000000-0005-0000-0000-00004A400000}"/>
    <cellStyle name="Comma0 152" xfId="37838" xr:uid="{00000000-0005-0000-0000-00004B400000}"/>
    <cellStyle name="Comma0 153" xfId="37839" xr:uid="{00000000-0005-0000-0000-00004C400000}"/>
    <cellStyle name="Comma0 154" xfId="37840" xr:uid="{00000000-0005-0000-0000-00004D400000}"/>
    <cellStyle name="Comma0 155" xfId="37841" xr:uid="{00000000-0005-0000-0000-00004E400000}"/>
    <cellStyle name="Comma0 156" xfId="37842" xr:uid="{00000000-0005-0000-0000-00004F400000}"/>
    <cellStyle name="Comma0 157" xfId="37843" xr:uid="{00000000-0005-0000-0000-000050400000}"/>
    <cellStyle name="Comma0 158" xfId="37844" xr:uid="{00000000-0005-0000-0000-000051400000}"/>
    <cellStyle name="Comma0 159" xfId="37845" xr:uid="{00000000-0005-0000-0000-000052400000}"/>
    <cellStyle name="Comma0 16" xfId="37846" xr:uid="{00000000-0005-0000-0000-000053400000}"/>
    <cellStyle name="Comma0 160" xfId="37847" xr:uid="{00000000-0005-0000-0000-000054400000}"/>
    <cellStyle name="Comma0 161" xfId="37778" xr:uid="{00000000-0005-0000-0000-000055400000}"/>
    <cellStyle name="Comma0 162" xfId="36449" xr:uid="{00000000-0005-0000-0000-000056400000}"/>
    <cellStyle name="Comma0 17" xfId="37848" xr:uid="{00000000-0005-0000-0000-000057400000}"/>
    <cellStyle name="Comma0 18" xfId="37849" xr:uid="{00000000-0005-0000-0000-000058400000}"/>
    <cellStyle name="Comma0 19" xfId="37850" xr:uid="{00000000-0005-0000-0000-000059400000}"/>
    <cellStyle name="Comma0 2" xfId="35371" xr:uid="{00000000-0005-0000-0000-00005A400000}"/>
    <cellStyle name="Comma0 2 2" xfId="37851" xr:uid="{00000000-0005-0000-0000-00005B400000}"/>
    <cellStyle name="Comma0 2 3" xfId="36453" xr:uid="{00000000-0005-0000-0000-00005C400000}"/>
    <cellStyle name="Comma0 20" xfId="37852" xr:uid="{00000000-0005-0000-0000-00005D400000}"/>
    <cellStyle name="Comma0 21" xfId="37853" xr:uid="{00000000-0005-0000-0000-00005E400000}"/>
    <cellStyle name="Comma0 22" xfId="37854" xr:uid="{00000000-0005-0000-0000-00005F400000}"/>
    <cellStyle name="Comma0 23" xfId="37855" xr:uid="{00000000-0005-0000-0000-000060400000}"/>
    <cellStyle name="Comma0 24" xfId="37856" xr:uid="{00000000-0005-0000-0000-000061400000}"/>
    <cellStyle name="Comma0 25" xfId="37857" xr:uid="{00000000-0005-0000-0000-000062400000}"/>
    <cellStyle name="Comma0 26" xfId="37858" xr:uid="{00000000-0005-0000-0000-000063400000}"/>
    <cellStyle name="Comma0 27" xfId="37859" xr:uid="{00000000-0005-0000-0000-000064400000}"/>
    <cellStyle name="Comma0 28" xfId="37860" xr:uid="{00000000-0005-0000-0000-000065400000}"/>
    <cellStyle name="Comma0 29" xfId="37861" xr:uid="{00000000-0005-0000-0000-000066400000}"/>
    <cellStyle name="Comma0 3" xfId="26078" xr:uid="{00000000-0005-0000-0000-000067400000}"/>
    <cellStyle name="Comma0 3 2" xfId="36454" xr:uid="{00000000-0005-0000-0000-000068400000}"/>
    <cellStyle name="Comma0 30" xfId="37862" xr:uid="{00000000-0005-0000-0000-000069400000}"/>
    <cellStyle name="Comma0 31" xfId="37863" xr:uid="{00000000-0005-0000-0000-00006A400000}"/>
    <cellStyle name="Comma0 32" xfId="37864" xr:uid="{00000000-0005-0000-0000-00006B400000}"/>
    <cellStyle name="Comma0 33" xfId="37865" xr:uid="{00000000-0005-0000-0000-00006C400000}"/>
    <cellStyle name="Comma0 34" xfId="37866" xr:uid="{00000000-0005-0000-0000-00006D400000}"/>
    <cellStyle name="Comma0 35" xfId="37867" xr:uid="{00000000-0005-0000-0000-00006E400000}"/>
    <cellStyle name="Comma0 36" xfId="37868" xr:uid="{00000000-0005-0000-0000-00006F400000}"/>
    <cellStyle name="Comma0 37" xfId="37869" xr:uid="{00000000-0005-0000-0000-000070400000}"/>
    <cellStyle name="Comma0 38" xfId="37870" xr:uid="{00000000-0005-0000-0000-000071400000}"/>
    <cellStyle name="Comma0 39" xfId="37871" xr:uid="{00000000-0005-0000-0000-000072400000}"/>
    <cellStyle name="Comma0 4" xfId="36455" xr:uid="{00000000-0005-0000-0000-000073400000}"/>
    <cellStyle name="Comma0 40" xfId="37872" xr:uid="{00000000-0005-0000-0000-000074400000}"/>
    <cellStyle name="Comma0 41" xfId="37873" xr:uid="{00000000-0005-0000-0000-000075400000}"/>
    <cellStyle name="Comma0 42" xfId="37874" xr:uid="{00000000-0005-0000-0000-000076400000}"/>
    <cellStyle name="Comma0 43" xfId="37875" xr:uid="{00000000-0005-0000-0000-000077400000}"/>
    <cellStyle name="Comma0 44" xfId="37876" xr:uid="{00000000-0005-0000-0000-000078400000}"/>
    <cellStyle name="Comma0 45" xfId="37877" xr:uid="{00000000-0005-0000-0000-000079400000}"/>
    <cellStyle name="Comma0 46" xfId="37878" xr:uid="{00000000-0005-0000-0000-00007A400000}"/>
    <cellStyle name="Comma0 47" xfId="37879" xr:uid="{00000000-0005-0000-0000-00007B400000}"/>
    <cellStyle name="Comma0 48" xfId="37880" xr:uid="{00000000-0005-0000-0000-00007C400000}"/>
    <cellStyle name="Comma0 49" xfId="37881" xr:uid="{00000000-0005-0000-0000-00007D400000}"/>
    <cellStyle name="Comma0 5" xfId="36456" xr:uid="{00000000-0005-0000-0000-00007E400000}"/>
    <cellStyle name="Comma0 50" xfId="37882" xr:uid="{00000000-0005-0000-0000-00007F400000}"/>
    <cellStyle name="Comma0 51" xfId="37883" xr:uid="{00000000-0005-0000-0000-000080400000}"/>
    <cellStyle name="Comma0 52" xfId="37884" xr:uid="{00000000-0005-0000-0000-000081400000}"/>
    <cellStyle name="Comma0 53" xfId="37885" xr:uid="{00000000-0005-0000-0000-000082400000}"/>
    <cellStyle name="Comma0 54" xfId="37886" xr:uid="{00000000-0005-0000-0000-000083400000}"/>
    <cellStyle name="Comma0 55" xfId="37887" xr:uid="{00000000-0005-0000-0000-000084400000}"/>
    <cellStyle name="Comma0 56" xfId="37888" xr:uid="{00000000-0005-0000-0000-000085400000}"/>
    <cellStyle name="Comma0 57" xfId="37889" xr:uid="{00000000-0005-0000-0000-000086400000}"/>
    <cellStyle name="Comma0 58" xfId="37890" xr:uid="{00000000-0005-0000-0000-000087400000}"/>
    <cellStyle name="Comma0 59" xfId="37891" xr:uid="{00000000-0005-0000-0000-000088400000}"/>
    <cellStyle name="Comma0 6" xfId="36457" xr:uid="{00000000-0005-0000-0000-000089400000}"/>
    <cellStyle name="Comma0 60" xfId="37892" xr:uid="{00000000-0005-0000-0000-00008A400000}"/>
    <cellStyle name="Comma0 61" xfId="37893" xr:uid="{00000000-0005-0000-0000-00008B400000}"/>
    <cellStyle name="Comma0 62" xfId="37894" xr:uid="{00000000-0005-0000-0000-00008C400000}"/>
    <cellStyle name="Comma0 63" xfId="37895" xr:uid="{00000000-0005-0000-0000-00008D400000}"/>
    <cellStyle name="Comma0 64" xfId="37896" xr:uid="{00000000-0005-0000-0000-00008E400000}"/>
    <cellStyle name="Comma0 65" xfId="37897" xr:uid="{00000000-0005-0000-0000-00008F400000}"/>
    <cellStyle name="Comma0 66" xfId="37898" xr:uid="{00000000-0005-0000-0000-000090400000}"/>
    <cellStyle name="Comma0 67" xfId="37899" xr:uid="{00000000-0005-0000-0000-000091400000}"/>
    <cellStyle name="Comma0 68" xfId="37900" xr:uid="{00000000-0005-0000-0000-000092400000}"/>
    <cellStyle name="Comma0 69" xfId="37901" xr:uid="{00000000-0005-0000-0000-000093400000}"/>
    <cellStyle name="Comma0 7" xfId="36458" xr:uid="{00000000-0005-0000-0000-000094400000}"/>
    <cellStyle name="Comma0 70" xfId="37902" xr:uid="{00000000-0005-0000-0000-000095400000}"/>
    <cellStyle name="Comma0 71" xfId="37903" xr:uid="{00000000-0005-0000-0000-000096400000}"/>
    <cellStyle name="Comma0 72" xfId="37904" xr:uid="{00000000-0005-0000-0000-000097400000}"/>
    <cellStyle name="Comma0 73" xfId="37905" xr:uid="{00000000-0005-0000-0000-000098400000}"/>
    <cellStyle name="Comma0 74" xfId="37906" xr:uid="{00000000-0005-0000-0000-000099400000}"/>
    <cellStyle name="Comma0 75" xfId="37907" xr:uid="{00000000-0005-0000-0000-00009A400000}"/>
    <cellStyle name="Comma0 76" xfId="37908" xr:uid="{00000000-0005-0000-0000-00009B400000}"/>
    <cellStyle name="Comma0 77" xfId="37909" xr:uid="{00000000-0005-0000-0000-00009C400000}"/>
    <cellStyle name="Comma0 78" xfId="37910" xr:uid="{00000000-0005-0000-0000-00009D400000}"/>
    <cellStyle name="Comma0 79" xfId="37911" xr:uid="{00000000-0005-0000-0000-00009E400000}"/>
    <cellStyle name="Comma0 8" xfId="36459" xr:uid="{00000000-0005-0000-0000-00009F400000}"/>
    <cellStyle name="Comma0 8 2" xfId="37912" xr:uid="{00000000-0005-0000-0000-0000A0400000}"/>
    <cellStyle name="Comma0 80" xfId="37913" xr:uid="{00000000-0005-0000-0000-0000A1400000}"/>
    <cellStyle name="Comma0 81" xfId="37914" xr:uid="{00000000-0005-0000-0000-0000A2400000}"/>
    <cellStyle name="Comma0 82" xfId="37915" xr:uid="{00000000-0005-0000-0000-0000A3400000}"/>
    <cellStyle name="Comma0 83" xfId="37916" xr:uid="{00000000-0005-0000-0000-0000A4400000}"/>
    <cellStyle name="Comma0 84" xfId="37917" xr:uid="{00000000-0005-0000-0000-0000A5400000}"/>
    <cellStyle name="Comma0 85" xfId="37918" xr:uid="{00000000-0005-0000-0000-0000A6400000}"/>
    <cellStyle name="Comma0 86" xfId="37919" xr:uid="{00000000-0005-0000-0000-0000A7400000}"/>
    <cellStyle name="Comma0 87" xfId="37920" xr:uid="{00000000-0005-0000-0000-0000A8400000}"/>
    <cellStyle name="Comma0 88" xfId="37921" xr:uid="{00000000-0005-0000-0000-0000A9400000}"/>
    <cellStyle name="Comma0 89" xfId="37922" xr:uid="{00000000-0005-0000-0000-0000AA400000}"/>
    <cellStyle name="Comma0 9" xfId="36460" xr:uid="{00000000-0005-0000-0000-0000AB400000}"/>
    <cellStyle name="Comma0 9 2" xfId="37923" xr:uid="{00000000-0005-0000-0000-0000AC400000}"/>
    <cellStyle name="Comma0 90" xfId="37924" xr:uid="{00000000-0005-0000-0000-0000AD400000}"/>
    <cellStyle name="Comma0 91" xfId="37925" xr:uid="{00000000-0005-0000-0000-0000AE400000}"/>
    <cellStyle name="Comma0 92" xfId="37926" xr:uid="{00000000-0005-0000-0000-0000AF400000}"/>
    <cellStyle name="Comma0 93" xfId="37927" xr:uid="{00000000-0005-0000-0000-0000B0400000}"/>
    <cellStyle name="Comma0 94" xfId="37928" xr:uid="{00000000-0005-0000-0000-0000B1400000}"/>
    <cellStyle name="Comma0 95" xfId="37929" xr:uid="{00000000-0005-0000-0000-0000B2400000}"/>
    <cellStyle name="Comma0 96" xfId="37930" xr:uid="{00000000-0005-0000-0000-0000B3400000}"/>
    <cellStyle name="Comma0 97" xfId="37931" xr:uid="{00000000-0005-0000-0000-0000B4400000}"/>
    <cellStyle name="Comma0 98" xfId="37932" xr:uid="{00000000-0005-0000-0000-0000B5400000}"/>
    <cellStyle name="Comma0 99" xfId="37933" xr:uid="{00000000-0005-0000-0000-0000B6400000}"/>
    <cellStyle name="Comma0_311208_CB_N1_Fornecedores" xfId="36461" xr:uid="{00000000-0005-0000-0000-0000B7400000}"/>
    <cellStyle name="Comma1 - Estilo1" xfId="36462" xr:uid="{00000000-0005-0000-0000-0000B8400000}"/>
    <cellStyle name="Comma1 - Modelo2" xfId="36463" xr:uid="{00000000-0005-0000-0000-0000B9400000}"/>
    <cellStyle name="Comma1 - Style1" xfId="37934" xr:uid="{00000000-0005-0000-0000-0000BA400000}"/>
    <cellStyle name="Comma1 - Style2" xfId="36464" xr:uid="{00000000-0005-0000-0000-0000BB400000}"/>
    <cellStyle name="Company" xfId="43754" xr:uid="{7ED3B5CF-17D4-4027-857C-CA2419B38718}"/>
    <cellStyle name="Company 2" xfId="43755" xr:uid="{C426460B-7B8D-4A14-91F9-307B1217A784}"/>
    <cellStyle name="Company 3" xfId="43756" xr:uid="{5572C2E1-6B0B-4E06-BD16-F670375DDF00}"/>
    <cellStyle name="Company 3 2" xfId="43757" xr:uid="{84181393-D75A-4833-9A4E-77DD5567AF0F}"/>
    <cellStyle name="Company 4" xfId="43758" xr:uid="{ADD94CEA-9C95-41FB-A88C-B94DF499F36E}"/>
    <cellStyle name="Company name" xfId="43759" xr:uid="{BA8858FB-97F0-43BA-B477-E20099A1E00C}"/>
    <cellStyle name="Company_ project" xfId="43760" xr:uid="{6DEA3A67-24DD-4C27-9334-B13FB3DAD8FE}"/>
    <cellStyle name="CompanyName" xfId="43761" xr:uid="{1B908F81-9F3F-43D7-B392-54215F28620C}"/>
    <cellStyle name="CompanyName 2" xfId="43762" xr:uid="{CA926014-8ED0-4672-8048-06B90BA298E8}"/>
    <cellStyle name="CompanyName 2 2" xfId="43763" xr:uid="{3AC08C4D-9574-46DB-A72C-103A26E8F842}"/>
    <cellStyle name="Contéudo" xfId="11274" xr:uid="{00000000-0005-0000-0000-0000BC400000}"/>
    <cellStyle name="Contéudo 2" xfId="35372" xr:uid="{00000000-0005-0000-0000-0000BD400000}"/>
    <cellStyle name="Contéudo 2 2" xfId="35373" xr:uid="{00000000-0005-0000-0000-0000BE400000}"/>
    <cellStyle name="Contéudo 3" xfId="35374" xr:uid="{00000000-0005-0000-0000-0000BF400000}"/>
    <cellStyle name="Contéudo 4" xfId="26079" xr:uid="{00000000-0005-0000-0000-0000C0400000}"/>
    <cellStyle name="ControlFormular" xfId="43764" xr:uid="{1B4CF7C1-F0FE-4448-8950-8B157EED82E8}"/>
    <cellStyle name="Cur૲ency [0]_CASHCARR" xfId="43765" xr:uid="{D00818CD-2E5F-431D-9154-45DEC70FC42A}"/>
    <cellStyle name="CurRatio" xfId="43766" xr:uid="{6CED70A4-A562-4A0F-846A-BCF5455F620E}"/>
    <cellStyle name="CurRatio 2" xfId="43767" xr:uid="{23060DBB-2698-4418-B5D9-66F1CBA0AB12}"/>
    <cellStyle name="CurRatio 2 2" xfId="43768" xr:uid="{7C89A518-46C9-4991-B3E9-C2113A0F78D0}"/>
    <cellStyle name="CurRatio 3" xfId="43769" xr:uid="{AF9DC75A-2367-4240-B209-1B14F26F8A6A}"/>
    <cellStyle name="CurRatio 3 2" xfId="43770" xr:uid="{FEC25AF5-3B57-4F34-A7EB-FDE15676B079}"/>
    <cellStyle name="Currency (0)" xfId="36465" xr:uid="{00000000-0005-0000-0000-0000C1400000}"/>
    <cellStyle name="Currency (2)" xfId="36466" xr:uid="{00000000-0005-0000-0000-0000C2400000}"/>
    <cellStyle name="Currency (hidden)" xfId="36467" xr:uid="{00000000-0005-0000-0000-0000C3400000}"/>
    <cellStyle name="Currency (hidden) 2" xfId="36468" xr:uid="{00000000-0005-0000-0000-0000C4400000}"/>
    <cellStyle name="Currency (hidden) 2 2" xfId="37144" xr:uid="{00000000-0005-0000-0000-0000C5400000}"/>
    <cellStyle name="Currency (hidden) 2 2 2" xfId="39501" xr:uid="{00000000-0005-0000-0000-0000C6400000}"/>
    <cellStyle name="Currency (hidden) 2 2 3" xfId="39398" xr:uid="{00000000-0005-0000-0000-0000C7400000}"/>
    <cellStyle name="Currency (hidden) 2 3" xfId="39450" xr:uid="{00000000-0005-0000-0000-0000C8400000}"/>
    <cellStyle name="Currency (hidden) 3" xfId="37056" xr:uid="{00000000-0005-0000-0000-0000C9400000}"/>
    <cellStyle name="Currency (hidden) 3 2" xfId="39477" xr:uid="{00000000-0005-0000-0000-0000CA400000}"/>
    <cellStyle name="Currency (hidden) 3 3" xfId="39416" xr:uid="{00000000-0005-0000-0000-0000CB400000}"/>
    <cellStyle name="Currency (hidden) 4" xfId="39449" xr:uid="{00000000-0005-0000-0000-0000CC400000}"/>
    <cellStyle name="Currency [00]" xfId="36469" xr:uid="{00000000-0005-0000-0000-0000CD400000}"/>
    <cellStyle name="Currency [2]" xfId="36470" xr:uid="{00000000-0005-0000-0000-0000CE400000}"/>
    <cellStyle name="Currency [2] 2" xfId="43772" xr:uid="{69A024DC-ECD6-44DC-9426-1514EACEE8A7}"/>
    <cellStyle name="Currency [2] 2 2" xfId="43773" xr:uid="{AF0B0B1A-F536-4CE5-AA0B-28C7EC575412}"/>
    <cellStyle name="Currency [2] 3" xfId="43771" xr:uid="{37A000D0-4565-49F4-B5CA-D3E39EB01B1C}"/>
    <cellStyle name="Currency 0" xfId="36471" xr:uid="{00000000-0005-0000-0000-0000CF400000}"/>
    <cellStyle name="Currency 0 2" xfId="36472" xr:uid="{00000000-0005-0000-0000-0000D0400000}"/>
    <cellStyle name="Currency 0 3" xfId="37935" xr:uid="{00000000-0005-0000-0000-0000D1400000}"/>
    <cellStyle name="Currency 0 4" xfId="43774" xr:uid="{2A97FA34-0491-4A6D-9C2E-AEB7754836AA}"/>
    <cellStyle name="Currency 10" xfId="36473" xr:uid="{00000000-0005-0000-0000-0000D2400000}"/>
    <cellStyle name="Currency 2" xfId="2973" xr:uid="{00000000-0005-0000-0000-0000D3400000}"/>
    <cellStyle name="Currency 2 2" xfId="37936" xr:uid="{00000000-0005-0000-0000-0000D4400000}"/>
    <cellStyle name="Currency 2 3" xfId="36474" xr:uid="{00000000-0005-0000-0000-0000D5400000}"/>
    <cellStyle name="Currency 2 4" xfId="43775" xr:uid="{FA769ED1-5981-4AD1-8764-4F995D2142B1}"/>
    <cellStyle name="Currency 2*" xfId="36475" xr:uid="{00000000-0005-0000-0000-0000D6400000}"/>
    <cellStyle name="Currency 2_FINANCIAMENTOS-PARCERIA PACTUAL" xfId="36476" xr:uid="{00000000-0005-0000-0000-0000D7400000}"/>
    <cellStyle name="Currency 3" xfId="11275" xr:uid="{00000000-0005-0000-0000-0000D8400000}"/>
    <cellStyle name="Currency0" xfId="11276" xr:uid="{00000000-0005-0000-0000-0000D9400000}"/>
    <cellStyle name="Currency0 2" xfId="35375" xr:uid="{00000000-0005-0000-0000-0000DA400000}"/>
    <cellStyle name="Currency0 2 2" xfId="37938" xr:uid="{00000000-0005-0000-0000-0000DB400000}"/>
    <cellStyle name="Currency0 2 3" xfId="36478" xr:uid="{00000000-0005-0000-0000-0000DC400000}"/>
    <cellStyle name="Currency0 3" xfId="26080" xr:uid="{00000000-0005-0000-0000-0000DD400000}"/>
    <cellStyle name="Currency0 3 2" xfId="37939" xr:uid="{00000000-0005-0000-0000-0000DE400000}"/>
    <cellStyle name="Currency0 3 3" xfId="36479" xr:uid="{00000000-0005-0000-0000-0000DF400000}"/>
    <cellStyle name="Currency0 4" xfId="37937" xr:uid="{00000000-0005-0000-0000-0000E0400000}"/>
    <cellStyle name="Currency0 5" xfId="36477" xr:uid="{00000000-0005-0000-0000-0000E1400000}"/>
    <cellStyle name="CustomStyle1" xfId="43776" xr:uid="{CE45FEF5-893D-4296-A03F-31391C79B363}"/>
    <cellStyle name="CustomStyle1 2" xfId="43777" xr:uid="{525CDB7A-DCEB-4AF8-84A4-D289A7A7A6F6}"/>
    <cellStyle name="CustomStyle1 2 2" xfId="43778" xr:uid="{C54AF1F0-74B1-4530-96C3-CF67E7F72101}"/>
    <cellStyle name="CustomStyle6" xfId="43779" xr:uid="{68076376-0A76-4734-BB5C-CDFCE2D24F90}"/>
    <cellStyle name="CustomStyle6 2" xfId="43780" xr:uid="{69EE375A-D930-4617-80A9-376BB68B1633}"/>
    <cellStyle name="CustomStyle6 2 2" xfId="43781" xr:uid="{34AC3509-186A-4346-B607-22AE709A7E0E}"/>
    <cellStyle name="CustomStyle7" xfId="43782" xr:uid="{F7564EFF-BC37-4C84-B410-2C477B29B977}"/>
    <cellStyle name="CustomStyle7 2" xfId="43783" xr:uid="{E87B8764-27BA-4260-B6B7-E740EC9BCE73}"/>
    <cellStyle name="CustomStyle7 2 2" xfId="43784" xr:uid="{818B4B26-BF2C-40F7-8576-52881C39D18E}"/>
    <cellStyle name="Dan" xfId="36480" xr:uid="{00000000-0005-0000-0000-0000E2400000}"/>
    <cellStyle name="Dan 2" xfId="36481" xr:uid="{00000000-0005-0000-0000-0000E3400000}"/>
    <cellStyle name="Dash" xfId="36482" xr:uid="{00000000-0005-0000-0000-0000E4400000}"/>
    <cellStyle name="Dash 2" xfId="36483" xr:uid="{00000000-0005-0000-0000-0000E5400000}"/>
    <cellStyle name="Dash 2 2" xfId="43787" xr:uid="{03E421D6-298E-456B-BBBD-6F96D5794AA2}"/>
    <cellStyle name="Dash 2 3" xfId="43786" xr:uid="{A6723BED-A7AA-4EAB-B998-01A2E880965F}"/>
    <cellStyle name="Dash 3" xfId="36484" xr:uid="{00000000-0005-0000-0000-0000E6400000}"/>
    <cellStyle name="Dash 4" xfId="43785" xr:uid="{1EC97C47-B1A5-48BF-9A3E-BFE5630CA0DB}"/>
    <cellStyle name="DATA" xfId="11277" xr:uid="{00000000-0005-0000-0000-0000E7400000}"/>
    <cellStyle name="DATA 2" xfId="26081" xr:uid="{00000000-0005-0000-0000-0000E8400000}"/>
    <cellStyle name="Data 2 2" xfId="36486" xr:uid="{00000000-0005-0000-0000-0000E9400000}"/>
    <cellStyle name="Data 3" xfId="36485" xr:uid="{00000000-0005-0000-0000-0000EA400000}"/>
    <cellStyle name="DATA_N1.10_Cut Off Dez" xfId="36487" xr:uid="{00000000-0005-0000-0000-0000EB400000}"/>
    <cellStyle name="Date" xfId="11278" xr:uid="{00000000-0005-0000-0000-0000EC400000}"/>
    <cellStyle name="Date 2" xfId="35376" xr:uid="{00000000-0005-0000-0000-0000ED400000}"/>
    <cellStyle name="Date 2 2" xfId="37940" xr:uid="{00000000-0005-0000-0000-0000EE400000}"/>
    <cellStyle name="date 2 3" xfId="43789" xr:uid="{E6C37518-3336-48D3-8F98-8326C336B781}"/>
    <cellStyle name="Date 3" xfId="26082" xr:uid="{00000000-0005-0000-0000-0000EF400000}"/>
    <cellStyle name="Date 4" xfId="36488" xr:uid="{00000000-0005-0000-0000-0000F0400000}"/>
    <cellStyle name="date 5" xfId="43788" xr:uid="{D55BB445-5741-4213-B41C-7A58C5FB626F}"/>
    <cellStyle name="Date Aligned" xfId="36489" xr:uid="{00000000-0005-0000-0000-0000F1400000}"/>
    <cellStyle name="Date Aligned 2" xfId="43790" xr:uid="{EA49E054-DC4E-403A-B5DE-1709611E42A0}"/>
    <cellStyle name="Date Aligned*" xfId="36490" xr:uid="{00000000-0005-0000-0000-0000F2400000}"/>
    <cellStyle name="Date Aligned_FINANCIAMENTOS-PARCERIA PACTUAL" xfId="36491" xr:uid="{00000000-0005-0000-0000-0000F3400000}"/>
    <cellStyle name="Date Short" xfId="36492" xr:uid="{00000000-0005-0000-0000-0000F4400000}"/>
    <cellStyle name="Date_311208_CB_C1_Caixa_e_Bancos" xfId="36493" xr:uid="{00000000-0005-0000-0000-0000F5400000}"/>
    <cellStyle name="Date2" xfId="43791" xr:uid="{A716FE41-A2FF-4DA0-8AAA-507B5251B93B}"/>
    <cellStyle name="Date2 2" xfId="43792" xr:uid="{F248276F-FC81-4914-A10B-FEB7941D164C}"/>
    <cellStyle name="Date2 2 2" xfId="43793" xr:uid="{6DBA7A90-8B30-4922-80C4-80E53D6EDB3E}"/>
    <cellStyle name="Date-Time" xfId="36494" xr:uid="{00000000-0005-0000-0000-0000F6400000}"/>
    <cellStyle name="Date-Time 2" xfId="36495" xr:uid="{00000000-0005-0000-0000-0000F7400000}"/>
    <cellStyle name="DateYear" xfId="43794" xr:uid="{E9A5AF0A-FB52-425B-8878-89A7A01F5C1E}"/>
    <cellStyle name="DC_TABELA" xfId="730" xr:uid="{00000000-0005-0000-0000-0000F8400000}"/>
    <cellStyle name="Dec_0" xfId="43795" xr:uid="{8E6FC55B-9432-4560-ABCC-D49C88FE8E4B}"/>
    <cellStyle name="Decimal 1" xfId="36496" xr:uid="{00000000-0005-0000-0000-0000F9400000}"/>
    <cellStyle name="Decimal 1 2" xfId="36497" xr:uid="{00000000-0005-0000-0000-0000FA400000}"/>
    <cellStyle name="Decimal 2" xfId="36498" xr:uid="{00000000-0005-0000-0000-0000FB400000}"/>
    <cellStyle name="Decimal 3" xfId="36499" xr:uid="{00000000-0005-0000-0000-0000FC400000}"/>
    <cellStyle name="DefaultStyle" xfId="37941" xr:uid="{00000000-0005-0000-0000-0000FD400000}"/>
    <cellStyle name="DESCRIÇÃO" xfId="11279" xr:uid="{00000000-0005-0000-0000-0000FE400000}"/>
    <cellStyle name="DESCRIÇÃO 2" xfId="35377" xr:uid="{00000000-0005-0000-0000-0000FF400000}"/>
    <cellStyle name="DESCRIÇÃO 2 2" xfId="37143" xr:uid="{00000000-0005-0000-0000-000000410000}"/>
    <cellStyle name="DESCRIÇÃO 2 2 2" xfId="39399" xr:uid="{00000000-0005-0000-0000-000001410000}"/>
    <cellStyle name="DESCRIÇÃO 2 3" xfId="36500" xr:uid="{00000000-0005-0000-0000-000002410000}"/>
    <cellStyle name="DESCRIÇÃO 3" xfId="26083" xr:uid="{00000000-0005-0000-0000-000003410000}"/>
    <cellStyle name="DESCRIÇÃO 3 2" xfId="39417" xr:uid="{00000000-0005-0000-0000-000004410000}"/>
    <cellStyle name="DESCRIÇÃO 3 3" xfId="37055" xr:uid="{00000000-0005-0000-0000-000005410000}"/>
    <cellStyle name="Design" xfId="11280" xr:uid="{00000000-0005-0000-0000-000006410000}"/>
    <cellStyle name="Design 2" xfId="35378" xr:uid="{00000000-0005-0000-0000-000007410000}"/>
    <cellStyle name="Design 2 2" xfId="37142" xr:uid="{00000000-0005-0000-0000-000008410000}"/>
    <cellStyle name="Design 2 2 2" xfId="39400" xr:uid="{00000000-0005-0000-0000-000009410000}"/>
    <cellStyle name="Design 2 3" xfId="36501" xr:uid="{00000000-0005-0000-0000-00000A410000}"/>
    <cellStyle name="Design 3" xfId="26084" xr:uid="{00000000-0005-0000-0000-00000B410000}"/>
    <cellStyle name="Design 3 2" xfId="39418" xr:uid="{00000000-0005-0000-0000-00000C410000}"/>
    <cellStyle name="Design 3 3" xfId="37054" xr:uid="{00000000-0005-0000-0000-00000D410000}"/>
    <cellStyle name="Design 4" xfId="37942" xr:uid="{00000000-0005-0000-0000-00000E410000}"/>
    <cellStyle name="Design 5" xfId="37943" xr:uid="{00000000-0005-0000-0000-00000F410000}"/>
    <cellStyle name="Design_Anexo 39" xfId="37944" xr:uid="{00000000-0005-0000-0000-000010410000}"/>
    <cellStyle name="Dezimal HV" xfId="36502" xr:uid="{00000000-0005-0000-0000-000011410000}"/>
    <cellStyle name="Dezimal_FS IFRS 2005_final" xfId="36503" xr:uid="{00000000-0005-0000-0000-000012410000}"/>
    <cellStyle name="Dia" xfId="36504" xr:uid="{00000000-0005-0000-0000-000013410000}"/>
    <cellStyle name="Dia 2" xfId="43796" xr:uid="{466C13F0-A1C3-4E47-9159-F482AC135376}"/>
    <cellStyle name="Dia 2 2" xfId="43797" xr:uid="{F96D9879-D5D7-45A4-9522-E390CA81FDD9}"/>
    <cellStyle name="Dollar" xfId="43798" xr:uid="{908926A5-75B8-4C8C-A882-427A3D1BBE7A}"/>
    <cellStyle name="Dollar 2" xfId="43799" xr:uid="{494B8D19-193F-4520-8B04-D964F343386D}"/>
    <cellStyle name="Dollar 2 2" xfId="43800" xr:uid="{0D3D4D9F-C2AA-4D76-AD4E-1D537E974CDE}"/>
    <cellStyle name="Dollars" xfId="43801" xr:uid="{1BEB2C2C-2804-4ADA-8AA7-DCC9F5D8C481}"/>
    <cellStyle name="Dotted Line" xfId="36505" xr:uid="{00000000-0005-0000-0000-000014410000}"/>
    <cellStyle name="Dotted Line 2" xfId="43802" xr:uid="{04B71168-34C1-48C8-8731-5AB7202224F5}"/>
    <cellStyle name="Driver" xfId="43803" xr:uid="{A90CEBF3-F465-4054-8A6A-1F46FCF2C6E1}"/>
    <cellStyle name="E&amp;Y House" xfId="36506" xr:uid="{00000000-0005-0000-0000-000015410000}"/>
    <cellStyle name="Eingabe" xfId="36507" xr:uid="{00000000-0005-0000-0000-000016410000}"/>
    <cellStyle name="Eingabe 2" xfId="36508" xr:uid="{00000000-0005-0000-0000-000017410000}"/>
    <cellStyle name="Eingabe 2 2" xfId="37140" xr:uid="{00000000-0005-0000-0000-000018410000}"/>
    <cellStyle name="Eingabe 2 2 2" xfId="39499" xr:uid="{00000000-0005-0000-0000-000019410000}"/>
    <cellStyle name="Eingabe 2 2 3" xfId="39403" xr:uid="{00000000-0005-0000-0000-00001A410000}"/>
    <cellStyle name="Eingabe 2 3" xfId="39454" xr:uid="{00000000-0005-0000-0000-00001B410000}"/>
    <cellStyle name="Eingabe 3" xfId="37141" xr:uid="{00000000-0005-0000-0000-00001C410000}"/>
    <cellStyle name="Eingabe 3 2" xfId="39500" xr:uid="{00000000-0005-0000-0000-00001D410000}"/>
    <cellStyle name="Eingabe 3 3" xfId="39402" xr:uid="{00000000-0005-0000-0000-00001E410000}"/>
    <cellStyle name="Eingabe 4" xfId="39453" xr:uid="{00000000-0005-0000-0000-00001F410000}"/>
    <cellStyle name="Emphasis 1" xfId="731" xr:uid="{00000000-0005-0000-0000-000020410000}"/>
    <cellStyle name="Emphasis 1 10" xfId="732" xr:uid="{00000000-0005-0000-0000-000021410000}"/>
    <cellStyle name="Emphasis 1 11" xfId="733" xr:uid="{00000000-0005-0000-0000-000022410000}"/>
    <cellStyle name="Emphasis 1 12" xfId="734" xr:uid="{00000000-0005-0000-0000-000023410000}"/>
    <cellStyle name="Emphasis 1 13" xfId="735" xr:uid="{00000000-0005-0000-0000-000024410000}"/>
    <cellStyle name="Emphasis 1 14" xfId="736" xr:uid="{00000000-0005-0000-0000-000025410000}"/>
    <cellStyle name="Emphasis 1 15" xfId="737" xr:uid="{00000000-0005-0000-0000-000026410000}"/>
    <cellStyle name="Emphasis 1 16" xfId="738" xr:uid="{00000000-0005-0000-0000-000027410000}"/>
    <cellStyle name="Emphasis 1 17" xfId="739" xr:uid="{00000000-0005-0000-0000-000028410000}"/>
    <cellStyle name="Emphasis 1 18" xfId="740" xr:uid="{00000000-0005-0000-0000-000029410000}"/>
    <cellStyle name="Emphasis 1 19" xfId="741" xr:uid="{00000000-0005-0000-0000-00002A410000}"/>
    <cellStyle name="Emphasis 1 2" xfId="742" xr:uid="{00000000-0005-0000-0000-00002B410000}"/>
    <cellStyle name="Emphasis 1 2 2" xfId="36044" xr:uid="{00000000-0005-0000-0000-00002C410000}"/>
    <cellStyle name="Emphasis 1 2 3" xfId="35379" xr:uid="{00000000-0005-0000-0000-00002D410000}"/>
    <cellStyle name="Emphasis 1 20" xfId="743" xr:uid="{00000000-0005-0000-0000-00002E410000}"/>
    <cellStyle name="Emphasis 1 21" xfId="744" xr:uid="{00000000-0005-0000-0000-00002F410000}"/>
    <cellStyle name="Emphasis 1 22" xfId="745" xr:uid="{00000000-0005-0000-0000-000030410000}"/>
    <cellStyle name="Emphasis 1 23" xfId="746" xr:uid="{00000000-0005-0000-0000-000031410000}"/>
    <cellStyle name="Emphasis 1 24" xfId="747" xr:uid="{00000000-0005-0000-0000-000032410000}"/>
    <cellStyle name="Emphasis 1 25" xfId="748" xr:uid="{00000000-0005-0000-0000-000033410000}"/>
    <cellStyle name="Emphasis 1 26" xfId="749" xr:uid="{00000000-0005-0000-0000-000034410000}"/>
    <cellStyle name="Emphasis 1 27" xfId="750" xr:uid="{00000000-0005-0000-0000-000035410000}"/>
    <cellStyle name="Emphasis 1 28" xfId="751" xr:uid="{00000000-0005-0000-0000-000036410000}"/>
    <cellStyle name="Emphasis 1 29" xfId="752" xr:uid="{00000000-0005-0000-0000-000037410000}"/>
    <cellStyle name="Emphasis 1 3" xfId="753" xr:uid="{00000000-0005-0000-0000-000038410000}"/>
    <cellStyle name="Emphasis 1 3 2" xfId="26085" xr:uid="{00000000-0005-0000-0000-000039410000}"/>
    <cellStyle name="Emphasis 1 30" xfId="754" xr:uid="{00000000-0005-0000-0000-00003A410000}"/>
    <cellStyle name="Emphasis 1 31" xfId="755" xr:uid="{00000000-0005-0000-0000-00003B410000}"/>
    <cellStyle name="Emphasis 1 32" xfId="756" xr:uid="{00000000-0005-0000-0000-00003C410000}"/>
    <cellStyle name="Emphasis 1 33" xfId="757" xr:uid="{00000000-0005-0000-0000-00003D410000}"/>
    <cellStyle name="Emphasis 1 34" xfId="758" xr:uid="{00000000-0005-0000-0000-00003E410000}"/>
    <cellStyle name="Emphasis 1 35" xfId="759" xr:uid="{00000000-0005-0000-0000-00003F410000}"/>
    <cellStyle name="Emphasis 1 36" xfId="760" xr:uid="{00000000-0005-0000-0000-000040410000}"/>
    <cellStyle name="Emphasis 1 37" xfId="761" xr:uid="{00000000-0005-0000-0000-000041410000}"/>
    <cellStyle name="Emphasis 1 38" xfId="762" xr:uid="{00000000-0005-0000-0000-000042410000}"/>
    <cellStyle name="Emphasis 1 39" xfId="39595" xr:uid="{00000000-0005-0000-0000-000043410000}"/>
    <cellStyle name="Emphasis 1 4" xfId="763" xr:uid="{00000000-0005-0000-0000-000044410000}"/>
    <cellStyle name="Emphasis 1 5" xfId="764" xr:uid="{00000000-0005-0000-0000-000045410000}"/>
    <cellStyle name="Emphasis 1 6" xfId="765" xr:uid="{00000000-0005-0000-0000-000046410000}"/>
    <cellStyle name="Emphasis 1 7" xfId="766" xr:uid="{00000000-0005-0000-0000-000047410000}"/>
    <cellStyle name="Emphasis 1 8" xfId="767" xr:uid="{00000000-0005-0000-0000-000048410000}"/>
    <cellStyle name="Emphasis 1 9" xfId="768" xr:uid="{00000000-0005-0000-0000-000049410000}"/>
    <cellStyle name="Emphasis 1_BP" xfId="2643" xr:uid="{00000000-0005-0000-0000-00004A410000}"/>
    <cellStyle name="Emphasis 2" xfId="769" xr:uid="{00000000-0005-0000-0000-00004B410000}"/>
    <cellStyle name="Emphasis 2 10" xfId="770" xr:uid="{00000000-0005-0000-0000-00004C410000}"/>
    <cellStyle name="Emphasis 2 11" xfId="771" xr:uid="{00000000-0005-0000-0000-00004D410000}"/>
    <cellStyle name="Emphasis 2 12" xfId="772" xr:uid="{00000000-0005-0000-0000-00004E410000}"/>
    <cellStyle name="Emphasis 2 13" xfId="773" xr:uid="{00000000-0005-0000-0000-00004F410000}"/>
    <cellStyle name="Emphasis 2 14" xfId="774" xr:uid="{00000000-0005-0000-0000-000050410000}"/>
    <cellStyle name="Emphasis 2 15" xfId="775" xr:uid="{00000000-0005-0000-0000-000051410000}"/>
    <cellStyle name="Emphasis 2 16" xfId="776" xr:uid="{00000000-0005-0000-0000-000052410000}"/>
    <cellStyle name="Emphasis 2 17" xfId="777" xr:uid="{00000000-0005-0000-0000-000053410000}"/>
    <cellStyle name="Emphasis 2 18" xfId="778" xr:uid="{00000000-0005-0000-0000-000054410000}"/>
    <cellStyle name="Emphasis 2 19" xfId="779" xr:uid="{00000000-0005-0000-0000-000055410000}"/>
    <cellStyle name="Emphasis 2 2" xfId="780" xr:uid="{00000000-0005-0000-0000-000056410000}"/>
    <cellStyle name="Emphasis 2 2 2" xfId="36045" xr:uid="{00000000-0005-0000-0000-000057410000}"/>
    <cellStyle name="Emphasis 2 2 3" xfId="35380" xr:uid="{00000000-0005-0000-0000-000058410000}"/>
    <cellStyle name="Emphasis 2 20" xfId="781" xr:uid="{00000000-0005-0000-0000-000059410000}"/>
    <cellStyle name="Emphasis 2 21" xfId="782" xr:uid="{00000000-0005-0000-0000-00005A410000}"/>
    <cellStyle name="Emphasis 2 22" xfId="783" xr:uid="{00000000-0005-0000-0000-00005B410000}"/>
    <cellStyle name="Emphasis 2 23" xfId="784" xr:uid="{00000000-0005-0000-0000-00005C410000}"/>
    <cellStyle name="Emphasis 2 24" xfId="785" xr:uid="{00000000-0005-0000-0000-00005D410000}"/>
    <cellStyle name="Emphasis 2 25" xfId="786" xr:uid="{00000000-0005-0000-0000-00005E410000}"/>
    <cellStyle name="Emphasis 2 26" xfId="787" xr:uid="{00000000-0005-0000-0000-00005F410000}"/>
    <cellStyle name="Emphasis 2 27" xfId="788" xr:uid="{00000000-0005-0000-0000-000060410000}"/>
    <cellStyle name="Emphasis 2 28" xfId="789" xr:uid="{00000000-0005-0000-0000-000061410000}"/>
    <cellStyle name="Emphasis 2 29" xfId="790" xr:uid="{00000000-0005-0000-0000-000062410000}"/>
    <cellStyle name="Emphasis 2 3" xfId="791" xr:uid="{00000000-0005-0000-0000-000063410000}"/>
    <cellStyle name="Emphasis 2 3 2" xfId="26086" xr:uid="{00000000-0005-0000-0000-000064410000}"/>
    <cellStyle name="Emphasis 2 30" xfId="792" xr:uid="{00000000-0005-0000-0000-000065410000}"/>
    <cellStyle name="Emphasis 2 31" xfId="793" xr:uid="{00000000-0005-0000-0000-000066410000}"/>
    <cellStyle name="Emphasis 2 32" xfId="794" xr:uid="{00000000-0005-0000-0000-000067410000}"/>
    <cellStyle name="Emphasis 2 33" xfId="795" xr:uid="{00000000-0005-0000-0000-000068410000}"/>
    <cellStyle name="Emphasis 2 34" xfId="796" xr:uid="{00000000-0005-0000-0000-000069410000}"/>
    <cellStyle name="Emphasis 2 35" xfId="797" xr:uid="{00000000-0005-0000-0000-00006A410000}"/>
    <cellStyle name="Emphasis 2 36" xfId="798" xr:uid="{00000000-0005-0000-0000-00006B410000}"/>
    <cellStyle name="Emphasis 2 37" xfId="799" xr:uid="{00000000-0005-0000-0000-00006C410000}"/>
    <cellStyle name="Emphasis 2 38" xfId="800" xr:uid="{00000000-0005-0000-0000-00006D410000}"/>
    <cellStyle name="Emphasis 2 39" xfId="39594" xr:uid="{00000000-0005-0000-0000-00006E410000}"/>
    <cellStyle name="Emphasis 2 4" xfId="801" xr:uid="{00000000-0005-0000-0000-00006F410000}"/>
    <cellStyle name="Emphasis 2 5" xfId="802" xr:uid="{00000000-0005-0000-0000-000070410000}"/>
    <cellStyle name="Emphasis 2 6" xfId="803" xr:uid="{00000000-0005-0000-0000-000071410000}"/>
    <cellStyle name="Emphasis 2 7" xfId="804" xr:uid="{00000000-0005-0000-0000-000072410000}"/>
    <cellStyle name="Emphasis 2 8" xfId="805" xr:uid="{00000000-0005-0000-0000-000073410000}"/>
    <cellStyle name="Emphasis 2 9" xfId="806" xr:uid="{00000000-0005-0000-0000-000074410000}"/>
    <cellStyle name="Emphasis 2_BP" xfId="2644" xr:uid="{00000000-0005-0000-0000-000075410000}"/>
    <cellStyle name="Emphasis 3" xfId="807" xr:uid="{00000000-0005-0000-0000-000076410000}"/>
    <cellStyle name="Emphasis 3 2" xfId="35381" xr:uid="{00000000-0005-0000-0000-000077410000}"/>
    <cellStyle name="Emphasis 3 2 2" xfId="36046" xr:uid="{00000000-0005-0000-0000-000078410000}"/>
    <cellStyle name="Emphasis 3 3" xfId="26087" xr:uid="{00000000-0005-0000-0000-000079410000}"/>
    <cellStyle name="Empty" xfId="36509" xr:uid="{00000000-0005-0000-0000-00007A410000}"/>
    <cellStyle name="Encabez1" xfId="36510" xr:uid="{00000000-0005-0000-0000-00007B410000}"/>
    <cellStyle name="Encabez1 2" xfId="43804" xr:uid="{4C0B1A08-EB7E-4EAD-9D4D-73F745853702}"/>
    <cellStyle name="Encabez1 2 2" xfId="43805" xr:uid="{C1AA9809-3361-4BCE-98D3-232CD0BABD47}"/>
    <cellStyle name="Encabez2" xfId="36511" xr:uid="{00000000-0005-0000-0000-00007C410000}"/>
    <cellStyle name="Encabez2 2" xfId="43806" xr:uid="{C9DA6CCF-6992-4C05-B033-E30AD416D0B2}"/>
    <cellStyle name="Encabez2 2 2" xfId="43807" xr:uid="{3C24D79E-2F70-4F9A-A2B1-E3005CBDA08F}"/>
    <cellStyle name="Encabezado 1" xfId="11281" xr:uid="{00000000-0005-0000-0000-00007D410000}"/>
    <cellStyle name="Encabezado 1 2" xfId="26088" xr:uid="{00000000-0005-0000-0000-00007E410000}"/>
    <cellStyle name="Encabezado 2" xfId="11282" xr:uid="{00000000-0005-0000-0000-00007F410000}"/>
    <cellStyle name="Encabezado 2 2" xfId="26089" xr:uid="{00000000-0005-0000-0000-000080410000}"/>
    <cellStyle name="Ênfase1 10" xfId="808" xr:uid="{00000000-0005-0000-0000-000081410000}"/>
    <cellStyle name="Ênfase1 10 2" xfId="11283" xr:uid="{00000000-0005-0000-0000-000082410000}"/>
    <cellStyle name="Ênfase1 10 2 2" xfId="26092" xr:uid="{00000000-0005-0000-0000-000083410000}"/>
    <cellStyle name="Ênfase1 10 3" xfId="11284" xr:uid="{00000000-0005-0000-0000-000084410000}"/>
    <cellStyle name="Ênfase1 10 3 2" xfId="26093" xr:uid="{00000000-0005-0000-0000-000085410000}"/>
    <cellStyle name="Ênfase1 10 4" xfId="26091" xr:uid="{00000000-0005-0000-0000-000086410000}"/>
    <cellStyle name="Ênfase1 11" xfId="809" xr:uid="{00000000-0005-0000-0000-000087410000}"/>
    <cellStyle name="Ênfase1 11 2" xfId="11285" xr:uid="{00000000-0005-0000-0000-000088410000}"/>
    <cellStyle name="Ênfase1 11 2 2" xfId="26095" xr:uid="{00000000-0005-0000-0000-000089410000}"/>
    <cellStyle name="Ênfase1 11 3" xfId="11286" xr:uid="{00000000-0005-0000-0000-00008A410000}"/>
    <cellStyle name="Ênfase1 11 3 2" xfId="26096" xr:uid="{00000000-0005-0000-0000-00008B410000}"/>
    <cellStyle name="Ênfase1 11 4" xfId="26094" xr:uid="{00000000-0005-0000-0000-00008C410000}"/>
    <cellStyle name="Ênfase1 12" xfId="810" xr:uid="{00000000-0005-0000-0000-00008D410000}"/>
    <cellStyle name="Ênfase1 12 2" xfId="11287" xr:uid="{00000000-0005-0000-0000-00008E410000}"/>
    <cellStyle name="Ênfase1 12 2 2" xfId="26098" xr:uid="{00000000-0005-0000-0000-00008F410000}"/>
    <cellStyle name="Ênfase1 12 3" xfId="11288" xr:uid="{00000000-0005-0000-0000-000090410000}"/>
    <cellStyle name="Ênfase1 12 3 2" xfId="26099" xr:uid="{00000000-0005-0000-0000-000091410000}"/>
    <cellStyle name="Ênfase1 12 4" xfId="26097" xr:uid="{00000000-0005-0000-0000-000092410000}"/>
    <cellStyle name="Ênfase1 13" xfId="2645" xr:uid="{00000000-0005-0000-0000-000093410000}"/>
    <cellStyle name="Ênfase1 13 2" xfId="26100" xr:uid="{00000000-0005-0000-0000-000094410000}"/>
    <cellStyle name="Ênfase1 13 3" xfId="11289" xr:uid="{00000000-0005-0000-0000-000095410000}"/>
    <cellStyle name="Ênfase1 14" xfId="2646" xr:uid="{00000000-0005-0000-0000-000096410000}"/>
    <cellStyle name="Ênfase1 14 2" xfId="26101" xr:uid="{00000000-0005-0000-0000-000097410000}"/>
    <cellStyle name="Ênfase1 14 3" xfId="11290" xr:uid="{00000000-0005-0000-0000-000098410000}"/>
    <cellStyle name="Ênfase1 15" xfId="2647" xr:uid="{00000000-0005-0000-0000-000099410000}"/>
    <cellStyle name="Ênfase1 15 2" xfId="26102" xr:uid="{00000000-0005-0000-0000-00009A410000}"/>
    <cellStyle name="Ênfase1 15 3" xfId="11291" xr:uid="{00000000-0005-0000-0000-00009B410000}"/>
    <cellStyle name="Ênfase1 16" xfId="2648" xr:uid="{00000000-0005-0000-0000-00009C410000}"/>
    <cellStyle name="Ênfase1 16 2" xfId="26103" xr:uid="{00000000-0005-0000-0000-00009D410000}"/>
    <cellStyle name="Ênfase1 16 3" xfId="11292" xr:uid="{00000000-0005-0000-0000-00009E410000}"/>
    <cellStyle name="Ênfase1 17" xfId="2649" xr:uid="{00000000-0005-0000-0000-00009F410000}"/>
    <cellStyle name="Ênfase1 17 2" xfId="26104" xr:uid="{00000000-0005-0000-0000-0000A0410000}"/>
    <cellStyle name="Ênfase1 17 3" xfId="11293" xr:uid="{00000000-0005-0000-0000-0000A1410000}"/>
    <cellStyle name="Ênfase1 18" xfId="2650" xr:uid="{00000000-0005-0000-0000-0000A2410000}"/>
    <cellStyle name="Ênfase1 18 2" xfId="26105" xr:uid="{00000000-0005-0000-0000-0000A3410000}"/>
    <cellStyle name="Ênfase1 18 3" xfId="11294" xr:uid="{00000000-0005-0000-0000-0000A4410000}"/>
    <cellStyle name="Ênfase1 19" xfId="2651" xr:uid="{00000000-0005-0000-0000-0000A5410000}"/>
    <cellStyle name="Ênfase1 19 2" xfId="26106" xr:uid="{00000000-0005-0000-0000-0000A6410000}"/>
    <cellStyle name="Ênfase1 19 3" xfId="11295" xr:uid="{00000000-0005-0000-0000-0000A7410000}"/>
    <cellStyle name="Ênfase1 2" xfId="811" xr:uid="{00000000-0005-0000-0000-0000A8410000}"/>
    <cellStyle name="Ênfase1 2 10" xfId="11296" xr:uid="{00000000-0005-0000-0000-0000A9410000}"/>
    <cellStyle name="Ênfase1 2 10 2" xfId="11297" xr:uid="{00000000-0005-0000-0000-0000AA410000}"/>
    <cellStyle name="Ênfase1 2 10 2 2" xfId="26109" xr:uid="{00000000-0005-0000-0000-0000AB410000}"/>
    <cellStyle name="Ênfase1 2 10 3" xfId="11298" xr:uid="{00000000-0005-0000-0000-0000AC410000}"/>
    <cellStyle name="Ênfase1 2 10 3 2" xfId="26110" xr:uid="{00000000-0005-0000-0000-0000AD410000}"/>
    <cellStyle name="Ênfase1 2 10 4" xfId="11299" xr:uid="{00000000-0005-0000-0000-0000AE410000}"/>
    <cellStyle name="Ênfase1 2 10 4 2" xfId="26111" xr:uid="{00000000-0005-0000-0000-0000AF410000}"/>
    <cellStyle name="Ênfase1 2 10 5" xfId="26108" xr:uid="{00000000-0005-0000-0000-0000B0410000}"/>
    <cellStyle name="Ênfase1 2 11" xfId="11300" xr:uid="{00000000-0005-0000-0000-0000B1410000}"/>
    <cellStyle name="Ênfase1 2 11 2" xfId="11301" xr:uid="{00000000-0005-0000-0000-0000B2410000}"/>
    <cellStyle name="Ênfase1 2 11 2 2" xfId="26113" xr:uid="{00000000-0005-0000-0000-0000B3410000}"/>
    <cellStyle name="Ênfase1 2 11 3" xfId="11302" xr:uid="{00000000-0005-0000-0000-0000B4410000}"/>
    <cellStyle name="Ênfase1 2 11 3 2" xfId="26114" xr:uid="{00000000-0005-0000-0000-0000B5410000}"/>
    <cellStyle name="Ênfase1 2 11 4" xfId="11303" xr:uid="{00000000-0005-0000-0000-0000B6410000}"/>
    <cellStyle name="Ênfase1 2 11 4 2" xfId="26115" xr:uid="{00000000-0005-0000-0000-0000B7410000}"/>
    <cellStyle name="Ênfase1 2 11 5" xfId="26112" xr:uid="{00000000-0005-0000-0000-0000B8410000}"/>
    <cellStyle name="Ênfase1 2 12" xfId="11304" xr:uid="{00000000-0005-0000-0000-0000B9410000}"/>
    <cellStyle name="Ênfase1 2 12 2" xfId="11305" xr:uid="{00000000-0005-0000-0000-0000BA410000}"/>
    <cellStyle name="Ênfase1 2 12 2 2" xfId="26117" xr:uid="{00000000-0005-0000-0000-0000BB410000}"/>
    <cellStyle name="Ênfase1 2 12 3" xfId="11306" xr:uid="{00000000-0005-0000-0000-0000BC410000}"/>
    <cellStyle name="Ênfase1 2 12 3 2" xfId="26118" xr:uid="{00000000-0005-0000-0000-0000BD410000}"/>
    <cellStyle name="Ênfase1 2 12 4" xfId="26116" xr:uid="{00000000-0005-0000-0000-0000BE410000}"/>
    <cellStyle name="Ênfase1 2 13" xfId="11307" xr:uid="{00000000-0005-0000-0000-0000BF410000}"/>
    <cellStyle name="Ênfase1 2 13 2" xfId="11308" xr:uid="{00000000-0005-0000-0000-0000C0410000}"/>
    <cellStyle name="Ênfase1 2 13 2 2" xfId="26120" xr:uid="{00000000-0005-0000-0000-0000C1410000}"/>
    <cellStyle name="Ênfase1 2 13 3" xfId="26119" xr:uid="{00000000-0005-0000-0000-0000C2410000}"/>
    <cellStyle name="Ênfase1 2 14" xfId="11309" xr:uid="{00000000-0005-0000-0000-0000C3410000}"/>
    <cellStyle name="Ênfase1 2 14 2" xfId="26121" xr:uid="{00000000-0005-0000-0000-0000C4410000}"/>
    <cellStyle name="Ênfase1 2 15" xfId="11310" xr:uid="{00000000-0005-0000-0000-0000C5410000}"/>
    <cellStyle name="Ênfase1 2 15 2" xfId="26122" xr:uid="{00000000-0005-0000-0000-0000C6410000}"/>
    <cellStyle name="Ênfase1 2 16" xfId="11311" xr:uid="{00000000-0005-0000-0000-0000C7410000}"/>
    <cellStyle name="Ênfase1 2 16 2" xfId="26123" xr:uid="{00000000-0005-0000-0000-0000C8410000}"/>
    <cellStyle name="Ênfase1 2 17" xfId="11312" xr:uid="{00000000-0005-0000-0000-0000C9410000}"/>
    <cellStyle name="Ênfase1 2 17 2" xfId="26124" xr:uid="{00000000-0005-0000-0000-0000CA410000}"/>
    <cellStyle name="Ênfase1 2 18" xfId="11313" xr:uid="{00000000-0005-0000-0000-0000CB410000}"/>
    <cellStyle name="Ênfase1 2 18 2" xfId="26125" xr:uid="{00000000-0005-0000-0000-0000CC410000}"/>
    <cellStyle name="Ênfase1 2 19" xfId="26107" xr:uid="{00000000-0005-0000-0000-0000CD410000}"/>
    <cellStyle name="Ênfase1 2 2" xfId="11314" xr:uid="{00000000-0005-0000-0000-0000CE410000}"/>
    <cellStyle name="Ênfase1 2 2 10" xfId="11315" xr:uid="{00000000-0005-0000-0000-0000CF410000}"/>
    <cellStyle name="Ênfase1 2 2 10 2" xfId="11316" xr:uid="{00000000-0005-0000-0000-0000D0410000}"/>
    <cellStyle name="Ênfase1 2 2 10 2 2" xfId="26128" xr:uid="{00000000-0005-0000-0000-0000D1410000}"/>
    <cellStyle name="Ênfase1 2 2 10 3" xfId="11317" xr:uid="{00000000-0005-0000-0000-0000D2410000}"/>
    <cellStyle name="Ênfase1 2 2 10 3 2" xfId="26129" xr:uid="{00000000-0005-0000-0000-0000D3410000}"/>
    <cellStyle name="Ênfase1 2 2 10 4" xfId="11318" xr:uid="{00000000-0005-0000-0000-0000D4410000}"/>
    <cellStyle name="Ênfase1 2 2 10 4 2" xfId="26130" xr:uid="{00000000-0005-0000-0000-0000D5410000}"/>
    <cellStyle name="Ênfase1 2 2 10 5" xfId="26127" xr:uid="{00000000-0005-0000-0000-0000D6410000}"/>
    <cellStyle name="Ênfase1 2 2 11" xfId="11319" xr:uid="{00000000-0005-0000-0000-0000D7410000}"/>
    <cellStyle name="Ênfase1 2 2 11 2" xfId="11320" xr:uid="{00000000-0005-0000-0000-0000D8410000}"/>
    <cellStyle name="Ênfase1 2 2 11 2 2" xfId="26132" xr:uid="{00000000-0005-0000-0000-0000D9410000}"/>
    <cellStyle name="Ênfase1 2 2 11 3" xfId="11321" xr:uid="{00000000-0005-0000-0000-0000DA410000}"/>
    <cellStyle name="Ênfase1 2 2 11 3 2" xfId="26133" xr:uid="{00000000-0005-0000-0000-0000DB410000}"/>
    <cellStyle name="Ênfase1 2 2 11 4" xfId="11322" xr:uid="{00000000-0005-0000-0000-0000DC410000}"/>
    <cellStyle name="Ênfase1 2 2 11 4 2" xfId="26134" xr:uid="{00000000-0005-0000-0000-0000DD410000}"/>
    <cellStyle name="Ênfase1 2 2 11 5" xfId="26131" xr:uid="{00000000-0005-0000-0000-0000DE410000}"/>
    <cellStyle name="Ênfase1 2 2 12" xfId="11323" xr:uid="{00000000-0005-0000-0000-0000DF410000}"/>
    <cellStyle name="Ênfase1 2 2 12 2" xfId="11324" xr:uid="{00000000-0005-0000-0000-0000E0410000}"/>
    <cellStyle name="Ênfase1 2 2 12 2 2" xfId="26136" xr:uid="{00000000-0005-0000-0000-0000E1410000}"/>
    <cellStyle name="Ênfase1 2 2 12 3" xfId="11325" xr:uid="{00000000-0005-0000-0000-0000E2410000}"/>
    <cellStyle name="Ênfase1 2 2 12 3 2" xfId="26137" xr:uid="{00000000-0005-0000-0000-0000E3410000}"/>
    <cellStyle name="Ênfase1 2 2 12 4" xfId="26135" xr:uid="{00000000-0005-0000-0000-0000E4410000}"/>
    <cellStyle name="Ênfase1 2 2 13" xfId="11326" xr:uid="{00000000-0005-0000-0000-0000E5410000}"/>
    <cellStyle name="Ênfase1 2 2 13 2" xfId="11327" xr:uid="{00000000-0005-0000-0000-0000E6410000}"/>
    <cellStyle name="Ênfase1 2 2 13 2 2" xfId="26139" xr:uid="{00000000-0005-0000-0000-0000E7410000}"/>
    <cellStyle name="Ênfase1 2 2 13 3" xfId="26138" xr:uid="{00000000-0005-0000-0000-0000E8410000}"/>
    <cellStyle name="Ênfase1 2 2 14" xfId="11328" xr:uid="{00000000-0005-0000-0000-0000E9410000}"/>
    <cellStyle name="Ênfase1 2 2 14 2" xfId="26140" xr:uid="{00000000-0005-0000-0000-0000EA410000}"/>
    <cellStyle name="Ênfase1 2 2 15" xfId="11329" xr:uid="{00000000-0005-0000-0000-0000EB410000}"/>
    <cellStyle name="Ênfase1 2 2 15 2" xfId="26141" xr:uid="{00000000-0005-0000-0000-0000EC410000}"/>
    <cellStyle name="Ênfase1 2 2 16" xfId="11330" xr:uid="{00000000-0005-0000-0000-0000ED410000}"/>
    <cellStyle name="Ênfase1 2 2 16 2" xfId="26142" xr:uid="{00000000-0005-0000-0000-0000EE410000}"/>
    <cellStyle name="Ênfase1 2 2 17" xfId="11331" xr:uid="{00000000-0005-0000-0000-0000EF410000}"/>
    <cellStyle name="Ênfase1 2 2 17 2" xfId="26143" xr:uid="{00000000-0005-0000-0000-0000F0410000}"/>
    <cellStyle name="Ênfase1 2 2 18" xfId="11332" xr:uid="{00000000-0005-0000-0000-0000F1410000}"/>
    <cellStyle name="Ênfase1 2 2 18 2" xfId="26144" xr:uid="{00000000-0005-0000-0000-0000F2410000}"/>
    <cellStyle name="Ênfase1 2 2 19" xfId="26126" xr:uid="{00000000-0005-0000-0000-0000F3410000}"/>
    <cellStyle name="Ênfase1 2 2 2" xfId="11333" xr:uid="{00000000-0005-0000-0000-0000F4410000}"/>
    <cellStyle name="Ênfase1 2 2 2 10" xfId="11334" xr:uid="{00000000-0005-0000-0000-0000F5410000}"/>
    <cellStyle name="Ênfase1 2 2 2 10 2" xfId="11335" xr:uid="{00000000-0005-0000-0000-0000F6410000}"/>
    <cellStyle name="Ênfase1 2 2 2 10 2 2" xfId="26147" xr:uid="{00000000-0005-0000-0000-0000F7410000}"/>
    <cellStyle name="Ênfase1 2 2 2 10 3" xfId="11336" xr:uid="{00000000-0005-0000-0000-0000F8410000}"/>
    <cellStyle name="Ênfase1 2 2 2 10 3 2" xfId="26148" xr:uid="{00000000-0005-0000-0000-0000F9410000}"/>
    <cellStyle name="Ênfase1 2 2 2 10 4" xfId="11337" xr:uid="{00000000-0005-0000-0000-0000FA410000}"/>
    <cellStyle name="Ênfase1 2 2 2 10 4 2" xfId="26149" xr:uid="{00000000-0005-0000-0000-0000FB410000}"/>
    <cellStyle name="Ênfase1 2 2 2 10 5" xfId="26146" xr:uid="{00000000-0005-0000-0000-0000FC410000}"/>
    <cellStyle name="Ênfase1 2 2 2 11" xfId="11338" xr:uid="{00000000-0005-0000-0000-0000FD410000}"/>
    <cellStyle name="Ênfase1 2 2 2 11 2" xfId="11339" xr:uid="{00000000-0005-0000-0000-0000FE410000}"/>
    <cellStyle name="Ênfase1 2 2 2 11 2 2" xfId="26151" xr:uid="{00000000-0005-0000-0000-0000FF410000}"/>
    <cellStyle name="Ênfase1 2 2 2 11 3" xfId="11340" xr:uid="{00000000-0005-0000-0000-000000420000}"/>
    <cellStyle name="Ênfase1 2 2 2 11 3 2" xfId="26152" xr:uid="{00000000-0005-0000-0000-000001420000}"/>
    <cellStyle name="Ênfase1 2 2 2 11 4" xfId="26150" xr:uid="{00000000-0005-0000-0000-000002420000}"/>
    <cellStyle name="Ênfase1 2 2 2 12" xfId="11341" xr:uid="{00000000-0005-0000-0000-000003420000}"/>
    <cellStyle name="Ênfase1 2 2 2 12 2" xfId="11342" xr:uid="{00000000-0005-0000-0000-000004420000}"/>
    <cellStyle name="Ênfase1 2 2 2 12 2 2" xfId="26154" xr:uid="{00000000-0005-0000-0000-000005420000}"/>
    <cellStyle name="Ênfase1 2 2 2 12 3" xfId="26153" xr:uid="{00000000-0005-0000-0000-000006420000}"/>
    <cellStyle name="Ênfase1 2 2 2 13" xfId="11343" xr:uid="{00000000-0005-0000-0000-000007420000}"/>
    <cellStyle name="Ênfase1 2 2 2 13 2" xfId="26155" xr:uid="{00000000-0005-0000-0000-000008420000}"/>
    <cellStyle name="Ênfase1 2 2 2 14" xfId="11344" xr:uid="{00000000-0005-0000-0000-000009420000}"/>
    <cellStyle name="Ênfase1 2 2 2 14 2" xfId="26156" xr:uid="{00000000-0005-0000-0000-00000A420000}"/>
    <cellStyle name="Ênfase1 2 2 2 15" xfId="11345" xr:uid="{00000000-0005-0000-0000-00000B420000}"/>
    <cellStyle name="Ênfase1 2 2 2 15 2" xfId="26157" xr:uid="{00000000-0005-0000-0000-00000C420000}"/>
    <cellStyle name="Ênfase1 2 2 2 16" xfId="11346" xr:uid="{00000000-0005-0000-0000-00000D420000}"/>
    <cellStyle name="Ênfase1 2 2 2 16 2" xfId="26158" xr:uid="{00000000-0005-0000-0000-00000E420000}"/>
    <cellStyle name="Ênfase1 2 2 2 17" xfId="11347" xr:uid="{00000000-0005-0000-0000-00000F420000}"/>
    <cellStyle name="Ênfase1 2 2 2 17 2" xfId="26159" xr:uid="{00000000-0005-0000-0000-000010420000}"/>
    <cellStyle name="Ênfase1 2 2 2 18" xfId="26145" xr:uid="{00000000-0005-0000-0000-000011420000}"/>
    <cellStyle name="Ênfase1 2 2 2 2" xfId="11348" xr:uid="{00000000-0005-0000-0000-000012420000}"/>
    <cellStyle name="Ênfase1 2 2 2 2 10" xfId="11349" xr:uid="{00000000-0005-0000-0000-000013420000}"/>
    <cellStyle name="Ênfase1 2 2 2 2 10 2" xfId="11350" xr:uid="{00000000-0005-0000-0000-000014420000}"/>
    <cellStyle name="Ênfase1 2 2 2 2 10 2 2" xfId="26162" xr:uid="{00000000-0005-0000-0000-000015420000}"/>
    <cellStyle name="Ênfase1 2 2 2 2 10 3" xfId="11351" xr:uid="{00000000-0005-0000-0000-000016420000}"/>
    <cellStyle name="Ênfase1 2 2 2 2 10 3 2" xfId="26163" xr:uid="{00000000-0005-0000-0000-000017420000}"/>
    <cellStyle name="Ênfase1 2 2 2 2 10 4" xfId="26161" xr:uid="{00000000-0005-0000-0000-000018420000}"/>
    <cellStyle name="Ênfase1 2 2 2 2 11" xfId="11352" xr:uid="{00000000-0005-0000-0000-000019420000}"/>
    <cellStyle name="Ênfase1 2 2 2 2 11 2" xfId="11353" xr:uid="{00000000-0005-0000-0000-00001A420000}"/>
    <cellStyle name="Ênfase1 2 2 2 2 11 2 2" xfId="26165" xr:uid="{00000000-0005-0000-0000-00001B420000}"/>
    <cellStyle name="Ênfase1 2 2 2 2 11 3" xfId="26164" xr:uid="{00000000-0005-0000-0000-00001C420000}"/>
    <cellStyle name="Ênfase1 2 2 2 2 12" xfId="11354" xr:uid="{00000000-0005-0000-0000-00001D420000}"/>
    <cellStyle name="Ênfase1 2 2 2 2 12 2" xfId="26166" xr:uid="{00000000-0005-0000-0000-00001E420000}"/>
    <cellStyle name="Ênfase1 2 2 2 2 13" xfId="11355" xr:uid="{00000000-0005-0000-0000-00001F420000}"/>
    <cellStyle name="Ênfase1 2 2 2 2 13 2" xfId="26167" xr:uid="{00000000-0005-0000-0000-000020420000}"/>
    <cellStyle name="Ênfase1 2 2 2 2 14" xfId="11356" xr:uid="{00000000-0005-0000-0000-000021420000}"/>
    <cellStyle name="Ênfase1 2 2 2 2 14 2" xfId="26168" xr:uid="{00000000-0005-0000-0000-000022420000}"/>
    <cellStyle name="Ênfase1 2 2 2 2 15" xfId="11357" xr:uid="{00000000-0005-0000-0000-000023420000}"/>
    <cellStyle name="Ênfase1 2 2 2 2 15 2" xfId="26169" xr:uid="{00000000-0005-0000-0000-000024420000}"/>
    <cellStyle name="Ênfase1 2 2 2 2 16" xfId="26160" xr:uid="{00000000-0005-0000-0000-000025420000}"/>
    <cellStyle name="Ênfase1 2 2 2 2 2" xfId="11358" xr:uid="{00000000-0005-0000-0000-000026420000}"/>
    <cellStyle name="Ênfase1 2 2 2 2 2 10" xfId="11359" xr:uid="{00000000-0005-0000-0000-000027420000}"/>
    <cellStyle name="Ênfase1 2 2 2 2 2 10 2" xfId="26171" xr:uid="{00000000-0005-0000-0000-000028420000}"/>
    <cellStyle name="Ênfase1 2 2 2 2 2 11" xfId="11360" xr:uid="{00000000-0005-0000-0000-000029420000}"/>
    <cellStyle name="Ênfase1 2 2 2 2 2 11 2" xfId="26172" xr:uid="{00000000-0005-0000-0000-00002A420000}"/>
    <cellStyle name="Ênfase1 2 2 2 2 2 12" xfId="11361" xr:uid="{00000000-0005-0000-0000-00002B420000}"/>
    <cellStyle name="Ênfase1 2 2 2 2 2 12 2" xfId="26173" xr:uid="{00000000-0005-0000-0000-00002C420000}"/>
    <cellStyle name="Ênfase1 2 2 2 2 2 13" xfId="11362" xr:uid="{00000000-0005-0000-0000-00002D420000}"/>
    <cellStyle name="Ênfase1 2 2 2 2 2 13 2" xfId="26174" xr:uid="{00000000-0005-0000-0000-00002E420000}"/>
    <cellStyle name="Ênfase1 2 2 2 2 2 14" xfId="11363" xr:uid="{00000000-0005-0000-0000-00002F420000}"/>
    <cellStyle name="Ênfase1 2 2 2 2 2 14 2" xfId="26175" xr:uid="{00000000-0005-0000-0000-000030420000}"/>
    <cellStyle name="Ênfase1 2 2 2 2 2 15" xfId="11364" xr:uid="{00000000-0005-0000-0000-000031420000}"/>
    <cellStyle name="Ênfase1 2 2 2 2 2 15 2" xfId="26176" xr:uid="{00000000-0005-0000-0000-000032420000}"/>
    <cellStyle name="Ênfase1 2 2 2 2 2 16" xfId="26170" xr:uid="{00000000-0005-0000-0000-000033420000}"/>
    <cellStyle name="Ênfase1 2 2 2 2 2 2" xfId="11365" xr:uid="{00000000-0005-0000-0000-000034420000}"/>
    <cellStyle name="Ênfase1 2 2 2 2 2 2 2" xfId="26177" xr:uid="{00000000-0005-0000-0000-000035420000}"/>
    <cellStyle name="Ênfase1 2 2 2 2 2 3" xfId="11366" xr:uid="{00000000-0005-0000-0000-000036420000}"/>
    <cellStyle name="Ênfase1 2 2 2 2 2 3 2" xfId="26178" xr:uid="{00000000-0005-0000-0000-000037420000}"/>
    <cellStyle name="Ênfase1 2 2 2 2 2 4" xfId="11367" xr:uid="{00000000-0005-0000-0000-000038420000}"/>
    <cellStyle name="Ênfase1 2 2 2 2 2 4 2" xfId="26179" xr:uid="{00000000-0005-0000-0000-000039420000}"/>
    <cellStyle name="Ênfase1 2 2 2 2 2 5" xfId="11368" xr:uid="{00000000-0005-0000-0000-00003A420000}"/>
    <cellStyle name="Ênfase1 2 2 2 2 2 5 2" xfId="26180" xr:uid="{00000000-0005-0000-0000-00003B420000}"/>
    <cellStyle name="Ênfase1 2 2 2 2 2 6" xfId="11369" xr:uid="{00000000-0005-0000-0000-00003C420000}"/>
    <cellStyle name="Ênfase1 2 2 2 2 2 6 2" xfId="26181" xr:uid="{00000000-0005-0000-0000-00003D420000}"/>
    <cellStyle name="Ênfase1 2 2 2 2 2 7" xfId="11370" xr:uid="{00000000-0005-0000-0000-00003E420000}"/>
    <cellStyle name="Ênfase1 2 2 2 2 2 7 2" xfId="26182" xr:uid="{00000000-0005-0000-0000-00003F420000}"/>
    <cellStyle name="Ênfase1 2 2 2 2 2 8" xfId="11371" xr:uid="{00000000-0005-0000-0000-000040420000}"/>
    <cellStyle name="Ênfase1 2 2 2 2 2 8 2" xfId="26183" xr:uid="{00000000-0005-0000-0000-000041420000}"/>
    <cellStyle name="Ênfase1 2 2 2 2 2 9" xfId="11372" xr:uid="{00000000-0005-0000-0000-000042420000}"/>
    <cellStyle name="Ênfase1 2 2 2 2 2 9 2" xfId="26184" xr:uid="{00000000-0005-0000-0000-000043420000}"/>
    <cellStyle name="Ênfase1 2 2 2 2 3" xfId="11373" xr:uid="{00000000-0005-0000-0000-000044420000}"/>
    <cellStyle name="Ênfase1 2 2 2 2 3 10" xfId="11374" xr:uid="{00000000-0005-0000-0000-000045420000}"/>
    <cellStyle name="Ênfase1 2 2 2 2 3 10 2" xfId="26186" xr:uid="{00000000-0005-0000-0000-000046420000}"/>
    <cellStyle name="Ênfase1 2 2 2 2 3 11" xfId="11375" xr:uid="{00000000-0005-0000-0000-000047420000}"/>
    <cellStyle name="Ênfase1 2 2 2 2 3 11 2" xfId="26187" xr:uid="{00000000-0005-0000-0000-000048420000}"/>
    <cellStyle name="Ênfase1 2 2 2 2 3 12" xfId="11376" xr:uid="{00000000-0005-0000-0000-000049420000}"/>
    <cellStyle name="Ênfase1 2 2 2 2 3 12 2" xfId="26188" xr:uid="{00000000-0005-0000-0000-00004A420000}"/>
    <cellStyle name="Ênfase1 2 2 2 2 3 13" xfId="26185" xr:uid="{00000000-0005-0000-0000-00004B420000}"/>
    <cellStyle name="Ênfase1 2 2 2 2 3 2" xfId="11377" xr:uid="{00000000-0005-0000-0000-00004C420000}"/>
    <cellStyle name="Ênfase1 2 2 2 2 3 2 2" xfId="26189" xr:uid="{00000000-0005-0000-0000-00004D420000}"/>
    <cellStyle name="Ênfase1 2 2 2 2 3 3" xfId="11378" xr:uid="{00000000-0005-0000-0000-00004E420000}"/>
    <cellStyle name="Ênfase1 2 2 2 2 3 3 2" xfId="26190" xr:uid="{00000000-0005-0000-0000-00004F420000}"/>
    <cellStyle name="Ênfase1 2 2 2 2 3 4" xfId="11379" xr:uid="{00000000-0005-0000-0000-000050420000}"/>
    <cellStyle name="Ênfase1 2 2 2 2 3 4 2" xfId="26191" xr:uid="{00000000-0005-0000-0000-000051420000}"/>
    <cellStyle name="Ênfase1 2 2 2 2 3 5" xfId="11380" xr:uid="{00000000-0005-0000-0000-000052420000}"/>
    <cellStyle name="Ênfase1 2 2 2 2 3 5 2" xfId="26192" xr:uid="{00000000-0005-0000-0000-000053420000}"/>
    <cellStyle name="Ênfase1 2 2 2 2 3 6" xfId="11381" xr:uid="{00000000-0005-0000-0000-000054420000}"/>
    <cellStyle name="Ênfase1 2 2 2 2 3 6 2" xfId="26193" xr:uid="{00000000-0005-0000-0000-000055420000}"/>
    <cellStyle name="Ênfase1 2 2 2 2 3 7" xfId="11382" xr:uid="{00000000-0005-0000-0000-000056420000}"/>
    <cellStyle name="Ênfase1 2 2 2 2 3 7 2" xfId="26194" xr:uid="{00000000-0005-0000-0000-000057420000}"/>
    <cellStyle name="Ênfase1 2 2 2 2 3 8" xfId="11383" xr:uid="{00000000-0005-0000-0000-000058420000}"/>
    <cellStyle name="Ênfase1 2 2 2 2 3 8 2" xfId="26195" xr:uid="{00000000-0005-0000-0000-000059420000}"/>
    <cellStyle name="Ênfase1 2 2 2 2 3 9" xfId="11384" xr:uid="{00000000-0005-0000-0000-00005A420000}"/>
    <cellStyle name="Ênfase1 2 2 2 2 3 9 2" xfId="26196" xr:uid="{00000000-0005-0000-0000-00005B420000}"/>
    <cellStyle name="Ênfase1 2 2 2 2 4" xfId="11385" xr:uid="{00000000-0005-0000-0000-00005C420000}"/>
    <cellStyle name="Ênfase1 2 2 2 2 4 2" xfId="11386" xr:uid="{00000000-0005-0000-0000-00005D420000}"/>
    <cellStyle name="Ênfase1 2 2 2 2 4 2 2" xfId="26198" xr:uid="{00000000-0005-0000-0000-00005E420000}"/>
    <cellStyle name="Ênfase1 2 2 2 2 4 3" xfId="11387" xr:uid="{00000000-0005-0000-0000-00005F420000}"/>
    <cellStyle name="Ênfase1 2 2 2 2 4 3 2" xfId="26199" xr:uid="{00000000-0005-0000-0000-000060420000}"/>
    <cellStyle name="Ênfase1 2 2 2 2 4 4" xfId="11388" xr:uid="{00000000-0005-0000-0000-000061420000}"/>
    <cellStyle name="Ênfase1 2 2 2 2 4 4 2" xfId="26200" xr:uid="{00000000-0005-0000-0000-000062420000}"/>
    <cellStyle name="Ênfase1 2 2 2 2 4 5" xfId="11389" xr:uid="{00000000-0005-0000-0000-000063420000}"/>
    <cellStyle name="Ênfase1 2 2 2 2 4 5 2" xfId="26201" xr:uid="{00000000-0005-0000-0000-000064420000}"/>
    <cellStyle name="Ênfase1 2 2 2 2 4 6" xfId="11390" xr:uid="{00000000-0005-0000-0000-000065420000}"/>
    <cellStyle name="Ênfase1 2 2 2 2 4 6 2" xfId="26202" xr:uid="{00000000-0005-0000-0000-000066420000}"/>
    <cellStyle name="Ênfase1 2 2 2 2 4 7" xfId="11391" xr:uid="{00000000-0005-0000-0000-000067420000}"/>
    <cellStyle name="Ênfase1 2 2 2 2 4 7 2" xfId="26203" xr:uid="{00000000-0005-0000-0000-000068420000}"/>
    <cellStyle name="Ênfase1 2 2 2 2 4 8" xfId="11392" xr:uid="{00000000-0005-0000-0000-000069420000}"/>
    <cellStyle name="Ênfase1 2 2 2 2 4 8 2" xfId="26204" xr:uid="{00000000-0005-0000-0000-00006A420000}"/>
    <cellStyle name="Ênfase1 2 2 2 2 4 9" xfId="26197" xr:uid="{00000000-0005-0000-0000-00006B420000}"/>
    <cellStyle name="Ênfase1 2 2 2 2 5" xfId="11393" xr:uid="{00000000-0005-0000-0000-00006C420000}"/>
    <cellStyle name="Ênfase1 2 2 2 2 5 2" xfId="11394" xr:uid="{00000000-0005-0000-0000-00006D420000}"/>
    <cellStyle name="Ênfase1 2 2 2 2 5 2 2" xfId="26206" xr:uid="{00000000-0005-0000-0000-00006E420000}"/>
    <cellStyle name="Ênfase1 2 2 2 2 5 3" xfId="11395" xr:uid="{00000000-0005-0000-0000-00006F420000}"/>
    <cellStyle name="Ênfase1 2 2 2 2 5 3 2" xfId="26207" xr:uid="{00000000-0005-0000-0000-000070420000}"/>
    <cellStyle name="Ênfase1 2 2 2 2 5 4" xfId="11396" xr:uid="{00000000-0005-0000-0000-000071420000}"/>
    <cellStyle name="Ênfase1 2 2 2 2 5 4 2" xfId="26208" xr:uid="{00000000-0005-0000-0000-000072420000}"/>
    <cellStyle name="Ênfase1 2 2 2 2 5 5" xfId="11397" xr:uid="{00000000-0005-0000-0000-000073420000}"/>
    <cellStyle name="Ênfase1 2 2 2 2 5 5 2" xfId="26209" xr:uid="{00000000-0005-0000-0000-000074420000}"/>
    <cellStyle name="Ênfase1 2 2 2 2 5 6" xfId="11398" xr:uid="{00000000-0005-0000-0000-000075420000}"/>
    <cellStyle name="Ênfase1 2 2 2 2 5 6 2" xfId="26210" xr:uid="{00000000-0005-0000-0000-000076420000}"/>
    <cellStyle name="Ênfase1 2 2 2 2 5 7" xfId="11399" xr:uid="{00000000-0005-0000-0000-000077420000}"/>
    <cellStyle name="Ênfase1 2 2 2 2 5 7 2" xfId="26211" xr:uid="{00000000-0005-0000-0000-000078420000}"/>
    <cellStyle name="Ênfase1 2 2 2 2 5 8" xfId="11400" xr:uid="{00000000-0005-0000-0000-000079420000}"/>
    <cellStyle name="Ênfase1 2 2 2 2 5 8 2" xfId="26212" xr:uid="{00000000-0005-0000-0000-00007A420000}"/>
    <cellStyle name="Ênfase1 2 2 2 2 5 9" xfId="26205" xr:uid="{00000000-0005-0000-0000-00007B420000}"/>
    <cellStyle name="Ênfase1 2 2 2 2 6" xfId="11401" xr:uid="{00000000-0005-0000-0000-00007C420000}"/>
    <cellStyle name="Ênfase1 2 2 2 2 6 2" xfId="11402" xr:uid="{00000000-0005-0000-0000-00007D420000}"/>
    <cellStyle name="Ênfase1 2 2 2 2 6 2 2" xfId="26214" xr:uid="{00000000-0005-0000-0000-00007E420000}"/>
    <cellStyle name="Ênfase1 2 2 2 2 6 3" xfId="11403" xr:uid="{00000000-0005-0000-0000-00007F420000}"/>
    <cellStyle name="Ênfase1 2 2 2 2 6 3 2" xfId="26215" xr:uid="{00000000-0005-0000-0000-000080420000}"/>
    <cellStyle name="Ênfase1 2 2 2 2 6 4" xfId="11404" xr:uid="{00000000-0005-0000-0000-000081420000}"/>
    <cellStyle name="Ênfase1 2 2 2 2 6 4 2" xfId="26216" xr:uid="{00000000-0005-0000-0000-000082420000}"/>
    <cellStyle name="Ênfase1 2 2 2 2 6 5" xfId="11405" xr:uid="{00000000-0005-0000-0000-000083420000}"/>
    <cellStyle name="Ênfase1 2 2 2 2 6 5 2" xfId="26217" xr:uid="{00000000-0005-0000-0000-000084420000}"/>
    <cellStyle name="Ênfase1 2 2 2 2 6 6" xfId="11406" xr:uid="{00000000-0005-0000-0000-000085420000}"/>
    <cellStyle name="Ênfase1 2 2 2 2 6 6 2" xfId="26218" xr:uid="{00000000-0005-0000-0000-000086420000}"/>
    <cellStyle name="Ênfase1 2 2 2 2 6 7" xfId="26213" xr:uid="{00000000-0005-0000-0000-000087420000}"/>
    <cellStyle name="Ênfase1 2 2 2 2 7" xfId="11407" xr:uid="{00000000-0005-0000-0000-000088420000}"/>
    <cellStyle name="Ênfase1 2 2 2 2 7 2" xfId="11408" xr:uid="{00000000-0005-0000-0000-000089420000}"/>
    <cellStyle name="Ênfase1 2 2 2 2 7 2 2" xfId="26220" xr:uid="{00000000-0005-0000-0000-00008A420000}"/>
    <cellStyle name="Ênfase1 2 2 2 2 7 3" xfId="11409" xr:uid="{00000000-0005-0000-0000-00008B420000}"/>
    <cellStyle name="Ênfase1 2 2 2 2 7 3 2" xfId="26221" xr:uid="{00000000-0005-0000-0000-00008C420000}"/>
    <cellStyle name="Ênfase1 2 2 2 2 7 4" xfId="11410" xr:uid="{00000000-0005-0000-0000-00008D420000}"/>
    <cellStyle name="Ênfase1 2 2 2 2 7 4 2" xfId="26222" xr:uid="{00000000-0005-0000-0000-00008E420000}"/>
    <cellStyle name="Ênfase1 2 2 2 2 7 5" xfId="26219" xr:uid="{00000000-0005-0000-0000-00008F420000}"/>
    <cellStyle name="Ênfase1 2 2 2 2 8" xfId="11411" xr:uid="{00000000-0005-0000-0000-000090420000}"/>
    <cellStyle name="Ênfase1 2 2 2 2 8 2" xfId="11412" xr:uid="{00000000-0005-0000-0000-000091420000}"/>
    <cellStyle name="Ênfase1 2 2 2 2 8 2 2" xfId="26224" xr:uid="{00000000-0005-0000-0000-000092420000}"/>
    <cellStyle name="Ênfase1 2 2 2 2 8 3" xfId="11413" xr:uid="{00000000-0005-0000-0000-000093420000}"/>
    <cellStyle name="Ênfase1 2 2 2 2 8 3 2" xfId="26225" xr:uid="{00000000-0005-0000-0000-000094420000}"/>
    <cellStyle name="Ênfase1 2 2 2 2 8 4" xfId="11414" xr:uid="{00000000-0005-0000-0000-000095420000}"/>
    <cellStyle name="Ênfase1 2 2 2 2 8 4 2" xfId="26226" xr:uid="{00000000-0005-0000-0000-000096420000}"/>
    <cellStyle name="Ênfase1 2 2 2 2 8 5" xfId="26223" xr:uid="{00000000-0005-0000-0000-000097420000}"/>
    <cellStyle name="Ênfase1 2 2 2 2 9" xfId="11415" xr:uid="{00000000-0005-0000-0000-000098420000}"/>
    <cellStyle name="Ênfase1 2 2 2 2 9 2" xfId="11416" xr:uid="{00000000-0005-0000-0000-000099420000}"/>
    <cellStyle name="Ênfase1 2 2 2 2 9 2 2" xfId="26228" xr:uid="{00000000-0005-0000-0000-00009A420000}"/>
    <cellStyle name="Ênfase1 2 2 2 2 9 3" xfId="11417" xr:uid="{00000000-0005-0000-0000-00009B420000}"/>
    <cellStyle name="Ênfase1 2 2 2 2 9 3 2" xfId="26229" xr:uid="{00000000-0005-0000-0000-00009C420000}"/>
    <cellStyle name="Ênfase1 2 2 2 2 9 4" xfId="11418" xr:uid="{00000000-0005-0000-0000-00009D420000}"/>
    <cellStyle name="Ênfase1 2 2 2 2 9 4 2" xfId="26230" xr:uid="{00000000-0005-0000-0000-00009E420000}"/>
    <cellStyle name="Ênfase1 2 2 2 2 9 5" xfId="26227" xr:uid="{00000000-0005-0000-0000-00009F420000}"/>
    <cellStyle name="Ênfase1 2 2 2 3" xfId="11419" xr:uid="{00000000-0005-0000-0000-0000A0420000}"/>
    <cellStyle name="Ênfase1 2 2 2 3 2" xfId="26231" xr:uid="{00000000-0005-0000-0000-0000A1420000}"/>
    <cellStyle name="Ênfase1 2 2 2 4" xfId="11420" xr:uid="{00000000-0005-0000-0000-0000A2420000}"/>
    <cellStyle name="Ênfase1 2 2 2 4 10" xfId="11421" xr:uid="{00000000-0005-0000-0000-0000A3420000}"/>
    <cellStyle name="Ênfase1 2 2 2 4 10 2" xfId="26233" xr:uid="{00000000-0005-0000-0000-0000A4420000}"/>
    <cellStyle name="Ênfase1 2 2 2 4 11" xfId="11422" xr:uid="{00000000-0005-0000-0000-0000A5420000}"/>
    <cellStyle name="Ênfase1 2 2 2 4 11 2" xfId="26234" xr:uid="{00000000-0005-0000-0000-0000A6420000}"/>
    <cellStyle name="Ênfase1 2 2 2 4 12" xfId="11423" xr:uid="{00000000-0005-0000-0000-0000A7420000}"/>
    <cellStyle name="Ênfase1 2 2 2 4 12 2" xfId="26235" xr:uid="{00000000-0005-0000-0000-0000A8420000}"/>
    <cellStyle name="Ênfase1 2 2 2 4 13" xfId="26232" xr:uid="{00000000-0005-0000-0000-0000A9420000}"/>
    <cellStyle name="Ênfase1 2 2 2 4 2" xfId="11424" xr:uid="{00000000-0005-0000-0000-0000AA420000}"/>
    <cellStyle name="Ênfase1 2 2 2 4 2 2" xfId="26236" xr:uid="{00000000-0005-0000-0000-0000AB420000}"/>
    <cellStyle name="Ênfase1 2 2 2 4 3" xfId="11425" xr:uid="{00000000-0005-0000-0000-0000AC420000}"/>
    <cellStyle name="Ênfase1 2 2 2 4 3 2" xfId="26237" xr:uid="{00000000-0005-0000-0000-0000AD420000}"/>
    <cellStyle name="Ênfase1 2 2 2 4 4" xfId="11426" xr:uid="{00000000-0005-0000-0000-0000AE420000}"/>
    <cellStyle name="Ênfase1 2 2 2 4 4 2" xfId="26238" xr:uid="{00000000-0005-0000-0000-0000AF420000}"/>
    <cellStyle name="Ênfase1 2 2 2 4 5" xfId="11427" xr:uid="{00000000-0005-0000-0000-0000B0420000}"/>
    <cellStyle name="Ênfase1 2 2 2 4 5 2" xfId="26239" xr:uid="{00000000-0005-0000-0000-0000B1420000}"/>
    <cellStyle name="Ênfase1 2 2 2 4 6" xfId="11428" xr:uid="{00000000-0005-0000-0000-0000B2420000}"/>
    <cellStyle name="Ênfase1 2 2 2 4 6 2" xfId="26240" xr:uid="{00000000-0005-0000-0000-0000B3420000}"/>
    <cellStyle name="Ênfase1 2 2 2 4 7" xfId="11429" xr:uid="{00000000-0005-0000-0000-0000B4420000}"/>
    <cellStyle name="Ênfase1 2 2 2 4 7 2" xfId="26241" xr:uid="{00000000-0005-0000-0000-0000B5420000}"/>
    <cellStyle name="Ênfase1 2 2 2 4 8" xfId="11430" xr:uid="{00000000-0005-0000-0000-0000B6420000}"/>
    <cellStyle name="Ênfase1 2 2 2 4 8 2" xfId="26242" xr:uid="{00000000-0005-0000-0000-0000B7420000}"/>
    <cellStyle name="Ênfase1 2 2 2 4 9" xfId="11431" xr:uid="{00000000-0005-0000-0000-0000B8420000}"/>
    <cellStyle name="Ênfase1 2 2 2 4 9 2" xfId="26243" xr:uid="{00000000-0005-0000-0000-0000B9420000}"/>
    <cellStyle name="Ênfase1 2 2 2 5" xfId="11432" xr:uid="{00000000-0005-0000-0000-0000BA420000}"/>
    <cellStyle name="Ênfase1 2 2 2 5 2" xfId="11433" xr:uid="{00000000-0005-0000-0000-0000BB420000}"/>
    <cellStyle name="Ênfase1 2 2 2 5 2 2" xfId="26245" xr:uid="{00000000-0005-0000-0000-0000BC420000}"/>
    <cellStyle name="Ênfase1 2 2 2 5 3" xfId="11434" xr:uid="{00000000-0005-0000-0000-0000BD420000}"/>
    <cellStyle name="Ênfase1 2 2 2 5 3 2" xfId="26246" xr:uid="{00000000-0005-0000-0000-0000BE420000}"/>
    <cellStyle name="Ênfase1 2 2 2 5 4" xfId="11435" xr:uid="{00000000-0005-0000-0000-0000BF420000}"/>
    <cellStyle name="Ênfase1 2 2 2 5 4 2" xfId="26247" xr:uid="{00000000-0005-0000-0000-0000C0420000}"/>
    <cellStyle name="Ênfase1 2 2 2 5 5" xfId="11436" xr:uid="{00000000-0005-0000-0000-0000C1420000}"/>
    <cellStyle name="Ênfase1 2 2 2 5 5 2" xfId="26248" xr:uid="{00000000-0005-0000-0000-0000C2420000}"/>
    <cellStyle name="Ênfase1 2 2 2 5 6" xfId="11437" xr:uid="{00000000-0005-0000-0000-0000C3420000}"/>
    <cellStyle name="Ênfase1 2 2 2 5 6 2" xfId="26249" xr:uid="{00000000-0005-0000-0000-0000C4420000}"/>
    <cellStyle name="Ênfase1 2 2 2 5 7" xfId="11438" xr:uid="{00000000-0005-0000-0000-0000C5420000}"/>
    <cellStyle name="Ênfase1 2 2 2 5 7 2" xfId="26250" xr:uid="{00000000-0005-0000-0000-0000C6420000}"/>
    <cellStyle name="Ênfase1 2 2 2 5 8" xfId="11439" xr:uid="{00000000-0005-0000-0000-0000C7420000}"/>
    <cellStyle name="Ênfase1 2 2 2 5 8 2" xfId="26251" xr:uid="{00000000-0005-0000-0000-0000C8420000}"/>
    <cellStyle name="Ênfase1 2 2 2 5 9" xfId="26244" xr:uid="{00000000-0005-0000-0000-0000C9420000}"/>
    <cellStyle name="Ênfase1 2 2 2 6" xfId="11440" xr:uid="{00000000-0005-0000-0000-0000CA420000}"/>
    <cellStyle name="Ênfase1 2 2 2 6 2" xfId="11441" xr:uid="{00000000-0005-0000-0000-0000CB420000}"/>
    <cellStyle name="Ênfase1 2 2 2 6 2 2" xfId="26253" xr:uid="{00000000-0005-0000-0000-0000CC420000}"/>
    <cellStyle name="Ênfase1 2 2 2 6 3" xfId="11442" xr:uid="{00000000-0005-0000-0000-0000CD420000}"/>
    <cellStyle name="Ênfase1 2 2 2 6 3 2" xfId="26254" xr:uid="{00000000-0005-0000-0000-0000CE420000}"/>
    <cellStyle name="Ênfase1 2 2 2 6 4" xfId="11443" xr:uid="{00000000-0005-0000-0000-0000CF420000}"/>
    <cellStyle name="Ênfase1 2 2 2 6 4 2" xfId="26255" xr:uid="{00000000-0005-0000-0000-0000D0420000}"/>
    <cellStyle name="Ênfase1 2 2 2 6 5" xfId="11444" xr:uid="{00000000-0005-0000-0000-0000D1420000}"/>
    <cellStyle name="Ênfase1 2 2 2 6 5 2" xfId="26256" xr:uid="{00000000-0005-0000-0000-0000D2420000}"/>
    <cellStyle name="Ênfase1 2 2 2 6 6" xfId="11445" xr:uid="{00000000-0005-0000-0000-0000D3420000}"/>
    <cellStyle name="Ênfase1 2 2 2 6 6 2" xfId="26257" xr:uid="{00000000-0005-0000-0000-0000D4420000}"/>
    <cellStyle name="Ênfase1 2 2 2 6 7" xfId="11446" xr:uid="{00000000-0005-0000-0000-0000D5420000}"/>
    <cellStyle name="Ênfase1 2 2 2 6 7 2" xfId="26258" xr:uid="{00000000-0005-0000-0000-0000D6420000}"/>
    <cellStyle name="Ênfase1 2 2 2 6 8" xfId="11447" xr:uid="{00000000-0005-0000-0000-0000D7420000}"/>
    <cellStyle name="Ênfase1 2 2 2 6 8 2" xfId="26259" xr:uid="{00000000-0005-0000-0000-0000D8420000}"/>
    <cellStyle name="Ênfase1 2 2 2 6 9" xfId="26252" xr:uid="{00000000-0005-0000-0000-0000D9420000}"/>
    <cellStyle name="Ênfase1 2 2 2 7" xfId="11448" xr:uid="{00000000-0005-0000-0000-0000DA420000}"/>
    <cellStyle name="Ênfase1 2 2 2 7 2" xfId="11449" xr:uid="{00000000-0005-0000-0000-0000DB420000}"/>
    <cellStyle name="Ênfase1 2 2 2 7 2 2" xfId="26261" xr:uid="{00000000-0005-0000-0000-0000DC420000}"/>
    <cellStyle name="Ênfase1 2 2 2 7 3" xfId="11450" xr:uid="{00000000-0005-0000-0000-0000DD420000}"/>
    <cellStyle name="Ênfase1 2 2 2 7 3 2" xfId="26262" xr:uid="{00000000-0005-0000-0000-0000DE420000}"/>
    <cellStyle name="Ênfase1 2 2 2 7 4" xfId="11451" xr:uid="{00000000-0005-0000-0000-0000DF420000}"/>
    <cellStyle name="Ênfase1 2 2 2 7 4 2" xfId="26263" xr:uid="{00000000-0005-0000-0000-0000E0420000}"/>
    <cellStyle name="Ênfase1 2 2 2 7 5" xfId="11452" xr:uid="{00000000-0005-0000-0000-0000E1420000}"/>
    <cellStyle name="Ênfase1 2 2 2 7 5 2" xfId="26264" xr:uid="{00000000-0005-0000-0000-0000E2420000}"/>
    <cellStyle name="Ênfase1 2 2 2 7 6" xfId="11453" xr:uid="{00000000-0005-0000-0000-0000E3420000}"/>
    <cellStyle name="Ênfase1 2 2 2 7 6 2" xfId="26265" xr:uid="{00000000-0005-0000-0000-0000E4420000}"/>
    <cellStyle name="Ênfase1 2 2 2 7 7" xfId="26260" xr:uid="{00000000-0005-0000-0000-0000E5420000}"/>
    <cellStyle name="Ênfase1 2 2 2 8" xfId="11454" xr:uid="{00000000-0005-0000-0000-0000E6420000}"/>
    <cellStyle name="Ênfase1 2 2 2 8 2" xfId="11455" xr:uid="{00000000-0005-0000-0000-0000E7420000}"/>
    <cellStyle name="Ênfase1 2 2 2 8 2 2" xfId="26267" xr:uid="{00000000-0005-0000-0000-0000E8420000}"/>
    <cellStyle name="Ênfase1 2 2 2 8 3" xfId="11456" xr:uid="{00000000-0005-0000-0000-0000E9420000}"/>
    <cellStyle name="Ênfase1 2 2 2 8 3 2" xfId="26268" xr:uid="{00000000-0005-0000-0000-0000EA420000}"/>
    <cellStyle name="Ênfase1 2 2 2 8 4" xfId="11457" xr:uid="{00000000-0005-0000-0000-0000EB420000}"/>
    <cellStyle name="Ênfase1 2 2 2 8 4 2" xfId="26269" xr:uid="{00000000-0005-0000-0000-0000EC420000}"/>
    <cellStyle name="Ênfase1 2 2 2 8 5" xfId="26266" xr:uid="{00000000-0005-0000-0000-0000ED420000}"/>
    <cellStyle name="Ênfase1 2 2 2 9" xfId="11458" xr:uid="{00000000-0005-0000-0000-0000EE420000}"/>
    <cellStyle name="Ênfase1 2 2 2 9 2" xfId="11459" xr:uid="{00000000-0005-0000-0000-0000EF420000}"/>
    <cellStyle name="Ênfase1 2 2 2 9 2 2" xfId="26271" xr:uid="{00000000-0005-0000-0000-0000F0420000}"/>
    <cellStyle name="Ênfase1 2 2 2 9 3" xfId="11460" xr:uid="{00000000-0005-0000-0000-0000F1420000}"/>
    <cellStyle name="Ênfase1 2 2 2 9 3 2" xfId="26272" xr:uid="{00000000-0005-0000-0000-0000F2420000}"/>
    <cellStyle name="Ênfase1 2 2 2 9 4" xfId="11461" xr:uid="{00000000-0005-0000-0000-0000F3420000}"/>
    <cellStyle name="Ênfase1 2 2 2 9 4 2" xfId="26273" xr:uid="{00000000-0005-0000-0000-0000F4420000}"/>
    <cellStyle name="Ênfase1 2 2 2 9 5" xfId="26270" xr:uid="{00000000-0005-0000-0000-0000F5420000}"/>
    <cellStyle name="Ênfase1 2 2 3" xfId="11462" xr:uid="{00000000-0005-0000-0000-0000F6420000}"/>
    <cellStyle name="Ênfase1 2 2 3 2" xfId="26274" xr:uid="{00000000-0005-0000-0000-0000F7420000}"/>
    <cellStyle name="Ênfase1 2 2 4" xfId="11463" xr:uid="{00000000-0005-0000-0000-0000F8420000}"/>
    <cellStyle name="Ênfase1 2 2 4 2" xfId="26275" xr:uid="{00000000-0005-0000-0000-0000F9420000}"/>
    <cellStyle name="Ênfase1 2 2 5" xfId="11464" xr:uid="{00000000-0005-0000-0000-0000FA420000}"/>
    <cellStyle name="Ênfase1 2 2 5 10" xfId="11465" xr:uid="{00000000-0005-0000-0000-0000FB420000}"/>
    <cellStyle name="Ênfase1 2 2 5 10 2" xfId="26277" xr:uid="{00000000-0005-0000-0000-0000FC420000}"/>
    <cellStyle name="Ênfase1 2 2 5 11" xfId="11466" xr:uid="{00000000-0005-0000-0000-0000FD420000}"/>
    <cellStyle name="Ênfase1 2 2 5 11 2" xfId="26278" xr:uid="{00000000-0005-0000-0000-0000FE420000}"/>
    <cellStyle name="Ênfase1 2 2 5 12" xfId="11467" xr:uid="{00000000-0005-0000-0000-0000FF420000}"/>
    <cellStyle name="Ênfase1 2 2 5 12 2" xfId="26279" xr:uid="{00000000-0005-0000-0000-000000430000}"/>
    <cellStyle name="Ênfase1 2 2 5 13" xfId="26276" xr:uid="{00000000-0005-0000-0000-000001430000}"/>
    <cellStyle name="Ênfase1 2 2 5 2" xfId="11468" xr:uid="{00000000-0005-0000-0000-000002430000}"/>
    <cellStyle name="Ênfase1 2 2 5 2 2" xfId="26280" xr:uid="{00000000-0005-0000-0000-000003430000}"/>
    <cellStyle name="Ênfase1 2 2 5 3" xfId="11469" xr:uid="{00000000-0005-0000-0000-000004430000}"/>
    <cellStyle name="Ênfase1 2 2 5 3 2" xfId="26281" xr:uid="{00000000-0005-0000-0000-000005430000}"/>
    <cellStyle name="Ênfase1 2 2 5 4" xfId="11470" xr:uid="{00000000-0005-0000-0000-000006430000}"/>
    <cellStyle name="Ênfase1 2 2 5 4 2" xfId="26282" xr:uid="{00000000-0005-0000-0000-000007430000}"/>
    <cellStyle name="Ênfase1 2 2 5 5" xfId="11471" xr:uid="{00000000-0005-0000-0000-000008430000}"/>
    <cellStyle name="Ênfase1 2 2 5 5 2" xfId="26283" xr:uid="{00000000-0005-0000-0000-000009430000}"/>
    <cellStyle name="Ênfase1 2 2 5 6" xfId="11472" xr:uid="{00000000-0005-0000-0000-00000A430000}"/>
    <cellStyle name="Ênfase1 2 2 5 6 2" xfId="26284" xr:uid="{00000000-0005-0000-0000-00000B430000}"/>
    <cellStyle name="Ênfase1 2 2 5 7" xfId="11473" xr:uid="{00000000-0005-0000-0000-00000C430000}"/>
    <cellStyle name="Ênfase1 2 2 5 7 2" xfId="26285" xr:uid="{00000000-0005-0000-0000-00000D430000}"/>
    <cellStyle name="Ênfase1 2 2 5 8" xfId="11474" xr:uid="{00000000-0005-0000-0000-00000E430000}"/>
    <cellStyle name="Ênfase1 2 2 5 8 2" xfId="26286" xr:uid="{00000000-0005-0000-0000-00000F430000}"/>
    <cellStyle name="Ênfase1 2 2 5 9" xfId="11475" xr:uid="{00000000-0005-0000-0000-000010430000}"/>
    <cellStyle name="Ênfase1 2 2 5 9 2" xfId="26287" xr:uid="{00000000-0005-0000-0000-000011430000}"/>
    <cellStyle name="Ênfase1 2 2 6" xfId="11476" xr:uid="{00000000-0005-0000-0000-000012430000}"/>
    <cellStyle name="Ênfase1 2 2 6 2" xfId="11477" xr:uid="{00000000-0005-0000-0000-000013430000}"/>
    <cellStyle name="Ênfase1 2 2 6 2 2" xfId="26289" xr:uid="{00000000-0005-0000-0000-000014430000}"/>
    <cellStyle name="Ênfase1 2 2 6 3" xfId="11478" xr:uid="{00000000-0005-0000-0000-000015430000}"/>
    <cellStyle name="Ênfase1 2 2 6 3 2" xfId="26290" xr:uid="{00000000-0005-0000-0000-000016430000}"/>
    <cellStyle name="Ênfase1 2 2 6 4" xfId="11479" xr:uid="{00000000-0005-0000-0000-000017430000}"/>
    <cellStyle name="Ênfase1 2 2 6 4 2" xfId="26291" xr:uid="{00000000-0005-0000-0000-000018430000}"/>
    <cellStyle name="Ênfase1 2 2 6 5" xfId="11480" xr:uid="{00000000-0005-0000-0000-000019430000}"/>
    <cellStyle name="Ênfase1 2 2 6 5 2" xfId="26292" xr:uid="{00000000-0005-0000-0000-00001A430000}"/>
    <cellStyle name="Ênfase1 2 2 6 6" xfId="11481" xr:uid="{00000000-0005-0000-0000-00001B430000}"/>
    <cellStyle name="Ênfase1 2 2 6 6 2" xfId="26293" xr:uid="{00000000-0005-0000-0000-00001C430000}"/>
    <cellStyle name="Ênfase1 2 2 6 7" xfId="11482" xr:uid="{00000000-0005-0000-0000-00001D430000}"/>
    <cellStyle name="Ênfase1 2 2 6 7 2" xfId="26294" xr:uid="{00000000-0005-0000-0000-00001E430000}"/>
    <cellStyle name="Ênfase1 2 2 6 8" xfId="11483" xr:uid="{00000000-0005-0000-0000-00001F430000}"/>
    <cellStyle name="Ênfase1 2 2 6 8 2" xfId="26295" xr:uid="{00000000-0005-0000-0000-000020430000}"/>
    <cellStyle name="Ênfase1 2 2 6 9" xfId="26288" xr:uid="{00000000-0005-0000-0000-000021430000}"/>
    <cellStyle name="Ênfase1 2 2 7" xfId="11484" xr:uid="{00000000-0005-0000-0000-000022430000}"/>
    <cellStyle name="Ênfase1 2 2 7 2" xfId="11485" xr:uid="{00000000-0005-0000-0000-000023430000}"/>
    <cellStyle name="Ênfase1 2 2 7 2 2" xfId="26297" xr:uid="{00000000-0005-0000-0000-000024430000}"/>
    <cellStyle name="Ênfase1 2 2 7 3" xfId="11486" xr:uid="{00000000-0005-0000-0000-000025430000}"/>
    <cellStyle name="Ênfase1 2 2 7 3 2" xfId="26298" xr:uid="{00000000-0005-0000-0000-000026430000}"/>
    <cellStyle name="Ênfase1 2 2 7 4" xfId="11487" xr:uid="{00000000-0005-0000-0000-000027430000}"/>
    <cellStyle name="Ênfase1 2 2 7 4 2" xfId="26299" xr:uid="{00000000-0005-0000-0000-000028430000}"/>
    <cellStyle name="Ênfase1 2 2 7 5" xfId="11488" xr:uid="{00000000-0005-0000-0000-000029430000}"/>
    <cellStyle name="Ênfase1 2 2 7 5 2" xfId="26300" xr:uid="{00000000-0005-0000-0000-00002A430000}"/>
    <cellStyle name="Ênfase1 2 2 7 6" xfId="11489" xr:uid="{00000000-0005-0000-0000-00002B430000}"/>
    <cellStyle name="Ênfase1 2 2 7 6 2" xfId="26301" xr:uid="{00000000-0005-0000-0000-00002C430000}"/>
    <cellStyle name="Ênfase1 2 2 7 7" xfId="11490" xr:uid="{00000000-0005-0000-0000-00002D430000}"/>
    <cellStyle name="Ênfase1 2 2 7 7 2" xfId="26302" xr:uid="{00000000-0005-0000-0000-00002E430000}"/>
    <cellStyle name="Ênfase1 2 2 7 8" xfId="11491" xr:uid="{00000000-0005-0000-0000-00002F430000}"/>
    <cellStyle name="Ênfase1 2 2 7 8 2" xfId="26303" xr:uid="{00000000-0005-0000-0000-000030430000}"/>
    <cellStyle name="Ênfase1 2 2 7 9" xfId="26296" xr:uid="{00000000-0005-0000-0000-000031430000}"/>
    <cellStyle name="Ênfase1 2 2 8" xfId="11492" xr:uid="{00000000-0005-0000-0000-000032430000}"/>
    <cellStyle name="Ênfase1 2 2 8 2" xfId="11493" xr:uid="{00000000-0005-0000-0000-000033430000}"/>
    <cellStyle name="Ênfase1 2 2 8 2 2" xfId="26305" xr:uid="{00000000-0005-0000-0000-000034430000}"/>
    <cellStyle name="Ênfase1 2 2 8 3" xfId="11494" xr:uid="{00000000-0005-0000-0000-000035430000}"/>
    <cellStyle name="Ênfase1 2 2 8 3 2" xfId="26306" xr:uid="{00000000-0005-0000-0000-000036430000}"/>
    <cellStyle name="Ênfase1 2 2 8 4" xfId="11495" xr:uid="{00000000-0005-0000-0000-000037430000}"/>
    <cellStyle name="Ênfase1 2 2 8 4 2" xfId="26307" xr:uid="{00000000-0005-0000-0000-000038430000}"/>
    <cellStyle name="Ênfase1 2 2 8 5" xfId="11496" xr:uid="{00000000-0005-0000-0000-000039430000}"/>
    <cellStyle name="Ênfase1 2 2 8 5 2" xfId="26308" xr:uid="{00000000-0005-0000-0000-00003A430000}"/>
    <cellStyle name="Ênfase1 2 2 8 6" xfId="11497" xr:uid="{00000000-0005-0000-0000-00003B430000}"/>
    <cellStyle name="Ênfase1 2 2 8 6 2" xfId="26309" xr:uid="{00000000-0005-0000-0000-00003C430000}"/>
    <cellStyle name="Ênfase1 2 2 8 7" xfId="26304" xr:uid="{00000000-0005-0000-0000-00003D430000}"/>
    <cellStyle name="Ênfase1 2 2 9" xfId="11498" xr:uid="{00000000-0005-0000-0000-00003E430000}"/>
    <cellStyle name="Ênfase1 2 2 9 2" xfId="11499" xr:uid="{00000000-0005-0000-0000-00003F430000}"/>
    <cellStyle name="Ênfase1 2 2 9 2 2" xfId="26311" xr:uid="{00000000-0005-0000-0000-000040430000}"/>
    <cellStyle name="Ênfase1 2 2 9 3" xfId="11500" xr:uid="{00000000-0005-0000-0000-000041430000}"/>
    <cellStyle name="Ênfase1 2 2 9 3 2" xfId="26312" xr:uid="{00000000-0005-0000-0000-000042430000}"/>
    <cellStyle name="Ênfase1 2 2 9 4" xfId="11501" xr:uid="{00000000-0005-0000-0000-000043430000}"/>
    <cellStyle name="Ênfase1 2 2 9 4 2" xfId="26313" xr:uid="{00000000-0005-0000-0000-000044430000}"/>
    <cellStyle name="Ênfase1 2 2 9 5" xfId="26310" xr:uid="{00000000-0005-0000-0000-000045430000}"/>
    <cellStyle name="Ênfase1 2 20" xfId="3110" xr:uid="{00000000-0005-0000-0000-000046430000}"/>
    <cellStyle name="Ênfase1 2 3" xfId="11502" xr:uid="{00000000-0005-0000-0000-000047430000}"/>
    <cellStyle name="Ênfase1 2 3 2" xfId="11503" xr:uid="{00000000-0005-0000-0000-000048430000}"/>
    <cellStyle name="Ênfase1 2 3 2 2" xfId="26315" xr:uid="{00000000-0005-0000-0000-000049430000}"/>
    <cellStyle name="Ênfase1 2 3 3" xfId="11504" xr:uid="{00000000-0005-0000-0000-00004A430000}"/>
    <cellStyle name="Ênfase1 2 3 3 2" xfId="26316" xr:uid="{00000000-0005-0000-0000-00004B430000}"/>
    <cellStyle name="Ênfase1 2 3 4" xfId="26314" xr:uid="{00000000-0005-0000-0000-00004C430000}"/>
    <cellStyle name="Ênfase1 2 3 5" xfId="37945" xr:uid="{00000000-0005-0000-0000-00004D430000}"/>
    <cellStyle name="Ênfase1 2 4" xfId="11505" xr:uid="{00000000-0005-0000-0000-00004E430000}"/>
    <cellStyle name="Ênfase1 2 4 2" xfId="26317" xr:uid="{00000000-0005-0000-0000-00004F430000}"/>
    <cellStyle name="Ênfase1 2 5" xfId="11506" xr:uid="{00000000-0005-0000-0000-000050430000}"/>
    <cellStyle name="Ênfase1 2 5 10" xfId="11507" xr:uid="{00000000-0005-0000-0000-000051430000}"/>
    <cellStyle name="Ênfase1 2 5 10 2" xfId="26319" xr:uid="{00000000-0005-0000-0000-000052430000}"/>
    <cellStyle name="Ênfase1 2 5 11" xfId="11508" xr:uid="{00000000-0005-0000-0000-000053430000}"/>
    <cellStyle name="Ênfase1 2 5 11 2" xfId="26320" xr:uid="{00000000-0005-0000-0000-000054430000}"/>
    <cellStyle name="Ênfase1 2 5 12" xfId="11509" xr:uid="{00000000-0005-0000-0000-000055430000}"/>
    <cellStyle name="Ênfase1 2 5 12 2" xfId="26321" xr:uid="{00000000-0005-0000-0000-000056430000}"/>
    <cellStyle name="Ênfase1 2 5 13" xfId="26318" xr:uid="{00000000-0005-0000-0000-000057430000}"/>
    <cellStyle name="Ênfase1 2 5 2" xfId="11510" xr:uid="{00000000-0005-0000-0000-000058430000}"/>
    <cellStyle name="Ênfase1 2 5 2 2" xfId="26322" xr:uid="{00000000-0005-0000-0000-000059430000}"/>
    <cellStyle name="Ênfase1 2 5 3" xfId="11511" xr:uid="{00000000-0005-0000-0000-00005A430000}"/>
    <cellStyle name="Ênfase1 2 5 3 2" xfId="26323" xr:uid="{00000000-0005-0000-0000-00005B430000}"/>
    <cellStyle name="Ênfase1 2 5 4" xfId="11512" xr:uid="{00000000-0005-0000-0000-00005C430000}"/>
    <cellStyle name="Ênfase1 2 5 4 2" xfId="26324" xr:uid="{00000000-0005-0000-0000-00005D430000}"/>
    <cellStyle name="Ênfase1 2 5 5" xfId="11513" xr:uid="{00000000-0005-0000-0000-00005E430000}"/>
    <cellStyle name="Ênfase1 2 5 5 2" xfId="26325" xr:uid="{00000000-0005-0000-0000-00005F430000}"/>
    <cellStyle name="Ênfase1 2 5 6" xfId="11514" xr:uid="{00000000-0005-0000-0000-000060430000}"/>
    <cellStyle name="Ênfase1 2 5 6 2" xfId="26326" xr:uid="{00000000-0005-0000-0000-000061430000}"/>
    <cellStyle name="Ênfase1 2 5 7" xfId="11515" xr:uid="{00000000-0005-0000-0000-000062430000}"/>
    <cellStyle name="Ênfase1 2 5 7 2" xfId="26327" xr:uid="{00000000-0005-0000-0000-000063430000}"/>
    <cellStyle name="Ênfase1 2 5 8" xfId="11516" xr:uid="{00000000-0005-0000-0000-000064430000}"/>
    <cellStyle name="Ênfase1 2 5 8 2" xfId="26328" xr:uid="{00000000-0005-0000-0000-000065430000}"/>
    <cellStyle name="Ênfase1 2 5 9" xfId="11517" xr:uid="{00000000-0005-0000-0000-000066430000}"/>
    <cellStyle name="Ênfase1 2 5 9 2" xfId="26329" xr:uid="{00000000-0005-0000-0000-000067430000}"/>
    <cellStyle name="Ênfase1 2 6" xfId="11518" xr:uid="{00000000-0005-0000-0000-000068430000}"/>
    <cellStyle name="Ênfase1 2 6 2" xfId="11519" xr:uid="{00000000-0005-0000-0000-000069430000}"/>
    <cellStyle name="Ênfase1 2 6 2 2" xfId="26331" xr:uid="{00000000-0005-0000-0000-00006A430000}"/>
    <cellStyle name="Ênfase1 2 6 3" xfId="11520" xr:uid="{00000000-0005-0000-0000-00006B430000}"/>
    <cellStyle name="Ênfase1 2 6 3 2" xfId="26332" xr:uid="{00000000-0005-0000-0000-00006C430000}"/>
    <cellStyle name="Ênfase1 2 6 4" xfId="11521" xr:uid="{00000000-0005-0000-0000-00006D430000}"/>
    <cellStyle name="Ênfase1 2 6 4 2" xfId="26333" xr:uid="{00000000-0005-0000-0000-00006E430000}"/>
    <cellStyle name="Ênfase1 2 6 5" xfId="11522" xr:uid="{00000000-0005-0000-0000-00006F430000}"/>
    <cellStyle name="Ênfase1 2 6 5 2" xfId="26334" xr:uid="{00000000-0005-0000-0000-000070430000}"/>
    <cellStyle name="Ênfase1 2 6 6" xfId="11523" xr:uid="{00000000-0005-0000-0000-000071430000}"/>
    <cellStyle name="Ênfase1 2 6 6 2" xfId="26335" xr:uid="{00000000-0005-0000-0000-000072430000}"/>
    <cellStyle name="Ênfase1 2 6 7" xfId="11524" xr:uid="{00000000-0005-0000-0000-000073430000}"/>
    <cellStyle name="Ênfase1 2 6 7 2" xfId="26336" xr:uid="{00000000-0005-0000-0000-000074430000}"/>
    <cellStyle name="Ênfase1 2 6 8" xfId="11525" xr:uid="{00000000-0005-0000-0000-000075430000}"/>
    <cellStyle name="Ênfase1 2 6 8 2" xfId="26337" xr:uid="{00000000-0005-0000-0000-000076430000}"/>
    <cellStyle name="Ênfase1 2 6 9" xfId="26330" xr:uid="{00000000-0005-0000-0000-000077430000}"/>
    <cellStyle name="Ênfase1 2 7" xfId="11526" xr:uid="{00000000-0005-0000-0000-000078430000}"/>
    <cellStyle name="Ênfase1 2 7 2" xfId="11527" xr:uid="{00000000-0005-0000-0000-000079430000}"/>
    <cellStyle name="Ênfase1 2 7 2 2" xfId="26339" xr:uid="{00000000-0005-0000-0000-00007A430000}"/>
    <cellStyle name="Ênfase1 2 7 3" xfId="11528" xr:uid="{00000000-0005-0000-0000-00007B430000}"/>
    <cellStyle name="Ênfase1 2 7 3 2" xfId="26340" xr:uid="{00000000-0005-0000-0000-00007C430000}"/>
    <cellStyle name="Ênfase1 2 7 4" xfId="11529" xr:uid="{00000000-0005-0000-0000-00007D430000}"/>
    <cellStyle name="Ênfase1 2 7 4 2" xfId="26341" xr:uid="{00000000-0005-0000-0000-00007E430000}"/>
    <cellStyle name="Ênfase1 2 7 5" xfId="11530" xr:uid="{00000000-0005-0000-0000-00007F430000}"/>
    <cellStyle name="Ênfase1 2 7 5 2" xfId="26342" xr:uid="{00000000-0005-0000-0000-000080430000}"/>
    <cellStyle name="Ênfase1 2 7 6" xfId="11531" xr:uid="{00000000-0005-0000-0000-000081430000}"/>
    <cellStyle name="Ênfase1 2 7 6 2" xfId="26343" xr:uid="{00000000-0005-0000-0000-000082430000}"/>
    <cellStyle name="Ênfase1 2 7 7" xfId="11532" xr:uid="{00000000-0005-0000-0000-000083430000}"/>
    <cellStyle name="Ênfase1 2 7 7 2" xfId="26344" xr:uid="{00000000-0005-0000-0000-000084430000}"/>
    <cellStyle name="Ênfase1 2 7 8" xfId="11533" xr:uid="{00000000-0005-0000-0000-000085430000}"/>
    <cellStyle name="Ênfase1 2 7 8 2" xfId="26345" xr:uid="{00000000-0005-0000-0000-000086430000}"/>
    <cellStyle name="Ênfase1 2 7 9" xfId="26338" xr:uid="{00000000-0005-0000-0000-000087430000}"/>
    <cellStyle name="Ênfase1 2 8" xfId="11534" xr:uid="{00000000-0005-0000-0000-000088430000}"/>
    <cellStyle name="Ênfase1 2 8 2" xfId="11535" xr:uid="{00000000-0005-0000-0000-000089430000}"/>
    <cellStyle name="Ênfase1 2 8 2 2" xfId="26347" xr:uid="{00000000-0005-0000-0000-00008A430000}"/>
    <cellStyle name="Ênfase1 2 8 3" xfId="11536" xr:uid="{00000000-0005-0000-0000-00008B430000}"/>
    <cellStyle name="Ênfase1 2 8 3 2" xfId="26348" xr:uid="{00000000-0005-0000-0000-00008C430000}"/>
    <cellStyle name="Ênfase1 2 8 4" xfId="11537" xr:uid="{00000000-0005-0000-0000-00008D430000}"/>
    <cellStyle name="Ênfase1 2 8 4 2" xfId="26349" xr:uid="{00000000-0005-0000-0000-00008E430000}"/>
    <cellStyle name="Ênfase1 2 8 5" xfId="11538" xr:uid="{00000000-0005-0000-0000-00008F430000}"/>
    <cellStyle name="Ênfase1 2 8 5 2" xfId="26350" xr:uid="{00000000-0005-0000-0000-000090430000}"/>
    <cellStyle name="Ênfase1 2 8 6" xfId="11539" xr:uid="{00000000-0005-0000-0000-000091430000}"/>
    <cellStyle name="Ênfase1 2 8 6 2" xfId="26351" xr:uid="{00000000-0005-0000-0000-000092430000}"/>
    <cellStyle name="Ênfase1 2 8 7" xfId="26346" xr:uid="{00000000-0005-0000-0000-000093430000}"/>
    <cellStyle name="Ênfase1 2 9" xfId="11540" xr:uid="{00000000-0005-0000-0000-000094430000}"/>
    <cellStyle name="Ênfase1 2 9 2" xfId="11541" xr:uid="{00000000-0005-0000-0000-000095430000}"/>
    <cellStyle name="Ênfase1 2 9 2 2" xfId="26353" xr:uid="{00000000-0005-0000-0000-000096430000}"/>
    <cellStyle name="Ênfase1 2 9 3" xfId="11542" xr:uid="{00000000-0005-0000-0000-000097430000}"/>
    <cellStyle name="Ênfase1 2 9 3 2" xfId="26354" xr:uid="{00000000-0005-0000-0000-000098430000}"/>
    <cellStyle name="Ênfase1 2 9 4" xfId="11543" xr:uid="{00000000-0005-0000-0000-000099430000}"/>
    <cellStyle name="Ênfase1 2 9 4 2" xfId="26355" xr:uid="{00000000-0005-0000-0000-00009A430000}"/>
    <cellStyle name="Ênfase1 2 9 5" xfId="26352" xr:uid="{00000000-0005-0000-0000-00009B430000}"/>
    <cellStyle name="Ênfase1 20" xfId="2652" xr:uid="{00000000-0005-0000-0000-00009C430000}"/>
    <cellStyle name="Ênfase1 20 2" xfId="26356" xr:uid="{00000000-0005-0000-0000-00009D430000}"/>
    <cellStyle name="Ênfase1 20 3" xfId="11544" xr:uid="{00000000-0005-0000-0000-00009E430000}"/>
    <cellStyle name="Ênfase1 21" xfId="2653" xr:uid="{00000000-0005-0000-0000-00009F430000}"/>
    <cellStyle name="Ênfase1 21 2" xfId="26357" xr:uid="{00000000-0005-0000-0000-0000A0430000}"/>
    <cellStyle name="Ênfase1 21 3" xfId="11545" xr:uid="{00000000-0005-0000-0000-0000A1430000}"/>
    <cellStyle name="Ênfase1 22" xfId="2654" xr:uid="{00000000-0005-0000-0000-0000A2430000}"/>
    <cellStyle name="Ênfase1 22 2" xfId="26358" xr:uid="{00000000-0005-0000-0000-0000A3430000}"/>
    <cellStyle name="Ênfase1 22 3" xfId="11546" xr:uid="{00000000-0005-0000-0000-0000A4430000}"/>
    <cellStyle name="Ênfase1 23" xfId="2655" xr:uid="{00000000-0005-0000-0000-0000A5430000}"/>
    <cellStyle name="Ênfase1 23 2" xfId="26359" xr:uid="{00000000-0005-0000-0000-0000A6430000}"/>
    <cellStyle name="Ênfase1 23 3" xfId="11547" xr:uid="{00000000-0005-0000-0000-0000A7430000}"/>
    <cellStyle name="Ênfase1 24" xfId="2656" xr:uid="{00000000-0005-0000-0000-0000A8430000}"/>
    <cellStyle name="Ênfase1 24 2" xfId="26360" xr:uid="{00000000-0005-0000-0000-0000A9430000}"/>
    <cellStyle name="Ênfase1 24 3" xfId="11548" xr:uid="{00000000-0005-0000-0000-0000AA430000}"/>
    <cellStyle name="Ênfase1 25" xfId="2657" xr:uid="{00000000-0005-0000-0000-0000AB430000}"/>
    <cellStyle name="Ênfase1 25 2" xfId="26361" xr:uid="{00000000-0005-0000-0000-0000AC430000}"/>
    <cellStyle name="Ênfase1 25 3" xfId="11549" xr:uid="{00000000-0005-0000-0000-0000AD430000}"/>
    <cellStyle name="Ênfase1 26" xfId="2658" xr:uid="{00000000-0005-0000-0000-0000AE430000}"/>
    <cellStyle name="Ênfase1 26 2" xfId="26362" xr:uid="{00000000-0005-0000-0000-0000AF430000}"/>
    <cellStyle name="Ênfase1 26 3" xfId="11550" xr:uid="{00000000-0005-0000-0000-0000B0430000}"/>
    <cellStyle name="Ênfase1 27" xfId="2659" xr:uid="{00000000-0005-0000-0000-0000B1430000}"/>
    <cellStyle name="Ênfase1 27 2" xfId="26363" xr:uid="{00000000-0005-0000-0000-0000B2430000}"/>
    <cellStyle name="Ênfase1 27 3" xfId="11551" xr:uid="{00000000-0005-0000-0000-0000B3430000}"/>
    <cellStyle name="Ênfase1 28" xfId="2660" xr:uid="{00000000-0005-0000-0000-0000B4430000}"/>
    <cellStyle name="Ênfase1 28 2" xfId="26364" xr:uid="{00000000-0005-0000-0000-0000B5430000}"/>
    <cellStyle name="Ênfase1 28 3" xfId="11552" xr:uid="{00000000-0005-0000-0000-0000B6430000}"/>
    <cellStyle name="Ênfase1 29" xfId="2661" xr:uid="{00000000-0005-0000-0000-0000B7430000}"/>
    <cellStyle name="Ênfase1 29 2" xfId="26365" xr:uid="{00000000-0005-0000-0000-0000B8430000}"/>
    <cellStyle name="Ênfase1 29 3" xfId="11553" xr:uid="{00000000-0005-0000-0000-0000B9430000}"/>
    <cellStyle name="Ênfase1 3" xfId="812" xr:uid="{00000000-0005-0000-0000-0000BA430000}"/>
    <cellStyle name="Ênfase1 3 2" xfId="11554" xr:uid="{00000000-0005-0000-0000-0000BB430000}"/>
    <cellStyle name="Ênfase1 3 2 2" xfId="26367" xr:uid="{00000000-0005-0000-0000-0000BC430000}"/>
    <cellStyle name="Ênfase1 3 3" xfId="11555" xr:uid="{00000000-0005-0000-0000-0000BD430000}"/>
    <cellStyle name="Ênfase1 3 3 2" xfId="26368" xr:uid="{00000000-0005-0000-0000-0000BE430000}"/>
    <cellStyle name="Ênfase1 3 4" xfId="26366" xr:uid="{00000000-0005-0000-0000-0000BF430000}"/>
    <cellStyle name="Ênfase1 3 5" xfId="37946" xr:uid="{00000000-0005-0000-0000-0000C0430000}"/>
    <cellStyle name="Ênfase1 3 6" xfId="3111" xr:uid="{00000000-0005-0000-0000-0000C1430000}"/>
    <cellStyle name="Ênfase1 3 7" xfId="44679" xr:uid="{E298FD9B-710D-42A2-819B-1FAF1AA0C3DD}"/>
    <cellStyle name="Ênfase1 30" xfId="11556" xr:uid="{00000000-0005-0000-0000-0000C2430000}"/>
    <cellStyle name="Ênfase1 30 2" xfId="26369" xr:uid="{00000000-0005-0000-0000-0000C3430000}"/>
    <cellStyle name="Ênfase1 31" xfId="35186" xr:uid="{00000000-0005-0000-0000-0000C4430000}"/>
    <cellStyle name="Ênfase1 32" xfId="26090" xr:uid="{00000000-0005-0000-0000-0000C5430000}"/>
    <cellStyle name="Ênfase1 33" xfId="36512" xr:uid="{00000000-0005-0000-0000-0000C6430000}"/>
    <cellStyle name="Ênfase1 4" xfId="813" xr:uid="{00000000-0005-0000-0000-0000C7430000}"/>
    <cellStyle name="Ênfase1 4 2" xfId="11557" xr:uid="{00000000-0005-0000-0000-0000C8430000}"/>
    <cellStyle name="Ênfase1 4 2 2" xfId="26371" xr:uid="{00000000-0005-0000-0000-0000C9430000}"/>
    <cellStyle name="Ênfase1 4 3" xfId="11558" xr:uid="{00000000-0005-0000-0000-0000CA430000}"/>
    <cellStyle name="Ênfase1 4 3 2" xfId="26372" xr:uid="{00000000-0005-0000-0000-0000CB430000}"/>
    <cellStyle name="Ênfase1 4 4" xfId="26370" xr:uid="{00000000-0005-0000-0000-0000CC430000}"/>
    <cellStyle name="Ênfase1 4 5" xfId="37947" xr:uid="{00000000-0005-0000-0000-0000CD430000}"/>
    <cellStyle name="Ênfase1 4 6" xfId="3197" xr:uid="{00000000-0005-0000-0000-0000CE430000}"/>
    <cellStyle name="Ênfase1 5" xfId="814" xr:uid="{00000000-0005-0000-0000-0000CF430000}"/>
    <cellStyle name="Ênfase1 5 2" xfId="11559" xr:uid="{00000000-0005-0000-0000-0000D0430000}"/>
    <cellStyle name="Ênfase1 5 2 2" xfId="26374" xr:uid="{00000000-0005-0000-0000-0000D1430000}"/>
    <cellStyle name="Ênfase1 5 2 3" xfId="37948" xr:uid="{00000000-0005-0000-0000-0000D2430000}"/>
    <cellStyle name="Ênfase1 5 3" xfId="11560" xr:uid="{00000000-0005-0000-0000-0000D3430000}"/>
    <cellStyle name="Ênfase1 5 3 2" xfId="26375" xr:uid="{00000000-0005-0000-0000-0000D4430000}"/>
    <cellStyle name="Ênfase1 5 4" xfId="26373" xr:uid="{00000000-0005-0000-0000-0000D5430000}"/>
    <cellStyle name="Ênfase1 5 5" xfId="3109" xr:uid="{00000000-0005-0000-0000-0000D6430000}"/>
    <cellStyle name="Ênfase1 6" xfId="815" xr:uid="{00000000-0005-0000-0000-0000D7430000}"/>
    <cellStyle name="Ênfase1 6 2" xfId="35382" xr:uid="{00000000-0005-0000-0000-0000D8430000}"/>
    <cellStyle name="Ênfase1 6 2 2" xfId="36047" xr:uid="{00000000-0005-0000-0000-0000D9430000}"/>
    <cellStyle name="Ênfase1 6 2 3" xfId="37949" xr:uid="{00000000-0005-0000-0000-0000DA430000}"/>
    <cellStyle name="Ênfase1 6 3" xfId="26376" xr:uid="{00000000-0005-0000-0000-0000DB430000}"/>
    <cellStyle name="Ênfase1 7" xfId="816" xr:uid="{00000000-0005-0000-0000-0000DC430000}"/>
    <cellStyle name="Ênfase1 7 2" xfId="35383" xr:uid="{00000000-0005-0000-0000-0000DD430000}"/>
    <cellStyle name="Ênfase1 7 2 2" xfId="36048" xr:uid="{00000000-0005-0000-0000-0000DE430000}"/>
    <cellStyle name="Ênfase1 7 2 3" xfId="37950" xr:uid="{00000000-0005-0000-0000-0000DF430000}"/>
    <cellStyle name="Ênfase1 7 3" xfId="26377" xr:uid="{00000000-0005-0000-0000-0000E0430000}"/>
    <cellStyle name="Ênfase1 8" xfId="817" xr:uid="{00000000-0005-0000-0000-0000E1430000}"/>
    <cellStyle name="Ênfase1 8 2" xfId="35384" xr:uid="{00000000-0005-0000-0000-0000E2430000}"/>
    <cellStyle name="Ênfase1 8 2 2" xfId="36049" xr:uid="{00000000-0005-0000-0000-0000E3430000}"/>
    <cellStyle name="Ênfase1 8 2 3" xfId="37951" xr:uid="{00000000-0005-0000-0000-0000E4430000}"/>
    <cellStyle name="Ênfase1 8 3" xfId="26378" xr:uid="{00000000-0005-0000-0000-0000E5430000}"/>
    <cellStyle name="Ênfase1 9" xfId="818" xr:uid="{00000000-0005-0000-0000-0000E6430000}"/>
    <cellStyle name="Ênfase1 9 2" xfId="11561" xr:uid="{00000000-0005-0000-0000-0000E7430000}"/>
    <cellStyle name="Ênfase1 9 2 2" xfId="11562" xr:uid="{00000000-0005-0000-0000-0000E8430000}"/>
    <cellStyle name="Ênfase1 9 2 2 2" xfId="26381" xr:uid="{00000000-0005-0000-0000-0000E9430000}"/>
    <cellStyle name="Ênfase1 9 2 3" xfId="26380" xr:uid="{00000000-0005-0000-0000-0000EA430000}"/>
    <cellStyle name="Ênfase1 9 3" xfId="11563" xr:uid="{00000000-0005-0000-0000-0000EB430000}"/>
    <cellStyle name="Ênfase1 9 3 2" xfId="26382" xr:uid="{00000000-0005-0000-0000-0000EC430000}"/>
    <cellStyle name="Ênfase1 9 4" xfId="26379" xr:uid="{00000000-0005-0000-0000-0000ED430000}"/>
    <cellStyle name="Ênfase2 10" xfId="819" xr:uid="{00000000-0005-0000-0000-0000EE430000}"/>
    <cellStyle name="Ênfase2 10 2" xfId="11564" xr:uid="{00000000-0005-0000-0000-0000EF430000}"/>
    <cellStyle name="Ênfase2 10 2 2" xfId="26385" xr:uid="{00000000-0005-0000-0000-0000F0430000}"/>
    <cellStyle name="Ênfase2 10 3" xfId="11565" xr:uid="{00000000-0005-0000-0000-0000F1430000}"/>
    <cellStyle name="Ênfase2 10 3 2" xfId="26386" xr:uid="{00000000-0005-0000-0000-0000F2430000}"/>
    <cellStyle name="Ênfase2 10 4" xfId="26384" xr:uid="{00000000-0005-0000-0000-0000F3430000}"/>
    <cellStyle name="Ênfase2 11" xfId="820" xr:uid="{00000000-0005-0000-0000-0000F4430000}"/>
    <cellStyle name="Ênfase2 11 2" xfId="11566" xr:uid="{00000000-0005-0000-0000-0000F5430000}"/>
    <cellStyle name="Ênfase2 11 2 2" xfId="26388" xr:uid="{00000000-0005-0000-0000-0000F6430000}"/>
    <cellStyle name="Ênfase2 11 3" xfId="11567" xr:uid="{00000000-0005-0000-0000-0000F7430000}"/>
    <cellStyle name="Ênfase2 11 3 2" xfId="26389" xr:uid="{00000000-0005-0000-0000-0000F8430000}"/>
    <cellStyle name="Ênfase2 11 4" xfId="26387" xr:uid="{00000000-0005-0000-0000-0000F9430000}"/>
    <cellStyle name="Ênfase2 12" xfId="821" xr:uid="{00000000-0005-0000-0000-0000FA430000}"/>
    <cellStyle name="Ênfase2 12 2" xfId="11568" xr:uid="{00000000-0005-0000-0000-0000FB430000}"/>
    <cellStyle name="Ênfase2 12 2 2" xfId="26391" xr:uid="{00000000-0005-0000-0000-0000FC430000}"/>
    <cellStyle name="Ênfase2 12 3" xfId="11569" xr:uid="{00000000-0005-0000-0000-0000FD430000}"/>
    <cellStyle name="Ênfase2 12 3 2" xfId="26392" xr:uid="{00000000-0005-0000-0000-0000FE430000}"/>
    <cellStyle name="Ênfase2 12 4" xfId="26390" xr:uid="{00000000-0005-0000-0000-0000FF430000}"/>
    <cellStyle name="Ênfase2 13" xfId="2662" xr:uid="{00000000-0005-0000-0000-000000440000}"/>
    <cellStyle name="Ênfase2 13 2" xfId="26393" xr:uid="{00000000-0005-0000-0000-000001440000}"/>
    <cellStyle name="Ênfase2 13 3" xfId="11570" xr:uid="{00000000-0005-0000-0000-000002440000}"/>
    <cellStyle name="Ênfase2 14" xfId="2663" xr:uid="{00000000-0005-0000-0000-000003440000}"/>
    <cellStyle name="Ênfase2 14 2" xfId="26394" xr:uid="{00000000-0005-0000-0000-000004440000}"/>
    <cellStyle name="Ênfase2 14 3" xfId="11571" xr:uid="{00000000-0005-0000-0000-000005440000}"/>
    <cellStyle name="Ênfase2 15" xfId="2664" xr:uid="{00000000-0005-0000-0000-000006440000}"/>
    <cellStyle name="Ênfase2 15 2" xfId="26395" xr:uid="{00000000-0005-0000-0000-000007440000}"/>
    <cellStyle name="Ênfase2 15 3" xfId="11572" xr:uid="{00000000-0005-0000-0000-000008440000}"/>
    <cellStyle name="Ênfase2 16" xfId="2665" xr:uid="{00000000-0005-0000-0000-000009440000}"/>
    <cellStyle name="Ênfase2 16 2" xfId="26396" xr:uid="{00000000-0005-0000-0000-00000A440000}"/>
    <cellStyle name="Ênfase2 16 3" xfId="11573" xr:uid="{00000000-0005-0000-0000-00000B440000}"/>
    <cellStyle name="Ênfase2 17" xfId="2666" xr:uid="{00000000-0005-0000-0000-00000C440000}"/>
    <cellStyle name="Ênfase2 17 2" xfId="26397" xr:uid="{00000000-0005-0000-0000-00000D440000}"/>
    <cellStyle name="Ênfase2 17 3" xfId="11574" xr:uid="{00000000-0005-0000-0000-00000E440000}"/>
    <cellStyle name="Ênfase2 18" xfId="2667" xr:uid="{00000000-0005-0000-0000-00000F440000}"/>
    <cellStyle name="Ênfase2 18 2" xfId="26398" xr:uid="{00000000-0005-0000-0000-000010440000}"/>
    <cellStyle name="Ênfase2 18 3" xfId="11575" xr:uid="{00000000-0005-0000-0000-000011440000}"/>
    <cellStyle name="Ênfase2 19" xfId="2668" xr:uid="{00000000-0005-0000-0000-000012440000}"/>
    <cellStyle name="Ênfase2 19 2" xfId="26399" xr:uid="{00000000-0005-0000-0000-000013440000}"/>
    <cellStyle name="Ênfase2 19 3" xfId="11576" xr:uid="{00000000-0005-0000-0000-000014440000}"/>
    <cellStyle name="Ênfase2 2" xfId="822" xr:uid="{00000000-0005-0000-0000-000015440000}"/>
    <cellStyle name="Ênfase2 2 10" xfId="11577" xr:uid="{00000000-0005-0000-0000-000016440000}"/>
    <cellStyle name="Ênfase2 2 10 2" xfId="11578" xr:uid="{00000000-0005-0000-0000-000017440000}"/>
    <cellStyle name="Ênfase2 2 10 2 2" xfId="26402" xr:uid="{00000000-0005-0000-0000-000018440000}"/>
    <cellStyle name="Ênfase2 2 10 3" xfId="11579" xr:uid="{00000000-0005-0000-0000-000019440000}"/>
    <cellStyle name="Ênfase2 2 10 3 2" xfId="26403" xr:uid="{00000000-0005-0000-0000-00001A440000}"/>
    <cellStyle name="Ênfase2 2 10 4" xfId="11580" xr:uid="{00000000-0005-0000-0000-00001B440000}"/>
    <cellStyle name="Ênfase2 2 10 4 2" xfId="26404" xr:uid="{00000000-0005-0000-0000-00001C440000}"/>
    <cellStyle name="Ênfase2 2 10 5" xfId="26401" xr:uid="{00000000-0005-0000-0000-00001D440000}"/>
    <cellStyle name="Ênfase2 2 11" xfId="11581" xr:uid="{00000000-0005-0000-0000-00001E440000}"/>
    <cellStyle name="Ênfase2 2 11 2" xfId="11582" xr:uid="{00000000-0005-0000-0000-00001F440000}"/>
    <cellStyle name="Ênfase2 2 11 2 2" xfId="26406" xr:uid="{00000000-0005-0000-0000-000020440000}"/>
    <cellStyle name="Ênfase2 2 11 3" xfId="11583" xr:uid="{00000000-0005-0000-0000-000021440000}"/>
    <cellStyle name="Ênfase2 2 11 3 2" xfId="26407" xr:uid="{00000000-0005-0000-0000-000022440000}"/>
    <cellStyle name="Ênfase2 2 11 4" xfId="11584" xr:uid="{00000000-0005-0000-0000-000023440000}"/>
    <cellStyle name="Ênfase2 2 11 4 2" xfId="26408" xr:uid="{00000000-0005-0000-0000-000024440000}"/>
    <cellStyle name="Ênfase2 2 11 5" xfId="26405" xr:uid="{00000000-0005-0000-0000-000025440000}"/>
    <cellStyle name="Ênfase2 2 12" xfId="11585" xr:uid="{00000000-0005-0000-0000-000026440000}"/>
    <cellStyle name="Ênfase2 2 12 2" xfId="11586" xr:uid="{00000000-0005-0000-0000-000027440000}"/>
    <cellStyle name="Ênfase2 2 12 2 2" xfId="26410" xr:uid="{00000000-0005-0000-0000-000028440000}"/>
    <cellStyle name="Ênfase2 2 12 3" xfId="11587" xr:uid="{00000000-0005-0000-0000-000029440000}"/>
    <cellStyle name="Ênfase2 2 12 3 2" xfId="26411" xr:uid="{00000000-0005-0000-0000-00002A440000}"/>
    <cellStyle name="Ênfase2 2 12 4" xfId="26409" xr:uid="{00000000-0005-0000-0000-00002B440000}"/>
    <cellStyle name="Ênfase2 2 13" xfId="11588" xr:uid="{00000000-0005-0000-0000-00002C440000}"/>
    <cellStyle name="Ênfase2 2 13 2" xfId="11589" xr:uid="{00000000-0005-0000-0000-00002D440000}"/>
    <cellStyle name="Ênfase2 2 13 2 2" xfId="26413" xr:uid="{00000000-0005-0000-0000-00002E440000}"/>
    <cellStyle name="Ênfase2 2 13 3" xfId="26412" xr:uid="{00000000-0005-0000-0000-00002F440000}"/>
    <cellStyle name="Ênfase2 2 14" xfId="11590" xr:uid="{00000000-0005-0000-0000-000030440000}"/>
    <cellStyle name="Ênfase2 2 14 2" xfId="26414" xr:uid="{00000000-0005-0000-0000-000031440000}"/>
    <cellStyle name="Ênfase2 2 15" xfId="11591" xr:uid="{00000000-0005-0000-0000-000032440000}"/>
    <cellStyle name="Ênfase2 2 15 2" xfId="26415" xr:uid="{00000000-0005-0000-0000-000033440000}"/>
    <cellStyle name="Ênfase2 2 16" xfId="11592" xr:uid="{00000000-0005-0000-0000-000034440000}"/>
    <cellStyle name="Ênfase2 2 16 2" xfId="26416" xr:uid="{00000000-0005-0000-0000-000035440000}"/>
    <cellStyle name="Ênfase2 2 17" xfId="11593" xr:uid="{00000000-0005-0000-0000-000036440000}"/>
    <cellStyle name="Ênfase2 2 17 2" xfId="26417" xr:uid="{00000000-0005-0000-0000-000037440000}"/>
    <cellStyle name="Ênfase2 2 18" xfId="11594" xr:uid="{00000000-0005-0000-0000-000038440000}"/>
    <cellStyle name="Ênfase2 2 18 2" xfId="26418" xr:uid="{00000000-0005-0000-0000-000039440000}"/>
    <cellStyle name="Ênfase2 2 19" xfId="26400" xr:uid="{00000000-0005-0000-0000-00003A440000}"/>
    <cellStyle name="Ênfase2 2 2" xfId="11595" xr:uid="{00000000-0005-0000-0000-00003B440000}"/>
    <cellStyle name="Ênfase2 2 2 10" xfId="11596" xr:uid="{00000000-0005-0000-0000-00003C440000}"/>
    <cellStyle name="Ênfase2 2 2 10 2" xfId="11597" xr:uid="{00000000-0005-0000-0000-00003D440000}"/>
    <cellStyle name="Ênfase2 2 2 10 2 2" xfId="26421" xr:uid="{00000000-0005-0000-0000-00003E440000}"/>
    <cellStyle name="Ênfase2 2 2 10 3" xfId="11598" xr:uid="{00000000-0005-0000-0000-00003F440000}"/>
    <cellStyle name="Ênfase2 2 2 10 3 2" xfId="26422" xr:uid="{00000000-0005-0000-0000-000040440000}"/>
    <cellStyle name="Ênfase2 2 2 10 4" xfId="11599" xr:uid="{00000000-0005-0000-0000-000041440000}"/>
    <cellStyle name="Ênfase2 2 2 10 4 2" xfId="26423" xr:uid="{00000000-0005-0000-0000-000042440000}"/>
    <cellStyle name="Ênfase2 2 2 10 5" xfId="26420" xr:uid="{00000000-0005-0000-0000-000043440000}"/>
    <cellStyle name="Ênfase2 2 2 11" xfId="11600" xr:uid="{00000000-0005-0000-0000-000044440000}"/>
    <cellStyle name="Ênfase2 2 2 11 2" xfId="11601" xr:uid="{00000000-0005-0000-0000-000045440000}"/>
    <cellStyle name="Ênfase2 2 2 11 2 2" xfId="26425" xr:uid="{00000000-0005-0000-0000-000046440000}"/>
    <cellStyle name="Ênfase2 2 2 11 3" xfId="11602" xr:uid="{00000000-0005-0000-0000-000047440000}"/>
    <cellStyle name="Ênfase2 2 2 11 3 2" xfId="26426" xr:uid="{00000000-0005-0000-0000-000048440000}"/>
    <cellStyle name="Ênfase2 2 2 11 4" xfId="11603" xr:uid="{00000000-0005-0000-0000-000049440000}"/>
    <cellStyle name="Ênfase2 2 2 11 4 2" xfId="26427" xr:uid="{00000000-0005-0000-0000-00004A440000}"/>
    <cellStyle name="Ênfase2 2 2 11 5" xfId="26424" xr:uid="{00000000-0005-0000-0000-00004B440000}"/>
    <cellStyle name="Ênfase2 2 2 12" xfId="11604" xr:uid="{00000000-0005-0000-0000-00004C440000}"/>
    <cellStyle name="Ênfase2 2 2 12 2" xfId="11605" xr:uid="{00000000-0005-0000-0000-00004D440000}"/>
    <cellStyle name="Ênfase2 2 2 12 2 2" xfId="26429" xr:uid="{00000000-0005-0000-0000-00004E440000}"/>
    <cellStyle name="Ênfase2 2 2 12 3" xfId="11606" xr:uid="{00000000-0005-0000-0000-00004F440000}"/>
    <cellStyle name="Ênfase2 2 2 12 3 2" xfId="26430" xr:uid="{00000000-0005-0000-0000-000050440000}"/>
    <cellStyle name="Ênfase2 2 2 12 4" xfId="26428" xr:uid="{00000000-0005-0000-0000-000051440000}"/>
    <cellStyle name="Ênfase2 2 2 13" xfId="11607" xr:uid="{00000000-0005-0000-0000-000052440000}"/>
    <cellStyle name="Ênfase2 2 2 13 2" xfId="11608" xr:uid="{00000000-0005-0000-0000-000053440000}"/>
    <cellStyle name="Ênfase2 2 2 13 2 2" xfId="26432" xr:uid="{00000000-0005-0000-0000-000054440000}"/>
    <cellStyle name="Ênfase2 2 2 13 3" xfId="26431" xr:uid="{00000000-0005-0000-0000-000055440000}"/>
    <cellStyle name="Ênfase2 2 2 14" xfId="11609" xr:uid="{00000000-0005-0000-0000-000056440000}"/>
    <cellStyle name="Ênfase2 2 2 14 2" xfId="26433" xr:uid="{00000000-0005-0000-0000-000057440000}"/>
    <cellStyle name="Ênfase2 2 2 15" xfId="11610" xr:uid="{00000000-0005-0000-0000-000058440000}"/>
    <cellStyle name="Ênfase2 2 2 15 2" xfId="26434" xr:uid="{00000000-0005-0000-0000-000059440000}"/>
    <cellStyle name="Ênfase2 2 2 16" xfId="11611" xr:uid="{00000000-0005-0000-0000-00005A440000}"/>
    <cellStyle name="Ênfase2 2 2 16 2" xfId="26435" xr:uid="{00000000-0005-0000-0000-00005B440000}"/>
    <cellStyle name="Ênfase2 2 2 17" xfId="11612" xr:uid="{00000000-0005-0000-0000-00005C440000}"/>
    <cellStyle name="Ênfase2 2 2 17 2" xfId="26436" xr:uid="{00000000-0005-0000-0000-00005D440000}"/>
    <cellStyle name="Ênfase2 2 2 18" xfId="11613" xr:uid="{00000000-0005-0000-0000-00005E440000}"/>
    <cellStyle name="Ênfase2 2 2 18 2" xfId="26437" xr:uid="{00000000-0005-0000-0000-00005F440000}"/>
    <cellStyle name="Ênfase2 2 2 19" xfId="26419" xr:uid="{00000000-0005-0000-0000-000060440000}"/>
    <cellStyle name="Ênfase2 2 2 2" xfId="11614" xr:uid="{00000000-0005-0000-0000-000061440000}"/>
    <cellStyle name="Ênfase2 2 2 2 10" xfId="11615" xr:uid="{00000000-0005-0000-0000-000062440000}"/>
    <cellStyle name="Ênfase2 2 2 2 10 2" xfId="11616" xr:uid="{00000000-0005-0000-0000-000063440000}"/>
    <cellStyle name="Ênfase2 2 2 2 10 2 2" xfId="26440" xr:uid="{00000000-0005-0000-0000-000064440000}"/>
    <cellStyle name="Ênfase2 2 2 2 10 3" xfId="11617" xr:uid="{00000000-0005-0000-0000-000065440000}"/>
    <cellStyle name="Ênfase2 2 2 2 10 3 2" xfId="26441" xr:uid="{00000000-0005-0000-0000-000066440000}"/>
    <cellStyle name="Ênfase2 2 2 2 10 4" xfId="11618" xr:uid="{00000000-0005-0000-0000-000067440000}"/>
    <cellStyle name="Ênfase2 2 2 2 10 4 2" xfId="26442" xr:uid="{00000000-0005-0000-0000-000068440000}"/>
    <cellStyle name="Ênfase2 2 2 2 10 5" xfId="26439" xr:uid="{00000000-0005-0000-0000-000069440000}"/>
    <cellStyle name="Ênfase2 2 2 2 11" xfId="11619" xr:uid="{00000000-0005-0000-0000-00006A440000}"/>
    <cellStyle name="Ênfase2 2 2 2 11 2" xfId="11620" xr:uid="{00000000-0005-0000-0000-00006B440000}"/>
    <cellStyle name="Ênfase2 2 2 2 11 2 2" xfId="26444" xr:uid="{00000000-0005-0000-0000-00006C440000}"/>
    <cellStyle name="Ênfase2 2 2 2 11 3" xfId="11621" xr:uid="{00000000-0005-0000-0000-00006D440000}"/>
    <cellStyle name="Ênfase2 2 2 2 11 3 2" xfId="26445" xr:uid="{00000000-0005-0000-0000-00006E440000}"/>
    <cellStyle name="Ênfase2 2 2 2 11 4" xfId="26443" xr:uid="{00000000-0005-0000-0000-00006F440000}"/>
    <cellStyle name="Ênfase2 2 2 2 12" xfId="11622" xr:uid="{00000000-0005-0000-0000-000070440000}"/>
    <cellStyle name="Ênfase2 2 2 2 12 2" xfId="11623" xr:uid="{00000000-0005-0000-0000-000071440000}"/>
    <cellStyle name="Ênfase2 2 2 2 12 2 2" xfId="26447" xr:uid="{00000000-0005-0000-0000-000072440000}"/>
    <cellStyle name="Ênfase2 2 2 2 12 3" xfId="26446" xr:uid="{00000000-0005-0000-0000-000073440000}"/>
    <cellStyle name="Ênfase2 2 2 2 13" xfId="11624" xr:uid="{00000000-0005-0000-0000-000074440000}"/>
    <cellStyle name="Ênfase2 2 2 2 13 2" xfId="26448" xr:uid="{00000000-0005-0000-0000-000075440000}"/>
    <cellStyle name="Ênfase2 2 2 2 14" xfId="11625" xr:uid="{00000000-0005-0000-0000-000076440000}"/>
    <cellStyle name="Ênfase2 2 2 2 14 2" xfId="26449" xr:uid="{00000000-0005-0000-0000-000077440000}"/>
    <cellStyle name="Ênfase2 2 2 2 15" xfId="11626" xr:uid="{00000000-0005-0000-0000-000078440000}"/>
    <cellStyle name="Ênfase2 2 2 2 15 2" xfId="26450" xr:uid="{00000000-0005-0000-0000-000079440000}"/>
    <cellStyle name="Ênfase2 2 2 2 16" xfId="11627" xr:uid="{00000000-0005-0000-0000-00007A440000}"/>
    <cellStyle name="Ênfase2 2 2 2 16 2" xfId="26451" xr:uid="{00000000-0005-0000-0000-00007B440000}"/>
    <cellStyle name="Ênfase2 2 2 2 17" xfId="11628" xr:uid="{00000000-0005-0000-0000-00007C440000}"/>
    <cellStyle name="Ênfase2 2 2 2 17 2" xfId="26452" xr:uid="{00000000-0005-0000-0000-00007D440000}"/>
    <cellStyle name="Ênfase2 2 2 2 18" xfId="26438" xr:uid="{00000000-0005-0000-0000-00007E440000}"/>
    <cellStyle name="Ênfase2 2 2 2 2" xfId="11629" xr:uid="{00000000-0005-0000-0000-00007F440000}"/>
    <cellStyle name="Ênfase2 2 2 2 2 10" xfId="11630" xr:uid="{00000000-0005-0000-0000-000080440000}"/>
    <cellStyle name="Ênfase2 2 2 2 2 10 2" xfId="11631" xr:uid="{00000000-0005-0000-0000-000081440000}"/>
    <cellStyle name="Ênfase2 2 2 2 2 10 2 2" xfId="26455" xr:uid="{00000000-0005-0000-0000-000082440000}"/>
    <cellStyle name="Ênfase2 2 2 2 2 10 3" xfId="11632" xr:uid="{00000000-0005-0000-0000-000083440000}"/>
    <cellStyle name="Ênfase2 2 2 2 2 10 3 2" xfId="26456" xr:uid="{00000000-0005-0000-0000-000084440000}"/>
    <cellStyle name="Ênfase2 2 2 2 2 10 4" xfId="26454" xr:uid="{00000000-0005-0000-0000-000085440000}"/>
    <cellStyle name="Ênfase2 2 2 2 2 11" xfId="11633" xr:uid="{00000000-0005-0000-0000-000086440000}"/>
    <cellStyle name="Ênfase2 2 2 2 2 11 2" xfId="11634" xr:uid="{00000000-0005-0000-0000-000087440000}"/>
    <cellStyle name="Ênfase2 2 2 2 2 11 2 2" xfId="26458" xr:uid="{00000000-0005-0000-0000-000088440000}"/>
    <cellStyle name="Ênfase2 2 2 2 2 11 3" xfId="26457" xr:uid="{00000000-0005-0000-0000-000089440000}"/>
    <cellStyle name="Ênfase2 2 2 2 2 12" xfId="11635" xr:uid="{00000000-0005-0000-0000-00008A440000}"/>
    <cellStyle name="Ênfase2 2 2 2 2 12 2" xfId="26459" xr:uid="{00000000-0005-0000-0000-00008B440000}"/>
    <cellStyle name="Ênfase2 2 2 2 2 13" xfId="11636" xr:uid="{00000000-0005-0000-0000-00008C440000}"/>
    <cellStyle name="Ênfase2 2 2 2 2 13 2" xfId="26460" xr:uid="{00000000-0005-0000-0000-00008D440000}"/>
    <cellStyle name="Ênfase2 2 2 2 2 14" xfId="11637" xr:uid="{00000000-0005-0000-0000-00008E440000}"/>
    <cellStyle name="Ênfase2 2 2 2 2 14 2" xfId="26461" xr:uid="{00000000-0005-0000-0000-00008F440000}"/>
    <cellStyle name="Ênfase2 2 2 2 2 15" xfId="11638" xr:uid="{00000000-0005-0000-0000-000090440000}"/>
    <cellStyle name="Ênfase2 2 2 2 2 15 2" xfId="26462" xr:uid="{00000000-0005-0000-0000-000091440000}"/>
    <cellStyle name="Ênfase2 2 2 2 2 16" xfId="26453" xr:uid="{00000000-0005-0000-0000-000092440000}"/>
    <cellStyle name="Ênfase2 2 2 2 2 2" xfId="11639" xr:uid="{00000000-0005-0000-0000-000093440000}"/>
    <cellStyle name="Ênfase2 2 2 2 2 2 10" xfId="11640" xr:uid="{00000000-0005-0000-0000-000094440000}"/>
    <cellStyle name="Ênfase2 2 2 2 2 2 10 2" xfId="26464" xr:uid="{00000000-0005-0000-0000-000095440000}"/>
    <cellStyle name="Ênfase2 2 2 2 2 2 11" xfId="11641" xr:uid="{00000000-0005-0000-0000-000096440000}"/>
    <cellStyle name="Ênfase2 2 2 2 2 2 11 2" xfId="26465" xr:uid="{00000000-0005-0000-0000-000097440000}"/>
    <cellStyle name="Ênfase2 2 2 2 2 2 12" xfId="11642" xr:uid="{00000000-0005-0000-0000-000098440000}"/>
    <cellStyle name="Ênfase2 2 2 2 2 2 12 2" xfId="26466" xr:uid="{00000000-0005-0000-0000-000099440000}"/>
    <cellStyle name="Ênfase2 2 2 2 2 2 13" xfId="11643" xr:uid="{00000000-0005-0000-0000-00009A440000}"/>
    <cellStyle name="Ênfase2 2 2 2 2 2 13 2" xfId="26467" xr:uid="{00000000-0005-0000-0000-00009B440000}"/>
    <cellStyle name="Ênfase2 2 2 2 2 2 14" xfId="11644" xr:uid="{00000000-0005-0000-0000-00009C440000}"/>
    <cellStyle name="Ênfase2 2 2 2 2 2 14 2" xfId="26468" xr:uid="{00000000-0005-0000-0000-00009D440000}"/>
    <cellStyle name="Ênfase2 2 2 2 2 2 15" xfId="11645" xr:uid="{00000000-0005-0000-0000-00009E440000}"/>
    <cellStyle name="Ênfase2 2 2 2 2 2 15 2" xfId="26469" xr:uid="{00000000-0005-0000-0000-00009F440000}"/>
    <cellStyle name="Ênfase2 2 2 2 2 2 16" xfId="26463" xr:uid="{00000000-0005-0000-0000-0000A0440000}"/>
    <cellStyle name="Ênfase2 2 2 2 2 2 2" xfId="11646" xr:uid="{00000000-0005-0000-0000-0000A1440000}"/>
    <cellStyle name="Ênfase2 2 2 2 2 2 2 2" xfId="26470" xr:uid="{00000000-0005-0000-0000-0000A2440000}"/>
    <cellStyle name="Ênfase2 2 2 2 2 2 3" xfId="11647" xr:uid="{00000000-0005-0000-0000-0000A3440000}"/>
    <cellStyle name="Ênfase2 2 2 2 2 2 3 2" xfId="26471" xr:uid="{00000000-0005-0000-0000-0000A4440000}"/>
    <cellStyle name="Ênfase2 2 2 2 2 2 4" xfId="11648" xr:uid="{00000000-0005-0000-0000-0000A5440000}"/>
    <cellStyle name="Ênfase2 2 2 2 2 2 4 2" xfId="26472" xr:uid="{00000000-0005-0000-0000-0000A6440000}"/>
    <cellStyle name="Ênfase2 2 2 2 2 2 5" xfId="11649" xr:uid="{00000000-0005-0000-0000-0000A7440000}"/>
    <cellStyle name="Ênfase2 2 2 2 2 2 5 2" xfId="26473" xr:uid="{00000000-0005-0000-0000-0000A8440000}"/>
    <cellStyle name="Ênfase2 2 2 2 2 2 6" xfId="11650" xr:uid="{00000000-0005-0000-0000-0000A9440000}"/>
    <cellStyle name="Ênfase2 2 2 2 2 2 6 2" xfId="26474" xr:uid="{00000000-0005-0000-0000-0000AA440000}"/>
    <cellStyle name="Ênfase2 2 2 2 2 2 7" xfId="11651" xr:uid="{00000000-0005-0000-0000-0000AB440000}"/>
    <cellStyle name="Ênfase2 2 2 2 2 2 7 2" xfId="26475" xr:uid="{00000000-0005-0000-0000-0000AC440000}"/>
    <cellStyle name="Ênfase2 2 2 2 2 2 8" xfId="11652" xr:uid="{00000000-0005-0000-0000-0000AD440000}"/>
    <cellStyle name="Ênfase2 2 2 2 2 2 8 2" xfId="26476" xr:uid="{00000000-0005-0000-0000-0000AE440000}"/>
    <cellStyle name="Ênfase2 2 2 2 2 2 9" xfId="11653" xr:uid="{00000000-0005-0000-0000-0000AF440000}"/>
    <cellStyle name="Ênfase2 2 2 2 2 2 9 2" xfId="26477" xr:uid="{00000000-0005-0000-0000-0000B0440000}"/>
    <cellStyle name="Ênfase2 2 2 2 2 3" xfId="11654" xr:uid="{00000000-0005-0000-0000-0000B1440000}"/>
    <cellStyle name="Ênfase2 2 2 2 2 3 10" xfId="11655" xr:uid="{00000000-0005-0000-0000-0000B2440000}"/>
    <cellStyle name="Ênfase2 2 2 2 2 3 10 2" xfId="26479" xr:uid="{00000000-0005-0000-0000-0000B3440000}"/>
    <cellStyle name="Ênfase2 2 2 2 2 3 11" xfId="11656" xr:uid="{00000000-0005-0000-0000-0000B4440000}"/>
    <cellStyle name="Ênfase2 2 2 2 2 3 11 2" xfId="26480" xr:uid="{00000000-0005-0000-0000-0000B5440000}"/>
    <cellStyle name="Ênfase2 2 2 2 2 3 12" xfId="11657" xr:uid="{00000000-0005-0000-0000-0000B6440000}"/>
    <cellStyle name="Ênfase2 2 2 2 2 3 12 2" xfId="26481" xr:uid="{00000000-0005-0000-0000-0000B7440000}"/>
    <cellStyle name="Ênfase2 2 2 2 2 3 13" xfId="26478" xr:uid="{00000000-0005-0000-0000-0000B8440000}"/>
    <cellStyle name="Ênfase2 2 2 2 2 3 2" xfId="11658" xr:uid="{00000000-0005-0000-0000-0000B9440000}"/>
    <cellStyle name="Ênfase2 2 2 2 2 3 2 2" xfId="26482" xr:uid="{00000000-0005-0000-0000-0000BA440000}"/>
    <cellStyle name="Ênfase2 2 2 2 2 3 3" xfId="11659" xr:uid="{00000000-0005-0000-0000-0000BB440000}"/>
    <cellStyle name="Ênfase2 2 2 2 2 3 3 2" xfId="26483" xr:uid="{00000000-0005-0000-0000-0000BC440000}"/>
    <cellStyle name="Ênfase2 2 2 2 2 3 4" xfId="11660" xr:uid="{00000000-0005-0000-0000-0000BD440000}"/>
    <cellStyle name="Ênfase2 2 2 2 2 3 4 2" xfId="26484" xr:uid="{00000000-0005-0000-0000-0000BE440000}"/>
    <cellStyle name="Ênfase2 2 2 2 2 3 5" xfId="11661" xr:uid="{00000000-0005-0000-0000-0000BF440000}"/>
    <cellStyle name="Ênfase2 2 2 2 2 3 5 2" xfId="26485" xr:uid="{00000000-0005-0000-0000-0000C0440000}"/>
    <cellStyle name="Ênfase2 2 2 2 2 3 6" xfId="11662" xr:uid="{00000000-0005-0000-0000-0000C1440000}"/>
    <cellStyle name="Ênfase2 2 2 2 2 3 6 2" xfId="26486" xr:uid="{00000000-0005-0000-0000-0000C2440000}"/>
    <cellStyle name="Ênfase2 2 2 2 2 3 7" xfId="11663" xr:uid="{00000000-0005-0000-0000-0000C3440000}"/>
    <cellStyle name="Ênfase2 2 2 2 2 3 7 2" xfId="26487" xr:uid="{00000000-0005-0000-0000-0000C4440000}"/>
    <cellStyle name="Ênfase2 2 2 2 2 3 8" xfId="11664" xr:uid="{00000000-0005-0000-0000-0000C5440000}"/>
    <cellStyle name="Ênfase2 2 2 2 2 3 8 2" xfId="26488" xr:uid="{00000000-0005-0000-0000-0000C6440000}"/>
    <cellStyle name="Ênfase2 2 2 2 2 3 9" xfId="11665" xr:uid="{00000000-0005-0000-0000-0000C7440000}"/>
    <cellStyle name="Ênfase2 2 2 2 2 3 9 2" xfId="26489" xr:uid="{00000000-0005-0000-0000-0000C8440000}"/>
    <cellStyle name="Ênfase2 2 2 2 2 4" xfId="11666" xr:uid="{00000000-0005-0000-0000-0000C9440000}"/>
    <cellStyle name="Ênfase2 2 2 2 2 4 2" xfId="11667" xr:uid="{00000000-0005-0000-0000-0000CA440000}"/>
    <cellStyle name="Ênfase2 2 2 2 2 4 2 2" xfId="26491" xr:uid="{00000000-0005-0000-0000-0000CB440000}"/>
    <cellStyle name="Ênfase2 2 2 2 2 4 3" xfId="11668" xr:uid="{00000000-0005-0000-0000-0000CC440000}"/>
    <cellStyle name="Ênfase2 2 2 2 2 4 3 2" xfId="26492" xr:uid="{00000000-0005-0000-0000-0000CD440000}"/>
    <cellStyle name="Ênfase2 2 2 2 2 4 4" xfId="11669" xr:uid="{00000000-0005-0000-0000-0000CE440000}"/>
    <cellStyle name="Ênfase2 2 2 2 2 4 4 2" xfId="26493" xr:uid="{00000000-0005-0000-0000-0000CF440000}"/>
    <cellStyle name="Ênfase2 2 2 2 2 4 5" xfId="11670" xr:uid="{00000000-0005-0000-0000-0000D0440000}"/>
    <cellStyle name="Ênfase2 2 2 2 2 4 5 2" xfId="26494" xr:uid="{00000000-0005-0000-0000-0000D1440000}"/>
    <cellStyle name="Ênfase2 2 2 2 2 4 6" xfId="11671" xr:uid="{00000000-0005-0000-0000-0000D2440000}"/>
    <cellStyle name="Ênfase2 2 2 2 2 4 6 2" xfId="26495" xr:uid="{00000000-0005-0000-0000-0000D3440000}"/>
    <cellStyle name="Ênfase2 2 2 2 2 4 7" xfId="11672" xr:uid="{00000000-0005-0000-0000-0000D4440000}"/>
    <cellStyle name="Ênfase2 2 2 2 2 4 7 2" xfId="26496" xr:uid="{00000000-0005-0000-0000-0000D5440000}"/>
    <cellStyle name="Ênfase2 2 2 2 2 4 8" xfId="11673" xr:uid="{00000000-0005-0000-0000-0000D6440000}"/>
    <cellStyle name="Ênfase2 2 2 2 2 4 8 2" xfId="26497" xr:uid="{00000000-0005-0000-0000-0000D7440000}"/>
    <cellStyle name="Ênfase2 2 2 2 2 4 9" xfId="26490" xr:uid="{00000000-0005-0000-0000-0000D8440000}"/>
    <cellStyle name="Ênfase2 2 2 2 2 5" xfId="11674" xr:uid="{00000000-0005-0000-0000-0000D9440000}"/>
    <cellStyle name="Ênfase2 2 2 2 2 5 2" xfId="11675" xr:uid="{00000000-0005-0000-0000-0000DA440000}"/>
    <cellStyle name="Ênfase2 2 2 2 2 5 2 2" xfId="26499" xr:uid="{00000000-0005-0000-0000-0000DB440000}"/>
    <cellStyle name="Ênfase2 2 2 2 2 5 3" xfId="11676" xr:uid="{00000000-0005-0000-0000-0000DC440000}"/>
    <cellStyle name="Ênfase2 2 2 2 2 5 3 2" xfId="26500" xr:uid="{00000000-0005-0000-0000-0000DD440000}"/>
    <cellStyle name="Ênfase2 2 2 2 2 5 4" xfId="11677" xr:uid="{00000000-0005-0000-0000-0000DE440000}"/>
    <cellStyle name="Ênfase2 2 2 2 2 5 4 2" xfId="26501" xr:uid="{00000000-0005-0000-0000-0000DF440000}"/>
    <cellStyle name="Ênfase2 2 2 2 2 5 5" xfId="11678" xr:uid="{00000000-0005-0000-0000-0000E0440000}"/>
    <cellStyle name="Ênfase2 2 2 2 2 5 5 2" xfId="26502" xr:uid="{00000000-0005-0000-0000-0000E1440000}"/>
    <cellStyle name="Ênfase2 2 2 2 2 5 6" xfId="11679" xr:uid="{00000000-0005-0000-0000-0000E2440000}"/>
    <cellStyle name="Ênfase2 2 2 2 2 5 6 2" xfId="26503" xr:uid="{00000000-0005-0000-0000-0000E3440000}"/>
    <cellStyle name="Ênfase2 2 2 2 2 5 7" xfId="11680" xr:uid="{00000000-0005-0000-0000-0000E4440000}"/>
    <cellStyle name="Ênfase2 2 2 2 2 5 7 2" xfId="26504" xr:uid="{00000000-0005-0000-0000-0000E5440000}"/>
    <cellStyle name="Ênfase2 2 2 2 2 5 8" xfId="11681" xr:uid="{00000000-0005-0000-0000-0000E6440000}"/>
    <cellStyle name="Ênfase2 2 2 2 2 5 8 2" xfId="26505" xr:uid="{00000000-0005-0000-0000-0000E7440000}"/>
    <cellStyle name="Ênfase2 2 2 2 2 5 9" xfId="26498" xr:uid="{00000000-0005-0000-0000-0000E8440000}"/>
    <cellStyle name="Ênfase2 2 2 2 2 6" xfId="11682" xr:uid="{00000000-0005-0000-0000-0000E9440000}"/>
    <cellStyle name="Ênfase2 2 2 2 2 6 2" xfId="11683" xr:uid="{00000000-0005-0000-0000-0000EA440000}"/>
    <cellStyle name="Ênfase2 2 2 2 2 6 2 2" xfId="26507" xr:uid="{00000000-0005-0000-0000-0000EB440000}"/>
    <cellStyle name="Ênfase2 2 2 2 2 6 3" xfId="11684" xr:uid="{00000000-0005-0000-0000-0000EC440000}"/>
    <cellStyle name="Ênfase2 2 2 2 2 6 3 2" xfId="26508" xr:uid="{00000000-0005-0000-0000-0000ED440000}"/>
    <cellStyle name="Ênfase2 2 2 2 2 6 4" xfId="11685" xr:uid="{00000000-0005-0000-0000-0000EE440000}"/>
    <cellStyle name="Ênfase2 2 2 2 2 6 4 2" xfId="26509" xr:uid="{00000000-0005-0000-0000-0000EF440000}"/>
    <cellStyle name="Ênfase2 2 2 2 2 6 5" xfId="11686" xr:uid="{00000000-0005-0000-0000-0000F0440000}"/>
    <cellStyle name="Ênfase2 2 2 2 2 6 5 2" xfId="26510" xr:uid="{00000000-0005-0000-0000-0000F1440000}"/>
    <cellStyle name="Ênfase2 2 2 2 2 6 6" xfId="11687" xr:uid="{00000000-0005-0000-0000-0000F2440000}"/>
    <cellStyle name="Ênfase2 2 2 2 2 6 6 2" xfId="26511" xr:uid="{00000000-0005-0000-0000-0000F3440000}"/>
    <cellStyle name="Ênfase2 2 2 2 2 6 7" xfId="26506" xr:uid="{00000000-0005-0000-0000-0000F4440000}"/>
    <cellStyle name="Ênfase2 2 2 2 2 7" xfId="11688" xr:uid="{00000000-0005-0000-0000-0000F5440000}"/>
    <cellStyle name="Ênfase2 2 2 2 2 7 2" xfId="11689" xr:uid="{00000000-0005-0000-0000-0000F6440000}"/>
    <cellStyle name="Ênfase2 2 2 2 2 7 2 2" xfId="26513" xr:uid="{00000000-0005-0000-0000-0000F7440000}"/>
    <cellStyle name="Ênfase2 2 2 2 2 7 3" xfId="11690" xr:uid="{00000000-0005-0000-0000-0000F8440000}"/>
    <cellStyle name="Ênfase2 2 2 2 2 7 3 2" xfId="26514" xr:uid="{00000000-0005-0000-0000-0000F9440000}"/>
    <cellStyle name="Ênfase2 2 2 2 2 7 4" xfId="11691" xr:uid="{00000000-0005-0000-0000-0000FA440000}"/>
    <cellStyle name="Ênfase2 2 2 2 2 7 4 2" xfId="26515" xr:uid="{00000000-0005-0000-0000-0000FB440000}"/>
    <cellStyle name="Ênfase2 2 2 2 2 7 5" xfId="26512" xr:uid="{00000000-0005-0000-0000-0000FC440000}"/>
    <cellStyle name="Ênfase2 2 2 2 2 8" xfId="11692" xr:uid="{00000000-0005-0000-0000-0000FD440000}"/>
    <cellStyle name="Ênfase2 2 2 2 2 8 2" xfId="11693" xr:uid="{00000000-0005-0000-0000-0000FE440000}"/>
    <cellStyle name="Ênfase2 2 2 2 2 8 2 2" xfId="26517" xr:uid="{00000000-0005-0000-0000-0000FF440000}"/>
    <cellStyle name="Ênfase2 2 2 2 2 8 3" xfId="11694" xr:uid="{00000000-0005-0000-0000-000000450000}"/>
    <cellStyle name="Ênfase2 2 2 2 2 8 3 2" xfId="26518" xr:uid="{00000000-0005-0000-0000-000001450000}"/>
    <cellStyle name="Ênfase2 2 2 2 2 8 4" xfId="11695" xr:uid="{00000000-0005-0000-0000-000002450000}"/>
    <cellStyle name="Ênfase2 2 2 2 2 8 4 2" xfId="26519" xr:uid="{00000000-0005-0000-0000-000003450000}"/>
    <cellStyle name="Ênfase2 2 2 2 2 8 5" xfId="26516" xr:uid="{00000000-0005-0000-0000-000004450000}"/>
    <cellStyle name="Ênfase2 2 2 2 2 9" xfId="11696" xr:uid="{00000000-0005-0000-0000-000005450000}"/>
    <cellStyle name="Ênfase2 2 2 2 2 9 2" xfId="11697" xr:uid="{00000000-0005-0000-0000-000006450000}"/>
    <cellStyle name="Ênfase2 2 2 2 2 9 2 2" xfId="26521" xr:uid="{00000000-0005-0000-0000-000007450000}"/>
    <cellStyle name="Ênfase2 2 2 2 2 9 3" xfId="11698" xr:uid="{00000000-0005-0000-0000-000008450000}"/>
    <cellStyle name="Ênfase2 2 2 2 2 9 3 2" xfId="26522" xr:uid="{00000000-0005-0000-0000-000009450000}"/>
    <cellStyle name="Ênfase2 2 2 2 2 9 4" xfId="11699" xr:uid="{00000000-0005-0000-0000-00000A450000}"/>
    <cellStyle name="Ênfase2 2 2 2 2 9 4 2" xfId="26523" xr:uid="{00000000-0005-0000-0000-00000B450000}"/>
    <cellStyle name="Ênfase2 2 2 2 2 9 5" xfId="26520" xr:uid="{00000000-0005-0000-0000-00000C450000}"/>
    <cellStyle name="Ênfase2 2 2 2 3" xfId="11700" xr:uid="{00000000-0005-0000-0000-00000D450000}"/>
    <cellStyle name="Ênfase2 2 2 2 3 2" xfId="26524" xr:uid="{00000000-0005-0000-0000-00000E450000}"/>
    <cellStyle name="Ênfase2 2 2 2 4" xfId="11701" xr:uid="{00000000-0005-0000-0000-00000F450000}"/>
    <cellStyle name="Ênfase2 2 2 2 4 10" xfId="11702" xr:uid="{00000000-0005-0000-0000-000010450000}"/>
    <cellStyle name="Ênfase2 2 2 2 4 10 2" xfId="26526" xr:uid="{00000000-0005-0000-0000-000011450000}"/>
    <cellStyle name="Ênfase2 2 2 2 4 11" xfId="11703" xr:uid="{00000000-0005-0000-0000-000012450000}"/>
    <cellStyle name="Ênfase2 2 2 2 4 11 2" xfId="26527" xr:uid="{00000000-0005-0000-0000-000013450000}"/>
    <cellStyle name="Ênfase2 2 2 2 4 12" xfId="11704" xr:uid="{00000000-0005-0000-0000-000014450000}"/>
    <cellStyle name="Ênfase2 2 2 2 4 12 2" xfId="26528" xr:uid="{00000000-0005-0000-0000-000015450000}"/>
    <cellStyle name="Ênfase2 2 2 2 4 13" xfId="26525" xr:uid="{00000000-0005-0000-0000-000016450000}"/>
    <cellStyle name="Ênfase2 2 2 2 4 2" xfId="11705" xr:uid="{00000000-0005-0000-0000-000017450000}"/>
    <cellStyle name="Ênfase2 2 2 2 4 2 2" xfId="26529" xr:uid="{00000000-0005-0000-0000-000018450000}"/>
    <cellStyle name="Ênfase2 2 2 2 4 3" xfId="11706" xr:uid="{00000000-0005-0000-0000-000019450000}"/>
    <cellStyle name="Ênfase2 2 2 2 4 3 2" xfId="26530" xr:uid="{00000000-0005-0000-0000-00001A450000}"/>
    <cellStyle name="Ênfase2 2 2 2 4 4" xfId="11707" xr:uid="{00000000-0005-0000-0000-00001B450000}"/>
    <cellStyle name="Ênfase2 2 2 2 4 4 2" xfId="26531" xr:uid="{00000000-0005-0000-0000-00001C450000}"/>
    <cellStyle name="Ênfase2 2 2 2 4 5" xfId="11708" xr:uid="{00000000-0005-0000-0000-00001D450000}"/>
    <cellStyle name="Ênfase2 2 2 2 4 5 2" xfId="26532" xr:uid="{00000000-0005-0000-0000-00001E450000}"/>
    <cellStyle name="Ênfase2 2 2 2 4 6" xfId="11709" xr:uid="{00000000-0005-0000-0000-00001F450000}"/>
    <cellStyle name="Ênfase2 2 2 2 4 6 2" xfId="26533" xr:uid="{00000000-0005-0000-0000-000020450000}"/>
    <cellStyle name="Ênfase2 2 2 2 4 7" xfId="11710" xr:uid="{00000000-0005-0000-0000-000021450000}"/>
    <cellStyle name="Ênfase2 2 2 2 4 7 2" xfId="26534" xr:uid="{00000000-0005-0000-0000-000022450000}"/>
    <cellStyle name="Ênfase2 2 2 2 4 8" xfId="11711" xr:uid="{00000000-0005-0000-0000-000023450000}"/>
    <cellStyle name="Ênfase2 2 2 2 4 8 2" xfId="26535" xr:uid="{00000000-0005-0000-0000-000024450000}"/>
    <cellStyle name="Ênfase2 2 2 2 4 9" xfId="11712" xr:uid="{00000000-0005-0000-0000-000025450000}"/>
    <cellStyle name="Ênfase2 2 2 2 4 9 2" xfId="26536" xr:uid="{00000000-0005-0000-0000-000026450000}"/>
    <cellStyle name="Ênfase2 2 2 2 5" xfId="11713" xr:uid="{00000000-0005-0000-0000-000027450000}"/>
    <cellStyle name="Ênfase2 2 2 2 5 2" xfId="11714" xr:uid="{00000000-0005-0000-0000-000028450000}"/>
    <cellStyle name="Ênfase2 2 2 2 5 2 2" xfId="26538" xr:uid="{00000000-0005-0000-0000-000029450000}"/>
    <cellStyle name="Ênfase2 2 2 2 5 3" xfId="11715" xr:uid="{00000000-0005-0000-0000-00002A450000}"/>
    <cellStyle name="Ênfase2 2 2 2 5 3 2" xfId="26539" xr:uid="{00000000-0005-0000-0000-00002B450000}"/>
    <cellStyle name="Ênfase2 2 2 2 5 4" xfId="11716" xr:uid="{00000000-0005-0000-0000-00002C450000}"/>
    <cellStyle name="Ênfase2 2 2 2 5 4 2" xfId="26540" xr:uid="{00000000-0005-0000-0000-00002D450000}"/>
    <cellStyle name="Ênfase2 2 2 2 5 5" xfId="11717" xr:uid="{00000000-0005-0000-0000-00002E450000}"/>
    <cellStyle name="Ênfase2 2 2 2 5 5 2" xfId="26541" xr:uid="{00000000-0005-0000-0000-00002F450000}"/>
    <cellStyle name="Ênfase2 2 2 2 5 6" xfId="11718" xr:uid="{00000000-0005-0000-0000-000030450000}"/>
    <cellStyle name="Ênfase2 2 2 2 5 6 2" xfId="26542" xr:uid="{00000000-0005-0000-0000-000031450000}"/>
    <cellStyle name="Ênfase2 2 2 2 5 7" xfId="11719" xr:uid="{00000000-0005-0000-0000-000032450000}"/>
    <cellStyle name="Ênfase2 2 2 2 5 7 2" xfId="26543" xr:uid="{00000000-0005-0000-0000-000033450000}"/>
    <cellStyle name="Ênfase2 2 2 2 5 8" xfId="11720" xr:uid="{00000000-0005-0000-0000-000034450000}"/>
    <cellStyle name="Ênfase2 2 2 2 5 8 2" xfId="26544" xr:uid="{00000000-0005-0000-0000-000035450000}"/>
    <cellStyle name="Ênfase2 2 2 2 5 9" xfId="26537" xr:uid="{00000000-0005-0000-0000-000036450000}"/>
    <cellStyle name="Ênfase2 2 2 2 6" xfId="11721" xr:uid="{00000000-0005-0000-0000-000037450000}"/>
    <cellStyle name="Ênfase2 2 2 2 6 2" xfId="11722" xr:uid="{00000000-0005-0000-0000-000038450000}"/>
    <cellStyle name="Ênfase2 2 2 2 6 2 2" xfId="26546" xr:uid="{00000000-0005-0000-0000-000039450000}"/>
    <cellStyle name="Ênfase2 2 2 2 6 3" xfId="11723" xr:uid="{00000000-0005-0000-0000-00003A450000}"/>
    <cellStyle name="Ênfase2 2 2 2 6 3 2" xfId="26547" xr:uid="{00000000-0005-0000-0000-00003B450000}"/>
    <cellStyle name="Ênfase2 2 2 2 6 4" xfId="11724" xr:uid="{00000000-0005-0000-0000-00003C450000}"/>
    <cellStyle name="Ênfase2 2 2 2 6 4 2" xfId="26548" xr:uid="{00000000-0005-0000-0000-00003D450000}"/>
    <cellStyle name="Ênfase2 2 2 2 6 5" xfId="11725" xr:uid="{00000000-0005-0000-0000-00003E450000}"/>
    <cellStyle name="Ênfase2 2 2 2 6 5 2" xfId="26549" xr:uid="{00000000-0005-0000-0000-00003F450000}"/>
    <cellStyle name="Ênfase2 2 2 2 6 6" xfId="11726" xr:uid="{00000000-0005-0000-0000-000040450000}"/>
    <cellStyle name="Ênfase2 2 2 2 6 6 2" xfId="26550" xr:uid="{00000000-0005-0000-0000-000041450000}"/>
    <cellStyle name="Ênfase2 2 2 2 6 7" xfId="11727" xr:uid="{00000000-0005-0000-0000-000042450000}"/>
    <cellStyle name="Ênfase2 2 2 2 6 7 2" xfId="26551" xr:uid="{00000000-0005-0000-0000-000043450000}"/>
    <cellStyle name="Ênfase2 2 2 2 6 8" xfId="11728" xr:uid="{00000000-0005-0000-0000-000044450000}"/>
    <cellStyle name="Ênfase2 2 2 2 6 8 2" xfId="26552" xr:uid="{00000000-0005-0000-0000-000045450000}"/>
    <cellStyle name="Ênfase2 2 2 2 6 9" xfId="26545" xr:uid="{00000000-0005-0000-0000-000046450000}"/>
    <cellStyle name="Ênfase2 2 2 2 7" xfId="11729" xr:uid="{00000000-0005-0000-0000-000047450000}"/>
    <cellStyle name="Ênfase2 2 2 2 7 2" xfId="11730" xr:uid="{00000000-0005-0000-0000-000048450000}"/>
    <cellStyle name="Ênfase2 2 2 2 7 2 2" xfId="26554" xr:uid="{00000000-0005-0000-0000-000049450000}"/>
    <cellStyle name="Ênfase2 2 2 2 7 3" xfId="11731" xr:uid="{00000000-0005-0000-0000-00004A450000}"/>
    <cellStyle name="Ênfase2 2 2 2 7 3 2" xfId="26555" xr:uid="{00000000-0005-0000-0000-00004B450000}"/>
    <cellStyle name="Ênfase2 2 2 2 7 4" xfId="11732" xr:uid="{00000000-0005-0000-0000-00004C450000}"/>
    <cellStyle name="Ênfase2 2 2 2 7 4 2" xfId="26556" xr:uid="{00000000-0005-0000-0000-00004D450000}"/>
    <cellStyle name="Ênfase2 2 2 2 7 5" xfId="11733" xr:uid="{00000000-0005-0000-0000-00004E450000}"/>
    <cellStyle name="Ênfase2 2 2 2 7 5 2" xfId="26557" xr:uid="{00000000-0005-0000-0000-00004F450000}"/>
    <cellStyle name="Ênfase2 2 2 2 7 6" xfId="11734" xr:uid="{00000000-0005-0000-0000-000050450000}"/>
    <cellStyle name="Ênfase2 2 2 2 7 6 2" xfId="26558" xr:uid="{00000000-0005-0000-0000-000051450000}"/>
    <cellStyle name="Ênfase2 2 2 2 7 7" xfId="26553" xr:uid="{00000000-0005-0000-0000-000052450000}"/>
    <cellStyle name="Ênfase2 2 2 2 8" xfId="11735" xr:uid="{00000000-0005-0000-0000-000053450000}"/>
    <cellStyle name="Ênfase2 2 2 2 8 2" xfId="11736" xr:uid="{00000000-0005-0000-0000-000054450000}"/>
    <cellStyle name="Ênfase2 2 2 2 8 2 2" xfId="26560" xr:uid="{00000000-0005-0000-0000-000055450000}"/>
    <cellStyle name="Ênfase2 2 2 2 8 3" xfId="11737" xr:uid="{00000000-0005-0000-0000-000056450000}"/>
    <cellStyle name="Ênfase2 2 2 2 8 3 2" xfId="26561" xr:uid="{00000000-0005-0000-0000-000057450000}"/>
    <cellStyle name="Ênfase2 2 2 2 8 4" xfId="11738" xr:uid="{00000000-0005-0000-0000-000058450000}"/>
    <cellStyle name="Ênfase2 2 2 2 8 4 2" xfId="26562" xr:uid="{00000000-0005-0000-0000-000059450000}"/>
    <cellStyle name="Ênfase2 2 2 2 8 5" xfId="26559" xr:uid="{00000000-0005-0000-0000-00005A450000}"/>
    <cellStyle name="Ênfase2 2 2 2 9" xfId="11739" xr:uid="{00000000-0005-0000-0000-00005B450000}"/>
    <cellStyle name="Ênfase2 2 2 2 9 2" xfId="11740" xr:uid="{00000000-0005-0000-0000-00005C450000}"/>
    <cellStyle name="Ênfase2 2 2 2 9 2 2" xfId="26564" xr:uid="{00000000-0005-0000-0000-00005D450000}"/>
    <cellStyle name="Ênfase2 2 2 2 9 3" xfId="11741" xr:uid="{00000000-0005-0000-0000-00005E450000}"/>
    <cellStyle name="Ênfase2 2 2 2 9 3 2" xfId="26565" xr:uid="{00000000-0005-0000-0000-00005F450000}"/>
    <cellStyle name="Ênfase2 2 2 2 9 4" xfId="11742" xr:uid="{00000000-0005-0000-0000-000060450000}"/>
    <cellStyle name="Ênfase2 2 2 2 9 4 2" xfId="26566" xr:uid="{00000000-0005-0000-0000-000061450000}"/>
    <cellStyle name="Ênfase2 2 2 2 9 5" xfId="26563" xr:uid="{00000000-0005-0000-0000-000062450000}"/>
    <cellStyle name="Ênfase2 2 2 3" xfId="11743" xr:uid="{00000000-0005-0000-0000-000063450000}"/>
    <cellStyle name="Ênfase2 2 2 3 2" xfId="26567" xr:uid="{00000000-0005-0000-0000-000064450000}"/>
    <cellStyle name="Ênfase2 2 2 4" xfId="11744" xr:uid="{00000000-0005-0000-0000-000065450000}"/>
    <cellStyle name="Ênfase2 2 2 4 2" xfId="26568" xr:uid="{00000000-0005-0000-0000-000066450000}"/>
    <cellStyle name="Ênfase2 2 2 5" xfId="11745" xr:uid="{00000000-0005-0000-0000-000067450000}"/>
    <cellStyle name="Ênfase2 2 2 5 10" xfId="11746" xr:uid="{00000000-0005-0000-0000-000068450000}"/>
    <cellStyle name="Ênfase2 2 2 5 10 2" xfId="26570" xr:uid="{00000000-0005-0000-0000-000069450000}"/>
    <cellStyle name="Ênfase2 2 2 5 11" xfId="11747" xr:uid="{00000000-0005-0000-0000-00006A450000}"/>
    <cellStyle name="Ênfase2 2 2 5 11 2" xfId="26571" xr:uid="{00000000-0005-0000-0000-00006B450000}"/>
    <cellStyle name="Ênfase2 2 2 5 12" xfId="11748" xr:uid="{00000000-0005-0000-0000-00006C450000}"/>
    <cellStyle name="Ênfase2 2 2 5 12 2" xfId="26572" xr:uid="{00000000-0005-0000-0000-00006D450000}"/>
    <cellStyle name="Ênfase2 2 2 5 13" xfId="26569" xr:uid="{00000000-0005-0000-0000-00006E450000}"/>
    <cellStyle name="Ênfase2 2 2 5 2" xfId="11749" xr:uid="{00000000-0005-0000-0000-00006F450000}"/>
    <cellStyle name="Ênfase2 2 2 5 2 2" xfId="26573" xr:uid="{00000000-0005-0000-0000-000070450000}"/>
    <cellStyle name="Ênfase2 2 2 5 3" xfId="11750" xr:uid="{00000000-0005-0000-0000-000071450000}"/>
    <cellStyle name="Ênfase2 2 2 5 3 2" xfId="26574" xr:uid="{00000000-0005-0000-0000-000072450000}"/>
    <cellStyle name="Ênfase2 2 2 5 4" xfId="11751" xr:uid="{00000000-0005-0000-0000-000073450000}"/>
    <cellStyle name="Ênfase2 2 2 5 4 2" xfId="26575" xr:uid="{00000000-0005-0000-0000-000074450000}"/>
    <cellStyle name="Ênfase2 2 2 5 5" xfId="11752" xr:uid="{00000000-0005-0000-0000-000075450000}"/>
    <cellStyle name="Ênfase2 2 2 5 5 2" xfId="26576" xr:uid="{00000000-0005-0000-0000-000076450000}"/>
    <cellStyle name="Ênfase2 2 2 5 6" xfId="11753" xr:uid="{00000000-0005-0000-0000-000077450000}"/>
    <cellStyle name="Ênfase2 2 2 5 6 2" xfId="26577" xr:uid="{00000000-0005-0000-0000-000078450000}"/>
    <cellStyle name="Ênfase2 2 2 5 7" xfId="11754" xr:uid="{00000000-0005-0000-0000-000079450000}"/>
    <cellStyle name="Ênfase2 2 2 5 7 2" xfId="26578" xr:uid="{00000000-0005-0000-0000-00007A450000}"/>
    <cellStyle name="Ênfase2 2 2 5 8" xfId="11755" xr:uid="{00000000-0005-0000-0000-00007B450000}"/>
    <cellStyle name="Ênfase2 2 2 5 8 2" xfId="26579" xr:uid="{00000000-0005-0000-0000-00007C450000}"/>
    <cellStyle name="Ênfase2 2 2 5 9" xfId="11756" xr:uid="{00000000-0005-0000-0000-00007D450000}"/>
    <cellStyle name="Ênfase2 2 2 5 9 2" xfId="26580" xr:uid="{00000000-0005-0000-0000-00007E450000}"/>
    <cellStyle name="Ênfase2 2 2 6" xfId="11757" xr:uid="{00000000-0005-0000-0000-00007F450000}"/>
    <cellStyle name="Ênfase2 2 2 6 2" xfId="11758" xr:uid="{00000000-0005-0000-0000-000080450000}"/>
    <cellStyle name="Ênfase2 2 2 6 2 2" xfId="26582" xr:uid="{00000000-0005-0000-0000-000081450000}"/>
    <cellStyle name="Ênfase2 2 2 6 3" xfId="11759" xr:uid="{00000000-0005-0000-0000-000082450000}"/>
    <cellStyle name="Ênfase2 2 2 6 3 2" xfId="26583" xr:uid="{00000000-0005-0000-0000-000083450000}"/>
    <cellStyle name="Ênfase2 2 2 6 4" xfId="11760" xr:uid="{00000000-0005-0000-0000-000084450000}"/>
    <cellStyle name="Ênfase2 2 2 6 4 2" xfId="26584" xr:uid="{00000000-0005-0000-0000-000085450000}"/>
    <cellStyle name="Ênfase2 2 2 6 5" xfId="11761" xr:uid="{00000000-0005-0000-0000-000086450000}"/>
    <cellStyle name="Ênfase2 2 2 6 5 2" xfId="26585" xr:uid="{00000000-0005-0000-0000-000087450000}"/>
    <cellStyle name="Ênfase2 2 2 6 6" xfId="11762" xr:uid="{00000000-0005-0000-0000-000088450000}"/>
    <cellStyle name="Ênfase2 2 2 6 6 2" xfId="26586" xr:uid="{00000000-0005-0000-0000-000089450000}"/>
    <cellStyle name="Ênfase2 2 2 6 7" xfId="11763" xr:uid="{00000000-0005-0000-0000-00008A450000}"/>
    <cellStyle name="Ênfase2 2 2 6 7 2" xfId="26587" xr:uid="{00000000-0005-0000-0000-00008B450000}"/>
    <cellStyle name="Ênfase2 2 2 6 8" xfId="11764" xr:uid="{00000000-0005-0000-0000-00008C450000}"/>
    <cellStyle name="Ênfase2 2 2 6 8 2" xfId="26588" xr:uid="{00000000-0005-0000-0000-00008D450000}"/>
    <cellStyle name="Ênfase2 2 2 6 9" xfId="26581" xr:uid="{00000000-0005-0000-0000-00008E450000}"/>
    <cellStyle name="Ênfase2 2 2 7" xfId="11765" xr:uid="{00000000-0005-0000-0000-00008F450000}"/>
    <cellStyle name="Ênfase2 2 2 7 2" xfId="11766" xr:uid="{00000000-0005-0000-0000-000090450000}"/>
    <cellStyle name="Ênfase2 2 2 7 2 2" xfId="26590" xr:uid="{00000000-0005-0000-0000-000091450000}"/>
    <cellStyle name="Ênfase2 2 2 7 3" xfId="11767" xr:uid="{00000000-0005-0000-0000-000092450000}"/>
    <cellStyle name="Ênfase2 2 2 7 3 2" xfId="26591" xr:uid="{00000000-0005-0000-0000-000093450000}"/>
    <cellStyle name="Ênfase2 2 2 7 4" xfId="11768" xr:uid="{00000000-0005-0000-0000-000094450000}"/>
    <cellStyle name="Ênfase2 2 2 7 4 2" xfId="26592" xr:uid="{00000000-0005-0000-0000-000095450000}"/>
    <cellStyle name="Ênfase2 2 2 7 5" xfId="11769" xr:uid="{00000000-0005-0000-0000-000096450000}"/>
    <cellStyle name="Ênfase2 2 2 7 5 2" xfId="26593" xr:uid="{00000000-0005-0000-0000-000097450000}"/>
    <cellStyle name="Ênfase2 2 2 7 6" xfId="11770" xr:uid="{00000000-0005-0000-0000-000098450000}"/>
    <cellStyle name="Ênfase2 2 2 7 6 2" xfId="26594" xr:uid="{00000000-0005-0000-0000-000099450000}"/>
    <cellStyle name="Ênfase2 2 2 7 7" xfId="11771" xr:uid="{00000000-0005-0000-0000-00009A450000}"/>
    <cellStyle name="Ênfase2 2 2 7 7 2" xfId="26595" xr:uid="{00000000-0005-0000-0000-00009B450000}"/>
    <cellStyle name="Ênfase2 2 2 7 8" xfId="11772" xr:uid="{00000000-0005-0000-0000-00009C450000}"/>
    <cellStyle name="Ênfase2 2 2 7 8 2" xfId="26596" xr:uid="{00000000-0005-0000-0000-00009D450000}"/>
    <cellStyle name="Ênfase2 2 2 7 9" xfId="26589" xr:uid="{00000000-0005-0000-0000-00009E450000}"/>
    <cellStyle name="Ênfase2 2 2 8" xfId="11773" xr:uid="{00000000-0005-0000-0000-00009F450000}"/>
    <cellStyle name="Ênfase2 2 2 8 2" xfId="11774" xr:uid="{00000000-0005-0000-0000-0000A0450000}"/>
    <cellStyle name="Ênfase2 2 2 8 2 2" xfId="26598" xr:uid="{00000000-0005-0000-0000-0000A1450000}"/>
    <cellStyle name="Ênfase2 2 2 8 3" xfId="11775" xr:uid="{00000000-0005-0000-0000-0000A2450000}"/>
    <cellStyle name="Ênfase2 2 2 8 3 2" xfId="26599" xr:uid="{00000000-0005-0000-0000-0000A3450000}"/>
    <cellStyle name="Ênfase2 2 2 8 4" xfId="11776" xr:uid="{00000000-0005-0000-0000-0000A4450000}"/>
    <cellStyle name="Ênfase2 2 2 8 4 2" xfId="26600" xr:uid="{00000000-0005-0000-0000-0000A5450000}"/>
    <cellStyle name="Ênfase2 2 2 8 5" xfId="11777" xr:uid="{00000000-0005-0000-0000-0000A6450000}"/>
    <cellStyle name="Ênfase2 2 2 8 5 2" xfId="26601" xr:uid="{00000000-0005-0000-0000-0000A7450000}"/>
    <cellStyle name="Ênfase2 2 2 8 6" xfId="11778" xr:uid="{00000000-0005-0000-0000-0000A8450000}"/>
    <cellStyle name="Ênfase2 2 2 8 6 2" xfId="26602" xr:uid="{00000000-0005-0000-0000-0000A9450000}"/>
    <cellStyle name="Ênfase2 2 2 8 7" xfId="26597" xr:uid="{00000000-0005-0000-0000-0000AA450000}"/>
    <cellStyle name="Ênfase2 2 2 9" xfId="11779" xr:uid="{00000000-0005-0000-0000-0000AB450000}"/>
    <cellStyle name="Ênfase2 2 2 9 2" xfId="11780" xr:uid="{00000000-0005-0000-0000-0000AC450000}"/>
    <cellStyle name="Ênfase2 2 2 9 2 2" xfId="26604" xr:uid="{00000000-0005-0000-0000-0000AD450000}"/>
    <cellStyle name="Ênfase2 2 2 9 3" xfId="11781" xr:uid="{00000000-0005-0000-0000-0000AE450000}"/>
    <cellStyle name="Ênfase2 2 2 9 3 2" xfId="26605" xr:uid="{00000000-0005-0000-0000-0000AF450000}"/>
    <cellStyle name="Ênfase2 2 2 9 4" xfId="11782" xr:uid="{00000000-0005-0000-0000-0000B0450000}"/>
    <cellStyle name="Ênfase2 2 2 9 4 2" xfId="26606" xr:uid="{00000000-0005-0000-0000-0000B1450000}"/>
    <cellStyle name="Ênfase2 2 2 9 5" xfId="26603" xr:uid="{00000000-0005-0000-0000-0000B2450000}"/>
    <cellStyle name="Ênfase2 2 20" xfId="37952" xr:uid="{00000000-0005-0000-0000-0000B3450000}"/>
    <cellStyle name="Ênfase2 2 21" xfId="3113" xr:uid="{00000000-0005-0000-0000-0000B4450000}"/>
    <cellStyle name="Ênfase2 2 3" xfId="11783" xr:uid="{00000000-0005-0000-0000-0000B5450000}"/>
    <cellStyle name="Ênfase2 2 3 2" xfId="11784" xr:uid="{00000000-0005-0000-0000-0000B6450000}"/>
    <cellStyle name="Ênfase2 2 3 2 2" xfId="26608" xr:uid="{00000000-0005-0000-0000-0000B7450000}"/>
    <cellStyle name="Ênfase2 2 3 3" xfId="11785" xr:uid="{00000000-0005-0000-0000-0000B8450000}"/>
    <cellStyle name="Ênfase2 2 3 3 2" xfId="26609" xr:uid="{00000000-0005-0000-0000-0000B9450000}"/>
    <cellStyle name="Ênfase2 2 3 4" xfId="26607" xr:uid="{00000000-0005-0000-0000-0000BA450000}"/>
    <cellStyle name="Ênfase2 2 4" xfId="11786" xr:uid="{00000000-0005-0000-0000-0000BB450000}"/>
    <cellStyle name="Ênfase2 2 4 2" xfId="26610" xr:uid="{00000000-0005-0000-0000-0000BC450000}"/>
    <cellStyle name="Ênfase2 2 5" xfId="11787" xr:uid="{00000000-0005-0000-0000-0000BD450000}"/>
    <cellStyle name="Ênfase2 2 5 10" xfId="11788" xr:uid="{00000000-0005-0000-0000-0000BE450000}"/>
    <cellStyle name="Ênfase2 2 5 10 2" xfId="26612" xr:uid="{00000000-0005-0000-0000-0000BF450000}"/>
    <cellStyle name="Ênfase2 2 5 11" xfId="11789" xr:uid="{00000000-0005-0000-0000-0000C0450000}"/>
    <cellStyle name="Ênfase2 2 5 11 2" xfId="26613" xr:uid="{00000000-0005-0000-0000-0000C1450000}"/>
    <cellStyle name="Ênfase2 2 5 12" xfId="11790" xr:uid="{00000000-0005-0000-0000-0000C2450000}"/>
    <cellStyle name="Ênfase2 2 5 12 2" xfId="26614" xr:uid="{00000000-0005-0000-0000-0000C3450000}"/>
    <cellStyle name="Ênfase2 2 5 13" xfId="26611" xr:uid="{00000000-0005-0000-0000-0000C4450000}"/>
    <cellStyle name="Ênfase2 2 5 2" xfId="11791" xr:uid="{00000000-0005-0000-0000-0000C5450000}"/>
    <cellStyle name="Ênfase2 2 5 2 2" xfId="26615" xr:uid="{00000000-0005-0000-0000-0000C6450000}"/>
    <cellStyle name="Ênfase2 2 5 3" xfId="11792" xr:uid="{00000000-0005-0000-0000-0000C7450000}"/>
    <cellStyle name="Ênfase2 2 5 3 2" xfId="26616" xr:uid="{00000000-0005-0000-0000-0000C8450000}"/>
    <cellStyle name="Ênfase2 2 5 4" xfId="11793" xr:uid="{00000000-0005-0000-0000-0000C9450000}"/>
    <cellStyle name="Ênfase2 2 5 4 2" xfId="26617" xr:uid="{00000000-0005-0000-0000-0000CA450000}"/>
    <cellStyle name="Ênfase2 2 5 5" xfId="11794" xr:uid="{00000000-0005-0000-0000-0000CB450000}"/>
    <cellStyle name="Ênfase2 2 5 5 2" xfId="26618" xr:uid="{00000000-0005-0000-0000-0000CC450000}"/>
    <cellStyle name="Ênfase2 2 5 6" xfId="11795" xr:uid="{00000000-0005-0000-0000-0000CD450000}"/>
    <cellStyle name="Ênfase2 2 5 6 2" xfId="26619" xr:uid="{00000000-0005-0000-0000-0000CE450000}"/>
    <cellStyle name="Ênfase2 2 5 7" xfId="11796" xr:uid="{00000000-0005-0000-0000-0000CF450000}"/>
    <cellStyle name="Ênfase2 2 5 7 2" xfId="26620" xr:uid="{00000000-0005-0000-0000-0000D0450000}"/>
    <cellStyle name="Ênfase2 2 5 8" xfId="11797" xr:uid="{00000000-0005-0000-0000-0000D1450000}"/>
    <cellStyle name="Ênfase2 2 5 8 2" xfId="26621" xr:uid="{00000000-0005-0000-0000-0000D2450000}"/>
    <cellStyle name="Ênfase2 2 5 9" xfId="11798" xr:uid="{00000000-0005-0000-0000-0000D3450000}"/>
    <cellStyle name="Ênfase2 2 5 9 2" xfId="26622" xr:uid="{00000000-0005-0000-0000-0000D4450000}"/>
    <cellStyle name="Ênfase2 2 6" xfId="11799" xr:uid="{00000000-0005-0000-0000-0000D5450000}"/>
    <cellStyle name="Ênfase2 2 6 2" xfId="11800" xr:uid="{00000000-0005-0000-0000-0000D6450000}"/>
    <cellStyle name="Ênfase2 2 6 2 2" xfId="26624" xr:uid="{00000000-0005-0000-0000-0000D7450000}"/>
    <cellStyle name="Ênfase2 2 6 3" xfId="11801" xr:uid="{00000000-0005-0000-0000-0000D8450000}"/>
    <cellStyle name="Ênfase2 2 6 3 2" xfId="26625" xr:uid="{00000000-0005-0000-0000-0000D9450000}"/>
    <cellStyle name="Ênfase2 2 6 4" xfId="11802" xr:uid="{00000000-0005-0000-0000-0000DA450000}"/>
    <cellStyle name="Ênfase2 2 6 4 2" xfId="26626" xr:uid="{00000000-0005-0000-0000-0000DB450000}"/>
    <cellStyle name="Ênfase2 2 6 5" xfId="11803" xr:uid="{00000000-0005-0000-0000-0000DC450000}"/>
    <cellStyle name="Ênfase2 2 6 5 2" xfId="26627" xr:uid="{00000000-0005-0000-0000-0000DD450000}"/>
    <cellStyle name="Ênfase2 2 6 6" xfId="11804" xr:uid="{00000000-0005-0000-0000-0000DE450000}"/>
    <cellStyle name="Ênfase2 2 6 6 2" xfId="26628" xr:uid="{00000000-0005-0000-0000-0000DF450000}"/>
    <cellStyle name="Ênfase2 2 6 7" xfId="11805" xr:uid="{00000000-0005-0000-0000-0000E0450000}"/>
    <cellStyle name="Ênfase2 2 6 7 2" xfId="26629" xr:uid="{00000000-0005-0000-0000-0000E1450000}"/>
    <cellStyle name="Ênfase2 2 6 8" xfId="11806" xr:uid="{00000000-0005-0000-0000-0000E2450000}"/>
    <cellStyle name="Ênfase2 2 6 8 2" xfId="26630" xr:uid="{00000000-0005-0000-0000-0000E3450000}"/>
    <cellStyle name="Ênfase2 2 6 9" xfId="26623" xr:uid="{00000000-0005-0000-0000-0000E4450000}"/>
    <cellStyle name="Ênfase2 2 7" xfId="11807" xr:uid="{00000000-0005-0000-0000-0000E5450000}"/>
    <cellStyle name="Ênfase2 2 7 2" xfId="11808" xr:uid="{00000000-0005-0000-0000-0000E6450000}"/>
    <cellStyle name="Ênfase2 2 7 2 2" xfId="26632" xr:uid="{00000000-0005-0000-0000-0000E7450000}"/>
    <cellStyle name="Ênfase2 2 7 3" xfId="11809" xr:uid="{00000000-0005-0000-0000-0000E8450000}"/>
    <cellStyle name="Ênfase2 2 7 3 2" xfId="26633" xr:uid="{00000000-0005-0000-0000-0000E9450000}"/>
    <cellStyle name="Ênfase2 2 7 4" xfId="11810" xr:uid="{00000000-0005-0000-0000-0000EA450000}"/>
    <cellStyle name="Ênfase2 2 7 4 2" xfId="26634" xr:uid="{00000000-0005-0000-0000-0000EB450000}"/>
    <cellStyle name="Ênfase2 2 7 5" xfId="11811" xr:uid="{00000000-0005-0000-0000-0000EC450000}"/>
    <cellStyle name="Ênfase2 2 7 5 2" xfId="26635" xr:uid="{00000000-0005-0000-0000-0000ED450000}"/>
    <cellStyle name="Ênfase2 2 7 6" xfId="11812" xr:uid="{00000000-0005-0000-0000-0000EE450000}"/>
    <cellStyle name="Ênfase2 2 7 6 2" xfId="26636" xr:uid="{00000000-0005-0000-0000-0000EF450000}"/>
    <cellStyle name="Ênfase2 2 7 7" xfId="11813" xr:uid="{00000000-0005-0000-0000-0000F0450000}"/>
    <cellStyle name="Ênfase2 2 7 7 2" xfId="26637" xr:uid="{00000000-0005-0000-0000-0000F1450000}"/>
    <cellStyle name="Ênfase2 2 7 8" xfId="11814" xr:uid="{00000000-0005-0000-0000-0000F2450000}"/>
    <cellStyle name="Ênfase2 2 7 8 2" xfId="26638" xr:uid="{00000000-0005-0000-0000-0000F3450000}"/>
    <cellStyle name="Ênfase2 2 7 9" xfId="26631" xr:uid="{00000000-0005-0000-0000-0000F4450000}"/>
    <cellStyle name="Ênfase2 2 8" xfId="11815" xr:uid="{00000000-0005-0000-0000-0000F5450000}"/>
    <cellStyle name="Ênfase2 2 8 2" xfId="11816" xr:uid="{00000000-0005-0000-0000-0000F6450000}"/>
    <cellStyle name="Ênfase2 2 8 2 2" xfId="26640" xr:uid="{00000000-0005-0000-0000-0000F7450000}"/>
    <cellStyle name="Ênfase2 2 8 3" xfId="11817" xr:uid="{00000000-0005-0000-0000-0000F8450000}"/>
    <cellStyle name="Ênfase2 2 8 3 2" xfId="26641" xr:uid="{00000000-0005-0000-0000-0000F9450000}"/>
    <cellStyle name="Ênfase2 2 8 4" xfId="11818" xr:uid="{00000000-0005-0000-0000-0000FA450000}"/>
    <cellStyle name="Ênfase2 2 8 4 2" xfId="26642" xr:uid="{00000000-0005-0000-0000-0000FB450000}"/>
    <cellStyle name="Ênfase2 2 8 5" xfId="11819" xr:uid="{00000000-0005-0000-0000-0000FC450000}"/>
    <cellStyle name="Ênfase2 2 8 5 2" xfId="26643" xr:uid="{00000000-0005-0000-0000-0000FD450000}"/>
    <cellStyle name="Ênfase2 2 8 6" xfId="11820" xr:uid="{00000000-0005-0000-0000-0000FE450000}"/>
    <cellStyle name="Ênfase2 2 8 6 2" xfId="26644" xr:uid="{00000000-0005-0000-0000-0000FF450000}"/>
    <cellStyle name="Ênfase2 2 8 7" xfId="26639" xr:uid="{00000000-0005-0000-0000-000000460000}"/>
    <cellStyle name="Ênfase2 2 9" xfId="11821" xr:uid="{00000000-0005-0000-0000-000001460000}"/>
    <cellStyle name="Ênfase2 2 9 2" xfId="11822" xr:uid="{00000000-0005-0000-0000-000002460000}"/>
    <cellStyle name="Ênfase2 2 9 2 2" xfId="26646" xr:uid="{00000000-0005-0000-0000-000003460000}"/>
    <cellStyle name="Ênfase2 2 9 3" xfId="11823" xr:uid="{00000000-0005-0000-0000-000004460000}"/>
    <cellStyle name="Ênfase2 2 9 3 2" xfId="26647" xr:uid="{00000000-0005-0000-0000-000005460000}"/>
    <cellStyle name="Ênfase2 2 9 4" xfId="11824" xr:uid="{00000000-0005-0000-0000-000006460000}"/>
    <cellStyle name="Ênfase2 2 9 4 2" xfId="26648" xr:uid="{00000000-0005-0000-0000-000007460000}"/>
    <cellStyle name="Ênfase2 2 9 5" xfId="26645" xr:uid="{00000000-0005-0000-0000-000008460000}"/>
    <cellStyle name="Ênfase2 20" xfId="2669" xr:uid="{00000000-0005-0000-0000-000009460000}"/>
    <cellStyle name="Ênfase2 20 2" xfId="26649" xr:uid="{00000000-0005-0000-0000-00000A460000}"/>
    <cellStyle name="Ênfase2 20 3" xfId="11825" xr:uid="{00000000-0005-0000-0000-00000B460000}"/>
    <cellStyle name="Ênfase2 21" xfId="2670" xr:uid="{00000000-0005-0000-0000-00000C460000}"/>
    <cellStyle name="Ênfase2 21 2" xfId="26650" xr:uid="{00000000-0005-0000-0000-00000D460000}"/>
    <cellStyle name="Ênfase2 21 3" xfId="11826" xr:uid="{00000000-0005-0000-0000-00000E460000}"/>
    <cellStyle name="Ênfase2 22" xfId="2671" xr:uid="{00000000-0005-0000-0000-00000F460000}"/>
    <cellStyle name="Ênfase2 22 2" xfId="26651" xr:uid="{00000000-0005-0000-0000-000010460000}"/>
    <cellStyle name="Ênfase2 22 3" xfId="11827" xr:uid="{00000000-0005-0000-0000-000011460000}"/>
    <cellStyle name="Ênfase2 23" xfId="2672" xr:uid="{00000000-0005-0000-0000-000012460000}"/>
    <cellStyle name="Ênfase2 23 2" xfId="26652" xr:uid="{00000000-0005-0000-0000-000013460000}"/>
    <cellStyle name="Ênfase2 23 3" xfId="11828" xr:uid="{00000000-0005-0000-0000-000014460000}"/>
    <cellStyle name="Ênfase2 24" xfId="2673" xr:uid="{00000000-0005-0000-0000-000015460000}"/>
    <cellStyle name="Ênfase2 24 2" xfId="26653" xr:uid="{00000000-0005-0000-0000-000016460000}"/>
    <cellStyle name="Ênfase2 24 3" xfId="11829" xr:uid="{00000000-0005-0000-0000-000017460000}"/>
    <cellStyle name="Ênfase2 25" xfId="2674" xr:uid="{00000000-0005-0000-0000-000018460000}"/>
    <cellStyle name="Ênfase2 25 2" xfId="26654" xr:uid="{00000000-0005-0000-0000-000019460000}"/>
    <cellStyle name="Ênfase2 25 3" xfId="11830" xr:uid="{00000000-0005-0000-0000-00001A460000}"/>
    <cellStyle name="Ênfase2 26" xfId="2675" xr:uid="{00000000-0005-0000-0000-00001B460000}"/>
    <cellStyle name="Ênfase2 26 2" xfId="26655" xr:uid="{00000000-0005-0000-0000-00001C460000}"/>
    <cellStyle name="Ênfase2 26 3" xfId="11831" xr:uid="{00000000-0005-0000-0000-00001D460000}"/>
    <cellStyle name="Ênfase2 27" xfId="2676" xr:uid="{00000000-0005-0000-0000-00001E460000}"/>
    <cellStyle name="Ênfase2 27 2" xfId="26656" xr:uid="{00000000-0005-0000-0000-00001F460000}"/>
    <cellStyle name="Ênfase2 27 3" xfId="11832" xr:uid="{00000000-0005-0000-0000-000020460000}"/>
    <cellStyle name="Ênfase2 28" xfId="2677" xr:uid="{00000000-0005-0000-0000-000021460000}"/>
    <cellStyle name="Ênfase2 28 2" xfId="26657" xr:uid="{00000000-0005-0000-0000-000022460000}"/>
    <cellStyle name="Ênfase2 28 3" xfId="11833" xr:uid="{00000000-0005-0000-0000-000023460000}"/>
    <cellStyle name="Ênfase2 29" xfId="2678" xr:uid="{00000000-0005-0000-0000-000024460000}"/>
    <cellStyle name="Ênfase2 29 2" xfId="26658" xr:uid="{00000000-0005-0000-0000-000025460000}"/>
    <cellStyle name="Ênfase2 29 3" xfId="11834" xr:uid="{00000000-0005-0000-0000-000026460000}"/>
    <cellStyle name="Ênfase2 3" xfId="823" xr:uid="{00000000-0005-0000-0000-000027460000}"/>
    <cellStyle name="Ênfase2 3 2" xfId="11835" xr:uid="{00000000-0005-0000-0000-000028460000}"/>
    <cellStyle name="Ênfase2 3 2 2" xfId="26660" xr:uid="{00000000-0005-0000-0000-000029460000}"/>
    <cellStyle name="Ênfase2 3 3" xfId="11836" xr:uid="{00000000-0005-0000-0000-00002A460000}"/>
    <cellStyle name="Ênfase2 3 3 2" xfId="26661" xr:uid="{00000000-0005-0000-0000-00002B460000}"/>
    <cellStyle name="Ênfase2 3 4" xfId="26659" xr:uid="{00000000-0005-0000-0000-00002C460000}"/>
    <cellStyle name="Ênfase2 3 5" xfId="37953" xr:uid="{00000000-0005-0000-0000-00002D460000}"/>
    <cellStyle name="Ênfase2 3 6" xfId="3114" xr:uid="{00000000-0005-0000-0000-00002E460000}"/>
    <cellStyle name="Ênfase2 3 7" xfId="44680" xr:uid="{526239E5-63B7-46F1-8097-43B2EB1D8DC5}"/>
    <cellStyle name="Ênfase2 30" xfId="11837" xr:uid="{00000000-0005-0000-0000-00002F460000}"/>
    <cellStyle name="Ênfase2 30 2" xfId="26662" xr:uid="{00000000-0005-0000-0000-000030460000}"/>
    <cellStyle name="Ênfase2 31" xfId="35188" xr:uid="{00000000-0005-0000-0000-000031460000}"/>
    <cellStyle name="Ênfase2 32" xfId="26383" xr:uid="{00000000-0005-0000-0000-000032460000}"/>
    <cellStyle name="Ênfase2 33" xfId="36513" xr:uid="{00000000-0005-0000-0000-000033460000}"/>
    <cellStyle name="Ênfase2 4" xfId="824" xr:uid="{00000000-0005-0000-0000-000034460000}"/>
    <cellStyle name="Ênfase2 4 2" xfId="11838" xr:uid="{00000000-0005-0000-0000-000035460000}"/>
    <cellStyle name="Ênfase2 4 2 2" xfId="26664" xr:uid="{00000000-0005-0000-0000-000036460000}"/>
    <cellStyle name="Ênfase2 4 3" xfId="11839" xr:uid="{00000000-0005-0000-0000-000037460000}"/>
    <cellStyle name="Ênfase2 4 3 2" xfId="26665" xr:uid="{00000000-0005-0000-0000-000038460000}"/>
    <cellStyle name="Ênfase2 4 4" xfId="26663" xr:uid="{00000000-0005-0000-0000-000039460000}"/>
    <cellStyle name="Ênfase2 4 5" xfId="37954" xr:uid="{00000000-0005-0000-0000-00003A460000}"/>
    <cellStyle name="Ênfase2 4 6" xfId="3201" xr:uid="{00000000-0005-0000-0000-00003B460000}"/>
    <cellStyle name="Ênfase2 5" xfId="825" xr:uid="{00000000-0005-0000-0000-00003C460000}"/>
    <cellStyle name="Ênfase2 5 2" xfId="11840" xr:uid="{00000000-0005-0000-0000-00003D460000}"/>
    <cellStyle name="Ênfase2 5 2 2" xfId="26667" xr:uid="{00000000-0005-0000-0000-00003E460000}"/>
    <cellStyle name="Ênfase2 5 2 3" xfId="37955" xr:uid="{00000000-0005-0000-0000-00003F460000}"/>
    <cellStyle name="Ênfase2 5 3" xfId="11841" xr:uid="{00000000-0005-0000-0000-000040460000}"/>
    <cellStyle name="Ênfase2 5 3 2" xfId="26668" xr:uid="{00000000-0005-0000-0000-000041460000}"/>
    <cellStyle name="Ênfase2 5 4" xfId="26666" xr:uid="{00000000-0005-0000-0000-000042460000}"/>
    <cellStyle name="Ênfase2 5 5" xfId="3112" xr:uid="{00000000-0005-0000-0000-000043460000}"/>
    <cellStyle name="Ênfase2 6" xfId="826" xr:uid="{00000000-0005-0000-0000-000044460000}"/>
    <cellStyle name="Ênfase2 6 2" xfId="35385" xr:uid="{00000000-0005-0000-0000-000045460000}"/>
    <cellStyle name="Ênfase2 6 2 2" xfId="36050" xr:uid="{00000000-0005-0000-0000-000046460000}"/>
    <cellStyle name="Ênfase2 6 2 3" xfId="37956" xr:uid="{00000000-0005-0000-0000-000047460000}"/>
    <cellStyle name="Ênfase2 6 3" xfId="26669" xr:uid="{00000000-0005-0000-0000-000048460000}"/>
    <cellStyle name="Ênfase2 7" xfId="827" xr:uid="{00000000-0005-0000-0000-000049460000}"/>
    <cellStyle name="Ênfase2 7 2" xfId="35386" xr:uid="{00000000-0005-0000-0000-00004A460000}"/>
    <cellStyle name="Ênfase2 7 2 2" xfId="36051" xr:uid="{00000000-0005-0000-0000-00004B460000}"/>
    <cellStyle name="Ênfase2 7 2 3" xfId="37957" xr:uid="{00000000-0005-0000-0000-00004C460000}"/>
    <cellStyle name="Ênfase2 7 3" xfId="26670" xr:uid="{00000000-0005-0000-0000-00004D460000}"/>
    <cellStyle name="Ênfase2 8" xfId="828" xr:uid="{00000000-0005-0000-0000-00004E460000}"/>
    <cellStyle name="Ênfase2 8 2" xfId="35387" xr:uid="{00000000-0005-0000-0000-00004F460000}"/>
    <cellStyle name="Ênfase2 8 2 2" xfId="36052" xr:uid="{00000000-0005-0000-0000-000050460000}"/>
    <cellStyle name="Ênfase2 8 2 3" xfId="37958" xr:uid="{00000000-0005-0000-0000-000051460000}"/>
    <cellStyle name="Ênfase2 8 3" xfId="26671" xr:uid="{00000000-0005-0000-0000-000052460000}"/>
    <cellStyle name="Ênfase2 9" xfId="829" xr:uid="{00000000-0005-0000-0000-000053460000}"/>
    <cellStyle name="Ênfase2 9 2" xfId="11842" xr:uid="{00000000-0005-0000-0000-000054460000}"/>
    <cellStyle name="Ênfase2 9 2 2" xfId="11843" xr:uid="{00000000-0005-0000-0000-000055460000}"/>
    <cellStyle name="Ênfase2 9 2 2 2" xfId="26674" xr:uid="{00000000-0005-0000-0000-000056460000}"/>
    <cellStyle name="Ênfase2 9 2 3" xfId="26673" xr:uid="{00000000-0005-0000-0000-000057460000}"/>
    <cellStyle name="Ênfase2 9 3" xfId="11844" xr:uid="{00000000-0005-0000-0000-000058460000}"/>
    <cellStyle name="Ênfase2 9 3 2" xfId="26675" xr:uid="{00000000-0005-0000-0000-000059460000}"/>
    <cellStyle name="Ênfase2 9 4" xfId="26672" xr:uid="{00000000-0005-0000-0000-00005A460000}"/>
    <cellStyle name="Ênfase3 10" xfId="830" xr:uid="{00000000-0005-0000-0000-00005B460000}"/>
    <cellStyle name="Ênfase3 10 2" xfId="11845" xr:uid="{00000000-0005-0000-0000-00005C460000}"/>
    <cellStyle name="Ênfase3 10 2 2" xfId="26678" xr:uid="{00000000-0005-0000-0000-00005D460000}"/>
    <cellStyle name="Ênfase3 10 3" xfId="11846" xr:uid="{00000000-0005-0000-0000-00005E460000}"/>
    <cellStyle name="Ênfase3 10 3 2" xfId="26679" xr:uid="{00000000-0005-0000-0000-00005F460000}"/>
    <cellStyle name="Ênfase3 10 4" xfId="26677" xr:uid="{00000000-0005-0000-0000-000060460000}"/>
    <cellStyle name="Ênfase3 11" xfId="831" xr:uid="{00000000-0005-0000-0000-000061460000}"/>
    <cellStyle name="Ênfase3 11 2" xfId="11847" xr:uid="{00000000-0005-0000-0000-000062460000}"/>
    <cellStyle name="Ênfase3 11 2 2" xfId="26681" xr:uid="{00000000-0005-0000-0000-000063460000}"/>
    <cellStyle name="Ênfase3 11 3" xfId="11848" xr:uid="{00000000-0005-0000-0000-000064460000}"/>
    <cellStyle name="Ênfase3 11 3 2" xfId="26682" xr:uid="{00000000-0005-0000-0000-000065460000}"/>
    <cellStyle name="Ênfase3 11 4" xfId="26680" xr:uid="{00000000-0005-0000-0000-000066460000}"/>
    <cellStyle name="Ênfase3 12" xfId="832" xr:uid="{00000000-0005-0000-0000-000067460000}"/>
    <cellStyle name="Ênfase3 12 2" xfId="11849" xr:uid="{00000000-0005-0000-0000-000068460000}"/>
    <cellStyle name="Ênfase3 12 2 2" xfId="26684" xr:uid="{00000000-0005-0000-0000-000069460000}"/>
    <cellStyle name="Ênfase3 12 3" xfId="11850" xr:uid="{00000000-0005-0000-0000-00006A460000}"/>
    <cellStyle name="Ênfase3 12 3 2" xfId="26685" xr:uid="{00000000-0005-0000-0000-00006B460000}"/>
    <cellStyle name="Ênfase3 12 4" xfId="26683" xr:uid="{00000000-0005-0000-0000-00006C460000}"/>
    <cellStyle name="Ênfase3 13" xfId="2679" xr:uid="{00000000-0005-0000-0000-00006D460000}"/>
    <cellStyle name="Ênfase3 13 2" xfId="26686" xr:uid="{00000000-0005-0000-0000-00006E460000}"/>
    <cellStyle name="Ênfase3 13 3" xfId="11851" xr:uid="{00000000-0005-0000-0000-00006F460000}"/>
    <cellStyle name="Ênfase3 14" xfId="2680" xr:uid="{00000000-0005-0000-0000-000070460000}"/>
    <cellStyle name="Ênfase3 14 2" xfId="26687" xr:uid="{00000000-0005-0000-0000-000071460000}"/>
    <cellStyle name="Ênfase3 14 3" xfId="11852" xr:uid="{00000000-0005-0000-0000-000072460000}"/>
    <cellStyle name="Ênfase3 15" xfId="2681" xr:uid="{00000000-0005-0000-0000-000073460000}"/>
    <cellStyle name="Ênfase3 15 2" xfId="26688" xr:uid="{00000000-0005-0000-0000-000074460000}"/>
    <cellStyle name="Ênfase3 15 3" xfId="11853" xr:uid="{00000000-0005-0000-0000-000075460000}"/>
    <cellStyle name="Ênfase3 16" xfId="2682" xr:uid="{00000000-0005-0000-0000-000076460000}"/>
    <cellStyle name="Ênfase3 16 2" xfId="26689" xr:uid="{00000000-0005-0000-0000-000077460000}"/>
    <cellStyle name="Ênfase3 16 3" xfId="11854" xr:uid="{00000000-0005-0000-0000-000078460000}"/>
    <cellStyle name="Ênfase3 17" xfId="2683" xr:uid="{00000000-0005-0000-0000-000079460000}"/>
    <cellStyle name="Ênfase3 17 2" xfId="26690" xr:uid="{00000000-0005-0000-0000-00007A460000}"/>
    <cellStyle name="Ênfase3 17 3" xfId="11855" xr:uid="{00000000-0005-0000-0000-00007B460000}"/>
    <cellStyle name="Ênfase3 18" xfId="2684" xr:uid="{00000000-0005-0000-0000-00007C460000}"/>
    <cellStyle name="Ênfase3 18 2" xfId="26691" xr:uid="{00000000-0005-0000-0000-00007D460000}"/>
    <cellStyle name="Ênfase3 18 3" xfId="11856" xr:uid="{00000000-0005-0000-0000-00007E460000}"/>
    <cellStyle name="Ênfase3 19" xfId="2685" xr:uid="{00000000-0005-0000-0000-00007F460000}"/>
    <cellStyle name="Ênfase3 19 2" xfId="26692" xr:uid="{00000000-0005-0000-0000-000080460000}"/>
    <cellStyle name="Ênfase3 19 3" xfId="11857" xr:uid="{00000000-0005-0000-0000-000081460000}"/>
    <cellStyle name="Ênfase3 2" xfId="833" xr:uid="{00000000-0005-0000-0000-000082460000}"/>
    <cellStyle name="Ênfase3 2 10" xfId="11858" xr:uid="{00000000-0005-0000-0000-000083460000}"/>
    <cellStyle name="Ênfase3 2 10 2" xfId="11859" xr:uid="{00000000-0005-0000-0000-000084460000}"/>
    <cellStyle name="Ênfase3 2 10 2 2" xfId="26695" xr:uid="{00000000-0005-0000-0000-000085460000}"/>
    <cellStyle name="Ênfase3 2 10 3" xfId="11860" xr:uid="{00000000-0005-0000-0000-000086460000}"/>
    <cellStyle name="Ênfase3 2 10 3 2" xfId="26696" xr:uid="{00000000-0005-0000-0000-000087460000}"/>
    <cellStyle name="Ênfase3 2 10 4" xfId="11861" xr:uid="{00000000-0005-0000-0000-000088460000}"/>
    <cellStyle name="Ênfase3 2 10 4 2" xfId="26697" xr:uid="{00000000-0005-0000-0000-000089460000}"/>
    <cellStyle name="Ênfase3 2 10 5" xfId="26694" xr:uid="{00000000-0005-0000-0000-00008A460000}"/>
    <cellStyle name="Ênfase3 2 11" xfId="11862" xr:uid="{00000000-0005-0000-0000-00008B460000}"/>
    <cellStyle name="Ênfase3 2 11 2" xfId="11863" xr:uid="{00000000-0005-0000-0000-00008C460000}"/>
    <cellStyle name="Ênfase3 2 11 2 2" xfId="26699" xr:uid="{00000000-0005-0000-0000-00008D460000}"/>
    <cellStyle name="Ênfase3 2 11 3" xfId="11864" xr:uid="{00000000-0005-0000-0000-00008E460000}"/>
    <cellStyle name="Ênfase3 2 11 3 2" xfId="26700" xr:uid="{00000000-0005-0000-0000-00008F460000}"/>
    <cellStyle name="Ênfase3 2 11 4" xfId="11865" xr:uid="{00000000-0005-0000-0000-000090460000}"/>
    <cellStyle name="Ênfase3 2 11 4 2" xfId="26701" xr:uid="{00000000-0005-0000-0000-000091460000}"/>
    <cellStyle name="Ênfase3 2 11 5" xfId="26698" xr:uid="{00000000-0005-0000-0000-000092460000}"/>
    <cellStyle name="Ênfase3 2 12" xfId="11866" xr:uid="{00000000-0005-0000-0000-000093460000}"/>
    <cellStyle name="Ênfase3 2 12 2" xfId="11867" xr:uid="{00000000-0005-0000-0000-000094460000}"/>
    <cellStyle name="Ênfase3 2 12 2 2" xfId="26703" xr:uid="{00000000-0005-0000-0000-000095460000}"/>
    <cellStyle name="Ênfase3 2 12 3" xfId="11868" xr:uid="{00000000-0005-0000-0000-000096460000}"/>
    <cellStyle name="Ênfase3 2 12 3 2" xfId="26704" xr:uid="{00000000-0005-0000-0000-000097460000}"/>
    <cellStyle name="Ênfase3 2 12 4" xfId="26702" xr:uid="{00000000-0005-0000-0000-000098460000}"/>
    <cellStyle name="Ênfase3 2 13" xfId="11869" xr:uid="{00000000-0005-0000-0000-000099460000}"/>
    <cellStyle name="Ênfase3 2 13 2" xfId="11870" xr:uid="{00000000-0005-0000-0000-00009A460000}"/>
    <cellStyle name="Ênfase3 2 13 2 2" xfId="26706" xr:uid="{00000000-0005-0000-0000-00009B460000}"/>
    <cellStyle name="Ênfase3 2 13 3" xfId="26705" xr:uid="{00000000-0005-0000-0000-00009C460000}"/>
    <cellStyle name="Ênfase3 2 14" xfId="11871" xr:uid="{00000000-0005-0000-0000-00009D460000}"/>
    <cellStyle name="Ênfase3 2 14 2" xfId="26707" xr:uid="{00000000-0005-0000-0000-00009E460000}"/>
    <cellStyle name="Ênfase3 2 15" xfId="11872" xr:uid="{00000000-0005-0000-0000-00009F460000}"/>
    <cellStyle name="Ênfase3 2 15 2" xfId="26708" xr:uid="{00000000-0005-0000-0000-0000A0460000}"/>
    <cellStyle name="Ênfase3 2 16" xfId="11873" xr:uid="{00000000-0005-0000-0000-0000A1460000}"/>
    <cellStyle name="Ênfase3 2 16 2" xfId="26709" xr:uid="{00000000-0005-0000-0000-0000A2460000}"/>
    <cellStyle name="Ênfase3 2 17" xfId="11874" xr:uid="{00000000-0005-0000-0000-0000A3460000}"/>
    <cellStyle name="Ênfase3 2 17 2" xfId="26710" xr:uid="{00000000-0005-0000-0000-0000A4460000}"/>
    <cellStyle name="Ênfase3 2 18" xfId="11875" xr:uid="{00000000-0005-0000-0000-0000A5460000}"/>
    <cellStyle name="Ênfase3 2 18 2" xfId="26711" xr:uid="{00000000-0005-0000-0000-0000A6460000}"/>
    <cellStyle name="Ênfase3 2 19" xfId="26693" xr:uid="{00000000-0005-0000-0000-0000A7460000}"/>
    <cellStyle name="Ênfase3 2 2" xfId="11876" xr:uid="{00000000-0005-0000-0000-0000A8460000}"/>
    <cellStyle name="Ênfase3 2 2 10" xfId="11877" xr:uid="{00000000-0005-0000-0000-0000A9460000}"/>
    <cellStyle name="Ênfase3 2 2 10 2" xfId="11878" xr:uid="{00000000-0005-0000-0000-0000AA460000}"/>
    <cellStyle name="Ênfase3 2 2 10 2 2" xfId="26714" xr:uid="{00000000-0005-0000-0000-0000AB460000}"/>
    <cellStyle name="Ênfase3 2 2 10 3" xfId="11879" xr:uid="{00000000-0005-0000-0000-0000AC460000}"/>
    <cellStyle name="Ênfase3 2 2 10 3 2" xfId="26715" xr:uid="{00000000-0005-0000-0000-0000AD460000}"/>
    <cellStyle name="Ênfase3 2 2 10 4" xfId="11880" xr:uid="{00000000-0005-0000-0000-0000AE460000}"/>
    <cellStyle name="Ênfase3 2 2 10 4 2" xfId="26716" xr:uid="{00000000-0005-0000-0000-0000AF460000}"/>
    <cellStyle name="Ênfase3 2 2 10 5" xfId="26713" xr:uid="{00000000-0005-0000-0000-0000B0460000}"/>
    <cellStyle name="Ênfase3 2 2 11" xfId="11881" xr:uid="{00000000-0005-0000-0000-0000B1460000}"/>
    <cellStyle name="Ênfase3 2 2 11 2" xfId="11882" xr:uid="{00000000-0005-0000-0000-0000B2460000}"/>
    <cellStyle name="Ênfase3 2 2 11 2 2" xfId="26718" xr:uid="{00000000-0005-0000-0000-0000B3460000}"/>
    <cellStyle name="Ênfase3 2 2 11 3" xfId="11883" xr:uid="{00000000-0005-0000-0000-0000B4460000}"/>
    <cellStyle name="Ênfase3 2 2 11 3 2" xfId="26719" xr:uid="{00000000-0005-0000-0000-0000B5460000}"/>
    <cellStyle name="Ênfase3 2 2 11 4" xfId="11884" xr:uid="{00000000-0005-0000-0000-0000B6460000}"/>
    <cellStyle name="Ênfase3 2 2 11 4 2" xfId="26720" xr:uid="{00000000-0005-0000-0000-0000B7460000}"/>
    <cellStyle name="Ênfase3 2 2 11 5" xfId="26717" xr:uid="{00000000-0005-0000-0000-0000B8460000}"/>
    <cellStyle name="Ênfase3 2 2 12" xfId="11885" xr:uid="{00000000-0005-0000-0000-0000B9460000}"/>
    <cellStyle name="Ênfase3 2 2 12 2" xfId="11886" xr:uid="{00000000-0005-0000-0000-0000BA460000}"/>
    <cellStyle name="Ênfase3 2 2 12 2 2" xfId="26722" xr:uid="{00000000-0005-0000-0000-0000BB460000}"/>
    <cellStyle name="Ênfase3 2 2 12 3" xfId="11887" xr:uid="{00000000-0005-0000-0000-0000BC460000}"/>
    <cellStyle name="Ênfase3 2 2 12 3 2" xfId="26723" xr:uid="{00000000-0005-0000-0000-0000BD460000}"/>
    <cellStyle name="Ênfase3 2 2 12 4" xfId="26721" xr:uid="{00000000-0005-0000-0000-0000BE460000}"/>
    <cellStyle name="Ênfase3 2 2 13" xfId="11888" xr:uid="{00000000-0005-0000-0000-0000BF460000}"/>
    <cellStyle name="Ênfase3 2 2 13 2" xfId="11889" xr:uid="{00000000-0005-0000-0000-0000C0460000}"/>
    <cellStyle name="Ênfase3 2 2 13 2 2" xfId="26725" xr:uid="{00000000-0005-0000-0000-0000C1460000}"/>
    <cellStyle name="Ênfase3 2 2 13 3" xfId="26724" xr:uid="{00000000-0005-0000-0000-0000C2460000}"/>
    <cellStyle name="Ênfase3 2 2 14" xfId="11890" xr:uid="{00000000-0005-0000-0000-0000C3460000}"/>
    <cellStyle name="Ênfase3 2 2 14 2" xfId="26726" xr:uid="{00000000-0005-0000-0000-0000C4460000}"/>
    <cellStyle name="Ênfase3 2 2 15" xfId="11891" xr:uid="{00000000-0005-0000-0000-0000C5460000}"/>
    <cellStyle name="Ênfase3 2 2 15 2" xfId="26727" xr:uid="{00000000-0005-0000-0000-0000C6460000}"/>
    <cellStyle name="Ênfase3 2 2 16" xfId="11892" xr:uid="{00000000-0005-0000-0000-0000C7460000}"/>
    <cellStyle name="Ênfase3 2 2 16 2" xfId="26728" xr:uid="{00000000-0005-0000-0000-0000C8460000}"/>
    <cellStyle name="Ênfase3 2 2 17" xfId="11893" xr:uid="{00000000-0005-0000-0000-0000C9460000}"/>
    <cellStyle name="Ênfase3 2 2 17 2" xfId="26729" xr:uid="{00000000-0005-0000-0000-0000CA460000}"/>
    <cellStyle name="Ênfase3 2 2 18" xfId="11894" xr:uid="{00000000-0005-0000-0000-0000CB460000}"/>
    <cellStyle name="Ênfase3 2 2 18 2" xfId="26730" xr:uid="{00000000-0005-0000-0000-0000CC460000}"/>
    <cellStyle name="Ênfase3 2 2 19" xfId="26712" xr:uid="{00000000-0005-0000-0000-0000CD460000}"/>
    <cellStyle name="Ênfase3 2 2 2" xfId="11895" xr:uid="{00000000-0005-0000-0000-0000CE460000}"/>
    <cellStyle name="Ênfase3 2 2 2 10" xfId="11896" xr:uid="{00000000-0005-0000-0000-0000CF460000}"/>
    <cellStyle name="Ênfase3 2 2 2 10 2" xfId="11897" xr:uid="{00000000-0005-0000-0000-0000D0460000}"/>
    <cellStyle name="Ênfase3 2 2 2 10 2 2" xfId="26733" xr:uid="{00000000-0005-0000-0000-0000D1460000}"/>
    <cellStyle name="Ênfase3 2 2 2 10 3" xfId="11898" xr:uid="{00000000-0005-0000-0000-0000D2460000}"/>
    <cellStyle name="Ênfase3 2 2 2 10 3 2" xfId="26734" xr:uid="{00000000-0005-0000-0000-0000D3460000}"/>
    <cellStyle name="Ênfase3 2 2 2 10 4" xfId="11899" xr:uid="{00000000-0005-0000-0000-0000D4460000}"/>
    <cellStyle name="Ênfase3 2 2 2 10 4 2" xfId="26735" xr:uid="{00000000-0005-0000-0000-0000D5460000}"/>
    <cellStyle name="Ênfase3 2 2 2 10 5" xfId="26732" xr:uid="{00000000-0005-0000-0000-0000D6460000}"/>
    <cellStyle name="Ênfase3 2 2 2 11" xfId="11900" xr:uid="{00000000-0005-0000-0000-0000D7460000}"/>
    <cellStyle name="Ênfase3 2 2 2 11 2" xfId="11901" xr:uid="{00000000-0005-0000-0000-0000D8460000}"/>
    <cellStyle name="Ênfase3 2 2 2 11 2 2" xfId="26737" xr:uid="{00000000-0005-0000-0000-0000D9460000}"/>
    <cellStyle name="Ênfase3 2 2 2 11 3" xfId="11902" xr:uid="{00000000-0005-0000-0000-0000DA460000}"/>
    <cellStyle name="Ênfase3 2 2 2 11 3 2" xfId="26738" xr:uid="{00000000-0005-0000-0000-0000DB460000}"/>
    <cellStyle name="Ênfase3 2 2 2 11 4" xfId="26736" xr:uid="{00000000-0005-0000-0000-0000DC460000}"/>
    <cellStyle name="Ênfase3 2 2 2 12" xfId="11903" xr:uid="{00000000-0005-0000-0000-0000DD460000}"/>
    <cellStyle name="Ênfase3 2 2 2 12 2" xfId="11904" xr:uid="{00000000-0005-0000-0000-0000DE460000}"/>
    <cellStyle name="Ênfase3 2 2 2 12 2 2" xfId="26740" xr:uid="{00000000-0005-0000-0000-0000DF460000}"/>
    <cellStyle name="Ênfase3 2 2 2 12 3" xfId="26739" xr:uid="{00000000-0005-0000-0000-0000E0460000}"/>
    <cellStyle name="Ênfase3 2 2 2 13" xfId="11905" xr:uid="{00000000-0005-0000-0000-0000E1460000}"/>
    <cellStyle name="Ênfase3 2 2 2 13 2" xfId="26741" xr:uid="{00000000-0005-0000-0000-0000E2460000}"/>
    <cellStyle name="Ênfase3 2 2 2 14" xfId="11906" xr:uid="{00000000-0005-0000-0000-0000E3460000}"/>
    <cellStyle name="Ênfase3 2 2 2 14 2" xfId="26742" xr:uid="{00000000-0005-0000-0000-0000E4460000}"/>
    <cellStyle name="Ênfase3 2 2 2 15" xfId="11907" xr:uid="{00000000-0005-0000-0000-0000E5460000}"/>
    <cellStyle name="Ênfase3 2 2 2 15 2" xfId="26743" xr:uid="{00000000-0005-0000-0000-0000E6460000}"/>
    <cellStyle name="Ênfase3 2 2 2 16" xfId="11908" xr:uid="{00000000-0005-0000-0000-0000E7460000}"/>
    <cellStyle name="Ênfase3 2 2 2 16 2" xfId="26744" xr:uid="{00000000-0005-0000-0000-0000E8460000}"/>
    <cellStyle name="Ênfase3 2 2 2 17" xfId="11909" xr:uid="{00000000-0005-0000-0000-0000E9460000}"/>
    <cellStyle name="Ênfase3 2 2 2 17 2" xfId="26745" xr:uid="{00000000-0005-0000-0000-0000EA460000}"/>
    <cellStyle name="Ênfase3 2 2 2 18" xfId="26731" xr:uid="{00000000-0005-0000-0000-0000EB460000}"/>
    <cellStyle name="Ênfase3 2 2 2 2" xfId="11910" xr:uid="{00000000-0005-0000-0000-0000EC460000}"/>
    <cellStyle name="Ênfase3 2 2 2 2 10" xfId="11911" xr:uid="{00000000-0005-0000-0000-0000ED460000}"/>
    <cellStyle name="Ênfase3 2 2 2 2 10 2" xfId="11912" xr:uid="{00000000-0005-0000-0000-0000EE460000}"/>
    <cellStyle name="Ênfase3 2 2 2 2 10 2 2" xfId="26748" xr:uid="{00000000-0005-0000-0000-0000EF460000}"/>
    <cellStyle name="Ênfase3 2 2 2 2 10 3" xfId="11913" xr:uid="{00000000-0005-0000-0000-0000F0460000}"/>
    <cellStyle name="Ênfase3 2 2 2 2 10 3 2" xfId="26749" xr:uid="{00000000-0005-0000-0000-0000F1460000}"/>
    <cellStyle name="Ênfase3 2 2 2 2 10 4" xfId="26747" xr:uid="{00000000-0005-0000-0000-0000F2460000}"/>
    <cellStyle name="Ênfase3 2 2 2 2 11" xfId="11914" xr:uid="{00000000-0005-0000-0000-0000F3460000}"/>
    <cellStyle name="Ênfase3 2 2 2 2 11 2" xfId="11915" xr:uid="{00000000-0005-0000-0000-0000F4460000}"/>
    <cellStyle name="Ênfase3 2 2 2 2 11 2 2" xfId="26751" xr:uid="{00000000-0005-0000-0000-0000F5460000}"/>
    <cellStyle name="Ênfase3 2 2 2 2 11 3" xfId="26750" xr:uid="{00000000-0005-0000-0000-0000F6460000}"/>
    <cellStyle name="Ênfase3 2 2 2 2 12" xfId="11916" xr:uid="{00000000-0005-0000-0000-0000F7460000}"/>
    <cellStyle name="Ênfase3 2 2 2 2 12 2" xfId="26752" xr:uid="{00000000-0005-0000-0000-0000F8460000}"/>
    <cellStyle name="Ênfase3 2 2 2 2 13" xfId="11917" xr:uid="{00000000-0005-0000-0000-0000F9460000}"/>
    <cellStyle name="Ênfase3 2 2 2 2 13 2" xfId="26753" xr:uid="{00000000-0005-0000-0000-0000FA460000}"/>
    <cellStyle name="Ênfase3 2 2 2 2 14" xfId="11918" xr:uid="{00000000-0005-0000-0000-0000FB460000}"/>
    <cellStyle name="Ênfase3 2 2 2 2 14 2" xfId="26754" xr:uid="{00000000-0005-0000-0000-0000FC460000}"/>
    <cellStyle name="Ênfase3 2 2 2 2 15" xfId="11919" xr:uid="{00000000-0005-0000-0000-0000FD460000}"/>
    <cellStyle name="Ênfase3 2 2 2 2 15 2" xfId="26755" xr:uid="{00000000-0005-0000-0000-0000FE460000}"/>
    <cellStyle name="Ênfase3 2 2 2 2 16" xfId="26746" xr:uid="{00000000-0005-0000-0000-0000FF460000}"/>
    <cellStyle name="Ênfase3 2 2 2 2 2" xfId="11920" xr:uid="{00000000-0005-0000-0000-000000470000}"/>
    <cellStyle name="Ênfase3 2 2 2 2 2 10" xfId="11921" xr:uid="{00000000-0005-0000-0000-000001470000}"/>
    <cellStyle name="Ênfase3 2 2 2 2 2 10 2" xfId="26757" xr:uid="{00000000-0005-0000-0000-000002470000}"/>
    <cellStyle name="Ênfase3 2 2 2 2 2 11" xfId="11922" xr:uid="{00000000-0005-0000-0000-000003470000}"/>
    <cellStyle name="Ênfase3 2 2 2 2 2 11 2" xfId="26758" xr:uid="{00000000-0005-0000-0000-000004470000}"/>
    <cellStyle name="Ênfase3 2 2 2 2 2 12" xfId="11923" xr:uid="{00000000-0005-0000-0000-000005470000}"/>
    <cellStyle name="Ênfase3 2 2 2 2 2 12 2" xfId="26759" xr:uid="{00000000-0005-0000-0000-000006470000}"/>
    <cellStyle name="Ênfase3 2 2 2 2 2 13" xfId="11924" xr:uid="{00000000-0005-0000-0000-000007470000}"/>
    <cellStyle name="Ênfase3 2 2 2 2 2 13 2" xfId="26760" xr:uid="{00000000-0005-0000-0000-000008470000}"/>
    <cellStyle name="Ênfase3 2 2 2 2 2 14" xfId="11925" xr:uid="{00000000-0005-0000-0000-000009470000}"/>
    <cellStyle name="Ênfase3 2 2 2 2 2 14 2" xfId="26761" xr:uid="{00000000-0005-0000-0000-00000A470000}"/>
    <cellStyle name="Ênfase3 2 2 2 2 2 15" xfId="11926" xr:uid="{00000000-0005-0000-0000-00000B470000}"/>
    <cellStyle name="Ênfase3 2 2 2 2 2 15 2" xfId="26762" xr:uid="{00000000-0005-0000-0000-00000C470000}"/>
    <cellStyle name="Ênfase3 2 2 2 2 2 16" xfId="26756" xr:uid="{00000000-0005-0000-0000-00000D470000}"/>
    <cellStyle name="Ênfase3 2 2 2 2 2 2" xfId="11927" xr:uid="{00000000-0005-0000-0000-00000E470000}"/>
    <cellStyle name="Ênfase3 2 2 2 2 2 2 2" xfId="26763" xr:uid="{00000000-0005-0000-0000-00000F470000}"/>
    <cellStyle name="Ênfase3 2 2 2 2 2 3" xfId="11928" xr:uid="{00000000-0005-0000-0000-000010470000}"/>
    <cellStyle name="Ênfase3 2 2 2 2 2 3 2" xfId="26764" xr:uid="{00000000-0005-0000-0000-000011470000}"/>
    <cellStyle name="Ênfase3 2 2 2 2 2 4" xfId="11929" xr:uid="{00000000-0005-0000-0000-000012470000}"/>
    <cellStyle name="Ênfase3 2 2 2 2 2 4 2" xfId="26765" xr:uid="{00000000-0005-0000-0000-000013470000}"/>
    <cellStyle name="Ênfase3 2 2 2 2 2 5" xfId="11930" xr:uid="{00000000-0005-0000-0000-000014470000}"/>
    <cellStyle name="Ênfase3 2 2 2 2 2 5 2" xfId="26766" xr:uid="{00000000-0005-0000-0000-000015470000}"/>
    <cellStyle name="Ênfase3 2 2 2 2 2 6" xfId="11931" xr:uid="{00000000-0005-0000-0000-000016470000}"/>
    <cellStyle name="Ênfase3 2 2 2 2 2 6 2" xfId="26767" xr:uid="{00000000-0005-0000-0000-000017470000}"/>
    <cellStyle name="Ênfase3 2 2 2 2 2 7" xfId="11932" xr:uid="{00000000-0005-0000-0000-000018470000}"/>
    <cellStyle name="Ênfase3 2 2 2 2 2 7 2" xfId="26768" xr:uid="{00000000-0005-0000-0000-000019470000}"/>
    <cellStyle name="Ênfase3 2 2 2 2 2 8" xfId="11933" xr:uid="{00000000-0005-0000-0000-00001A470000}"/>
    <cellStyle name="Ênfase3 2 2 2 2 2 8 2" xfId="26769" xr:uid="{00000000-0005-0000-0000-00001B470000}"/>
    <cellStyle name="Ênfase3 2 2 2 2 2 9" xfId="11934" xr:uid="{00000000-0005-0000-0000-00001C470000}"/>
    <cellStyle name="Ênfase3 2 2 2 2 2 9 2" xfId="26770" xr:uid="{00000000-0005-0000-0000-00001D470000}"/>
    <cellStyle name="Ênfase3 2 2 2 2 3" xfId="11935" xr:uid="{00000000-0005-0000-0000-00001E470000}"/>
    <cellStyle name="Ênfase3 2 2 2 2 3 10" xfId="11936" xr:uid="{00000000-0005-0000-0000-00001F470000}"/>
    <cellStyle name="Ênfase3 2 2 2 2 3 10 2" xfId="26772" xr:uid="{00000000-0005-0000-0000-000020470000}"/>
    <cellStyle name="Ênfase3 2 2 2 2 3 11" xfId="11937" xr:uid="{00000000-0005-0000-0000-000021470000}"/>
    <cellStyle name="Ênfase3 2 2 2 2 3 11 2" xfId="26773" xr:uid="{00000000-0005-0000-0000-000022470000}"/>
    <cellStyle name="Ênfase3 2 2 2 2 3 12" xfId="11938" xr:uid="{00000000-0005-0000-0000-000023470000}"/>
    <cellStyle name="Ênfase3 2 2 2 2 3 12 2" xfId="26774" xr:uid="{00000000-0005-0000-0000-000024470000}"/>
    <cellStyle name="Ênfase3 2 2 2 2 3 13" xfId="26771" xr:uid="{00000000-0005-0000-0000-000025470000}"/>
    <cellStyle name="Ênfase3 2 2 2 2 3 2" xfId="11939" xr:uid="{00000000-0005-0000-0000-000026470000}"/>
    <cellStyle name="Ênfase3 2 2 2 2 3 2 2" xfId="26775" xr:uid="{00000000-0005-0000-0000-000027470000}"/>
    <cellStyle name="Ênfase3 2 2 2 2 3 3" xfId="11940" xr:uid="{00000000-0005-0000-0000-000028470000}"/>
    <cellStyle name="Ênfase3 2 2 2 2 3 3 2" xfId="26776" xr:uid="{00000000-0005-0000-0000-000029470000}"/>
    <cellStyle name="Ênfase3 2 2 2 2 3 4" xfId="11941" xr:uid="{00000000-0005-0000-0000-00002A470000}"/>
    <cellStyle name="Ênfase3 2 2 2 2 3 4 2" xfId="26777" xr:uid="{00000000-0005-0000-0000-00002B470000}"/>
    <cellStyle name="Ênfase3 2 2 2 2 3 5" xfId="11942" xr:uid="{00000000-0005-0000-0000-00002C470000}"/>
    <cellStyle name="Ênfase3 2 2 2 2 3 5 2" xfId="26778" xr:uid="{00000000-0005-0000-0000-00002D470000}"/>
    <cellStyle name="Ênfase3 2 2 2 2 3 6" xfId="11943" xr:uid="{00000000-0005-0000-0000-00002E470000}"/>
    <cellStyle name="Ênfase3 2 2 2 2 3 6 2" xfId="26779" xr:uid="{00000000-0005-0000-0000-00002F470000}"/>
    <cellStyle name="Ênfase3 2 2 2 2 3 7" xfId="11944" xr:uid="{00000000-0005-0000-0000-000030470000}"/>
    <cellStyle name="Ênfase3 2 2 2 2 3 7 2" xfId="26780" xr:uid="{00000000-0005-0000-0000-000031470000}"/>
    <cellStyle name="Ênfase3 2 2 2 2 3 8" xfId="11945" xr:uid="{00000000-0005-0000-0000-000032470000}"/>
    <cellStyle name="Ênfase3 2 2 2 2 3 8 2" xfId="26781" xr:uid="{00000000-0005-0000-0000-000033470000}"/>
    <cellStyle name="Ênfase3 2 2 2 2 3 9" xfId="11946" xr:uid="{00000000-0005-0000-0000-000034470000}"/>
    <cellStyle name="Ênfase3 2 2 2 2 3 9 2" xfId="26782" xr:uid="{00000000-0005-0000-0000-000035470000}"/>
    <cellStyle name="Ênfase3 2 2 2 2 4" xfId="11947" xr:uid="{00000000-0005-0000-0000-000036470000}"/>
    <cellStyle name="Ênfase3 2 2 2 2 4 2" xfId="11948" xr:uid="{00000000-0005-0000-0000-000037470000}"/>
    <cellStyle name="Ênfase3 2 2 2 2 4 2 2" xfId="26784" xr:uid="{00000000-0005-0000-0000-000038470000}"/>
    <cellStyle name="Ênfase3 2 2 2 2 4 3" xfId="11949" xr:uid="{00000000-0005-0000-0000-000039470000}"/>
    <cellStyle name="Ênfase3 2 2 2 2 4 3 2" xfId="26785" xr:uid="{00000000-0005-0000-0000-00003A470000}"/>
    <cellStyle name="Ênfase3 2 2 2 2 4 4" xfId="11950" xr:uid="{00000000-0005-0000-0000-00003B470000}"/>
    <cellStyle name="Ênfase3 2 2 2 2 4 4 2" xfId="26786" xr:uid="{00000000-0005-0000-0000-00003C470000}"/>
    <cellStyle name="Ênfase3 2 2 2 2 4 5" xfId="11951" xr:uid="{00000000-0005-0000-0000-00003D470000}"/>
    <cellStyle name="Ênfase3 2 2 2 2 4 5 2" xfId="26787" xr:uid="{00000000-0005-0000-0000-00003E470000}"/>
    <cellStyle name="Ênfase3 2 2 2 2 4 6" xfId="11952" xr:uid="{00000000-0005-0000-0000-00003F470000}"/>
    <cellStyle name="Ênfase3 2 2 2 2 4 6 2" xfId="26788" xr:uid="{00000000-0005-0000-0000-000040470000}"/>
    <cellStyle name="Ênfase3 2 2 2 2 4 7" xfId="11953" xr:uid="{00000000-0005-0000-0000-000041470000}"/>
    <cellStyle name="Ênfase3 2 2 2 2 4 7 2" xfId="26789" xr:uid="{00000000-0005-0000-0000-000042470000}"/>
    <cellStyle name="Ênfase3 2 2 2 2 4 8" xfId="11954" xr:uid="{00000000-0005-0000-0000-000043470000}"/>
    <cellStyle name="Ênfase3 2 2 2 2 4 8 2" xfId="26790" xr:uid="{00000000-0005-0000-0000-000044470000}"/>
    <cellStyle name="Ênfase3 2 2 2 2 4 9" xfId="26783" xr:uid="{00000000-0005-0000-0000-000045470000}"/>
    <cellStyle name="Ênfase3 2 2 2 2 5" xfId="11955" xr:uid="{00000000-0005-0000-0000-000046470000}"/>
    <cellStyle name="Ênfase3 2 2 2 2 5 2" xfId="11956" xr:uid="{00000000-0005-0000-0000-000047470000}"/>
    <cellStyle name="Ênfase3 2 2 2 2 5 2 2" xfId="26792" xr:uid="{00000000-0005-0000-0000-000048470000}"/>
    <cellStyle name="Ênfase3 2 2 2 2 5 3" xfId="11957" xr:uid="{00000000-0005-0000-0000-000049470000}"/>
    <cellStyle name="Ênfase3 2 2 2 2 5 3 2" xfId="26793" xr:uid="{00000000-0005-0000-0000-00004A470000}"/>
    <cellStyle name="Ênfase3 2 2 2 2 5 4" xfId="11958" xr:uid="{00000000-0005-0000-0000-00004B470000}"/>
    <cellStyle name="Ênfase3 2 2 2 2 5 4 2" xfId="26794" xr:uid="{00000000-0005-0000-0000-00004C470000}"/>
    <cellStyle name="Ênfase3 2 2 2 2 5 5" xfId="11959" xr:uid="{00000000-0005-0000-0000-00004D470000}"/>
    <cellStyle name="Ênfase3 2 2 2 2 5 5 2" xfId="26795" xr:uid="{00000000-0005-0000-0000-00004E470000}"/>
    <cellStyle name="Ênfase3 2 2 2 2 5 6" xfId="11960" xr:uid="{00000000-0005-0000-0000-00004F470000}"/>
    <cellStyle name="Ênfase3 2 2 2 2 5 6 2" xfId="26796" xr:uid="{00000000-0005-0000-0000-000050470000}"/>
    <cellStyle name="Ênfase3 2 2 2 2 5 7" xfId="11961" xr:uid="{00000000-0005-0000-0000-000051470000}"/>
    <cellStyle name="Ênfase3 2 2 2 2 5 7 2" xfId="26797" xr:uid="{00000000-0005-0000-0000-000052470000}"/>
    <cellStyle name="Ênfase3 2 2 2 2 5 8" xfId="11962" xr:uid="{00000000-0005-0000-0000-000053470000}"/>
    <cellStyle name="Ênfase3 2 2 2 2 5 8 2" xfId="26798" xr:uid="{00000000-0005-0000-0000-000054470000}"/>
    <cellStyle name="Ênfase3 2 2 2 2 5 9" xfId="26791" xr:uid="{00000000-0005-0000-0000-000055470000}"/>
    <cellStyle name="Ênfase3 2 2 2 2 6" xfId="11963" xr:uid="{00000000-0005-0000-0000-000056470000}"/>
    <cellStyle name="Ênfase3 2 2 2 2 6 2" xfId="11964" xr:uid="{00000000-0005-0000-0000-000057470000}"/>
    <cellStyle name="Ênfase3 2 2 2 2 6 2 2" xfId="26800" xr:uid="{00000000-0005-0000-0000-000058470000}"/>
    <cellStyle name="Ênfase3 2 2 2 2 6 3" xfId="11965" xr:uid="{00000000-0005-0000-0000-000059470000}"/>
    <cellStyle name="Ênfase3 2 2 2 2 6 3 2" xfId="26801" xr:uid="{00000000-0005-0000-0000-00005A470000}"/>
    <cellStyle name="Ênfase3 2 2 2 2 6 4" xfId="11966" xr:uid="{00000000-0005-0000-0000-00005B470000}"/>
    <cellStyle name="Ênfase3 2 2 2 2 6 4 2" xfId="26802" xr:uid="{00000000-0005-0000-0000-00005C470000}"/>
    <cellStyle name="Ênfase3 2 2 2 2 6 5" xfId="11967" xr:uid="{00000000-0005-0000-0000-00005D470000}"/>
    <cellStyle name="Ênfase3 2 2 2 2 6 5 2" xfId="26803" xr:uid="{00000000-0005-0000-0000-00005E470000}"/>
    <cellStyle name="Ênfase3 2 2 2 2 6 6" xfId="11968" xr:uid="{00000000-0005-0000-0000-00005F470000}"/>
    <cellStyle name="Ênfase3 2 2 2 2 6 6 2" xfId="26804" xr:uid="{00000000-0005-0000-0000-000060470000}"/>
    <cellStyle name="Ênfase3 2 2 2 2 6 7" xfId="26799" xr:uid="{00000000-0005-0000-0000-000061470000}"/>
    <cellStyle name="Ênfase3 2 2 2 2 7" xfId="11969" xr:uid="{00000000-0005-0000-0000-000062470000}"/>
    <cellStyle name="Ênfase3 2 2 2 2 7 2" xfId="11970" xr:uid="{00000000-0005-0000-0000-000063470000}"/>
    <cellStyle name="Ênfase3 2 2 2 2 7 2 2" xfId="26806" xr:uid="{00000000-0005-0000-0000-000064470000}"/>
    <cellStyle name="Ênfase3 2 2 2 2 7 3" xfId="11971" xr:uid="{00000000-0005-0000-0000-000065470000}"/>
    <cellStyle name="Ênfase3 2 2 2 2 7 3 2" xfId="26807" xr:uid="{00000000-0005-0000-0000-000066470000}"/>
    <cellStyle name="Ênfase3 2 2 2 2 7 4" xfId="11972" xr:uid="{00000000-0005-0000-0000-000067470000}"/>
    <cellStyle name="Ênfase3 2 2 2 2 7 4 2" xfId="26808" xr:uid="{00000000-0005-0000-0000-000068470000}"/>
    <cellStyle name="Ênfase3 2 2 2 2 7 5" xfId="26805" xr:uid="{00000000-0005-0000-0000-000069470000}"/>
    <cellStyle name="Ênfase3 2 2 2 2 8" xfId="11973" xr:uid="{00000000-0005-0000-0000-00006A470000}"/>
    <cellStyle name="Ênfase3 2 2 2 2 8 2" xfId="11974" xr:uid="{00000000-0005-0000-0000-00006B470000}"/>
    <cellStyle name="Ênfase3 2 2 2 2 8 2 2" xfId="26810" xr:uid="{00000000-0005-0000-0000-00006C470000}"/>
    <cellStyle name="Ênfase3 2 2 2 2 8 3" xfId="11975" xr:uid="{00000000-0005-0000-0000-00006D470000}"/>
    <cellStyle name="Ênfase3 2 2 2 2 8 3 2" xfId="26811" xr:uid="{00000000-0005-0000-0000-00006E470000}"/>
    <cellStyle name="Ênfase3 2 2 2 2 8 4" xfId="11976" xr:uid="{00000000-0005-0000-0000-00006F470000}"/>
    <cellStyle name="Ênfase3 2 2 2 2 8 4 2" xfId="26812" xr:uid="{00000000-0005-0000-0000-000070470000}"/>
    <cellStyle name="Ênfase3 2 2 2 2 8 5" xfId="26809" xr:uid="{00000000-0005-0000-0000-000071470000}"/>
    <cellStyle name="Ênfase3 2 2 2 2 9" xfId="11977" xr:uid="{00000000-0005-0000-0000-000072470000}"/>
    <cellStyle name="Ênfase3 2 2 2 2 9 2" xfId="11978" xr:uid="{00000000-0005-0000-0000-000073470000}"/>
    <cellStyle name="Ênfase3 2 2 2 2 9 2 2" xfId="26814" xr:uid="{00000000-0005-0000-0000-000074470000}"/>
    <cellStyle name="Ênfase3 2 2 2 2 9 3" xfId="11979" xr:uid="{00000000-0005-0000-0000-000075470000}"/>
    <cellStyle name="Ênfase3 2 2 2 2 9 3 2" xfId="26815" xr:uid="{00000000-0005-0000-0000-000076470000}"/>
    <cellStyle name="Ênfase3 2 2 2 2 9 4" xfId="11980" xr:uid="{00000000-0005-0000-0000-000077470000}"/>
    <cellStyle name="Ênfase3 2 2 2 2 9 4 2" xfId="26816" xr:uid="{00000000-0005-0000-0000-000078470000}"/>
    <cellStyle name="Ênfase3 2 2 2 2 9 5" xfId="26813" xr:uid="{00000000-0005-0000-0000-000079470000}"/>
    <cellStyle name="Ênfase3 2 2 2 3" xfId="11981" xr:uid="{00000000-0005-0000-0000-00007A470000}"/>
    <cellStyle name="Ênfase3 2 2 2 3 2" xfId="26817" xr:uid="{00000000-0005-0000-0000-00007B470000}"/>
    <cellStyle name="Ênfase3 2 2 2 4" xfId="11982" xr:uid="{00000000-0005-0000-0000-00007C470000}"/>
    <cellStyle name="Ênfase3 2 2 2 4 10" xfId="11983" xr:uid="{00000000-0005-0000-0000-00007D470000}"/>
    <cellStyle name="Ênfase3 2 2 2 4 10 2" xfId="26819" xr:uid="{00000000-0005-0000-0000-00007E470000}"/>
    <cellStyle name="Ênfase3 2 2 2 4 11" xfId="11984" xr:uid="{00000000-0005-0000-0000-00007F470000}"/>
    <cellStyle name="Ênfase3 2 2 2 4 11 2" xfId="26820" xr:uid="{00000000-0005-0000-0000-000080470000}"/>
    <cellStyle name="Ênfase3 2 2 2 4 12" xfId="11985" xr:uid="{00000000-0005-0000-0000-000081470000}"/>
    <cellStyle name="Ênfase3 2 2 2 4 12 2" xfId="26821" xr:uid="{00000000-0005-0000-0000-000082470000}"/>
    <cellStyle name="Ênfase3 2 2 2 4 13" xfId="26818" xr:uid="{00000000-0005-0000-0000-000083470000}"/>
    <cellStyle name="Ênfase3 2 2 2 4 2" xfId="11986" xr:uid="{00000000-0005-0000-0000-000084470000}"/>
    <cellStyle name="Ênfase3 2 2 2 4 2 2" xfId="26822" xr:uid="{00000000-0005-0000-0000-000085470000}"/>
    <cellStyle name="Ênfase3 2 2 2 4 3" xfId="11987" xr:uid="{00000000-0005-0000-0000-000086470000}"/>
    <cellStyle name="Ênfase3 2 2 2 4 3 2" xfId="26823" xr:uid="{00000000-0005-0000-0000-000087470000}"/>
    <cellStyle name="Ênfase3 2 2 2 4 4" xfId="11988" xr:uid="{00000000-0005-0000-0000-000088470000}"/>
    <cellStyle name="Ênfase3 2 2 2 4 4 2" xfId="26824" xr:uid="{00000000-0005-0000-0000-000089470000}"/>
    <cellStyle name="Ênfase3 2 2 2 4 5" xfId="11989" xr:uid="{00000000-0005-0000-0000-00008A470000}"/>
    <cellStyle name="Ênfase3 2 2 2 4 5 2" xfId="26825" xr:uid="{00000000-0005-0000-0000-00008B470000}"/>
    <cellStyle name="Ênfase3 2 2 2 4 6" xfId="11990" xr:uid="{00000000-0005-0000-0000-00008C470000}"/>
    <cellStyle name="Ênfase3 2 2 2 4 6 2" xfId="26826" xr:uid="{00000000-0005-0000-0000-00008D470000}"/>
    <cellStyle name="Ênfase3 2 2 2 4 7" xfId="11991" xr:uid="{00000000-0005-0000-0000-00008E470000}"/>
    <cellStyle name="Ênfase3 2 2 2 4 7 2" xfId="26827" xr:uid="{00000000-0005-0000-0000-00008F470000}"/>
    <cellStyle name="Ênfase3 2 2 2 4 8" xfId="11992" xr:uid="{00000000-0005-0000-0000-000090470000}"/>
    <cellStyle name="Ênfase3 2 2 2 4 8 2" xfId="26828" xr:uid="{00000000-0005-0000-0000-000091470000}"/>
    <cellStyle name="Ênfase3 2 2 2 4 9" xfId="11993" xr:uid="{00000000-0005-0000-0000-000092470000}"/>
    <cellStyle name="Ênfase3 2 2 2 4 9 2" xfId="26829" xr:uid="{00000000-0005-0000-0000-000093470000}"/>
    <cellStyle name="Ênfase3 2 2 2 5" xfId="11994" xr:uid="{00000000-0005-0000-0000-000094470000}"/>
    <cellStyle name="Ênfase3 2 2 2 5 2" xfId="11995" xr:uid="{00000000-0005-0000-0000-000095470000}"/>
    <cellStyle name="Ênfase3 2 2 2 5 2 2" xfId="26831" xr:uid="{00000000-0005-0000-0000-000096470000}"/>
    <cellStyle name="Ênfase3 2 2 2 5 3" xfId="11996" xr:uid="{00000000-0005-0000-0000-000097470000}"/>
    <cellStyle name="Ênfase3 2 2 2 5 3 2" xfId="26832" xr:uid="{00000000-0005-0000-0000-000098470000}"/>
    <cellStyle name="Ênfase3 2 2 2 5 4" xfId="11997" xr:uid="{00000000-0005-0000-0000-000099470000}"/>
    <cellStyle name="Ênfase3 2 2 2 5 4 2" xfId="26833" xr:uid="{00000000-0005-0000-0000-00009A470000}"/>
    <cellStyle name="Ênfase3 2 2 2 5 5" xfId="11998" xr:uid="{00000000-0005-0000-0000-00009B470000}"/>
    <cellStyle name="Ênfase3 2 2 2 5 5 2" xfId="26834" xr:uid="{00000000-0005-0000-0000-00009C470000}"/>
    <cellStyle name="Ênfase3 2 2 2 5 6" xfId="11999" xr:uid="{00000000-0005-0000-0000-00009D470000}"/>
    <cellStyle name="Ênfase3 2 2 2 5 6 2" xfId="26835" xr:uid="{00000000-0005-0000-0000-00009E470000}"/>
    <cellStyle name="Ênfase3 2 2 2 5 7" xfId="12000" xr:uid="{00000000-0005-0000-0000-00009F470000}"/>
    <cellStyle name="Ênfase3 2 2 2 5 7 2" xfId="26836" xr:uid="{00000000-0005-0000-0000-0000A0470000}"/>
    <cellStyle name="Ênfase3 2 2 2 5 8" xfId="12001" xr:uid="{00000000-0005-0000-0000-0000A1470000}"/>
    <cellStyle name="Ênfase3 2 2 2 5 8 2" xfId="26837" xr:uid="{00000000-0005-0000-0000-0000A2470000}"/>
    <cellStyle name="Ênfase3 2 2 2 5 9" xfId="26830" xr:uid="{00000000-0005-0000-0000-0000A3470000}"/>
    <cellStyle name="Ênfase3 2 2 2 6" xfId="12002" xr:uid="{00000000-0005-0000-0000-0000A4470000}"/>
    <cellStyle name="Ênfase3 2 2 2 6 2" xfId="12003" xr:uid="{00000000-0005-0000-0000-0000A5470000}"/>
    <cellStyle name="Ênfase3 2 2 2 6 2 2" xfId="26839" xr:uid="{00000000-0005-0000-0000-0000A6470000}"/>
    <cellStyle name="Ênfase3 2 2 2 6 3" xfId="12004" xr:uid="{00000000-0005-0000-0000-0000A7470000}"/>
    <cellStyle name="Ênfase3 2 2 2 6 3 2" xfId="26840" xr:uid="{00000000-0005-0000-0000-0000A8470000}"/>
    <cellStyle name="Ênfase3 2 2 2 6 4" xfId="12005" xr:uid="{00000000-0005-0000-0000-0000A9470000}"/>
    <cellStyle name="Ênfase3 2 2 2 6 4 2" xfId="26841" xr:uid="{00000000-0005-0000-0000-0000AA470000}"/>
    <cellStyle name="Ênfase3 2 2 2 6 5" xfId="12006" xr:uid="{00000000-0005-0000-0000-0000AB470000}"/>
    <cellStyle name="Ênfase3 2 2 2 6 5 2" xfId="26842" xr:uid="{00000000-0005-0000-0000-0000AC470000}"/>
    <cellStyle name="Ênfase3 2 2 2 6 6" xfId="12007" xr:uid="{00000000-0005-0000-0000-0000AD470000}"/>
    <cellStyle name="Ênfase3 2 2 2 6 6 2" xfId="26843" xr:uid="{00000000-0005-0000-0000-0000AE470000}"/>
    <cellStyle name="Ênfase3 2 2 2 6 7" xfId="12008" xr:uid="{00000000-0005-0000-0000-0000AF470000}"/>
    <cellStyle name="Ênfase3 2 2 2 6 7 2" xfId="26844" xr:uid="{00000000-0005-0000-0000-0000B0470000}"/>
    <cellStyle name="Ênfase3 2 2 2 6 8" xfId="12009" xr:uid="{00000000-0005-0000-0000-0000B1470000}"/>
    <cellStyle name="Ênfase3 2 2 2 6 8 2" xfId="26845" xr:uid="{00000000-0005-0000-0000-0000B2470000}"/>
    <cellStyle name="Ênfase3 2 2 2 6 9" xfId="26838" xr:uid="{00000000-0005-0000-0000-0000B3470000}"/>
    <cellStyle name="Ênfase3 2 2 2 7" xfId="12010" xr:uid="{00000000-0005-0000-0000-0000B4470000}"/>
    <cellStyle name="Ênfase3 2 2 2 7 2" xfId="12011" xr:uid="{00000000-0005-0000-0000-0000B5470000}"/>
    <cellStyle name="Ênfase3 2 2 2 7 2 2" xfId="26847" xr:uid="{00000000-0005-0000-0000-0000B6470000}"/>
    <cellStyle name="Ênfase3 2 2 2 7 3" xfId="12012" xr:uid="{00000000-0005-0000-0000-0000B7470000}"/>
    <cellStyle name="Ênfase3 2 2 2 7 3 2" xfId="26848" xr:uid="{00000000-0005-0000-0000-0000B8470000}"/>
    <cellStyle name="Ênfase3 2 2 2 7 4" xfId="12013" xr:uid="{00000000-0005-0000-0000-0000B9470000}"/>
    <cellStyle name="Ênfase3 2 2 2 7 4 2" xfId="26849" xr:uid="{00000000-0005-0000-0000-0000BA470000}"/>
    <cellStyle name="Ênfase3 2 2 2 7 5" xfId="12014" xr:uid="{00000000-0005-0000-0000-0000BB470000}"/>
    <cellStyle name="Ênfase3 2 2 2 7 5 2" xfId="26850" xr:uid="{00000000-0005-0000-0000-0000BC470000}"/>
    <cellStyle name="Ênfase3 2 2 2 7 6" xfId="12015" xr:uid="{00000000-0005-0000-0000-0000BD470000}"/>
    <cellStyle name="Ênfase3 2 2 2 7 6 2" xfId="26851" xr:uid="{00000000-0005-0000-0000-0000BE470000}"/>
    <cellStyle name="Ênfase3 2 2 2 7 7" xfId="26846" xr:uid="{00000000-0005-0000-0000-0000BF470000}"/>
    <cellStyle name="Ênfase3 2 2 2 8" xfId="12016" xr:uid="{00000000-0005-0000-0000-0000C0470000}"/>
    <cellStyle name="Ênfase3 2 2 2 8 2" xfId="12017" xr:uid="{00000000-0005-0000-0000-0000C1470000}"/>
    <cellStyle name="Ênfase3 2 2 2 8 2 2" xfId="26853" xr:uid="{00000000-0005-0000-0000-0000C2470000}"/>
    <cellStyle name="Ênfase3 2 2 2 8 3" xfId="12018" xr:uid="{00000000-0005-0000-0000-0000C3470000}"/>
    <cellStyle name="Ênfase3 2 2 2 8 3 2" xfId="26854" xr:uid="{00000000-0005-0000-0000-0000C4470000}"/>
    <cellStyle name="Ênfase3 2 2 2 8 4" xfId="12019" xr:uid="{00000000-0005-0000-0000-0000C5470000}"/>
    <cellStyle name="Ênfase3 2 2 2 8 4 2" xfId="26855" xr:uid="{00000000-0005-0000-0000-0000C6470000}"/>
    <cellStyle name="Ênfase3 2 2 2 8 5" xfId="26852" xr:uid="{00000000-0005-0000-0000-0000C7470000}"/>
    <cellStyle name="Ênfase3 2 2 2 9" xfId="12020" xr:uid="{00000000-0005-0000-0000-0000C8470000}"/>
    <cellStyle name="Ênfase3 2 2 2 9 2" xfId="12021" xr:uid="{00000000-0005-0000-0000-0000C9470000}"/>
    <cellStyle name="Ênfase3 2 2 2 9 2 2" xfId="26857" xr:uid="{00000000-0005-0000-0000-0000CA470000}"/>
    <cellStyle name="Ênfase3 2 2 2 9 3" xfId="12022" xr:uid="{00000000-0005-0000-0000-0000CB470000}"/>
    <cellStyle name="Ênfase3 2 2 2 9 3 2" xfId="26858" xr:uid="{00000000-0005-0000-0000-0000CC470000}"/>
    <cellStyle name="Ênfase3 2 2 2 9 4" xfId="12023" xr:uid="{00000000-0005-0000-0000-0000CD470000}"/>
    <cellStyle name="Ênfase3 2 2 2 9 4 2" xfId="26859" xr:uid="{00000000-0005-0000-0000-0000CE470000}"/>
    <cellStyle name="Ênfase3 2 2 2 9 5" xfId="26856" xr:uid="{00000000-0005-0000-0000-0000CF470000}"/>
    <cellStyle name="Ênfase3 2 2 3" xfId="12024" xr:uid="{00000000-0005-0000-0000-0000D0470000}"/>
    <cellStyle name="Ênfase3 2 2 3 2" xfId="26860" xr:uid="{00000000-0005-0000-0000-0000D1470000}"/>
    <cellStyle name="Ênfase3 2 2 4" xfId="12025" xr:uid="{00000000-0005-0000-0000-0000D2470000}"/>
    <cellStyle name="Ênfase3 2 2 4 2" xfId="26861" xr:uid="{00000000-0005-0000-0000-0000D3470000}"/>
    <cellStyle name="Ênfase3 2 2 5" xfId="12026" xr:uid="{00000000-0005-0000-0000-0000D4470000}"/>
    <cellStyle name="Ênfase3 2 2 5 10" xfId="12027" xr:uid="{00000000-0005-0000-0000-0000D5470000}"/>
    <cellStyle name="Ênfase3 2 2 5 10 2" xfId="26863" xr:uid="{00000000-0005-0000-0000-0000D6470000}"/>
    <cellStyle name="Ênfase3 2 2 5 11" xfId="12028" xr:uid="{00000000-0005-0000-0000-0000D7470000}"/>
    <cellStyle name="Ênfase3 2 2 5 11 2" xfId="26864" xr:uid="{00000000-0005-0000-0000-0000D8470000}"/>
    <cellStyle name="Ênfase3 2 2 5 12" xfId="12029" xr:uid="{00000000-0005-0000-0000-0000D9470000}"/>
    <cellStyle name="Ênfase3 2 2 5 12 2" xfId="26865" xr:uid="{00000000-0005-0000-0000-0000DA470000}"/>
    <cellStyle name="Ênfase3 2 2 5 13" xfId="26862" xr:uid="{00000000-0005-0000-0000-0000DB470000}"/>
    <cellStyle name="Ênfase3 2 2 5 2" xfId="12030" xr:uid="{00000000-0005-0000-0000-0000DC470000}"/>
    <cellStyle name="Ênfase3 2 2 5 2 2" xfId="26866" xr:uid="{00000000-0005-0000-0000-0000DD470000}"/>
    <cellStyle name="Ênfase3 2 2 5 3" xfId="12031" xr:uid="{00000000-0005-0000-0000-0000DE470000}"/>
    <cellStyle name="Ênfase3 2 2 5 3 2" xfId="26867" xr:uid="{00000000-0005-0000-0000-0000DF470000}"/>
    <cellStyle name="Ênfase3 2 2 5 4" xfId="12032" xr:uid="{00000000-0005-0000-0000-0000E0470000}"/>
    <cellStyle name="Ênfase3 2 2 5 4 2" xfId="26868" xr:uid="{00000000-0005-0000-0000-0000E1470000}"/>
    <cellStyle name="Ênfase3 2 2 5 5" xfId="12033" xr:uid="{00000000-0005-0000-0000-0000E2470000}"/>
    <cellStyle name="Ênfase3 2 2 5 5 2" xfId="26869" xr:uid="{00000000-0005-0000-0000-0000E3470000}"/>
    <cellStyle name="Ênfase3 2 2 5 6" xfId="12034" xr:uid="{00000000-0005-0000-0000-0000E4470000}"/>
    <cellStyle name="Ênfase3 2 2 5 6 2" xfId="26870" xr:uid="{00000000-0005-0000-0000-0000E5470000}"/>
    <cellStyle name="Ênfase3 2 2 5 7" xfId="12035" xr:uid="{00000000-0005-0000-0000-0000E6470000}"/>
    <cellStyle name="Ênfase3 2 2 5 7 2" xfId="26871" xr:uid="{00000000-0005-0000-0000-0000E7470000}"/>
    <cellStyle name="Ênfase3 2 2 5 8" xfId="12036" xr:uid="{00000000-0005-0000-0000-0000E8470000}"/>
    <cellStyle name="Ênfase3 2 2 5 8 2" xfId="26872" xr:uid="{00000000-0005-0000-0000-0000E9470000}"/>
    <cellStyle name="Ênfase3 2 2 5 9" xfId="12037" xr:uid="{00000000-0005-0000-0000-0000EA470000}"/>
    <cellStyle name="Ênfase3 2 2 5 9 2" xfId="26873" xr:uid="{00000000-0005-0000-0000-0000EB470000}"/>
    <cellStyle name="Ênfase3 2 2 6" xfId="12038" xr:uid="{00000000-0005-0000-0000-0000EC470000}"/>
    <cellStyle name="Ênfase3 2 2 6 2" xfId="12039" xr:uid="{00000000-0005-0000-0000-0000ED470000}"/>
    <cellStyle name="Ênfase3 2 2 6 2 2" xfId="26875" xr:uid="{00000000-0005-0000-0000-0000EE470000}"/>
    <cellStyle name="Ênfase3 2 2 6 3" xfId="12040" xr:uid="{00000000-0005-0000-0000-0000EF470000}"/>
    <cellStyle name="Ênfase3 2 2 6 3 2" xfId="26876" xr:uid="{00000000-0005-0000-0000-0000F0470000}"/>
    <cellStyle name="Ênfase3 2 2 6 4" xfId="12041" xr:uid="{00000000-0005-0000-0000-0000F1470000}"/>
    <cellStyle name="Ênfase3 2 2 6 4 2" xfId="26877" xr:uid="{00000000-0005-0000-0000-0000F2470000}"/>
    <cellStyle name="Ênfase3 2 2 6 5" xfId="12042" xr:uid="{00000000-0005-0000-0000-0000F3470000}"/>
    <cellStyle name="Ênfase3 2 2 6 5 2" xfId="26878" xr:uid="{00000000-0005-0000-0000-0000F4470000}"/>
    <cellStyle name="Ênfase3 2 2 6 6" xfId="12043" xr:uid="{00000000-0005-0000-0000-0000F5470000}"/>
    <cellStyle name="Ênfase3 2 2 6 6 2" xfId="26879" xr:uid="{00000000-0005-0000-0000-0000F6470000}"/>
    <cellStyle name="Ênfase3 2 2 6 7" xfId="12044" xr:uid="{00000000-0005-0000-0000-0000F7470000}"/>
    <cellStyle name="Ênfase3 2 2 6 7 2" xfId="26880" xr:uid="{00000000-0005-0000-0000-0000F8470000}"/>
    <cellStyle name="Ênfase3 2 2 6 8" xfId="12045" xr:uid="{00000000-0005-0000-0000-0000F9470000}"/>
    <cellStyle name="Ênfase3 2 2 6 8 2" xfId="26881" xr:uid="{00000000-0005-0000-0000-0000FA470000}"/>
    <cellStyle name="Ênfase3 2 2 6 9" xfId="26874" xr:uid="{00000000-0005-0000-0000-0000FB470000}"/>
    <cellStyle name="Ênfase3 2 2 7" xfId="12046" xr:uid="{00000000-0005-0000-0000-0000FC470000}"/>
    <cellStyle name="Ênfase3 2 2 7 2" xfId="12047" xr:uid="{00000000-0005-0000-0000-0000FD470000}"/>
    <cellStyle name="Ênfase3 2 2 7 2 2" xfId="26883" xr:uid="{00000000-0005-0000-0000-0000FE470000}"/>
    <cellStyle name="Ênfase3 2 2 7 3" xfId="12048" xr:uid="{00000000-0005-0000-0000-0000FF470000}"/>
    <cellStyle name="Ênfase3 2 2 7 3 2" xfId="26884" xr:uid="{00000000-0005-0000-0000-000000480000}"/>
    <cellStyle name="Ênfase3 2 2 7 4" xfId="12049" xr:uid="{00000000-0005-0000-0000-000001480000}"/>
    <cellStyle name="Ênfase3 2 2 7 4 2" xfId="26885" xr:uid="{00000000-0005-0000-0000-000002480000}"/>
    <cellStyle name="Ênfase3 2 2 7 5" xfId="12050" xr:uid="{00000000-0005-0000-0000-000003480000}"/>
    <cellStyle name="Ênfase3 2 2 7 5 2" xfId="26886" xr:uid="{00000000-0005-0000-0000-000004480000}"/>
    <cellStyle name="Ênfase3 2 2 7 6" xfId="12051" xr:uid="{00000000-0005-0000-0000-000005480000}"/>
    <cellStyle name="Ênfase3 2 2 7 6 2" xfId="26887" xr:uid="{00000000-0005-0000-0000-000006480000}"/>
    <cellStyle name="Ênfase3 2 2 7 7" xfId="12052" xr:uid="{00000000-0005-0000-0000-000007480000}"/>
    <cellStyle name="Ênfase3 2 2 7 7 2" xfId="26888" xr:uid="{00000000-0005-0000-0000-000008480000}"/>
    <cellStyle name="Ênfase3 2 2 7 8" xfId="12053" xr:uid="{00000000-0005-0000-0000-000009480000}"/>
    <cellStyle name="Ênfase3 2 2 7 8 2" xfId="26889" xr:uid="{00000000-0005-0000-0000-00000A480000}"/>
    <cellStyle name="Ênfase3 2 2 7 9" xfId="26882" xr:uid="{00000000-0005-0000-0000-00000B480000}"/>
    <cellStyle name="Ênfase3 2 2 8" xfId="12054" xr:uid="{00000000-0005-0000-0000-00000C480000}"/>
    <cellStyle name="Ênfase3 2 2 8 2" xfId="12055" xr:uid="{00000000-0005-0000-0000-00000D480000}"/>
    <cellStyle name="Ênfase3 2 2 8 2 2" xfId="26891" xr:uid="{00000000-0005-0000-0000-00000E480000}"/>
    <cellStyle name="Ênfase3 2 2 8 3" xfId="12056" xr:uid="{00000000-0005-0000-0000-00000F480000}"/>
    <cellStyle name="Ênfase3 2 2 8 3 2" xfId="26892" xr:uid="{00000000-0005-0000-0000-000010480000}"/>
    <cellStyle name="Ênfase3 2 2 8 4" xfId="12057" xr:uid="{00000000-0005-0000-0000-000011480000}"/>
    <cellStyle name="Ênfase3 2 2 8 4 2" xfId="26893" xr:uid="{00000000-0005-0000-0000-000012480000}"/>
    <cellStyle name="Ênfase3 2 2 8 5" xfId="12058" xr:uid="{00000000-0005-0000-0000-000013480000}"/>
    <cellStyle name="Ênfase3 2 2 8 5 2" xfId="26894" xr:uid="{00000000-0005-0000-0000-000014480000}"/>
    <cellStyle name="Ênfase3 2 2 8 6" xfId="12059" xr:uid="{00000000-0005-0000-0000-000015480000}"/>
    <cellStyle name="Ênfase3 2 2 8 6 2" xfId="26895" xr:uid="{00000000-0005-0000-0000-000016480000}"/>
    <cellStyle name="Ênfase3 2 2 8 7" xfId="26890" xr:uid="{00000000-0005-0000-0000-000017480000}"/>
    <cellStyle name="Ênfase3 2 2 9" xfId="12060" xr:uid="{00000000-0005-0000-0000-000018480000}"/>
    <cellStyle name="Ênfase3 2 2 9 2" xfId="12061" xr:uid="{00000000-0005-0000-0000-000019480000}"/>
    <cellStyle name="Ênfase3 2 2 9 2 2" xfId="26897" xr:uid="{00000000-0005-0000-0000-00001A480000}"/>
    <cellStyle name="Ênfase3 2 2 9 3" xfId="12062" xr:uid="{00000000-0005-0000-0000-00001B480000}"/>
    <cellStyle name="Ênfase3 2 2 9 3 2" xfId="26898" xr:uid="{00000000-0005-0000-0000-00001C480000}"/>
    <cellStyle name="Ênfase3 2 2 9 4" xfId="12063" xr:uid="{00000000-0005-0000-0000-00001D480000}"/>
    <cellStyle name="Ênfase3 2 2 9 4 2" xfId="26899" xr:uid="{00000000-0005-0000-0000-00001E480000}"/>
    <cellStyle name="Ênfase3 2 2 9 5" xfId="26896" xr:uid="{00000000-0005-0000-0000-00001F480000}"/>
    <cellStyle name="Ênfase3 2 20" xfId="37959" xr:uid="{00000000-0005-0000-0000-000020480000}"/>
    <cellStyle name="Ênfase3 2 21" xfId="3116" xr:uid="{00000000-0005-0000-0000-000021480000}"/>
    <cellStyle name="Ênfase3 2 3" xfId="12064" xr:uid="{00000000-0005-0000-0000-000022480000}"/>
    <cellStyle name="Ênfase3 2 3 2" xfId="12065" xr:uid="{00000000-0005-0000-0000-000023480000}"/>
    <cellStyle name="Ênfase3 2 3 2 2" xfId="26901" xr:uid="{00000000-0005-0000-0000-000024480000}"/>
    <cellStyle name="Ênfase3 2 3 3" xfId="12066" xr:uid="{00000000-0005-0000-0000-000025480000}"/>
    <cellStyle name="Ênfase3 2 3 3 2" xfId="26902" xr:uid="{00000000-0005-0000-0000-000026480000}"/>
    <cellStyle name="Ênfase3 2 3 4" xfId="26900" xr:uid="{00000000-0005-0000-0000-000027480000}"/>
    <cellStyle name="Ênfase3 2 4" xfId="12067" xr:uid="{00000000-0005-0000-0000-000028480000}"/>
    <cellStyle name="Ênfase3 2 4 2" xfId="26903" xr:uid="{00000000-0005-0000-0000-000029480000}"/>
    <cellStyle name="Ênfase3 2 5" xfId="12068" xr:uid="{00000000-0005-0000-0000-00002A480000}"/>
    <cellStyle name="Ênfase3 2 5 10" xfId="12069" xr:uid="{00000000-0005-0000-0000-00002B480000}"/>
    <cellStyle name="Ênfase3 2 5 10 2" xfId="26905" xr:uid="{00000000-0005-0000-0000-00002C480000}"/>
    <cellStyle name="Ênfase3 2 5 11" xfId="12070" xr:uid="{00000000-0005-0000-0000-00002D480000}"/>
    <cellStyle name="Ênfase3 2 5 11 2" xfId="26906" xr:uid="{00000000-0005-0000-0000-00002E480000}"/>
    <cellStyle name="Ênfase3 2 5 12" xfId="12071" xr:uid="{00000000-0005-0000-0000-00002F480000}"/>
    <cellStyle name="Ênfase3 2 5 12 2" xfId="26907" xr:uid="{00000000-0005-0000-0000-000030480000}"/>
    <cellStyle name="Ênfase3 2 5 13" xfId="26904" xr:uid="{00000000-0005-0000-0000-000031480000}"/>
    <cellStyle name="Ênfase3 2 5 2" xfId="12072" xr:uid="{00000000-0005-0000-0000-000032480000}"/>
    <cellStyle name="Ênfase3 2 5 2 2" xfId="26908" xr:uid="{00000000-0005-0000-0000-000033480000}"/>
    <cellStyle name="Ênfase3 2 5 3" xfId="12073" xr:uid="{00000000-0005-0000-0000-000034480000}"/>
    <cellStyle name="Ênfase3 2 5 3 2" xfId="26909" xr:uid="{00000000-0005-0000-0000-000035480000}"/>
    <cellStyle name="Ênfase3 2 5 4" xfId="12074" xr:uid="{00000000-0005-0000-0000-000036480000}"/>
    <cellStyle name="Ênfase3 2 5 4 2" xfId="26910" xr:uid="{00000000-0005-0000-0000-000037480000}"/>
    <cellStyle name="Ênfase3 2 5 5" xfId="12075" xr:uid="{00000000-0005-0000-0000-000038480000}"/>
    <cellStyle name="Ênfase3 2 5 5 2" xfId="26911" xr:uid="{00000000-0005-0000-0000-000039480000}"/>
    <cellStyle name="Ênfase3 2 5 6" xfId="12076" xr:uid="{00000000-0005-0000-0000-00003A480000}"/>
    <cellStyle name="Ênfase3 2 5 6 2" xfId="26912" xr:uid="{00000000-0005-0000-0000-00003B480000}"/>
    <cellStyle name="Ênfase3 2 5 7" xfId="12077" xr:uid="{00000000-0005-0000-0000-00003C480000}"/>
    <cellStyle name="Ênfase3 2 5 7 2" xfId="26913" xr:uid="{00000000-0005-0000-0000-00003D480000}"/>
    <cellStyle name="Ênfase3 2 5 8" xfId="12078" xr:uid="{00000000-0005-0000-0000-00003E480000}"/>
    <cellStyle name="Ênfase3 2 5 8 2" xfId="26914" xr:uid="{00000000-0005-0000-0000-00003F480000}"/>
    <cellStyle name="Ênfase3 2 5 9" xfId="12079" xr:uid="{00000000-0005-0000-0000-000040480000}"/>
    <cellStyle name="Ênfase3 2 5 9 2" xfId="26915" xr:uid="{00000000-0005-0000-0000-000041480000}"/>
    <cellStyle name="Ênfase3 2 6" xfId="12080" xr:uid="{00000000-0005-0000-0000-000042480000}"/>
    <cellStyle name="Ênfase3 2 6 2" xfId="12081" xr:uid="{00000000-0005-0000-0000-000043480000}"/>
    <cellStyle name="Ênfase3 2 6 2 2" xfId="26917" xr:uid="{00000000-0005-0000-0000-000044480000}"/>
    <cellStyle name="Ênfase3 2 6 3" xfId="12082" xr:uid="{00000000-0005-0000-0000-000045480000}"/>
    <cellStyle name="Ênfase3 2 6 3 2" xfId="26918" xr:uid="{00000000-0005-0000-0000-000046480000}"/>
    <cellStyle name="Ênfase3 2 6 4" xfId="12083" xr:uid="{00000000-0005-0000-0000-000047480000}"/>
    <cellStyle name="Ênfase3 2 6 4 2" xfId="26919" xr:uid="{00000000-0005-0000-0000-000048480000}"/>
    <cellStyle name="Ênfase3 2 6 5" xfId="12084" xr:uid="{00000000-0005-0000-0000-000049480000}"/>
    <cellStyle name="Ênfase3 2 6 5 2" xfId="26920" xr:uid="{00000000-0005-0000-0000-00004A480000}"/>
    <cellStyle name="Ênfase3 2 6 6" xfId="12085" xr:uid="{00000000-0005-0000-0000-00004B480000}"/>
    <cellStyle name="Ênfase3 2 6 6 2" xfId="26921" xr:uid="{00000000-0005-0000-0000-00004C480000}"/>
    <cellStyle name="Ênfase3 2 6 7" xfId="12086" xr:uid="{00000000-0005-0000-0000-00004D480000}"/>
    <cellStyle name="Ênfase3 2 6 7 2" xfId="26922" xr:uid="{00000000-0005-0000-0000-00004E480000}"/>
    <cellStyle name="Ênfase3 2 6 8" xfId="12087" xr:uid="{00000000-0005-0000-0000-00004F480000}"/>
    <cellStyle name="Ênfase3 2 6 8 2" xfId="26923" xr:uid="{00000000-0005-0000-0000-000050480000}"/>
    <cellStyle name="Ênfase3 2 6 9" xfId="26916" xr:uid="{00000000-0005-0000-0000-000051480000}"/>
    <cellStyle name="Ênfase3 2 7" xfId="12088" xr:uid="{00000000-0005-0000-0000-000052480000}"/>
    <cellStyle name="Ênfase3 2 7 2" xfId="12089" xr:uid="{00000000-0005-0000-0000-000053480000}"/>
    <cellStyle name="Ênfase3 2 7 2 2" xfId="26925" xr:uid="{00000000-0005-0000-0000-000054480000}"/>
    <cellStyle name="Ênfase3 2 7 3" xfId="12090" xr:uid="{00000000-0005-0000-0000-000055480000}"/>
    <cellStyle name="Ênfase3 2 7 3 2" xfId="26926" xr:uid="{00000000-0005-0000-0000-000056480000}"/>
    <cellStyle name="Ênfase3 2 7 4" xfId="12091" xr:uid="{00000000-0005-0000-0000-000057480000}"/>
    <cellStyle name="Ênfase3 2 7 4 2" xfId="26927" xr:uid="{00000000-0005-0000-0000-000058480000}"/>
    <cellStyle name="Ênfase3 2 7 5" xfId="12092" xr:uid="{00000000-0005-0000-0000-000059480000}"/>
    <cellStyle name="Ênfase3 2 7 5 2" xfId="26928" xr:uid="{00000000-0005-0000-0000-00005A480000}"/>
    <cellStyle name="Ênfase3 2 7 6" xfId="12093" xr:uid="{00000000-0005-0000-0000-00005B480000}"/>
    <cellStyle name="Ênfase3 2 7 6 2" xfId="26929" xr:uid="{00000000-0005-0000-0000-00005C480000}"/>
    <cellStyle name="Ênfase3 2 7 7" xfId="12094" xr:uid="{00000000-0005-0000-0000-00005D480000}"/>
    <cellStyle name="Ênfase3 2 7 7 2" xfId="26930" xr:uid="{00000000-0005-0000-0000-00005E480000}"/>
    <cellStyle name="Ênfase3 2 7 8" xfId="12095" xr:uid="{00000000-0005-0000-0000-00005F480000}"/>
    <cellStyle name="Ênfase3 2 7 8 2" xfId="26931" xr:uid="{00000000-0005-0000-0000-000060480000}"/>
    <cellStyle name="Ênfase3 2 7 9" xfId="26924" xr:uid="{00000000-0005-0000-0000-000061480000}"/>
    <cellStyle name="Ênfase3 2 8" xfId="12096" xr:uid="{00000000-0005-0000-0000-000062480000}"/>
    <cellStyle name="Ênfase3 2 8 2" xfId="12097" xr:uid="{00000000-0005-0000-0000-000063480000}"/>
    <cellStyle name="Ênfase3 2 8 2 2" xfId="26933" xr:uid="{00000000-0005-0000-0000-000064480000}"/>
    <cellStyle name="Ênfase3 2 8 3" xfId="12098" xr:uid="{00000000-0005-0000-0000-000065480000}"/>
    <cellStyle name="Ênfase3 2 8 3 2" xfId="26934" xr:uid="{00000000-0005-0000-0000-000066480000}"/>
    <cellStyle name="Ênfase3 2 8 4" xfId="12099" xr:uid="{00000000-0005-0000-0000-000067480000}"/>
    <cellStyle name="Ênfase3 2 8 4 2" xfId="26935" xr:uid="{00000000-0005-0000-0000-000068480000}"/>
    <cellStyle name="Ênfase3 2 8 5" xfId="12100" xr:uid="{00000000-0005-0000-0000-000069480000}"/>
    <cellStyle name="Ênfase3 2 8 5 2" xfId="26936" xr:uid="{00000000-0005-0000-0000-00006A480000}"/>
    <cellStyle name="Ênfase3 2 8 6" xfId="12101" xr:uid="{00000000-0005-0000-0000-00006B480000}"/>
    <cellStyle name="Ênfase3 2 8 6 2" xfId="26937" xr:uid="{00000000-0005-0000-0000-00006C480000}"/>
    <cellStyle name="Ênfase3 2 8 7" xfId="26932" xr:uid="{00000000-0005-0000-0000-00006D480000}"/>
    <cellStyle name="Ênfase3 2 9" xfId="12102" xr:uid="{00000000-0005-0000-0000-00006E480000}"/>
    <cellStyle name="Ênfase3 2 9 2" xfId="12103" xr:uid="{00000000-0005-0000-0000-00006F480000}"/>
    <cellStyle name="Ênfase3 2 9 2 2" xfId="26939" xr:uid="{00000000-0005-0000-0000-000070480000}"/>
    <cellStyle name="Ênfase3 2 9 3" xfId="12104" xr:uid="{00000000-0005-0000-0000-000071480000}"/>
    <cellStyle name="Ênfase3 2 9 3 2" xfId="26940" xr:uid="{00000000-0005-0000-0000-000072480000}"/>
    <cellStyle name="Ênfase3 2 9 4" xfId="12105" xr:uid="{00000000-0005-0000-0000-000073480000}"/>
    <cellStyle name="Ênfase3 2 9 4 2" xfId="26941" xr:uid="{00000000-0005-0000-0000-000074480000}"/>
    <cellStyle name="Ênfase3 2 9 5" xfId="26938" xr:uid="{00000000-0005-0000-0000-000075480000}"/>
    <cellStyle name="Ênfase3 20" xfId="2686" xr:uid="{00000000-0005-0000-0000-000076480000}"/>
    <cellStyle name="Ênfase3 20 2" xfId="26942" xr:uid="{00000000-0005-0000-0000-000077480000}"/>
    <cellStyle name="Ênfase3 20 3" xfId="12106" xr:uid="{00000000-0005-0000-0000-000078480000}"/>
    <cellStyle name="Ênfase3 21" xfId="2687" xr:uid="{00000000-0005-0000-0000-000079480000}"/>
    <cellStyle name="Ênfase3 21 2" xfId="26943" xr:uid="{00000000-0005-0000-0000-00007A480000}"/>
    <cellStyle name="Ênfase3 21 3" xfId="12107" xr:uid="{00000000-0005-0000-0000-00007B480000}"/>
    <cellStyle name="Ênfase3 22" xfId="2688" xr:uid="{00000000-0005-0000-0000-00007C480000}"/>
    <cellStyle name="Ênfase3 22 2" xfId="26944" xr:uid="{00000000-0005-0000-0000-00007D480000}"/>
    <cellStyle name="Ênfase3 22 3" xfId="12108" xr:uid="{00000000-0005-0000-0000-00007E480000}"/>
    <cellStyle name="Ênfase3 23" xfId="2689" xr:uid="{00000000-0005-0000-0000-00007F480000}"/>
    <cellStyle name="Ênfase3 23 2" xfId="26945" xr:uid="{00000000-0005-0000-0000-000080480000}"/>
    <cellStyle name="Ênfase3 23 3" xfId="12109" xr:uid="{00000000-0005-0000-0000-000081480000}"/>
    <cellStyle name="Ênfase3 24" xfId="2690" xr:uid="{00000000-0005-0000-0000-000082480000}"/>
    <cellStyle name="Ênfase3 24 2" xfId="26946" xr:uid="{00000000-0005-0000-0000-000083480000}"/>
    <cellStyle name="Ênfase3 24 3" xfId="12110" xr:uid="{00000000-0005-0000-0000-000084480000}"/>
    <cellStyle name="Ênfase3 25" xfId="2691" xr:uid="{00000000-0005-0000-0000-000085480000}"/>
    <cellStyle name="Ênfase3 25 2" xfId="26947" xr:uid="{00000000-0005-0000-0000-000086480000}"/>
    <cellStyle name="Ênfase3 25 3" xfId="12111" xr:uid="{00000000-0005-0000-0000-000087480000}"/>
    <cellStyle name="Ênfase3 26" xfId="2692" xr:uid="{00000000-0005-0000-0000-000088480000}"/>
    <cellStyle name="Ênfase3 26 2" xfId="26948" xr:uid="{00000000-0005-0000-0000-000089480000}"/>
    <cellStyle name="Ênfase3 26 3" xfId="12112" xr:uid="{00000000-0005-0000-0000-00008A480000}"/>
    <cellStyle name="Ênfase3 27" xfId="2693" xr:uid="{00000000-0005-0000-0000-00008B480000}"/>
    <cellStyle name="Ênfase3 27 2" xfId="26949" xr:uid="{00000000-0005-0000-0000-00008C480000}"/>
    <cellStyle name="Ênfase3 27 3" xfId="12113" xr:uid="{00000000-0005-0000-0000-00008D480000}"/>
    <cellStyle name="Ênfase3 28" xfId="2694" xr:uid="{00000000-0005-0000-0000-00008E480000}"/>
    <cellStyle name="Ênfase3 28 2" xfId="26950" xr:uid="{00000000-0005-0000-0000-00008F480000}"/>
    <cellStyle name="Ênfase3 28 3" xfId="12114" xr:uid="{00000000-0005-0000-0000-000090480000}"/>
    <cellStyle name="Ênfase3 29" xfId="2695" xr:uid="{00000000-0005-0000-0000-000091480000}"/>
    <cellStyle name="Ênfase3 29 2" xfId="26951" xr:uid="{00000000-0005-0000-0000-000092480000}"/>
    <cellStyle name="Ênfase3 29 3" xfId="12115" xr:uid="{00000000-0005-0000-0000-000093480000}"/>
    <cellStyle name="Ênfase3 3" xfId="834" xr:uid="{00000000-0005-0000-0000-000094480000}"/>
    <cellStyle name="Ênfase3 3 2" xfId="12116" xr:uid="{00000000-0005-0000-0000-000095480000}"/>
    <cellStyle name="Ênfase3 3 2 2" xfId="26953" xr:uid="{00000000-0005-0000-0000-000096480000}"/>
    <cellStyle name="Ênfase3 3 3" xfId="12117" xr:uid="{00000000-0005-0000-0000-000097480000}"/>
    <cellStyle name="Ênfase3 3 3 2" xfId="26954" xr:uid="{00000000-0005-0000-0000-000098480000}"/>
    <cellStyle name="Ênfase3 3 4" xfId="26952" xr:uid="{00000000-0005-0000-0000-000099480000}"/>
    <cellStyle name="Ênfase3 3 5" xfId="37960" xr:uid="{00000000-0005-0000-0000-00009A480000}"/>
    <cellStyle name="Ênfase3 3 6" xfId="3117" xr:uid="{00000000-0005-0000-0000-00009B480000}"/>
    <cellStyle name="Ênfase3 3 7" xfId="44681" xr:uid="{B6BC473F-D7E0-4140-86C1-ABBBC6C736FE}"/>
    <cellStyle name="Ênfase3 30" xfId="12118" xr:uid="{00000000-0005-0000-0000-00009C480000}"/>
    <cellStyle name="Ênfase3 30 2" xfId="26955" xr:uid="{00000000-0005-0000-0000-00009D480000}"/>
    <cellStyle name="Ênfase3 31" xfId="35190" xr:uid="{00000000-0005-0000-0000-00009E480000}"/>
    <cellStyle name="Ênfase3 32" xfId="26676" xr:uid="{00000000-0005-0000-0000-00009F480000}"/>
    <cellStyle name="Ênfase3 33" xfId="36514" xr:uid="{00000000-0005-0000-0000-0000A0480000}"/>
    <cellStyle name="Ênfase3 4" xfId="835" xr:uid="{00000000-0005-0000-0000-0000A1480000}"/>
    <cellStyle name="Ênfase3 4 2" xfId="12119" xr:uid="{00000000-0005-0000-0000-0000A2480000}"/>
    <cellStyle name="Ênfase3 4 2 2" xfId="26957" xr:uid="{00000000-0005-0000-0000-0000A3480000}"/>
    <cellStyle name="Ênfase3 4 3" xfId="12120" xr:uid="{00000000-0005-0000-0000-0000A4480000}"/>
    <cellStyle name="Ênfase3 4 3 2" xfId="26958" xr:uid="{00000000-0005-0000-0000-0000A5480000}"/>
    <cellStyle name="Ênfase3 4 4" xfId="26956" xr:uid="{00000000-0005-0000-0000-0000A6480000}"/>
    <cellStyle name="Ênfase3 4 5" xfId="37961" xr:uid="{00000000-0005-0000-0000-0000A7480000}"/>
    <cellStyle name="Ênfase3 4 6" xfId="3205" xr:uid="{00000000-0005-0000-0000-0000A8480000}"/>
    <cellStyle name="Ênfase3 5" xfId="836" xr:uid="{00000000-0005-0000-0000-0000A9480000}"/>
    <cellStyle name="Ênfase3 5 2" xfId="12121" xr:uid="{00000000-0005-0000-0000-0000AA480000}"/>
    <cellStyle name="Ênfase3 5 2 2" xfId="26960" xr:uid="{00000000-0005-0000-0000-0000AB480000}"/>
    <cellStyle name="Ênfase3 5 2 3" xfId="37962" xr:uid="{00000000-0005-0000-0000-0000AC480000}"/>
    <cellStyle name="Ênfase3 5 3" xfId="12122" xr:uid="{00000000-0005-0000-0000-0000AD480000}"/>
    <cellStyle name="Ênfase3 5 3 2" xfId="26961" xr:uid="{00000000-0005-0000-0000-0000AE480000}"/>
    <cellStyle name="Ênfase3 5 4" xfId="26959" xr:uid="{00000000-0005-0000-0000-0000AF480000}"/>
    <cellStyle name="Ênfase3 5 5" xfId="3115" xr:uid="{00000000-0005-0000-0000-0000B0480000}"/>
    <cellStyle name="Ênfase3 6" xfId="837" xr:uid="{00000000-0005-0000-0000-0000B1480000}"/>
    <cellStyle name="Ênfase3 6 2" xfId="35388" xr:uid="{00000000-0005-0000-0000-0000B2480000}"/>
    <cellStyle name="Ênfase3 6 2 2" xfId="36053" xr:uid="{00000000-0005-0000-0000-0000B3480000}"/>
    <cellStyle name="Ênfase3 6 2 3" xfId="37963" xr:uid="{00000000-0005-0000-0000-0000B4480000}"/>
    <cellStyle name="Ênfase3 6 3" xfId="26962" xr:uid="{00000000-0005-0000-0000-0000B5480000}"/>
    <cellStyle name="Ênfase3 7" xfId="838" xr:uid="{00000000-0005-0000-0000-0000B6480000}"/>
    <cellStyle name="Ênfase3 7 2" xfId="35389" xr:uid="{00000000-0005-0000-0000-0000B7480000}"/>
    <cellStyle name="Ênfase3 7 2 2" xfId="36054" xr:uid="{00000000-0005-0000-0000-0000B8480000}"/>
    <cellStyle name="Ênfase3 7 2 3" xfId="37964" xr:uid="{00000000-0005-0000-0000-0000B9480000}"/>
    <cellStyle name="Ênfase3 7 3" xfId="26963" xr:uid="{00000000-0005-0000-0000-0000BA480000}"/>
    <cellStyle name="Ênfase3 8" xfId="839" xr:uid="{00000000-0005-0000-0000-0000BB480000}"/>
    <cellStyle name="Ênfase3 8 2" xfId="35390" xr:uid="{00000000-0005-0000-0000-0000BC480000}"/>
    <cellStyle name="Ênfase3 8 2 2" xfId="36055" xr:uid="{00000000-0005-0000-0000-0000BD480000}"/>
    <cellStyle name="Ênfase3 8 2 3" xfId="37965" xr:uid="{00000000-0005-0000-0000-0000BE480000}"/>
    <cellStyle name="Ênfase3 8 3" xfId="26964" xr:uid="{00000000-0005-0000-0000-0000BF480000}"/>
    <cellStyle name="Ênfase3 9" xfId="840" xr:uid="{00000000-0005-0000-0000-0000C0480000}"/>
    <cellStyle name="Ênfase3 9 2" xfId="12123" xr:uid="{00000000-0005-0000-0000-0000C1480000}"/>
    <cellStyle name="Ênfase3 9 2 2" xfId="12124" xr:uid="{00000000-0005-0000-0000-0000C2480000}"/>
    <cellStyle name="Ênfase3 9 2 2 2" xfId="26967" xr:uid="{00000000-0005-0000-0000-0000C3480000}"/>
    <cellStyle name="Ênfase3 9 2 3" xfId="26966" xr:uid="{00000000-0005-0000-0000-0000C4480000}"/>
    <cellStyle name="Ênfase3 9 3" xfId="12125" xr:uid="{00000000-0005-0000-0000-0000C5480000}"/>
    <cellStyle name="Ênfase3 9 3 2" xfId="26968" xr:uid="{00000000-0005-0000-0000-0000C6480000}"/>
    <cellStyle name="Ênfase3 9 4" xfId="26965" xr:uid="{00000000-0005-0000-0000-0000C7480000}"/>
    <cellStyle name="Ênfase4 10" xfId="841" xr:uid="{00000000-0005-0000-0000-0000C8480000}"/>
    <cellStyle name="Ênfase4 10 2" xfId="12126" xr:uid="{00000000-0005-0000-0000-0000C9480000}"/>
    <cellStyle name="Ênfase4 10 2 2" xfId="26971" xr:uid="{00000000-0005-0000-0000-0000CA480000}"/>
    <cellStyle name="Ênfase4 10 3" xfId="12127" xr:uid="{00000000-0005-0000-0000-0000CB480000}"/>
    <cellStyle name="Ênfase4 10 3 2" xfId="26972" xr:uid="{00000000-0005-0000-0000-0000CC480000}"/>
    <cellStyle name="Ênfase4 10 4" xfId="26970" xr:uid="{00000000-0005-0000-0000-0000CD480000}"/>
    <cellStyle name="Ênfase4 11" xfId="842" xr:uid="{00000000-0005-0000-0000-0000CE480000}"/>
    <cellStyle name="Ênfase4 11 2" xfId="12128" xr:uid="{00000000-0005-0000-0000-0000CF480000}"/>
    <cellStyle name="Ênfase4 11 2 2" xfId="26974" xr:uid="{00000000-0005-0000-0000-0000D0480000}"/>
    <cellStyle name="Ênfase4 11 3" xfId="12129" xr:uid="{00000000-0005-0000-0000-0000D1480000}"/>
    <cellStyle name="Ênfase4 11 3 2" xfId="26975" xr:uid="{00000000-0005-0000-0000-0000D2480000}"/>
    <cellStyle name="Ênfase4 11 4" xfId="26973" xr:uid="{00000000-0005-0000-0000-0000D3480000}"/>
    <cellStyle name="Ênfase4 12" xfId="843" xr:uid="{00000000-0005-0000-0000-0000D4480000}"/>
    <cellStyle name="Ênfase4 12 2" xfId="12130" xr:uid="{00000000-0005-0000-0000-0000D5480000}"/>
    <cellStyle name="Ênfase4 12 2 2" xfId="26977" xr:uid="{00000000-0005-0000-0000-0000D6480000}"/>
    <cellStyle name="Ênfase4 12 3" xfId="12131" xr:uid="{00000000-0005-0000-0000-0000D7480000}"/>
    <cellStyle name="Ênfase4 12 3 2" xfId="26978" xr:uid="{00000000-0005-0000-0000-0000D8480000}"/>
    <cellStyle name="Ênfase4 12 4" xfId="26976" xr:uid="{00000000-0005-0000-0000-0000D9480000}"/>
    <cellStyle name="Ênfase4 13" xfId="2696" xr:uid="{00000000-0005-0000-0000-0000DA480000}"/>
    <cellStyle name="Ênfase4 13 2" xfId="26979" xr:uid="{00000000-0005-0000-0000-0000DB480000}"/>
    <cellStyle name="Ênfase4 13 3" xfId="12132" xr:uid="{00000000-0005-0000-0000-0000DC480000}"/>
    <cellStyle name="Ênfase4 14" xfId="2697" xr:uid="{00000000-0005-0000-0000-0000DD480000}"/>
    <cellStyle name="Ênfase4 14 2" xfId="26980" xr:uid="{00000000-0005-0000-0000-0000DE480000}"/>
    <cellStyle name="Ênfase4 14 3" xfId="12133" xr:uid="{00000000-0005-0000-0000-0000DF480000}"/>
    <cellStyle name="Ênfase4 15" xfId="2698" xr:uid="{00000000-0005-0000-0000-0000E0480000}"/>
    <cellStyle name="Ênfase4 15 2" xfId="26981" xr:uid="{00000000-0005-0000-0000-0000E1480000}"/>
    <cellStyle name="Ênfase4 15 3" xfId="12134" xr:uid="{00000000-0005-0000-0000-0000E2480000}"/>
    <cellStyle name="Ênfase4 16" xfId="2699" xr:uid="{00000000-0005-0000-0000-0000E3480000}"/>
    <cellStyle name="Ênfase4 16 2" xfId="26982" xr:uid="{00000000-0005-0000-0000-0000E4480000}"/>
    <cellStyle name="Ênfase4 16 3" xfId="12135" xr:uid="{00000000-0005-0000-0000-0000E5480000}"/>
    <cellStyle name="Ênfase4 17" xfId="2700" xr:uid="{00000000-0005-0000-0000-0000E6480000}"/>
    <cellStyle name="Ênfase4 17 2" xfId="26983" xr:uid="{00000000-0005-0000-0000-0000E7480000}"/>
    <cellStyle name="Ênfase4 17 3" xfId="12136" xr:uid="{00000000-0005-0000-0000-0000E8480000}"/>
    <cellStyle name="Ênfase4 18" xfId="2701" xr:uid="{00000000-0005-0000-0000-0000E9480000}"/>
    <cellStyle name="Ênfase4 18 2" xfId="26984" xr:uid="{00000000-0005-0000-0000-0000EA480000}"/>
    <cellStyle name="Ênfase4 18 3" xfId="12137" xr:uid="{00000000-0005-0000-0000-0000EB480000}"/>
    <cellStyle name="Ênfase4 19" xfId="2702" xr:uid="{00000000-0005-0000-0000-0000EC480000}"/>
    <cellStyle name="Ênfase4 19 2" xfId="26985" xr:uid="{00000000-0005-0000-0000-0000ED480000}"/>
    <cellStyle name="Ênfase4 19 3" xfId="12138" xr:uid="{00000000-0005-0000-0000-0000EE480000}"/>
    <cellStyle name="Ênfase4 2" xfId="844" xr:uid="{00000000-0005-0000-0000-0000EF480000}"/>
    <cellStyle name="Ênfase4 2 10" xfId="12139" xr:uid="{00000000-0005-0000-0000-0000F0480000}"/>
    <cellStyle name="Ênfase4 2 10 2" xfId="12140" xr:uid="{00000000-0005-0000-0000-0000F1480000}"/>
    <cellStyle name="Ênfase4 2 10 2 2" xfId="26988" xr:uid="{00000000-0005-0000-0000-0000F2480000}"/>
    <cellStyle name="Ênfase4 2 10 3" xfId="12141" xr:uid="{00000000-0005-0000-0000-0000F3480000}"/>
    <cellStyle name="Ênfase4 2 10 3 2" xfId="26989" xr:uid="{00000000-0005-0000-0000-0000F4480000}"/>
    <cellStyle name="Ênfase4 2 10 4" xfId="12142" xr:uid="{00000000-0005-0000-0000-0000F5480000}"/>
    <cellStyle name="Ênfase4 2 10 4 2" xfId="26990" xr:uid="{00000000-0005-0000-0000-0000F6480000}"/>
    <cellStyle name="Ênfase4 2 10 5" xfId="26987" xr:uid="{00000000-0005-0000-0000-0000F7480000}"/>
    <cellStyle name="Ênfase4 2 11" xfId="12143" xr:uid="{00000000-0005-0000-0000-0000F8480000}"/>
    <cellStyle name="Ênfase4 2 11 2" xfId="12144" xr:uid="{00000000-0005-0000-0000-0000F9480000}"/>
    <cellStyle name="Ênfase4 2 11 2 2" xfId="26992" xr:uid="{00000000-0005-0000-0000-0000FA480000}"/>
    <cellStyle name="Ênfase4 2 11 3" xfId="12145" xr:uid="{00000000-0005-0000-0000-0000FB480000}"/>
    <cellStyle name="Ênfase4 2 11 3 2" xfId="26993" xr:uid="{00000000-0005-0000-0000-0000FC480000}"/>
    <cellStyle name="Ênfase4 2 11 4" xfId="12146" xr:uid="{00000000-0005-0000-0000-0000FD480000}"/>
    <cellStyle name="Ênfase4 2 11 4 2" xfId="26994" xr:uid="{00000000-0005-0000-0000-0000FE480000}"/>
    <cellStyle name="Ênfase4 2 11 5" xfId="26991" xr:uid="{00000000-0005-0000-0000-0000FF480000}"/>
    <cellStyle name="Ênfase4 2 12" xfId="12147" xr:uid="{00000000-0005-0000-0000-000000490000}"/>
    <cellStyle name="Ênfase4 2 12 2" xfId="12148" xr:uid="{00000000-0005-0000-0000-000001490000}"/>
    <cellStyle name="Ênfase4 2 12 2 2" xfId="26996" xr:uid="{00000000-0005-0000-0000-000002490000}"/>
    <cellStyle name="Ênfase4 2 12 3" xfId="12149" xr:uid="{00000000-0005-0000-0000-000003490000}"/>
    <cellStyle name="Ênfase4 2 12 3 2" xfId="26997" xr:uid="{00000000-0005-0000-0000-000004490000}"/>
    <cellStyle name="Ênfase4 2 12 4" xfId="26995" xr:uid="{00000000-0005-0000-0000-000005490000}"/>
    <cellStyle name="Ênfase4 2 13" xfId="12150" xr:uid="{00000000-0005-0000-0000-000006490000}"/>
    <cellStyle name="Ênfase4 2 13 2" xfId="12151" xr:uid="{00000000-0005-0000-0000-000007490000}"/>
    <cellStyle name="Ênfase4 2 13 2 2" xfId="26999" xr:uid="{00000000-0005-0000-0000-000008490000}"/>
    <cellStyle name="Ênfase4 2 13 3" xfId="26998" xr:uid="{00000000-0005-0000-0000-000009490000}"/>
    <cellStyle name="Ênfase4 2 14" xfId="12152" xr:uid="{00000000-0005-0000-0000-00000A490000}"/>
    <cellStyle name="Ênfase4 2 14 2" xfId="27000" xr:uid="{00000000-0005-0000-0000-00000B490000}"/>
    <cellStyle name="Ênfase4 2 15" xfId="12153" xr:uid="{00000000-0005-0000-0000-00000C490000}"/>
    <cellStyle name="Ênfase4 2 15 2" xfId="27001" xr:uid="{00000000-0005-0000-0000-00000D490000}"/>
    <cellStyle name="Ênfase4 2 16" xfId="12154" xr:uid="{00000000-0005-0000-0000-00000E490000}"/>
    <cellStyle name="Ênfase4 2 16 2" xfId="27002" xr:uid="{00000000-0005-0000-0000-00000F490000}"/>
    <cellStyle name="Ênfase4 2 17" xfId="12155" xr:uid="{00000000-0005-0000-0000-000010490000}"/>
    <cellStyle name="Ênfase4 2 17 2" xfId="27003" xr:uid="{00000000-0005-0000-0000-000011490000}"/>
    <cellStyle name="Ênfase4 2 18" xfId="12156" xr:uid="{00000000-0005-0000-0000-000012490000}"/>
    <cellStyle name="Ênfase4 2 18 2" xfId="27004" xr:uid="{00000000-0005-0000-0000-000013490000}"/>
    <cellStyle name="Ênfase4 2 19" xfId="26986" xr:uid="{00000000-0005-0000-0000-000014490000}"/>
    <cellStyle name="Ênfase4 2 2" xfId="12157" xr:uid="{00000000-0005-0000-0000-000015490000}"/>
    <cellStyle name="Ênfase4 2 2 10" xfId="12158" xr:uid="{00000000-0005-0000-0000-000016490000}"/>
    <cellStyle name="Ênfase4 2 2 10 2" xfId="12159" xr:uid="{00000000-0005-0000-0000-000017490000}"/>
    <cellStyle name="Ênfase4 2 2 10 2 2" xfId="27007" xr:uid="{00000000-0005-0000-0000-000018490000}"/>
    <cellStyle name="Ênfase4 2 2 10 3" xfId="12160" xr:uid="{00000000-0005-0000-0000-000019490000}"/>
    <cellStyle name="Ênfase4 2 2 10 3 2" xfId="27008" xr:uid="{00000000-0005-0000-0000-00001A490000}"/>
    <cellStyle name="Ênfase4 2 2 10 4" xfId="12161" xr:uid="{00000000-0005-0000-0000-00001B490000}"/>
    <cellStyle name="Ênfase4 2 2 10 4 2" xfId="27009" xr:uid="{00000000-0005-0000-0000-00001C490000}"/>
    <cellStyle name="Ênfase4 2 2 10 5" xfId="27006" xr:uid="{00000000-0005-0000-0000-00001D490000}"/>
    <cellStyle name="Ênfase4 2 2 11" xfId="12162" xr:uid="{00000000-0005-0000-0000-00001E490000}"/>
    <cellStyle name="Ênfase4 2 2 11 2" xfId="12163" xr:uid="{00000000-0005-0000-0000-00001F490000}"/>
    <cellStyle name="Ênfase4 2 2 11 2 2" xfId="27011" xr:uid="{00000000-0005-0000-0000-000020490000}"/>
    <cellStyle name="Ênfase4 2 2 11 3" xfId="12164" xr:uid="{00000000-0005-0000-0000-000021490000}"/>
    <cellStyle name="Ênfase4 2 2 11 3 2" xfId="27012" xr:uid="{00000000-0005-0000-0000-000022490000}"/>
    <cellStyle name="Ênfase4 2 2 11 4" xfId="12165" xr:uid="{00000000-0005-0000-0000-000023490000}"/>
    <cellStyle name="Ênfase4 2 2 11 4 2" xfId="27013" xr:uid="{00000000-0005-0000-0000-000024490000}"/>
    <cellStyle name="Ênfase4 2 2 11 5" xfId="27010" xr:uid="{00000000-0005-0000-0000-000025490000}"/>
    <cellStyle name="Ênfase4 2 2 12" xfId="12166" xr:uid="{00000000-0005-0000-0000-000026490000}"/>
    <cellStyle name="Ênfase4 2 2 12 2" xfId="12167" xr:uid="{00000000-0005-0000-0000-000027490000}"/>
    <cellStyle name="Ênfase4 2 2 12 2 2" xfId="27015" xr:uid="{00000000-0005-0000-0000-000028490000}"/>
    <cellStyle name="Ênfase4 2 2 12 3" xfId="12168" xr:uid="{00000000-0005-0000-0000-000029490000}"/>
    <cellStyle name="Ênfase4 2 2 12 3 2" xfId="27016" xr:uid="{00000000-0005-0000-0000-00002A490000}"/>
    <cellStyle name="Ênfase4 2 2 12 4" xfId="27014" xr:uid="{00000000-0005-0000-0000-00002B490000}"/>
    <cellStyle name="Ênfase4 2 2 13" xfId="12169" xr:uid="{00000000-0005-0000-0000-00002C490000}"/>
    <cellStyle name="Ênfase4 2 2 13 2" xfId="12170" xr:uid="{00000000-0005-0000-0000-00002D490000}"/>
    <cellStyle name="Ênfase4 2 2 13 2 2" xfId="27018" xr:uid="{00000000-0005-0000-0000-00002E490000}"/>
    <cellStyle name="Ênfase4 2 2 13 3" xfId="27017" xr:uid="{00000000-0005-0000-0000-00002F490000}"/>
    <cellStyle name="Ênfase4 2 2 14" xfId="12171" xr:uid="{00000000-0005-0000-0000-000030490000}"/>
    <cellStyle name="Ênfase4 2 2 14 2" xfId="27019" xr:uid="{00000000-0005-0000-0000-000031490000}"/>
    <cellStyle name="Ênfase4 2 2 15" xfId="12172" xr:uid="{00000000-0005-0000-0000-000032490000}"/>
    <cellStyle name="Ênfase4 2 2 15 2" xfId="27020" xr:uid="{00000000-0005-0000-0000-000033490000}"/>
    <cellStyle name="Ênfase4 2 2 16" xfId="12173" xr:uid="{00000000-0005-0000-0000-000034490000}"/>
    <cellStyle name="Ênfase4 2 2 16 2" xfId="27021" xr:uid="{00000000-0005-0000-0000-000035490000}"/>
    <cellStyle name="Ênfase4 2 2 17" xfId="12174" xr:uid="{00000000-0005-0000-0000-000036490000}"/>
    <cellStyle name="Ênfase4 2 2 17 2" xfId="27022" xr:uid="{00000000-0005-0000-0000-000037490000}"/>
    <cellStyle name="Ênfase4 2 2 18" xfId="12175" xr:uid="{00000000-0005-0000-0000-000038490000}"/>
    <cellStyle name="Ênfase4 2 2 18 2" xfId="27023" xr:uid="{00000000-0005-0000-0000-000039490000}"/>
    <cellStyle name="Ênfase4 2 2 19" xfId="27005" xr:uid="{00000000-0005-0000-0000-00003A490000}"/>
    <cellStyle name="Ênfase4 2 2 2" xfId="12176" xr:uid="{00000000-0005-0000-0000-00003B490000}"/>
    <cellStyle name="Ênfase4 2 2 2 10" xfId="12177" xr:uid="{00000000-0005-0000-0000-00003C490000}"/>
    <cellStyle name="Ênfase4 2 2 2 10 2" xfId="12178" xr:uid="{00000000-0005-0000-0000-00003D490000}"/>
    <cellStyle name="Ênfase4 2 2 2 10 2 2" xfId="27026" xr:uid="{00000000-0005-0000-0000-00003E490000}"/>
    <cellStyle name="Ênfase4 2 2 2 10 3" xfId="12179" xr:uid="{00000000-0005-0000-0000-00003F490000}"/>
    <cellStyle name="Ênfase4 2 2 2 10 3 2" xfId="27027" xr:uid="{00000000-0005-0000-0000-000040490000}"/>
    <cellStyle name="Ênfase4 2 2 2 10 4" xfId="12180" xr:uid="{00000000-0005-0000-0000-000041490000}"/>
    <cellStyle name="Ênfase4 2 2 2 10 4 2" xfId="27028" xr:uid="{00000000-0005-0000-0000-000042490000}"/>
    <cellStyle name="Ênfase4 2 2 2 10 5" xfId="27025" xr:uid="{00000000-0005-0000-0000-000043490000}"/>
    <cellStyle name="Ênfase4 2 2 2 11" xfId="12181" xr:uid="{00000000-0005-0000-0000-000044490000}"/>
    <cellStyle name="Ênfase4 2 2 2 11 2" xfId="12182" xr:uid="{00000000-0005-0000-0000-000045490000}"/>
    <cellStyle name="Ênfase4 2 2 2 11 2 2" xfId="27030" xr:uid="{00000000-0005-0000-0000-000046490000}"/>
    <cellStyle name="Ênfase4 2 2 2 11 3" xfId="12183" xr:uid="{00000000-0005-0000-0000-000047490000}"/>
    <cellStyle name="Ênfase4 2 2 2 11 3 2" xfId="27031" xr:uid="{00000000-0005-0000-0000-000048490000}"/>
    <cellStyle name="Ênfase4 2 2 2 11 4" xfId="27029" xr:uid="{00000000-0005-0000-0000-000049490000}"/>
    <cellStyle name="Ênfase4 2 2 2 12" xfId="12184" xr:uid="{00000000-0005-0000-0000-00004A490000}"/>
    <cellStyle name="Ênfase4 2 2 2 12 2" xfId="12185" xr:uid="{00000000-0005-0000-0000-00004B490000}"/>
    <cellStyle name="Ênfase4 2 2 2 12 2 2" xfId="27033" xr:uid="{00000000-0005-0000-0000-00004C490000}"/>
    <cellStyle name="Ênfase4 2 2 2 12 3" xfId="27032" xr:uid="{00000000-0005-0000-0000-00004D490000}"/>
    <cellStyle name="Ênfase4 2 2 2 13" xfId="12186" xr:uid="{00000000-0005-0000-0000-00004E490000}"/>
    <cellStyle name="Ênfase4 2 2 2 13 2" xfId="27034" xr:uid="{00000000-0005-0000-0000-00004F490000}"/>
    <cellStyle name="Ênfase4 2 2 2 14" xfId="12187" xr:uid="{00000000-0005-0000-0000-000050490000}"/>
    <cellStyle name="Ênfase4 2 2 2 14 2" xfId="27035" xr:uid="{00000000-0005-0000-0000-000051490000}"/>
    <cellStyle name="Ênfase4 2 2 2 15" xfId="12188" xr:uid="{00000000-0005-0000-0000-000052490000}"/>
    <cellStyle name="Ênfase4 2 2 2 15 2" xfId="27036" xr:uid="{00000000-0005-0000-0000-000053490000}"/>
    <cellStyle name="Ênfase4 2 2 2 16" xfId="12189" xr:uid="{00000000-0005-0000-0000-000054490000}"/>
    <cellStyle name="Ênfase4 2 2 2 16 2" xfId="27037" xr:uid="{00000000-0005-0000-0000-000055490000}"/>
    <cellStyle name="Ênfase4 2 2 2 17" xfId="12190" xr:uid="{00000000-0005-0000-0000-000056490000}"/>
    <cellStyle name="Ênfase4 2 2 2 17 2" xfId="27038" xr:uid="{00000000-0005-0000-0000-000057490000}"/>
    <cellStyle name="Ênfase4 2 2 2 18" xfId="27024" xr:uid="{00000000-0005-0000-0000-000058490000}"/>
    <cellStyle name="Ênfase4 2 2 2 2" xfId="12191" xr:uid="{00000000-0005-0000-0000-000059490000}"/>
    <cellStyle name="Ênfase4 2 2 2 2 10" xfId="12192" xr:uid="{00000000-0005-0000-0000-00005A490000}"/>
    <cellStyle name="Ênfase4 2 2 2 2 10 2" xfId="12193" xr:uid="{00000000-0005-0000-0000-00005B490000}"/>
    <cellStyle name="Ênfase4 2 2 2 2 10 2 2" xfId="27041" xr:uid="{00000000-0005-0000-0000-00005C490000}"/>
    <cellStyle name="Ênfase4 2 2 2 2 10 3" xfId="12194" xr:uid="{00000000-0005-0000-0000-00005D490000}"/>
    <cellStyle name="Ênfase4 2 2 2 2 10 3 2" xfId="27042" xr:uid="{00000000-0005-0000-0000-00005E490000}"/>
    <cellStyle name="Ênfase4 2 2 2 2 10 4" xfId="27040" xr:uid="{00000000-0005-0000-0000-00005F490000}"/>
    <cellStyle name="Ênfase4 2 2 2 2 11" xfId="12195" xr:uid="{00000000-0005-0000-0000-000060490000}"/>
    <cellStyle name="Ênfase4 2 2 2 2 11 2" xfId="12196" xr:uid="{00000000-0005-0000-0000-000061490000}"/>
    <cellStyle name="Ênfase4 2 2 2 2 11 2 2" xfId="27044" xr:uid="{00000000-0005-0000-0000-000062490000}"/>
    <cellStyle name="Ênfase4 2 2 2 2 11 3" xfId="27043" xr:uid="{00000000-0005-0000-0000-000063490000}"/>
    <cellStyle name="Ênfase4 2 2 2 2 12" xfId="12197" xr:uid="{00000000-0005-0000-0000-000064490000}"/>
    <cellStyle name="Ênfase4 2 2 2 2 12 2" xfId="27045" xr:uid="{00000000-0005-0000-0000-000065490000}"/>
    <cellStyle name="Ênfase4 2 2 2 2 13" xfId="12198" xr:uid="{00000000-0005-0000-0000-000066490000}"/>
    <cellStyle name="Ênfase4 2 2 2 2 13 2" xfId="27046" xr:uid="{00000000-0005-0000-0000-000067490000}"/>
    <cellStyle name="Ênfase4 2 2 2 2 14" xfId="12199" xr:uid="{00000000-0005-0000-0000-000068490000}"/>
    <cellStyle name="Ênfase4 2 2 2 2 14 2" xfId="27047" xr:uid="{00000000-0005-0000-0000-000069490000}"/>
    <cellStyle name="Ênfase4 2 2 2 2 15" xfId="12200" xr:uid="{00000000-0005-0000-0000-00006A490000}"/>
    <cellStyle name="Ênfase4 2 2 2 2 15 2" xfId="27048" xr:uid="{00000000-0005-0000-0000-00006B490000}"/>
    <cellStyle name="Ênfase4 2 2 2 2 16" xfId="27039" xr:uid="{00000000-0005-0000-0000-00006C490000}"/>
    <cellStyle name="Ênfase4 2 2 2 2 2" xfId="12201" xr:uid="{00000000-0005-0000-0000-00006D490000}"/>
    <cellStyle name="Ênfase4 2 2 2 2 2 10" xfId="12202" xr:uid="{00000000-0005-0000-0000-00006E490000}"/>
    <cellStyle name="Ênfase4 2 2 2 2 2 10 2" xfId="27050" xr:uid="{00000000-0005-0000-0000-00006F490000}"/>
    <cellStyle name="Ênfase4 2 2 2 2 2 11" xfId="12203" xr:uid="{00000000-0005-0000-0000-000070490000}"/>
    <cellStyle name="Ênfase4 2 2 2 2 2 11 2" xfId="27051" xr:uid="{00000000-0005-0000-0000-000071490000}"/>
    <cellStyle name="Ênfase4 2 2 2 2 2 12" xfId="12204" xr:uid="{00000000-0005-0000-0000-000072490000}"/>
    <cellStyle name="Ênfase4 2 2 2 2 2 12 2" xfId="27052" xr:uid="{00000000-0005-0000-0000-000073490000}"/>
    <cellStyle name="Ênfase4 2 2 2 2 2 13" xfId="12205" xr:uid="{00000000-0005-0000-0000-000074490000}"/>
    <cellStyle name="Ênfase4 2 2 2 2 2 13 2" xfId="27053" xr:uid="{00000000-0005-0000-0000-000075490000}"/>
    <cellStyle name="Ênfase4 2 2 2 2 2 14" xfId="12206" xr:uid="{00000000-0005-0000-0000-000076490000}"/>
    <cellStyle name="Ênfase4 2 2 2 2 2 14 2" xfId="27054" xr:uid="{00000000-0005-0000-0000-000077490000}"/>
    <cellStyle name="Ênfase4 2 2 2 2 2 15" xfId="12207" xr:uid="{00000000-0005-0000-0000-000078490000}"/>
    <cellStyle name="Ênfase4 2 2 2 2 2 15 2" xfId="27055" xr:uid="{00000000-0005-0000-0000-000079490000}"/>
    <cellStyle name="Ênfase4 2 2 2 2 2 16" xfId="27049" xr:uid="{00000000-0005-0000-0000-00007A490000}"/>
    <cellStyle name="Ênfase4 2 2 2 2 2 2" xfId="12208" xr:uid="{00000000-0005-0000-0000-00007B490000}"/>
    <cellStyle name="Ênfase4 2 2 2 2 2 2 2" xfId="27056" xr:uid="{00000000-0005-0000-0000-00007C490000}"/>
    <cellStyle name="Ênfase4 2 2 2 2 2 3" xfId="12209" xr:uid="{00000000-0005-0000-0000-00007D490000}"/>
    <cellStyle name="Ênfase4 2 2 2 2 2 3 2" xfId="27057" xr:uid="{00000000-0005-0000-0000-00007E490000}"/>
    <cellStyle name="Ênfase4 2 2 2 2 2 4" xfId="12210" xr:uid="{00000000-0005-0000-0000-00007F490000}"/>
    <cellStyle name="Ênfase4 2 2 2 2 2 4 2" xfId="27058" xr:uid="{00000000-0005-0000-0000-000080490000}"/>
    <cellStyle name="Ênfase4 2 2 2 2 2 5" xfId="12211" xr:uid="{00000000-0005-0000-0000-000081490000}"/>
    <cellStyle name="Ênfase4 2 2 2 2 2 5 2" xfId="27059" xr:uid="{00000000-0005-0000-0000-000082490000}"/>
    <cellStyle name="Ênfase4 2 2 2 2 2 6" xfId="12212" xr:uid="{00000000-0005-0000-0000-000083490000}"/>
    <cellStyle name="Ênfase4 2 2 2 2 2 6 2" xfId="27060" xr:uid="{00000000-0005-0000-0000-000084490000}"/>
    <cellStyle name="Ênfase4 2 2 2 2 2 7" xfId="12213" xr:uid="{00000000-0005-0000-0000-000085490000}"/>
    <cellStyle name="Ênfase4 2 2 2 2 2 7 2" xfId="27061" xr:uid="{00000000-0005-0000-0000-000086490000}"/>
    <cellStyle name="Ênfase4 2 2 2 2 2 8" xfId="12214" xr:uid="{00000000-0005-0000-0000-000087490000}"/>
    <cellStyle name="Ênfase4 2 2 2 2 2 8 2" xfId="27062" xr:uid="{00000000-0005-0000-0000-000088490000}"/>
    <cellStyle name="Ênfase4 2 2 2 2 2 9" xfId="12215" xr:uid="{00000000-0005-0000-0000-000089490000}"/>
    <cellStyle name="Ênfase4 2 2 2 2 2 9 2" xfId="27063" xr:uid="{00000000-0005-0000-0000-00008A490000}"/>
    <cellStyle name="Ênfase4 2 2 2 2 3" xfId="12216" xr:uid="{00000000-0005-0000-0000-00008B490000}"/>
    <cellStyle name="Ênfase4 2 2 2 2 3 10" xfId="12217" xr:uid="{00000000-0005-0000-0000-00008C490000}"/>
    <cellStyle name="Ênfase4 2 2 2 2 3 10 2" xfId="27065" xr:uid="{00000000-0005-0000-0000-00008D490000}"/>
    <cellStyle name="Ênfase4 2 2 2 2 3 11" xfId="12218" xr:uid="{00000000-0005-0000-0000-00008E490000}"/>
    <cellStyle name="Ênfase4 2 2 2 2 3 11 2" xfId="27066" xr:uid="{00000000-0005-0000-0000-00008F490000}"/>
    <cellStyle name="Ênfase4 2 2 2 2 3 12" xfId="12219" xr:uid="{00000000-0005-0000-0000-000090490000}"/>
    <cellStyle name="Ênfase4 2 2 2 2 3 12 2" xfId="27067" xr:uid="{00000000-0005-0000-0000-000091490000}"/>
    <cellStyle name="Ênfase4 2 2 2 2 3 13" xfId="27064" xr:uid="{00000000-0005-0000-0000-000092490000}"/>
    <cellStyle name="Ênfase4 2 2 2 2 3 2" xfId="12220" xr:uid="{00000000-0005-0000-0000-000093490000}"/>
    <cellStyle name="Ênfase4 2 2 2 2 3 2 2" xfId="27068" xr:uid="{00000000-0005-0000-0000-000094490000}"/>
    <cellStyle name="Ênfase4 2 2 2 2 3 3" xfId="12221" xr:uid="{00000000-0005-0000-0000-000095490000}"/>
    <cellStyle name="Ênfase4 2 2 2 2 3 3 2" xfId="27069" xr:uid="{00000000-0005-0000-0000-000096490000}"/>
    <cellStyle name="Ênfase4 2 2 2 2 3 4" xfId="12222" xr:uid="{00000000-0005-0000-0000-000097490000}"/>
    <cellStyle name="Ênfase4 2 2 2 2 3 4 2" xfId="27070" xr:uid="{00000000-0005-0000-0000-000098490000}"/>
    <cellStyle name="Ênfase4 2 2 2 2 3 5" xfId="12223" xr:uid="{00000000-0005-0000-0000-000099490000}"/>
    <cellStyle name="Ênfase4 2 2 2 2 3 5 2" xfId="27071" xr:uid="{00000000-0005-0000-0000-00009A490000}"/>
    <cellStyle name="Ênfase4 2 2 2 2 3 6" xfId="12224" xr:uid="{00000000-0005-0000-0000-00009B490000}"/>
    <cellStyle name="Ênfase4 2 2 2 2 3 6 2" xfId="27072" xr:uid="{00000000-0005-0000-0000-00009C490000}"/>
    <cellStyle name="Ênfase4 2 2 2 2 3 7" xfId="12225" xr:uid="{00000000-0005-0000-0000-00009D490000}"/>
    <cellStyle name="Ênfase4 2 2 2 2 3 7 2" xfId="27073" xr:uid="{00000000-0005-0000-0000-00009E490000}"/>
    <cellStyle name="Ênfase4 2 2 2 2 3 8" xfId="12226" xr:uid="{00000000-0005-0000-0000-00009F490000}"/>
    <cellStyle name="Ênfase4 2 2 2 2 3 8 2" xfId="27074" xr:uid="{00000000-0005-0000-0000-0000A0490000}"/>
    <cellStyle name="Ênfase4 2 2 2 2 3 9" xfId="12227" xr:uid="{00000000-0005-0000-0000-0000A1490000}"/>
    <cellStyle name="Ênfase4 2 2 2 2 3 9 2" xfId="27075" xr:uid="{00000000-0005-0000-0000-0000A2490000}"/>
    <cellStyle name="Ênfase4 2 2 2 2 4" xfId="12228" xr:uid="{00000000-0005-0000-0000-0000A3490000}"/>
    <cellStyle name="Ênfase4 2 2 2 2 4 2" xfId="12229" xr:uid="{00000000-0005-0000-0000-0000A4490000}"/>
    <cellStyle name="Ênfase4 2 2 2 2 4 2 2" xfId="27077" xr:uid="{00000000-0005-0000-0000-0000A5490000}"/>
    <cellStyle name="Ênfase4 2 2 2 2 4 3" xfId="12230" xr:uid="{00000000-0005-0000-0000-0000A6490000}"/>
    <cellStyle name="Ênfase4 2 2 2 2 4 3 2" xfId="27078" xr:uid="{00000000-0005-0000-0000-0000A7490000}"/>
    <cellStyle name="Ênfase4 2 2 2 2 4 4" xfId="12231" xr:uid="{00000000-0005-0000-0000-0000A8490000}"/>
    <cellStyle name="Ênfase4 2 2 2 2 4 4 2" xfId="27079" xr:uid="{00000000-0005-0000-0000-0000A9490000}"/>
    <cellStyle name="Ênfase4 2 2 2 2 4 5" xfId="12232" xr:uid="{00000000-0005-0000-0000-0000AA490000}"/>
    <cellStyle name="Ênfase4 2 2 2 2 4 5 2" xfId="27080" xr:uid="{00000000-0005-0000-0000-0000AB490000}"/>
    <cellStyle name="Ênfase4 2 2 2 2 4 6" xfId="12233" xr:uid="{00000000-0005-0000-0000-0000AC490000}"/>
    <cellStyle name="Ênfase4 2 2 2 2 4 6 2" xfId="27081" xr:uid="{00000000-0005-0000-0000-0000AD490000}"/>
    <cellStyle name="Ênfase4 2 2 2 2 4 7" xfId="12234" xr:uid="{00000000-0005-0000-0000-0000AE490000}"/>
    <cellStyle name="Ênfase4 2 2 2 2 4 7 2" xfId="27082" xr:uid="{00000000-0005-0000-0000-0000AF490000}"/>
    <cellStyle name="Ênfase4 2 2 2 2 4 8" xfId="12235" xr:uid="{00000000-0005-0000-0000-0000B0490000}"/>
    <cellStyle name="Ênfase4 2 2 2 2 4 8 2" xfId="27083" xr:uid="{00000000-0005-0000-0000-0000B1490000}"/>
    <cellStyle name="Ênfase4 2 2 2 2 4 9" xfId="27076" xr:uid="{00000000-0005-0000-0000-0000B2490000}"/>
    <cellStyle name="Ênfase4 2 2 2 2 5" xfId="12236" xr:uid="{00000000-0005-0000-0000-0000B3490000}"/>
    <cellStyle name="Ênfase4 2 2 2 2 5 2" xfId="12237" xr:uid="{00000000-0005-0000-0000-0000B4490000}"/>
    <cellStyle name="Ênfase4 2 2 2 2 5 2 2" xfId="27085" xr:uid="{00000000-0005-0000-0000-0000B5490000}"/>
    <cellStyle name="Ênfase4 2 2 2 2 5 3" xfId="12238" xr:uid="{00000000-0005-0000-0000-0000B6490000}"/>
    <cellStyle name="Ênfase4 2 2 2 2 5 3 2" xfId="27086" xr:uid="{00000000-0005-0000-0000-0000B7490000}"/>
    <cellStyle name="Ênfase4 2 2 2 2 5 4" xfId="12239" xr:uid="{00000000-0005-0000-0000-0000B8490000}"/>
    <cellStyle name="Ênfase4 2 2 2 2 5 4 2" xfId="27087" xr:uid="{00000000-0005-0000-0000-0000B9490000}"/>
    <cellStyle name="Ênfase4 2 2 2 2 5 5" xfId="12240" xr:uid="{00000000-0005-0000-0000-0000BA490000}"/>
    <cellStyle name="Ênfase4 2 2 2 2 5 5 2" xfId="27088" xr:uid="{00000000-0005-0000-0000-0000BB490000}"/>
    <cellStyle name="Ênfase4 2 2 2 2 5 6" xfId="12241" xr:uid="{00000000-0005-0000-0000-0000BC490000}"/>
    <cellStyle name="Ênfase4 2 2 2 2 5 6 2" xfId="27089" xr:uid="{00000000-0005-0000-0000-0000BD490000}"/>
    <cellStyle name="Ênfase4 2 2 2 2 5 7" xfId="12242" xr:uid="{00000000-0005-0000-0000-0000BE490000}"/>
    <cellStyle name="Ênfase4 2 2 2 2 5 7 2" xfId="27090" xr:uid="{00000000-0005-0000-0000-0000BF490000}"/>
    <cellStyle name="Ênfase4 2 2 2 2 5 8" xfId="12243" xr:uid="{00000000-0005-0000-0000-0000C0490000}"/>
    <cellStyle name="Ênfase4 2 2 2 2 5 8 2" xfId="27091" xr:uid="{00000000-0005-0000-0000-0000C1490000}"/>
    <cellStyle name="Ênfase4 2 2 2 2 5 9" xfId="27084" xr:uid="{00000000-0005-0000-0000-0000C2490000}"/>
    <cellStyle name="Ênfase4 2 2 2 2 6" xfId="12244" xr:uid="{00000000-0005-0000-0000-0000C3490000}"/>
    <cellStyle name="Ênfase4 2 2 2 2 6 2" xfId="12245" xr:uid="{00000000-0005-0000-0000-0000C4490000}"/>
    <cellStyle name="Ênfase4 2 2 2 2 6 2 2" xfId="27093" xr:uid="{00000000-0005-0000-0000-0000C5490000}"/>
    <cellStyle name="Ênfase4 2 2 2 2 6 3" xfId="12246" xr:uid="{00000000-0005-0000-0000-0000C6490000}"/>
    <cellStyle name="Ênfase4 2 2 2 2 6 3 2" xfId="27094" xr:uid="{00000000-0005-0000-0000-0000C7490000}"/>
    <cellStyle name="Ênfase4 2 2 2 2 6 4" xfId="12247" xr:uid="{00000000-0005-0000-0000-0000C8490000}"/>
    <cellStyle name="Ênfase4 2 2 2 2 6 4 2" xfId="27095" xr:uid="{00000000-0005-0000-0000-0000C9490000}"/>
    <cellStyle name="Ênfase4 2 2 2 2 6 5" xfId="12248" xr:uid="{00000000-0005-0000-0000-0000CA490000}"/>
    <cellStyle name="Ênfase4 2 2 2 2 6 5 2" xfId="27096" xr:uid="{00000000-0005-0000-0000-0000CB490000}"/>
    <cellStyle name="Ênfase4 2 2 2 2 6 6" xfId="12249" xr:uid="{00000000-0005-0000-0000-0000CC490000}"/>
    <cellStyle name="Ênfase4 2 2 2 2 6 6 2" xfId="27097" xr:uid="{00000000-0005-0000-0000-0000CD490000}"/>
    <cellStyle name="Ênfase4 2 2 2 2 6 7" xfId="27092" xr:uid="{00000000-0005-0000-0000-0000CE490000}"/>
    <cellStyle name="Ênfase4 2 2 2 2 7" xfId="12250" xr:uid="{00000000-0005-0000-0000-0000CF490000}"/>
    <cellStyle name="Ênfase4 2 2 2 2 7 2" xfId="12251" xr:uid="{00000000-0005-0000-0000-0000D0490000}"/>
    <cellStyle name="Ênfase4 2 2 2 2 7 2 2" xfId="27099" xr:uid="{00000000-0005-0000-0000-0000D1490000}"/>
    <cellStyle name="Ênfase4 2 2 2 2 7 3" xfId="12252" xr:uid="{00000000-0005-0000-0000-0000D2490000}"/>
    <cellStyle name="Ênfase4 2 2 2 2 7 3 2" xfId="27100" xr:uid="{00000000-0005-0000-0000-0000D3490000}"/>
    <cellStyle name="Ênfase4 2 2 2 2 7 4" xfId="12253" xr:uid="{00000000-0005-0000-0000-0000D4490000}"/>
    <cellStyle name="Ênfase4 2 2 2 2 7 4 2" xfId="27101" xr:uid="{00000000-0005-0000-0000-0000D5490000}"/>
    <cellStyle name="Ênfase4 2 2 2 2 7 5" xfId="27098" xr:uid="{00000000-0005-0000-0000-0000D6490000}"/>
    <cellStyle name="Ênfase4 2 2 2 2 8" xfId="12254" xr:uid="{00000000-0005-0000-0000-0000D7490000}"/>
    <cellStyle name="Ênfase4 2 2 2 2 8 2" xfId="12255" xr:uid="{00000000-0005-0000-0000-0000D8490000}"/>
    <cellStyle name="Ênfase4 2 2 2 2 8 2 2" xfId="27103" xr:uid="{00000000-0005-0000-0000-0000D9490000}"/>
    <cellStyle name="Ênfase4 2 2 2 2 8 3" xfId="12256" xr:uid="{00000000-0005-0000-0000-0000DA490000}"/>
    <cellStyle name="Ênfase4 2 2 2 2 8 3 2" xfId="27104" xr:uid="{00000000-0005-0000-0000-0000DB490000}"/>
    <cellStyle name="Ênfase4 2 2 2 2 8 4" xfId="12257" xr:uid="{00000000-0005-0000-0000-0000DC490000}"/>
    <cellStyle name="Ênfase4 2 2 2 2 8 4 2" xfId="27105" xr:uid="{00000000-0005-0000-0000-0000DD490000}"/>
    <cellStyle name="Ênfase4 2 2 2 2 8 5" xfId="27102" xr:uid="{00000000-0005-0000-0000-0000DE490000}"/>
    <cellStyle name="Ênfase4 2 2 2 2 9" xfId="12258" xr:uid="{00000000-0005-0000-0000-0000DF490000}"/>
    <cellStyle name="Ênfase4 2 2 2 2 9 2" xfId="12259" xr:uid="{00000000-0005-0000-0000-0000E0490000}"/>
    <cellStyle name="Ênfase4 2 2 2 2 9 2 2" xfId="27107" xr:uid="{00000000-0005-0000-0000-0000E1490000}"/>
    <cellStyle name="Ênfase4 2 2 2 2 9 3" xfId="12260" xr:uid="{00000000-0005-0000-0000-0000E2490000}"/>
    <cellStyle name="Ênfase4 2 2 2 2 9 3 2" xfId="27108" xr:uid="{00000000-0005-0000-0000-0000E3490000}"/>
    <cellStyle name="Ênfase4 2 2 2 2 9 4" xfId="12261" xr:uid="{00000000-0005-0000-0000-0000E4490000}"/>
    <cellStyle name="Ênfase4 2 2 2 2 9 4 2" xfId="27109" xr:uid="{00000000-0005-0000-0000-0000E5490000}"/>
    <cellStyle name="Ênfase4 2 2 2 2 9 5" xfId="27106" xr:uid="{00000000-0005-0000-0000-0000E6490000}"/>
    <cellStyle name="Ênfase4 2 2 2 3" xfId="12262" xr:uid="{00000000-0005-0000-0000-0000E7490000}"/>
    <cellStyle name="Ênfase4 2 2 2 3 2" xfId="27110" xr:uid="{00000000-0005-0000-0000-0000E8490000}"/>
    <cellStyle name="Ênfase4 2 2 2 4" xfId="12263" xr:uid="{00000000-0005-0000-0000-0000E9490000}"/>
    <cellStyle name="Ênfase4 2 2 2 4 10" xfId="12264" xr:uid="{00000000-0005-0000-0000-0000EA490000}"/>
    <cellStyle name="Ênfase4 2 2 2 4 10 2" xfId="27112" xr:uid="{00000000-0005-0000-0000-0000EB490000}"/>
    <cellStyle name="Ênfase4 2 2 2 4 11" xfId="12265" xr:uid="{00000000-0005-0000-0000-0000EC490000}"/>
    <cellStyle name="Ênfase4 2 2 2 4 11 2" xfId="27113" xr:uid="{00000000-0005-0000-0000-0000ED490000}"/>
    <cellStyle name="Ênfase4 2 2 2 4 12" xfId="12266" xr:uid="{00000000-0005-0000-0000-0000EE490000}"/>
    <cellStyle name="Ênfase4 2 2 2 4 12 2" xfId="27114" xr:uid="{00000000-0005-0000-0000-0000EF490000}"/>
    <cellStyle name="Ênfase4 2 2 2 4 13" xfId="27111" xr:uid="{00000000-0005-0000-0000-0000F0490000}"/>
    <cellStyle name="Ênfase4 2 2 2 4 2" xfId="12267" xr:uid="{00000000-0005-0000-0000-0000F1490000}"/>
    <cellStyle name="Ênfase4 2 2 2 4 2 2" xfId="27115" xr:uid="{00000000-0005-0000-0000-0000F2490000}"/>
    <cellStyle name="Ênfase4 2 2 2 4 3" xfId="12268" xr:uid="{00000000-0005-0000-0000-0000F3490000}"/>
    <cellStyle name="Ênfase4 2 2 2 4 3 2" xfId="27116" xr:uid="{00000000-0005-0000-0000-0000F4490000}"/>
    <cellStyle name="Ênfase4 2 2 2 4 4" xfId="12269" xr:uid="{00000000-0005-0000-0000-0000F5490000}"/>
    <cellStyle name="Ênfase4 2 2 2 4 4 2" xfId="27117" xr:uid="{00000000-0005-0000-0000-0000F6490000}"/>
    <cellStyle name="Ênfase4 2 2 2 4 5" xfId="12270" xr:uid="{00000000-0005-0000-0000-0000F7490000}"/>
    <cellStyle name="Ênfase4 2 2 2 4 5 2" xfId="27118" xr:uid="{00000000-0005-0000-0000-0000F8490000}"/>
    <cellStyle name="Ênfase4 2 2 2 4 6" xfId="12271" xr:uid="{00000000-0005-0000-0000-0000F9490000}"/>
    <cellStyle name="Ênfase4 2 2 2 4 6 2" xfId="27119" xr:uid="{00000000-0005-0000-0000-0000FA490000}"/>
    <cellStyle name="Ênfase4 2 2 2 4 7" xfId="12272" xr:uid="{00000000-0005-0000-0000-0000FB490000}"/>
    <cellStyle name="Ênfase4 2 2 2 4 7 2" xfId="27120" xr:uid="{00000000-0005-0000-0000-0000FC490000}"/>
    <cellStyle name="Ênfase4 2 2 2 4 8" xfId="12273" xr:uid="{00000000-0005-0000-0000-0000FD490000}"/>
    <cellStyle name="Ênfase4 2 2 2 4 8 2" xfId="27121" xr:uid="{00000000-0005-0000-0000-0000FE490000}"/>
    <cellStyle name="Ênfase4 2 2 2 4 9" xfId="12274" xr:uid="{00000000-0005-0000-0000-0000FF490000}"/>
    <cellStyle name="Ênfase4 2 2 2 4 9 2" xfId="27122" xr:uid="{00000000-0005-0000-0000-0000004A0000}"/>
    <cellStyle name="Ênfase4 2 2 2 5" xfId="12275" xr:uid="{00000000-0005-0000-0000-0000014A0000}"/>
    <cellStyle name="Ênfase4 2 2 2 5 2" xfId="12276" xr:uid="{00000000-0005-0000-0000-0000024A0000}"/>
    <cellStyle name="Ênfase4 2 2 2 5 2 2" xfId="27124" xr:uid="{00000000-0005-0000-0000-0000034A0000}"/>
    <cellStyle name="Ênfase4 2 2 2 5 3" xfId="12277" xr:uid="{00000000-0005-0000-0000-0000044A0000}"/>
    <cellStyle name="Ênfase4 2 2 2 5 3 2" xfId="27125" xr:uid="{00000000-0005-0000-0000-0000054A0000}"/>
    <cellStyle name="Ênfase4 2 2 2 5 4" xfId="12278" xr:uid="{00000000-0005-0000-0000-0000064A0000}"/>
    <cellStyle name="Ênfase4 2 2 2 5 4 2" xfId="27126" xr:uid="{00000000-0005-0000-0000-0000074A0000}"/>
    <cellStyle name="Ênfase4 2 2 2 5 5" xfId="12279" xr:uid="{00000000-0005-0000-0000-0000084A0000}"/>
    <cellStyle name="Ênfase4 2 2 2 5 5 2" xfId="27127" xr:uid="{00000000-0005-0000-0000-0000094A0000}"/>
    <cellStyle name="Ênfase4 2 2 2 5 6" xfId="12280" xr:uid="{00000000-0005-0000-0000-00000A4A0000}"/>
    <cellStyle name="Ênfase4 2 2 2 5 6 2" xfId="27128" xr:uid="{00000000-0005-0000-0000-00000B4A0000}"/>
    <cellStyle name="Ênfase4 2 2 2 5 7" xfId="12281" xr:uid="{00000000-0005-0000-0000-00000C4A0000}"/>
    <cellStyle name="Ênfase4 2 2 2 5 7 2" xfId="27129" xr:uid="{00000000-0005-0000-0000-00000D4A0000}"/>
    <cellStyle name="Ênfase4 2 2 2 5 8" xfId="12282" xr:uid="{00000000-0005-0000-0000-00000E4A0000}"/>
    <cellStyle name="Ênfase4 2 2 2 5 8 2" xfId="27130" xr:uid="{00000000-0005-0000-0000-00000F4A0000}"/>
    <cellStyle name="Ênfase4 2 2 2 5 9" xfId="27123" xr:uid="{00000000-0005-0000-0000-0000104A0000}"/>
    <cellStyle name="Ênfase4 2 2 2 6" xfId="12283" xr:uid="{00000000-0005-0000-0000-0000114A0000}"/>
    <cellStyle name="Ênfase4 2 2 2 6 2" xfId="12284" xr:uid="{00000000-0005-0000-0000-0000124A0000}"/>
    <cellStyle name="Ênfase4 2 2 2 6 2 2" xfId="27132" xr:uid="{00000000-0005-0000-0000-0000134A0000}"/>
    <cellStyle name="Ênfase4 2 2 2 6 3" xfId="12285" xr:uid="{00000000-0005-0000-0000-0000144A0000}"/>
    <cellStyle name="Ênfase4 2 2 2 6 3 2" xfId="27133" xr:uid="{00000000-0005-0000-0000-0000154A0000}"/>
    <cellStyle name="Ênfase4 2 2 2 6 4" xfId="12286" xr:uid="{00000000-0005-0000-0000-0000164A0000}"/>
    <cellStyle name="Ênfase4 2 2 2 6 4 2" xfId="27134" xr:uid="{00000000-0005-0000-0000-0000174A0000}"/>
    <cellStyle name="Ênfase4 2 2 2 6 5" xfId="12287" xr:uid="{00000000-0005-0000-0000-0000184A0000}"/>
    <cellStyle name="Ênfase4 2 2 2 6 5 2" xfId="27135" xr:uid="{00000000-0005-0000-0000-0000194A0000}"/>
    <cellStyle name="Ênfase4 2 2 2 6 6" xfId="12288" xr:uid="{00000000-0005-0000-0000-00001A4A0000}"/>
    <cellStyle name="Ênfase4 2 2 2 6 6 2" xfId="27136" xr:uid="{00000000-0005-0000-0000-00001B4A0000}"/>
    <cellStyle name="Ênfase4 2 2 2 6 7" xfId="12289" xr:uid="{00000000-0005-0000-0000-00001C4A0000}"/>
    <cellStyle name="Ênfase4 2 2 2 6 7 2" xfId="27137" xr:uid="{00000000-0005-0000-0000-00001D4A0000}"/>
    <cellStyle name="Ênfase4 2 2 2 6 8" xfId="12290" xr:uid="{00000000-0005-0000-0000-00001E4A0000}"/>
    <cellStyle name="Ênfase4 2 2 2 6 8 2" xfId="27138" xr:uid="{00000000-0005-0000-0000-00001F4A0000}"/>
    <cellStyle name="Ênfase4 2 2 2 6 9" xfId="27131" xr:uid="{00000000-0005-0000-0000-0000204A0000}"/>
    <cellStyle name="Ênfase4 2 2 2 7" xfId="12291" xr:uid="{00000000-0005-0000-0000-0000214A0000}"/>
    <cellStyle name="Ênfase4 2 2 2 7 2" xfId="12292" xr:uid="{00000000-0005-0000-0000-0000224A0000}"/>
    <cellStyle name="Ênfase4 2 2 2 7 2 2" xfId="27140" xr:uid="{00000000-0005-0000-0000-0000234A0000}"/>
    <cellStyle name="Ênfase4 2 2 2 7 3" xfId="12293" xr:uid="{00000000-0005-0000-0000-0000244A0000}"/>
    <cellStyle name="Ênfase4 2 2 2 7 3 2" xfId="27141" xr:uid="{00000000-0005-0000-0000-0000254A0000}"/>
    <cellStyle name="Ênfase4 2 2 2 7 4" xfId="12294" xr:uid="{00000000-0005-0000-0000-0000264A0000}"/>
    <cellStyle name="Ênfase4 2 2 2 7 4 2" xfId="27142" xr:uid="{00000000-0005-0000-0000-0000274A0000}"/>
    <cellStyle name="Ênfase4 2 2 2 7 5" xfId="12295" xr:uid="{00000000-0005-0000-0000-0000284A0000}"/>
    <cellStyle name="Ênfase4 2 2 2 7 5 2" xfId="27143" xr:uid="{00000000-0005-0000-0000-0000294A0000}"/>
    <cellStyle name="Ênfase4 2 2 2 7 6" xfId="12296" xr:uid="{00000000-0005-0000-0000-00002A4A0000}"/>
    <cellStyle name="Ênfase4 2 2 2 7 6 2" xfId="27144" xr:uid="{00000000-0005-0000-0000-00002B4A0000}"/>
    <cellStyle name="Ênfase4 2 2 2 7 7" xfId="27139" xr:uid="{00000000-0005-0000-0000-00002C4A0000}"/>
    <cellStyle name="Ênfase4 2 2 2 8" xfId="12297" xr:uid="{00000000-0005-0000-0000-00002D4A0000}"/>
    <cellStyle name="Ênfase4 2 2 2 8 2" xfId="12298" xr:uid="{00000000-0005-0000-0000-00002E4A0000}"/>
    <cellStyle name="Ênfase4 2 2 2 8 2 2" xfId="27146" xr:uid="{00000000-0005-0000-0000-00002F4A0000}"/>
    <cellStyle name="Ênfase4 2 2 2 8 3" xfId="12299" xr:uid="{00000000-0005-0000-0000-0000304A0000}"/>
    <cellStyle name="Ênfase4 2 2 2 8 3 2" xfId="27147" xr:uid="{00000000-0005-0000-0000-0000314A0000}"/>
    <cellStyle name="Ênfase4 2 2 2 8 4" xfId="12300" xr:uid="{00000000-0005-0000-0000-0000324A0000}"/>
    <cellStyle name="Ênfase4 2 2 2 8 4 2" xfId="27148" xr:uid="{00000000-0005-0000-0000-0000334A0000}"/>
    <cellStyle name="Ênfase4 2 2 2 8 5" xfId="27145" xr:uid="{00000000-0005-0000-0000-0000344A0000}"/>
    <cellStyle name="Ênfase4 2 2 2 9" xfId="12301" xr:uid="{00000000-0005-0000-0000-0000354A0000}"/>
    <cellStyle name="Ênfase4 2 2 2 9 2" xfId="12302" xr:uid="{00000000-0005-0000-0000-0000364A0000}"/>
    <cellStyle name="Ênfase4 2 2 2 9 2 2" xfId="27150" xr:uid="{00000000-0005-0000-0000-0000374A0000}"/>
    <cellStyle name="Ênfase4 2 2 2 9 3" xfId="12303" xr:uid="{00000000-0005-0000-0000-0000384A0000}"/>
    <cellStyle name="Ênfase4 2 2 2 9 3 2" xfId="27151" xr:uid="{00000000-0005-0000-0000-0000394A0000}"/>
    <cellStyle name="Ênfase4 2 2 2 9 4" xfId="12304" xr:uid="{00000000-0005-0000-0000-00003A4A0000}"/>
    <cellStyle name="Ênfase4 2 2 2 9 4 2" xfId="27152" xr:uid="{00000000-0005-0000-0000-00003B4A0000}"/>
    <cellStyle name="Ênfase4 2 2 2 9 5" xfId="27149" xr:uid="{00000000-0005-0000-0000-00003C4A0000}"/>
    <cellStyle name="Ênfase4 2 2 3" xfId="12305" xr:uid="{00000000-0005-0000-0000-00003D4A0000}"/>
    <cellStyle name="Ênfase4 2 2 3 2" xfId="27153" xr:uid="{00000000-0005-0000-0000-00003E4A0000}"/>
    <cellStyle name="Ênfase4 2 2 4" xfId="12306" xr:uid="{00000000-0005-0000-0000-00003F4A0000}"/>
    <cellStyle name="Ênfase4 2 2 4 2" xfId="27154" xr:uid="{00000000-0005-0000-0000-0000404A0000}"/>
    <cellStyle name="Ênfase4 2 2 5" xfId="12307" xr:uid="{00000000-0005-0000-0000-0000414A0000}"/>
    <cellStyle name="Ênfase4 2 2 5 10" xfId="12308" xr:uid="{00000000-0005-0000-0000-0000424A0000}"/>
    <cellStyle name="Ênfase4 2 2 5 10 2" xfId="27156" xr:uid="{00000000-0005-0000-0000-0000434A0000}"/>
    <cellStyle name="Ênfase4 2 2 5 11" xfId="12309" xr:uid="{00000000-0005-0000-0000-0000444A0000}"/>
    <cellStyle name="Ênfase4 2 2 5 11 2" xfId="27157" xr:uid="{00000000-0005-0000-0000-0000454A0000}"/>
    <cellStyle name="Ênfase4 2 2 5 12" xfId="12310" xr:uid="{00000000-0005-0000-0000-0000464A0000}"/>
    <cellStyle name="Ênfase4 2 2 5 12 2" xfId="27158" xr:uid="{00000000-0005-0000-0000-0000474A0000}"/>
    <cellStyle name="Ênfase4 2 2 5 13" xfId="27155" xr:uid="{00000000-0005-0000-0000-0000484A0000}"/>
    <cellStyle name="Ênfase4 2 2 5 2" xfId="12311" xr:uid="{00000000-0005-0000-0000-0000494A0000}"/>
    <cellStyle name="Ênfase4 2 2 5 2 2" xfId="27159" xr:uid="{00000000-0005-0000-0000-00004A4A0000}"/>
    <cellStyle name="Ênfase4 2 2 5 3" xfId="12312" xr:uid="{00000000-0005-0000-0000-00004B4A0000}"/>
    <cellStyle name="Ênfase4 2 2 5 3 2" xfId="27160" xr:uid="{00000000-0005-0000-0000-00004C4A0000}"/>
    <cellStyle name="Ênfase4 2 2 5 4" xfId="12313" xr:uid="{00000000-0005-0000-0000-00004D4A0000}"/>
    <cellStyle name="Ênfase4 2 2 5 4 2" xfId="27161" xr:uid="{00000000-0005-0000-0000-00004E4A0000}"/>
    <cellStyle name="Ênfase4 2 2 5 5" xfId="12314" xr:uid="{00000000-0005-0000-0000-00004F4A0000}"/>
    <cellStyle name="Ênfase4 2 2 5 5 2" xfId="27162" xr:uid="{00000000-0005-0000-0000-0000504A0000}"/>
    <cellStyle name="Ênfase4 2 2 5 6" xfId="12315" xr:uid="{00000000-0005-0000-0000-0000514A0000}"/>
    <cellStyle name="Ênfase4 2 2 5 6 2" xfId="27163" xr:uid="{00000000-0005-0000-0000-0000524A0000}"/>
    <cellStyle name="Ênfase4 2 2 5 7" xfId="12316" xr:uid="{00000000-0005-0000-0000-0000534A0000}"/>
    <cellStyle name="Ênfase4 2 2 5 7 2" xfId="27164" xr:uid="{00000000-0005-0000-0000-0000544A0000}"/>
    <cellStyle name="Ênfase4 2 2 5 8" xfId="12317" xr:uid="{00000000-0005-0000-0000-0000554A0000}"/>
    <cellStyle name="Ênfase4 2 2 5 8 2" xfId="27165" xr:uid="{00000000-0005-0000-0000-0000564A0000}"/>
    <cellStyle name="Ênfase4 2 2 5 9" xfId="12318" xr:uid="{00000000-0005-0000-0000-0000574A0000}"/>
    <cellStyle name="Ênfase4 2 2 5 9 2" xfId="27166" xr:uid="{00000000-0005-0000-0000-0000584A0000}"/>
    <cellStyle name="Ênfase4 2 2 6" xfId="12319" xr:uid="{00000000-0005-0000-0000-0000594A0000}"/>
    <cellStyle name="Ênfase4 2 2 6 2" xfId="12320" xr:uid="{00000000-0005-0000-0000-00005A4A0000}"/>
    <cellStyle name="Ênfase4 2 2 6 2 2" xfId="27168" xr:uid="{00000000-0005-0000-0000-00005B4A0000}"/>
    <cellStyle name="Ênfase4 2 2 6 3" xfId="12321" xr:uid="{00000000-0005-0000-0000-00005C4A0000}"/>
    <cellStyle name="Ênfase4 2 2 6 3 2" xfId="27169" xr:uid="{00000000-0005-0000-0000-00005D4A0000}"/>
    <cellStyle name="Ênfase4 2 2 6 4" xfId="12322" xr:uid="{00000000-0005-0000-0000-00005E4A0000}"/>
    <cellStyle name="Ênfase4 2 2 6 4 2" xfId="27170" xr:uid="{00000000-0005-0000-0000-00005F4A0000}"/>
    <cellStyle name="Ênfase4 2 2 6 5" xfId="12323" xr:uid="{00000000-0005-0000-0000-0000604A0000}"/>
    <cellStyle name="Ênfase4 2 2 6 5 2" xfId="27171" xr:uid="{00000000-0005-0000-0000-0000614A0000}"/>
    <cellStyle name="Ênfase4 2 2 6 6" xfId="12324" xr:uid="{00000000-0005-0000-0000-0000624A0000}"/>
    <cellStyle name="Ênfase4 2 2 6 6 2" xfId="27172" xr:uid="{00000000-0005-0000-0000-0000634A0000}"/>
    <cellStyle name="Ênfase4 2 2 6 7" xfId="12325" xr:uid="{00000000-0005-0000-0000-0000644A0000}"/>
    <cellStyle name="Ênfase4 2 2 6 7 2" xfId="27173" xr:uid="{00000000-0005-0000-0000-0000654A0000}"/>
    <cellStyle name="Ênfase4 2 2 6 8" xfId="12326" xr:uid="{00000000-0005-0000-0000-0000664A0000}"/>
    <cellStyle name="Ênfase4 2 2 6 8 2" xfId="27174" xr:uid="{00000000-0005-0000-0000-0000674A0000}"/>
    <cellStyle name="Ênfase4 2 2 6 9" xfId="27167" xr:uid="{00000000-0005-0000-0000-0000684A0000}"/>
    <cellStyle name="Ênfase4 2 2 7" xfId="12327" xr:uid="{00000000-0005-0000-0000-0000694A0000}"/>
    <cellStyle name="Ênfase4 2 2 7 2" xfId="12328" xr:uid="{00000000-0005-0000-0000-00006A4A0000}"/>
    <cellStyle name="Ênfase4 2 2 7 2 2" xfId="27176" xr:uid="{00000000-0005-0000-0000-00006B4A0000}"/>
    <cellStyle name="Ênfase4 2 2 7 3" xfId="12329" xr:uid="{00000000-0005-0000-0000-00006C4A0000}"/>
    <cellStyle name="Ênfase4 2 2 7 3 2" xfId="27177" xr:uid="{00000000-0005-0000-0000-00006D4A0000}"/>
    <cellStyle name="Ênfase4 2 2 7 4" xfId="12330" xr:uid="{00000000-0005-0000-0000-00006E4A0000}"/>
    <cellStyle name="Ênfase4 2 2 7 4 2" xfId="27178" xr:uid="{00000000-0005-0000-0000-00006F4A0000}"/>
    <cellStyle name="Ênfase4 2 2 7 5" xfId="12331" xr:uid="{00000000-0005-0000-0000-0000704A0000}"/>
    <cellStyle name="Ênfase4 2 2 7 5 2" xfId="27179" xr:uid="{00000000-0005-0000-0000-0000714A0000}"/>
    <cellStyle name="Ênfase4 2 2 7 6" xfId="12332" xr:uid="{00000000-0005-0000-0000-0000724A0000}"/>
    <cellStyle name="Ênfase4 2 2 7 6 2" xfId="27180" xr:uid="{00000000-0005-0000-0000-0000734A0000}"/>
    <cellStyle name="Ênfase4 2 2 7 7" xfId="12333" xr:uid="{00000000-0005-0000-0000-0000744A0000}"/>
    <cellStyle name="Ênfase4 2 2 7 7 2" xfId="27181" xr:uid="{00000000-0005-0000-0000-0000754A0000}"/>
    <cellStyle name="Ênfase4 2 2 7 8" xfId="12334" xr:uid="{00000000-0005-0000-0000-0000764A0000}"/>
    <cellStyle name="Ênfase4 2 2 7 8 2" xfId="27182" xr:uid="{00000000-0005-0000-0000-0000774A0000}"/>
    <cellStyle name="Ênfase4 2 2 7 9" xfId="27175" xr:uid="{00000000-0005-0000-0000-0000784A0000}"/>
    <cellStyle name="Ênfase4 2 2 8" xfId="12335" xr:uid="{00000000-0005-0000-0000-0000794A0000}"/>
    <cellStyle name="Ênfase4 2 2 8 2" xfId="12336" xr:uid="{00000000-0005-0000-0000-00007A4A0000}"/>
    <cellStyle name="Ênfase4 2 2 8 2 2" xfId="27184" xr:uid="{00000000-0005-0000-0000-00007B4A0000}"/>
    <cellStyle name="Ênfase4 2 2 8 3" xfId="12337" xr:uid="{00000000-0005-0000-0000-00007C4A0000}"/>
    <cellStyle name="Ênfase4 2 2 8 3 2" xfId="27185" xr:uid="{00000000-0005-0000-0000-00007D4A0000}"/>
    <cellStyle name="Ênfase4 2 2 8 4" xfId="12338" xr:uid="{00000000-0005-0000-0000-00007E4A0000}"/>
    <cellStyle name="Ênfase4 2 2 8 4 2" xfId="27186" xr:uid="{00000000-0005-0000-0000-00007F4A0000}"/>
    <cellStyle name="Ênfase4 2 2 8 5" xfId="12339" xr:uid="{00000000-0005-0000-0000-0000804A0000}"/>
    <cellStyle name="Ênfase4 2 2 8 5 2" xfId="27187" xr:uid="{00000000-0005-0000-0000-0000814A0000}"/>
    <cellStyle name="Ênfase4 2 2 8 6" xfId="12340" xr:uid="{00000000-0005-0000-0000-0000824A0000}"/>
    <cellStyle name="Ênfase4 2 2 8 6 2" xfId="27188" xr:uid="{00000000-0005-0000-0000-0000834A0000}"/>
    <cellStyle name="Ênfase4 2 2 8 7" xfId="27183" xr:uid="{00000000-0005-0000-0000-0000844A0000}"/>
    <cellStyle name="Ênfase4 2 2 9" xfId="12341" xr:uid="{00000000-0005-0000-0000-0000854A0000}"/>
    <cellStyle name="Ênfase4 2 2 9 2" xfId="12342" xr:uid="{00000000-0005-0000-0000-0000864A0000}"/>
    <cellStyle name="Ênfase4 2 2 9 2 2" xfId="27190" xr:uid="{00000000-0005-0000-0000-0000874A0000}"/>
    <cellStyle name="Ênfase4 2 2 9 3" xfId="12343" xr:uid="{00000000-0005-0000-0000-0000884A0000}"/>
    <cellStyle name="Ênfase4 2 2 9 3 2" xfId="27191" xr:uid="{00000000-0005-0000-0000-0000894A0000}"/>
    <cellStyle name="Ênfase4 2 2 9 4" xfId="12344" xr:uid="{00000000-0005-0000-0000-00008A4A0000}"/>
    <cellStyle name="Ênfase4 2 2 9 4 2" xfId="27192" xr:uid="{00000000-0005-0000-0000-00008B4A0000}"/>
    <cellStyle name="Ênfase4 2 2 9 5" xfId="27189" xr:uid="{00000000-0005-0000-0000-00008C4A0000}"/>
    <cellStyle name="Ênfase4 2 20" xfId="3119" xr:uid="{00000000-0005-0000-0000-00008D4A0000}"/>
    <cellStyle name="Ênfase4 2 3" xfId="12345" xr:uid="{00000000-0005-0000-0000-00008E4A0000}"/>
    <cellStyle name="Ênfase4 2 3 2" xfId="12346" xr:uid="{00000000-0005-0000-0000-00008F4A0000}"/>
    <cellStyle name="Ênfase4 2 3 2 2" xfId="27194" xr:uid="{00000000-0005-0000-0000-0000904A0000}"/>
    <cellStyle name="Ênfase4 2 3 3" xfId="12347" xr:uid="{00000000-0005-0000-0000-0000914A0000}"/>
    <cellStyle name="Ênfase4 2 3 3 2" xfId="27195" xr:uid="{00000000-0005-0000-0000-0000924A0000}"/>
    <cellStyle name="Ênfase4 2 3 4" xfId="27193" xr:uid="{00000000-0005-0000-0000-0000934A0000}"/>
    <cellStyle name="Ênfase4 2 3 5" xfId="37966" xr:uid="{00000000-0005-0000-0000-0000944A0000}"/>
    <cellStyle name="Ênfase4 2 4" xfId="12348" xr:uid="{00000000-0005-0000-0000-0000954A0000}"/>
    <cellStyle name="Ênfase4 2 4 2" xfId="27196" xr:uid="{00000000-0005-0000-0000-0000964A0000}"/>
    <cellStyle name="Ênfase4 2 5" xfId="12349" xr:uid="{00000000-0005-0000-0000-0000974A0000}"/>
    <cellStyle name="Ênfase4 2 5 10" xfId="12350" xr:uid="{00000000-0005-0000-0000-0000984A0000}"/>
    <cellStyle name="Ênfase4 2 5 10 2" xfId="27198" xr:uid="{00000000-0005-0000-0000-0000994A0000}"/>
    <cellStyle name="Ênfase4 2 5 11" xfId="12351" xr:uid="{00000000-0005-0000-0000-00009A4A0000}"/>
    <cellStyle name="Ênfase4 2 5 11 2" xfId="27199" xr:uid="{00000000-0005-0000-0000-00009B4A0000}"/>
    <cellStyle name="Ênfase4 2 5 12" xfId="12352" xr:uid="{00000000-0005-0000-0000-00009C4A0000}"/>
    <cellStyle name="Ênfase4 2 5 12 2" xfId="27200" xr:uid="{00000000-0005-0000-0000-00009D4A0000}"/>
    <cellStyle name="Ênfase4 2 5 13" xfId="27197" xr:uid="{00000000-0005-0000-0000-00009E4A0000}"/>
    <cellStyle name="Ênfase4 2 5 2" xfId="12353" xr:uid="{00000000-0005-0000-0000-00009F4A0000}"/>
    <cellStyle name="Ênfase4 2 5 2 2" xfId="27201" xr:uid="{00000000-0005-0000-0000-0000A04A0000}"/>
    <cellStyle name="Ênfase4 2 5 3" xfId="12354" xr:uid="{00000000-0005-0000-0000-0000A14A0000}"/>
    <cellStyle name="Ênfase4 2 5 3 2" xfId="27202" xr:uid="{00000000-0005-0000-0000-0000A24A0000}"/>
    <cellStyle name="Ênfase4 2 5 4" xfId="12355" xr:uid="{00000000-0005-0000-0000-0000A34A0000}"/>
    <cellStyle name="Ênfase4 2 5 4 2" xfId="27203" xr:uid="{00000000-0005-0000-0000-0000A44A0000}"/>
    <cellStyle name="Ênfase4 2 5 5" xfId="12356" xr:uid="{00000000-0005-0000-0000-0000A54A0000}"/>
    <cellStyle name="Ênfase4 2 5 5 2" xfId="27204" xr:uid="{00000000-0005-0000-0000-0000A64A0000}"/>
    <cellStyle name="Ênfase4 2 5 6" xfId="12357" xr:uid="{00000000-0005-0000-0000-0000A74A0000}"/>
    <cellStyle name="Ênfase4 2 5 6 2" xfId="27205" xr:uid="{00000000-0005-0000-0000-0000A84A0000}"/>
    <cellStyle name="Ênfase4 2 5 7" xfId="12358" xr:uid="{00000000-0005-0000-0000-0000A94A0000}"/>
    <cellStyle name="Ênfase4 2 5 7 2" xfId="27206" xr:uid="{00000000-0005-0000-0000-0000AA4A0000}"/>
    <cellStyle name="Ênfase4 2 5 8" xfId="12359" xr:uid="{00000000-0005-0000-0000-0000AB4A0000}"/>
    <cellStyle name="Ênfase4 2 5 8 2" xfId="27207" xr:uid="{00000000-0005-0000-0000-0000AC4A0000}"/>
    <cellStyle name="Ênfase4 2 5 9" xfId="12360" xr:uid="{00000000-0005-0000-0000-0000AD4A0000}"/>
    <cellStyle name="Ênfase4 2 5 9 2" xfId="27208" xr:uid="{00000000-0005-0000-0000-0000AE4A0000}"/>
    <cellStyle name="Ênfase4 2 6" xfId="12361" xr:uid="{00000000-0005-0000-0000-0000AF4A0000}"/>
    <cellStyle name="Ênfase4 2 6 2" xfId="12362" xr:uid="{00000000-0005-0000-0000-0000B04A0000}"/>
    <cellStyle name="Ênfase4 2 6 2 2" xfId="27210" xr:uid="{00000000-0005-0000-0000-0000B14A0000}"/>
    <cellStyle name="Ênfase4 2 6 3" xfId="12363" xr:uid="{00000000-0005-0000-0000-0000B24A0000}"/>
    <cellStyle name="Ênfase4 2 6 3 2" xfId="27211" xr:uid="{00000000-0005-0000-0000-0000B34A0000}"/>
    <cellStyle name="Ênfase4 2 6 4" xfId="12364" xr:uid="{00000000-0005-0000-0000-0000B44A0000}"/>
    <cellStyle name="Ênfase4 2 6 4 2" xfId="27212" xr:uid="{00000000-0005-0000-0000-0000B54A0000}"/>
    <cellStyle name="Ênfase4 2 6 5" xfId="12365" xr:uid="{00000000-0005-0000-0000-0000B64A0000}"/>
    <cellStyle name="Ênfase4 2 6 5 2" xfId="27213" xr:uid="{00000000-0005-0000-0000-0000B74A0000}"/>
    <cellStyle name="Ênfase4 2 6 6" xfId="12366" xr:uid="{00000000-0005-0000-0000-0000B84A0000}"/>
    <cellStyle name="Ênfase4 2 6 6 2" xfId="27214" xr:uid="{00000000-0005-0000-0000-0000B94A0000}"/>
    <cellStyle name="Ênfase4 2 6 7" xfId="12367" xr:uid="{00000000-0005-0000-0000-0000BA4A0000}"/>
    <cellStyle name="Ênfase4 2 6 7 2" xfId="27215" xr:uid="{00000000-0005-0000-0000-0000BB4A0000}"/>
    <cellStyle name="Ênfase4 2 6 8" xfId="12368" xr:uid="{00000000-0005-0000-0000-0000BC4A0000}"/>
    <cellStyle name="Ênfase4 2 6 8 2" xfId="27216" xr:uid="{00000000-0005-0000-0000-0000BD4A0000}"/>
    <cellStyle name="Ênfase4 2 6 9" xfId="27209" xr:uid="{00000000-0005-0000-0000-0000BE4A0000}"/>
    <cellStyle name="Ênfase4 2 7" xfId="12369" xr:uid="{00000000-0005-0000-0000-0000BF4A0000}"/>
    <cellStyle name="Ênfase4 2 7 2" xfId="12370" xr:uid="{00000000-0005-0000-0000-0000C04A0000}"/>
    <cellStyle name="Ênfase4 2 7 2 2" xfId="27218" xr:uid="{00000000-0005-0000-0000-0000C14A0000}"/>
    <cellStyle name="Ênfase4 2 7 3" xfId="12371" xr:uid="{00000000-0005-0000-0000-0000C24A0000}"/>
    <cellStyle name="Ênfase4 2 7 3 2" xfId="27219" xr:uid="{00000000-0005-0000-0000-0000C34A0000}"/>
    <cellStyle name="Ênfase4 2 7 4" xfId="12372" xr:uid="{00000000-0005-0000-0000-0000C44A0000}"/>
    <cellStyle name="Ênfase4 2 7 4 2" xfId="27220" xr:uid="{00000000-0005-0000-0000-0000C54A0000}"/>
    <cellStyle name="Ênfase4 2 7 5" xfId="12373" xr:uid="{00000000-0005-0000-0000-0000C64A0000}"/>
    <cellStyle name="Ênfase4 2 7 5 2" xfId="27221" xr:uid="{00000000-0005-0000-0000-0000C74A0000}"/>
    <cellStyle name="Ênfase4 2 7 6" xfId="12374" xr:uid="{00000000-0005-0000-0000-0000C84A0000}"/>
    <cellStyle name="Ênfase4 2 7 6 2" xfId="27222" xr:uid="{00000000-0005-0000-0000-0000C94A0000}"/>
    <cellStyle name="Ênfase4 2 7 7" xfId="12375" xr:uid="{00000000-0005-0000-0000-0000CA4A0000}"/>
    <cellStyle name="Ênfase4 2 7 7 2" xfId="27223" xr:uid="{00000000-0005-0000-0000-0000CB4A0000}"/>
    <cellStyle name="Ênfase4 2 7 8" xfId="12376" xr:uid="{00000000-0005-0000-0000-0000CC4A0000}"/>
    <cellStyle name="Ênfase4 2 7 8 2" xfId="27224" xr:uid="{00000000-0005-0000-0000-0000CD4A0000}"/>
    <cellStyle name="Ênfase4 2 7 9" xfId="27217" xr:uid="{00000000-0005-0000-0000-0000CE4A0000}"/>
    <cellStyle name="Ênfase4 2 8" xfId="12377" xr:uid="{00000000-0005-0000-0000-0000CF4A0000}"/>
    <cellStyle name="Ênfase4 2 8 2" xfId="12378" xr:uid="{00000000-0005-0000-0000-0000D04A0000}"/>
    <cellStyle name="Ênfase4 2 8 2 2" xfId="27226" xr:uid="{00000000-0005-0000-0000-0000D14A0000}"/>
    <cellStyle name="Ênfase4 2 8 3" xfId="12379" xr:uid="{00000000-0005-0000-0000-0000D24A0000}"/>
    <cellStyle name="Ênfase4 2 8 3 2" xfId="27227" xr:uid="{00000000-0005-0000-0000-0000D34A0000}"/>
    <cellStyle name="Ênfase4 2 8 4" xfId="12380" xr:uid="{00000000-0005-0000-0000-0000D44A0000}"/>
    <cellStyle name="Ênfase4 2 8 4 2" xfId="27228" xr:uid="{00000000-0005-0000-0000-0000D54A0000}"/>
    <cellStyle name="Ênfase4 2 8 5" xfId="12381" xr:uid="{00000000-0005-0000-0000-0000D64A0000}"/>
    <cellStyle name="Ênfase4 2 8 5 2" xfId="27229" xr:uid="{00000000-0005-0000-0000-0000D74A0000}"/>
    <cellStyle name="Ênfase4 2 8 6" xfId="12382" xr:uid="{00000000-0005-0000-0000-0000D84A0000}"/>
    <cellStyle name="Ênfase4 2 8 6 2" xfId="27230" xr:uid="{00000000-0005-0000-0000-0000D94A0000}"/>
    <cellStyle name="Ênfase4 2 8 7" xfId="27225" xr:uid="{00000000-0005-0000-0000-0000DA4A0000}"/>
    <cellStyle name="Ênfase4 2 9" xfId="12383" xr:uid="{00000000-0005-0000-0000-0000DB4A0000}"/>
    <cellStyle name="Ênfase4 2 9 2" xfId="12384" xr:uid="{00000000-0005-0000-0000-0000DC4A0000}"/>
    <cellStyle name="Ênfase4 2 9 2 2" xfId="27232" xr:uid="{00000000-0005-0000-0000-0000DD4A0000}"/>
    <cellStyle name="Ênfase4 2 9 3" xfId="12385" xr:uid="{00000000-0005-0000-0000-0000DE4A0000}"/>
    <cellStyle name="Ênfase4 2 9 3 2" xfId="27233" xr:uid="{00000000-0005-0000-0000-0000DF4A0000}"/>
    <cellStyle name="Ênfase4 2 9 4" xfId="12386" xr:uid="{00000000-0005-0000-0000-0000E04A0000}"/>
    <cellStyle name="Ênfase4 2 9 4 2" xfId="27234" xr:uid="{00000000-0005-0000-0000-0000E14A0000}"/>
    <cellStyle name="Ênfase4 2 9 5" xfId="27231" xr:uid="{00000000-0005-0000-0000-0000E24A0000}"/>
    <cellStyle name="Ênfase4 20" xfId="2703" xr:uid="{00000000-0005-0000-0000-0000E34A0000}"/>
    <cellStyle name="Ênfase4 20 2" xfId="27235" xr:uid="{00000000-0005-0000-0000-0000E44A0000}"/>
    <cellStyle name="Ênfase4 20 3" xfId="12387" xr:uid="{00000000-0005-0000-0000-0000E54A0000}"/>
    <cellStyle name="Ênfase4 21" xfId="2704" xr:uid="{00000000-0005-0000-0000-0000E64A0000}"/>
    <cellStyle name="Ênfase4 21 2" xfId="27236" xr:uid="{00000000-0005-0000-0000-0000E74A0000}"/>
    <cellStyle name="Ênfase4 21 3" xfId="12388" xr:uid="{00000000-0005-0000-0000-0000E84A0000}"/>
    <cellStyle name="Ênfase4 22" xfId="2705" xr:uid="{00000000-0005-0000-0000-0000E94A0000}"/>
    <cellStyle name="Ênfase4 22 2" xfId="27237" xr:uid="{00000000-0005-0000-0000-0000EA4A0000}"/>
    <cellStyle name="Ênfase4 22 3" xfId="12389" xr:uid="{00000000-0005-0000-0000-0000EB4A0000}"/>
    <cellStyle name="Ênfase4 23" xfId="2706" xr:uid="{00000000-0005-0000-0000-0000EC4A0000}"/>
    <cellStyle name="Ênfase4 23 2" xfId="27238" xr:uid="{00000000-0005-0000-0000-0000ED4A0000}"/>
    <cellStyle name="Ênfase4 23 3" xfId="12390" xr:uid="{00000000-0005-0000-0000-0000EE4A0000}"/>
    <cellStyle name="Ênfase4 24" xfId="2707" xr:uid="{00000000-0005-0000-0000-0000EF4A0000}"/>
    <cellStyle name="Ênfase4 24 2" xfId="27239" xr:uid="{00000000-0005-0000-0000-0000F04A0000}"/>
    <cellStyle name="Ênfase4 24 3" xfId="12391" xr:uid="{00000000-0005-0000-0000-0000F14A0000}"/>
    <cellStyle name="Ênfase4 25" xfId="2708" xr:uid="{00000000-0005-0000-0000-0000F24A0000}"/>
    <cellStyle name="Ênfase4 25 2" xfId="27240" xr:uid="{00000000-0005-0000-0000-0000F34A0000}"/>
    <cellStyle name="Ênfase4 25 3" xfId="12392" xr:uid="{00000000-0005-0000-0000-0000F44A0000}"/>
    <cellStyle name="Ênfase4 26" xfId="2709" xr:uid="{00000000-0005-0000-0000-0000F54A0000}"/>
    <cellStyle name="Ênfase4 26 2" xfId="27241" xr:uid="{00000000-0005-0000-0000-0000F64A0000}"/>
    <cellStyle name="Ênfase4 26 3" xfId="12393" xr:uid="{00000000-0005-0000-0000-0000F74A0000}"/>
    <cellStyle name="Ênfase4 27" xfId="2710" xr:uid="{00000000-0005-0000-0000-0000F84A0000}"/>
    <cellStyle name="Ênfase4 27 2" xfId="27242" xr:uid="{00000000-0005-0000-0000-0000F94A0000}"/>
    <cellStyle name="Ênfase4 27 3" xfId="12394" xr:uid="{00000000-0005-0000-0000-0000FA4A0000}"/>
    <cellStyle name="Ênfase4 28" xfId="2711" xr:uid="{00000000-0005-0000-0000-0000FB4A0000}"/>
    <cellStyle name="Ênfase4 28 2" xfId="27243" xr:uid="{00000000-0005-0000-0000-0000FC4A0000}"/>
    <cellStyle name="Ênfase4 28 3" xfId="12395" xr:uid="{00000000-0005-0000-0000-0000FD4A0000}"/>
    <cellStyle name="Ênfase4 29" xfId="2712" xr:uid="{00000000-0005-0000-0000-0000FE4A0000}"/>
    <cellStyle name="Ênfase4 29 2" xfId="27244" xr:uid="{00000000-0005-0000-0000-0000FF4A0000}"/>
    <cellStyle name="Ênfase4 29 3" xfId="12396" xr:uid="{00000000-0005-0000-0000-0000004B0000}"/>
    <cellStyle name="Ênfase4 3" xfId="845" xr:uid="{00000000-0005-0000-0000-0000014B0000}"/>
    <cellStyle name="Ênfase4 3 2" xfId="12397" xr:uid="{00000000-0005-0000-0000-0000024B0000}"/>
    <cellStyle name="Ênfase4 3 2 2" xfId="27246" xr:uid="{00000000-0005-0000-0000-0000034B0000}"/>
    <cellStyle name="Ênfase4 3 3" xfId="12398" xr:uid="{00000000-0005-0000-0000-0000044B0000}"/>
    <cellStyle name="Ênfase4 3 3 2" xfId="27247" xr:uid="{00000000-0005-0000-0000-0000054B0000}"/>
    <cellStyle name="Ênfase4 3 4" xfId="27245" xr:uid="{00000000-0005-0000-0000-0000064B0000}"/>
    <cellStyle name="Ênfase4 3 5" xfId="37967" xr:uid="{00000000-0005-0000-0000-0000074B0000}"/>
    <cellStyle name="Ênfase4 3 6" xfId="3120" xr:uid="{00000000-0005-0000-0000-0000084B0000}"/>
    <cellStyle name="Ênfase4 3 7" xfId="44682" xr:uid="{13B193D5-2CF1-4F25-8302-2332990D24FF}"/>
    <cellStyle name="Ênfase4 30" xfId="12399" xr:uid="{00000000-0005-0000-0000-0000094B0000}"/>
    <cellStyle name="Ênfase4 30 2" xfId="27248" xr:uid="{00000000-0005-0000-0000-00000A4B0000}"/>
    <cellStyle name="Ênfase4 31" xfId="35192" xr:uid="{00000000-0005-0000-0000-00000B4B0000}"/>
    <cellStyle name="Ênfase4 32" xfId="26969" xr:uid="{00000000-0005-0000-0000-00000C4B0000}"/>
    <cellStyle name="Ênfase4 33" xfId="36515" xr:uid="{00000000-0005-0000-0000-00000D4B0000}"/>
    <cellStyle name="Ênfase4 4" xfId="846" xr:uid="{00000000-0005-0000-0000-00000E4B0000}"/>
    <cellStyle name="Ênfase4 4 2" xfId="12400" xr:uid="{00000000-0005-0000-0000-00000F4B0000}"/>
    <cellStyle name="Ênfase4 4 2 2" xfId="27250" xr:uid="{00000000-0005-0000-0000-0000104B0000}"/>
    <cellStyle name="Ênfase4 4 3" xfId="12401" xr:uid="{00000000-0005-0000-0000-0000114B0000}"/>
    <cellStyle name="Ênfase4 4 3 2" xfId="27251" xr:uid="{00000000-0005-0000-0000-0000124B0000}"/>
    <cellStyle name="Ênfase4 4 4" xfId="27249" xr:uid="{00000000-0005-0000-0000-0000134B0000}"/>
    <cellStyle name="Ênfase4 4 5" xfId="37968" xr:uid="{00000000-0005-0000-0000-0000144B0000}"/>
    <cellStyle name="Ênfase4 4 6" xfId="3209" xr:uid="{00000000-0005-0000-0000-0000154B0000}"/>
    <cellStyle name="Ênfase4 5" xfId="847" xr:uid="{00000000-0005-0000-0000-0000164B0000}"/>
    <cellStyle name="Ênfase4 5 2" xfId="12402" xr:uid="{00000000-0005-0000-0000-0000174B0000}"/>
    <cellStyle name="Ênfase4 5 2 2" xfId="27253" xr:uid="{00000000-0005-0000-0000-0000184B0000}"/>
    <cellStyle name="Ênfase4 5 2 3" xfId="37969" xr:uid="{00000000-0005-0000-0000-0000194B0000}"/>
    <cellStyle name="Ênfase4 5 3" xfId="12403" xr:uid="{00000000-0005-0000-0000-00001A4B0000}"/>
    <cellStyle name="Ênfase4 5 3 2" xfId="27254" xr:uid="{00000000-0005-0000-0000-00001B4B0000}"/>
    <cellStyle name="Ênfase4 5 4" xfId="27252" xr:uid="{00000000-0005-0000-0000-00001C4B0000}"/>
    <cellStyle name="Ênfase4 5 5" xfId="3118" xr:uid="{00000000-0005-0000-0000-00001D4B0000}"/>
    <cellStyle name="Ênfase4 6" xfId="848" xr:uid="{00000000-0005-0000-0000-00001E4B0000}"/>
    <cellStyle name="Ênfase4 6 2" xfId="35391" xr:uid="{00000000-0005-0000-0000-00001F4B0000}"/>
    <cellStyle name="Ênfase4 6 2 2" xfId="36056" xr:uid="{00000000-0005-0000-0000-0000204B0000}"/>
    <cellStyle name="Ênfase4 6 2 3" xfId="37970" xr:uid="{00000000-0005-0000-0000-0000214B0000}"/>
    <cellStyle name="Ênfase4 6 3" xfId="27255" xr:uid="{00000000-0005-0000-0000-0000224B0000}"/>
    <cellStyle name="Ênfase4 7" xfId="849" xr:uid="{00000000-0005-0000-0000-0000234B0000}"/>
    <cellStyle name="Ênfase4 7 2" xfId="35392" xr:uid="{00000000-0005-0000-0000-0000244B0000}"/>
    <cellStyle name="Ênfase4 7 2 2" xfId="36057" xr:uid="{00000000-0005-0000-0000-0000254B0000}"/>
    <cellStyle name="Ênfase4 7 2 3" xfId="37971" xr:uid="{00000000-0005-0000-0000-0000264B0000}"/>
    <cellStyle name="Ênfase4 7 3" xfId="27256" xr:uid="{00000000-0005-0000-0000-0000274B0000}"/>
    <cellStyle name="Ênfase4 8" xfId="850" xr:uid="{00000000-0005-0000-0000-0000284B0000}"/>
    <cellStyle name="Ênfase4 8 2" xfId="35393" xr:uid="{00000000-0005-0000-0000-0000294B0000}"/>
    <cellStyle name="Ênfase4 8 2 2" xfId="36058" xr:uid="{00000000-0005-0000-0000-00002A4B0000}"/>
    <cellStyle name="Ênfase4 8 2 3" xfId="37972" xr:uid="{00000000-0005-0000-0000-00002B4B0000}"/>
    <cellStyle name="Ênfase4 8 3" xfId="27257" xr:uid="{00000000-0005-0000-0000-00002C4B0000}"/>
    <cellStyle name="Ênfase4 9" xfId="851" xr:uid="{00000000-0005-0000-0000-00002D4B0000}"/>
    <cellStyle name="Ênfase4 9 2" xfId="12404" xr:uid="{00000000-0005-0000-0000-00002E4B0000}"/>
    <cellStyle name="Ênfase4 9 2 2" xfId="12405" xr:uid="{00000000-0005-0000-0000-00002F4B0000}"/>
    <cellStyle name="Ênfase4 9 2 2 2" xfId="27260" xr:uid="{00000000-0005-0000-0000-0000304B0000}"/>
    <cellStyle name="Ênfase4 9 2 3" xfId="27259" xr:uid="{00000000-0005-0000-0000-0000314B0000}"/>
    <cellStyle name="Ênfase4 9 3" xfId="12406" xr:uid="{00000000-0005-0000-0000-0000324B0000}"/>
    <cellStyle name="Ênfase4 9 3 2" xfId="27261" xr:uid="{00000000-0005-0000-0000-0000334B0000}"/>
    <cellStyle name="Ênfase4 9 4" xfId="27258" xr:uid="{00000000-0005-0000-0000-0000344B0000}"/>
    <cellStyle name="Ênfase5 10" xfId="852" xr:uid="{00000000-0005-0000-0000-0000354B0000}"/>
    <cellStyle name="Ênfase5 10 2" xfId="12407" xr:uid="{00000000-0005-0000-0000-0000364B0000}"/>
    <cellStyle name="Ênfase5 10 2 2" xfId="27264" xr:uid="{00000000-0005-0000-0000-0000374B0000}"/>
    <cellStyle name="Ênfase5 10 3" xfId="12408" xr:uid="{00000000-0005-0000-0000-0000384B0000}"/>
    <cellStyle name="Ênfase5 10 3 2" xfId="27265" xr:uid="{00000000-0005-0000-0000-0000394B0000}"/>
    <cellStyle name="Ênfase5 10 4" xfId="27263" xr:uid="{00000000-0005-0000-0000-00003A4B0000}"/>
    <cellStyle name="Ênfase5 11" xfId="853" xr:uid="{00000000-0005-0000-0000-00003B4B0000}"/>
    <cellStyle name="Ênfase5 11 2" xfId="12409" xr:uid="{00000000-0005-0000-0000-00003C4B0000}"/>
    <cellStyle name="Ênfase5 11 2 2" xfId="27267" xr:uid="{00000000-0005-0000-0000-00003D4B0000}"/>
    <cellStyle name="Ênfase5 11 3" xfId="12410" xr:uid="{00000000-0005-0000-0000-00003E4B0000}"/>
    <cellStyle name="Ênfase5 11 3 2" xfId="27268" xr:uid="{00000000-0005-0000-0000-00003F4B0000}"/>
    <cellStyle name="Ênfase5 11 4" xfId="27266" xr:uid="{00000000-0005-0000-0000-0000404B0000}"/>
    <cellStyle name="Ênfase5 12" xfId="854" xr:uid="{00000000-0005-0000-0000-0000414B0000}"/>
    <cellStyle name="Ênfase5 12 2" xfId="12411" xr:uid="{00000000-0005-0000-0000-0000424B0000}"/>
    <cellStyle name="Ênfase5 12 2 2" xfId="27270" xr:uid="{00000000-0005-0000-0000-0000434B0000}"/>
    <cellStyle name="Ênfase5 12 3" xfId="12412" xr:uid="{00000000-0005-0000-0000-0000444B0000}"/>
    <cellStyle name="Ênfase5 12 3 2" xfId="27271" xr:uid="{00000000-0005-0000-0000-0000454B0000}"/>
    <cellStyle name="Ênfase5 12 4" xfId="27269" xr:uid="{00000000-0005-0000-0000-0000464B0000}"/>
    <cellStyle name="Ênfase5 13" xfId="2713" xr:uid="{00000000-0005-0000-0000-0000474B0000}"/>
    <cellStyle name="Ênfase5 13 2" xfId="27272" xr:uid="{00000000-0005-0000-0000-0000484B0000}"/>
    <cellStyle name="Ênfase5 13 3" xfId="12413" xr:uid="{00000000-0005-0000-0000-0000494B0000}"/>
    <cellStyle name="Ênfase5 14" xfId="2714" xr:uid="{00000000-0005-0000-0000-00004A4B0000}"/>
    <cellStyle name="Ênfase5 14 2" xfId="27273" xr:uid="{00000000-0005-0000-0000-00004B4B0000}"/>
    <cellStyle name="Ênfase5 14 3" xfId="12414" xr:uid="{00000000-0005-0000-0000-00004C4B0000}"/>
    <cellStyle name="Ênfase5 15" xfId="2715" xr:uid="{00000000-0005-0000-0000-00004D4B0000}"/>
    <cellStyle name="Ênfase5 15 2" xfId="27274" xr:uid="{00000000-0005-0000-0000-00004E4B0000}"/>
    <cellStyle name="Ênfase5 15 3" xfId="12415" xr:uid="{00000000-0005-0000-0000-00004F4B0000}"/>
    <cellStyle name="Ênfase5 16" xfId="2716" xr:uid="{00000000-0005-0000-0000-0000504B0000}"/>
    <cellStyle name="Ênfase5 16 2" xfId="27275" xr:uid="{00000000-0005-0000-0000-0000514B0000}"/>
    <cellStyle name="Ênfase5 16 3" xfId="12416" xr:uid="{00000000-0005-0000-0000-0000524B0000}"/>
    <cellStyle name="Ênfase5 17" xfId="2717" xr:uid="{00000000-0005-0000-0000-0000534B0000}"/>
    <cellStyle name="Ênfase5 17 2" xfId="27276" xr:uid="{00000000-0005-0000-0000-0000544B0000}"/>
    <cellStyle name="Ênfase5 17 3" xfId="12417" xr:uid="{00000000-0005-0000-0000-0000554B0000}"/>
    <cellStyle name="Ênfase5 18" xfId="2718" xr:uid="{00000000-0005-0000-0000-0000564B0000}"/>
    <cellStyle name="Ênfase5 18 2" xfId="27277" xr:uid="{00000000-0005-0000-0000-0000574B0000}"/>
    <cellStyle name="Ênfase5 18 3" xfId="12418" xr:uid="{00000000-0005-0000-0000-0000584B0000}"/>
    <cellStyle name="Ênfase5 19" xfId="2719" xr:uid="{00000000-0005-0000-0000-0000594B0000}"/>
    <cellStyle name="Ênfase5 19 2" xfId="27278" xr:uid="{00000000-0005-0000-0000-00005A4B0000}"/>
    <cellStyle name="Ênfase5 19 3" xfId="12419" xr:uid="{00000000-0005-0000-0000-00005B4B0000}"/>
    <cellStyle name="Ênfase5 2" xfId="855" xr:uid="{00000000-0005-0000-0000-00005C4B0000}"/>
    <cellStyle name="Ênfase5 2 10" xfId="12420" xr:uid="{00000000-0005-0000-0000-00005D4B0000}"/>
    <cellStyle name="Ênfase5 2 10 2" xfId="12421" xr:uid="{00000000-0005-0000-0000-00005E4B0000}"/>
    <cellStyle name="Ênfase5 2 10 2 2" xfId="27281" xr:uid="{00000000-0005-0000-0000-00005F4B0000}"/>
    <cellStyle name="Ênfase5 2 10 3" xfId="12422" xr:uid="{00000000-0005-0000-0000-0000604B0000}"/>
    <cellStyle name="Ênfase5 2 10 3 2" xfId="27282" xr:uid="{00000000-0005-0000-0000-0000614B0000}"/>
    <cellStyle name="Ênfase5 2 10 4" xfId="12423" xr:uid="{00000000-0005-0000-0000-0000624B0000}"/>
    <cellStyle name="Ênfase5 2 10 4 2" xfId="27283" xr:uid="{00000000-0005-0000-0000-0000634B0000}"/>
    <cellStyle name="Ênfase5 2 10 5" xfId="27280" xr:uid="{00000000-0005-0000-0000-0000644B0000}"/>
    <cellStyle name="Ênfase5 2 11" xfId="12424" xr:uid="{00000000-0005-0000-0000-0000654B0000}"/>
    <cellStyle name="Ênfase5 2 11 2" xfId="12425" xr:uid="{00000000-0005-0000-0000-0000664B0000}"/>
    <cellStyle name="Ênfase5 2 11 2 2" xfId="27285" xr:uid="{00000000-0005-0000-0000-0000674B0000}"/>
    <cellStyle name="Ênfase5 2 11 3" xfId="12426" xr:uid="{00000000-0005-0000-0000-0000684B0000}"/>
    <cellStyle name="Ênfase5 2 11 3 2" xfId="27286" xr:uid="{00000000-0005-0000-0000-0000694B0000}"/>
    <cellStyle name="Ênfase5 2 11 4" xfId="12427" xr:uid="{00000000-0005-0000-0000-00006A4B0000}"/>
    <cellStyle name="Ênfase5 2 11 4 2" xfId="27287" xr:uid="{00000000-0005-0000-0000-00006B4B0000}"/>
    <cellStyle name="Ênfase5 2 11 5" xfId="27284" xr:uid="{00000000-0005-0000-0000-00006C4B0000}"/>
    <cellStyle name="Ênfase5 2 12" xfId="12428" xr:uid="{00000000-0005-0000-0000-00006D4B0000}"/>
    <cellStyle name="Ênfase5 2 12 2" xfId="12429" xr:uid="{00000000-0005-0000-0000-00006E4B0000}"/>
    <cellStyle name="Ênfase5 2 12 2 2" xfId="27289" xr:uid="{00000000-0005-0000-0000-00006F4B0000}"/>
    <cellStyle name="Ênfase5 2 12 3" xfId="12430" xr:uid="{00000000-0005-0000-0000-0000704B0000}"/>
    <cellStyle name="Ênfase5 2 12 3 2" xfId="27290" xr:uid="{00000000-0005-0000-0000-0000714B0000}"/>
    <cellStyle name="Ênfase5 2 12 4" xfId="27288" xr:uid="{00000000-0005-0000-0000-0000724B0000}"/>
    <cellStyle name="Ênfase5 2 13" xfId="12431" xr:uid="{00000000-0005-0000-0000-0000734B0000}"/>
    <cellStyle name="Ênfase5 2 13 2" xfId="12432" xr:uid="{00000000-0005-0000-0000-0000744B0000}"/>
    <cellStyle name="Ênfase5 2 13 2 2" xfId="27292" xr:uid="{00000000-0005-0000-0000-0000754B0000}"/>
    <cellStyle name="Ênfase5 2 13 3" xfId="27291" xr:uid="{00000000-0005-0000-0000-0000764B0000}"/>
    <cellStyle name="Ênfase5 2 14" xfId="12433" xr:uid="{00000000-0005-0000-0000-0000774B0000}"/>
    <cellStyle name="Ênfase5 2 14 2" xfId="27293" xr:uid="{00000000-0005-0000-0000-0000784B0000}"/>
    <cellStyle name="Ênfase5 2 15" xfId="12434" xr:uid="{00000000-0005-0000-0000-0000794B0000}"/>
    <cellStyle name="Ênfase5 2 15 2" xfId="27294" xr:uid="{00000000-0005-0000-0000-00007A4B0000}"/>
    <cellStyle name="Ênfase5 2 16" xfId="12435" xr:uid="{00000000-0005-0000-0000-00007B4B0000}"/>
    <cellStyle name="Ênfase5 2 16 2" xfId="27295" xr:uid="{00000000-0005-0000-0000-00007C4B0000}"/>
    <cellStyle name="Ênfase5 2 17" xfId="12436" xr:uid="{00000000-0005-0000-0000-00007D4B0000}"/>
    <cellStyle name="Ênfase5 2 17 2" xfId="27296" xr:uid="{00000000-0005-0000-0000-00007E4B0000}"/>
    <cellStyle name="Ênfase5 2 18" xfId="12437" xr:uid="{00000000-0005-0000-0000-00007F4B0000}"/>
    <cellStyle name="Ênfase5 2 18 2" xfId="27297" xr:uid="{00000000-0005-0000-0000-0000804B0000}"/>
    <cellStyle name="Ênfase5 2 19" xfId="27279" xr:uid="{00000000-0005-0000-0000-0000814B0000}"/>
    <cellStyle name="Ênfase5 2 2" xfId="12438" xr:uid="{00000000-0005-0000-0000-0000824B0000}"/>
    <cellStyle name="Ênfase5 2 2 10" xfId="12439" xr:uid="{00000000-0005-0000-0000-0000834B0000}"/>
    <cellStyle name="Ênfase5 2 2 10 2" xfId="12440" xr:uid="{00000000-0005-0000-0000-0000844B0000}"/>
    <cellStyle name="Ênfase5 2 2 10 2 2" xfId="27300" xr:uid="{00000000-0005-0000-0000-0000854B0000}"/>
    <cellStyle name="Ênfase5 2 2 10 3" xfId="12441" xr:uid="{00000000-0005-0000-0000-0000864B0000}"/>
    <cellStyle name="Ênfase5 2 2 10 3 2" xfId="27301" xr:uid="{00000000-0005-0000-0000-0000874B0000}"/>
    <cellStyle name="Ênfase5 2 2 10 4" xfId="12442" xr:uid="{00000000-0005-0000-0000-0000884B0000}"/>
    <cellStyle name="Ênfase5 2 2 10 4 2" xfId="27302" xr:uid="{00000000-0005-0000-0000-0000894B0000}"/>
    <cellStyle name="Ênfase5 2 2 10 5" xfId="27299" xr:uid="{00000000-0005-0000-0000-00008A4B0000}"/>
    <cellStyle name="Ênfase5 2 2 11" xfId="12443" xr:uid="{00000000-0005-0000-0000-00008B4B0000}"/>
    <cellStyle name="Ênfase5 2 2 11 2" xfId="12444" xr:uid="{00000000-0005-0000-0000-00008C4B0000}"/>
    <cellStyle name="Ênfase5 2 2 11 2 2" xfId="27304" xr:uid="{00000000-0005-0000-0000-00008D4B0000}"/>
    <cellStyle name="Ênfase5 2 2 11 3" xfId="12445" xr:uid="{00000000-0005-0000-0000-00008E4B0000}"/>
    <cellStyle name="Ênfase5 2 2 11 3 2" xfId="27305" xr:uid="{00000000-0005-0000-0000-00008F4B0000}"/>
    <cellStyle name="Ênfase5 2 2 11 4" xfId="12446" xr:uid="{00000000-0005-0000-0000-0000904B0000}"/>
    <cellStyle name="Ênfase5 2 2 11 4 2" xfId="27306" xr:uid="{00000000-0005-0000-0000-0000914B0000}"/>
    <cellStyle name="Ênfase5 2 2 11 5" xfId="27303" xr:uid="{00000000-0005-0000-0000-0000924B0000}"/>
    <cellStyle name="Ênfase5 2 2 12" xfId="12447" xr:uid="{00000000-0005-0000-0000-0000934B0000}"/>
    <cellStyle name="Ênfase5 2 2 12 2" xfId="12448" xr:uid="{00000000-0005-0000-0000-0000944B0000}"/>
    <cellStyle name="Ênfase5 2 2 12 2 2" xfId="27308" xr:uid="{00000000-0005-0000-0000-0000954B0000}"/>
    <cellStyle name="Ênfase5 2 2 12 3" xfId="12449" xr:uid="{00000000-0005-0000-0000-0000964B0000}"/>
    <cellStyle name="Ênfase5 2 2 12 3 2" xfId="27309" xr:uid="{00000000-0005-0000-0000-0000974B0000}"/>
    <cellStyle name="Ênfase5 2 2 12 4" xfId="27307" xr:uid="{00000000-0005-0000-0000-0000984B0000}"/>
    <cellStyle name="Ênfase5 2 2 13" xfId="12450" xr:uid="{00000000-0005-0000-0000-0000994B0000}"/>
    <cellStyle name="Ênfase5 2 2 13 2" xfId="12451" xr:uid="{00000000-0005-0000-0000-00009A4B0000}"/>
    <cellStyle name="Ênfase5 2 2 13 2 2" xfId="27311" xr:uid="{00000000-0005-0000-0000-00009B4B0000}"/>
    <cellStyle name="Ênfase5 2 2 13 3" xfId="27310" xr:uid="{00000000-0005-0000-0000-00009C4B0000}"/>
    <cellStyle name="Ênfase5 2 2 14" xfId="12452" xr:uid="{00000000-0005-0000-0000-00009D4B0000}"/>
    <cellStyle name="Ênfase5 2 2 14 2" xfId="27312" xr:uid="{00000000-0005-0000-0000-00009E4B0000}"/>
    <cellStyle name="Ênfase5 2 2 15" xfId="12453" xr:uid="{00000000-0005-0000-0000-00009F4B0000}"/>
    <cellStyle name="Ênfase5 2 2 15 2" xfId="27313" xr:uid="{00000000-0005-0000-0000-0000A04B0000}"/>
    <cellStyle name="Ênfase5 2 2 16" xfId="12454" xr:uid="{00000000-0005-0000-0000-0000A14B0000}"/>
    <cellStyle name="Ênfase5 2 2 16 2" xfId="27314" xr:uid="{00000000-0005-0000-0000-0000A24B0000}"/>
    <cellStyle name="Ênfase5 2 2 17" xfId="12455" xr:uid="{00000000-0005-0000-0000-0000A34B0000}"/>
    <cellStyle name="Ênfase5 2 2 17 2" xfId="27315" xr:uid="{00000000-0005-0000-0000-0000A44B0000}"/>
    <cellStyle name="Ênfase5 2 2 18" xfId="12456" xr:uid="{00000000-0005-0000-0000-0000A54B0000}"/>
    <cellStyle name="Ênfase5 2 2 18 2" xfId="27316" xr:uid="{00000000-0005-0000-0000-0000A64B0000}"/>
    <cellStyle name="Ênfase5 2 2 19" xfId="27298" xr:uid="{00000000-0005-0000-0000-0000A74B0000}"/>
    <cellStyle name="Ênfase5 2 2 2" xfId="12457" xr:uid="{00000000-0005-0000-0000-0000A84B0000}"/>
    <cellStyle name="Ênfase5 2 2 2 10" xfId="12458" xr:uid="{00000000-0005-0000-0000-0000A94B0000}"/>
    <cellStyle name="Ênfase5 2 2 2 10 2" xfId="12459" xr:uid="{00000000-0005-0000-0000-0000AA4B0000}"/>
    <cellStyle name="Ênfase5 2 2 2 10 2 2" xfId="27319" xr:uid="{00000000-0005-0000-0000-0000AB4B0000}"/>
    <cellStyle name="Ênfase5 2 2 2 10 3" xfId="12460" xr:uid="{00000000-0005-0000-0000-0000AC4B0000}"/>
    <cellStyle name="Ênfase5 2 2 2 10 3 2" xfId="27320" xr:uid="{00000000-0005-0000-0000-0000AD4B0000}"/>
    <cellStyle name="Ênfase5 2 2 2 10 4" xfId="12461" xr:uid="{00000000-0005-0000-0000-0000AE4B0000}"/>
    <cellStyle name="Ênfase5 2 2 2 10 4 2" xfId="27321" xr:uid="{00000000-0005-0000-0000-0000AF4B0000}"/>
    <cellStyle name="Ênfase5 2 2 2 10 5" xfId="27318" xr:uid="{00000000-0005-0000-0000-0000B04B0000}"/>
    <cellStyle name="Ênfase5 2 2 2 11" xfId="12462" xr:uid="{00000000-0005-0000-0000-0000B14B0000}"/>
    <cellStyle name="Ênfase5 2 2 2 11 2" xfId="12463" xr:uid="{00000000-0005-0000-0000-0000B24B0000}"/>
    <cellStyle name="Ênfase5 2 2 2 11 2 2" xfId="27323" xr:uid="{00000000-0005-0000-0000-0000B34B0000}"/>
    <cellStyle name="Ênfase5 2 2 2 11 3" xfId="12464" xr:uid="{00000000-0005-0000-0000-0000B44B0000}"/>
    <cellStyle name="Ênfase5 2 2 2 11 3 2" xfId="27324" xr:uid="{00000000-0005-0000-0000-0000B54B0000}"/>
    <cellStyle name="Ênfase5 2 2 2 11 4" xfId="27322" xr:uid="{00000000-0005-0000-0000-0000B64B0000}"/>
    <cellStyle name="Ênfase5 2 2 2 12" xfId="12465" xr:uid="{00000000-0005-0000-0000-0000B74B0000}"/>
    <cellStyle name="Ênfase5 2 2 2 12 2" xfId="12466" xr:uid="{00000000-0005-0000-0000-0000B84B0000}"/>
    <cellStyle name="Ênfase5 2 2 2 12 2 2" xfId="27326" xr:uid="{00000000-0005-0000-0000-0000B94B0000}"/>
    <cellStyle name="Ênfase5 2 2 2 12 3" xfId="27325" xr:uid="{00000000-0005-0000-0000-0000BA4B0000}"/>
    <cellStyle name="Ênfase5 2 2 2 13" xfId="12467" xr:uid="{00000000-0005-0000-0000-0000BB4B0000}"/>
    <cellStyle name="Ênfase5 2 2 2 13 2" xfId="27327" xr:uid="{00000000-0005-0000-0000-0000BC4B0000}"/>
    <cellStyle name="Ênfase5 2 2 2 14" xfId="12468" xr:uid="{00000000-0005-0000-0000-0000BD4B0000}"/>
    <cellStyle name="Ênfase5 2 2 2 14 2" xfId="27328" xr:uid="{00000000-0005-0000-0000-0000BE4B0000}"/>
    <cellStyle name="Ênfase5 2 2 2 15" xfId="12469" xr:uid="{00000000-0005-0000-0000-0000BF4B0000}"/>
    <cellStyle name="Ênfase5 2 2 2 15 2" xfId="27329" xr:uid="{00000000-0005-0000-0000-0000C04B0000}"/>
    <cellStyle name="Ênfase5 2 2 2 16" xfId="12470" xr:uid="{00000000-0005-0000-0000-0000C14B0000}"/>
    <cellStyle name="Ênfase5 2 2 2 16 2" xfId="27330" xr:uid="{00000000-0005-0000-0000-0000C24B0000}"/>
    <cellStyle name="Ênfase5 2 2 2 17" xfId="12471" xr:uid="{00000000-0005-0000-0000-0000C34B0000}"/>
    <cellStyle name="Ênfase5 2 2 2 17 2" xfId="27331" xr:uid="{00000000-0005-0000-0000-0000C44B0000}"/>
    <cellStyle name="Ênfase5 2 2 2 18" xfId="27317" xr:uid="{00000000-0005-0000-0000-0000C54B0000}"/>
    <cellStyle name="Ênfase5 2 2 2 2" xfId="12472" xr:uid="{00000000-0005-0000-0000-0000C64B0000}"/>
    <cellStyle name="Ênfase5 2 2 2 2 10" xfId="12473" xr:uid="{00000000-0005-0000-0000-0000C74B0000}"/>
    <cellStyle name="Ênfase5 2 2 2 2 10 2" xfId="12474" xr:uid="{00000000-0005-0000-0000-0000C84B0000}"/>
    <cellStyle name="Ênfase5 2 2 2 2 10 2 2" xfId="27334" xr:uid="{00000000-0005-0000-0000-0000C94B0000}"/>
    <cellStyle name="Ênfase5 2 2 2 2 10 3" xfId="12475" xr:uid="{00000000-0005-0000-0000-0000CA4B0000}"/>
    <cellStyle name="Ênfase5 2 2 2 2 10 3 2" xfId="27335" xr:uid="{00000000-0005-0000-0000-0000CB4B0000}"/>
    <cellStyle name="Ênfase5 2 2 2 2 10 4" xfId="27333" xr:uid="{00000000-0005-0000-0000-0000CC4B0000}"/>
    <cellStyle name="Ênfase5 2 2 2 2 11" xfId="12476" xr:uid="{00000000-0005-0000-0000-0000CD4B0000}"/>
    <cellStyle name="Ênfase5 2 2 2 2 11 2" xfId="12477" xr:uid="{00000000-0005-0000-0000-0000CE4B0000}"/>
    <cellStyle name="Ênfase5 2 2 2 2 11 2 2" xfId="27337" xr:uid="{00000000-0005-0000-0000-0000CF4B0000}"/>
    <cellStyle name="Ênfase5 2 2 2 2 11 3" xfId="27336" xr:uid="{00000000-0005-0000-0000-0000D04B0000}"/>
    <cellStyle name="Ênfase5 2 2 2 2 12" xfId="12478" xr:uid="{00000000-0005-0000-0000-0000D14B0000}"/>
    <cellStyle name="Ênfase5 2 2 2 2 12 2" xfId="27338" xr:uid="{00000000-0005-0000-0000-0000D24B0000}"/>
    <cellStyle name="Ênfase5 2 2 2 2 13" xfId="12479" xr:uid="{00000000-0005-0000-0000-0000D34B0000}"/>
    <cellStyle name="Ênfase5 2 2 2 2 13 2" xfId="27339" xr:uid="{00000000-0005-0000-0000-0000D44B0000}"/>
    <cellStyle name="Ênfase5 2 2 2 2 14" xfId="12480" xr:uid="{00000000-0005-0000-0000-0000D54B0000}"/>
    <cellStyle name="Ênfase5 2 2 2 2 14 2" xfId="27340" xr:uid="{00000000-0005-0000-0000-0000D64B0000}"/>
    <cellStyle name="Ênfase5 2 2 2 2 15" xfId="12481" xr:uid="{00000000-0005-0000-0000-0000D74B0000}"/>
    <cellStyle name="Ênfase5 2 2 2 2 15 2" xfId="27341" xr:uid="{00000000-0005-0000-0000-0000D84B0000}"/>
    <cellStyle name="Ênfase5 2 2 2 2 16" xfId="27332" xr:uid="{00000000-0005-0000-0000-0000D94B0000}"/>
    <cellStyle name="Ênfase5 2 2 2 2 2" xfId="12482" xr:uid="{00000000-0005-0000-0000-0000DA4B0000}"/>
    <cellStyle name="Ênfase5 2 2 2 2 2 10" xfId="12483" xr:uid="{00000000-0005-0000-0000-0000DB4B0000}"/>
    <cellStyle name="Ênfase5 2 2 2 2 2 10 2" xfId="27343" xr:uid="{00000000-0005-0000-0000-0000DC4B0000}"/>
    <cellStyle name="Ênfase5 2 2 2 2 2 11" xfId="12484" xr:uid="{00000000-0005-0000-0000-0000DD4B0000}"/>
    <cellStyle name="Ênfase5 2 2 2 2 2 11 2" xfId="27344" xr:uid="{00000000-0005-0000-0000-0000DE4B0000}"/>
    <cellStyle name="Ênfase5 2 2 2 2 2 12" xfId="12485" xr:uid="{00000000-0005-0000-0000-0000DF4B0000}"/>
    <cellStyle name="Ênfase5 2 2 2 2 2 12 2" xfId="27345" xr:uid="{00000000-0005-0000-0000-0000E04B0000}"/>
    <cellStyle name="Ênfase5 2 2 2 2 2 13" xfId="12486" xr:uid="{00000000-0005-0000-0000-0000E14B0000}"/>
    <cellStyle name="Ênfase5 2 2 2 2 2 13 2" xfId="27346" xr:uid="{00000000-0005-0000-0000-0000E24B0000}"/>
    <cellStyle name="Ênfase5 2 2 2 2 2 14" xfId="12487" xr:uid="{00000000-0005-0000-0000-0000E34B0000}"/>
    <cellStyle name="Ênfase5 2 2 2 2 2 14 2" xfId="27347" xr:uid="{00000000-0005-0000-0000-0000E44B0000}"/>
    <cellStyle name="Ênfase5 2 2 2 2 2 15" xfId="12488" xr:uid="{00000000-0005-0000-0000-0000E54B0000}"/>
    <cellStyle name="Ênfase5 2 2 2 2 2 15 2" xfId="27348" xr:uid="{00000000-0005-0000-0000-0000E64B0000}"/>
    <cellStyle name="Ênfase5 2 2 2 2 2 16" xfId="27342" xr:uid="{00000000-0005-0000-0000-0000E74B0000}"/>
    <cellStyle name="Ênfase5 2 2 2 2 2 2" xfId="12489" xr:uid="{00000000-0005-0000-0000-0000E84B0000}"/>
    <cellStyle name="Ênfase5 2 2 2 2 2 2 2" xfId="27349" xr:uid="{00000000-0005-0000-0000-0000E94B0000}"/>
    <cellStyle name="Ênfase5 2 2 2 2 2 3" xfId="12490" xr:uid="{00000000-0005-0000-0000-0000EA4B0000}"/>
    <cellStyle name="Ênfase5 2 2 2 2 2 3 2" xfId="27350" xr:uid="{00000000-0005-0000-0000-0000EB4B0000}"/>
    <cellStyle name="Ênfase5 2 2 2 2 2 4" xfId="12491" xr:uid="{00000000-0005-0000-0000-0000EC4B0000}"/>
    <cellStyle name="Ênfase5 2 2 2 2 2 4 2" xfId="27351" xr:uid="{00000000-0005-0000-0000-0000ED4B0000}"/>
    <cellStyle name="Ênfase5 2 2 2 2 2 5" xfId="12492" xr:uid="{00000000-0005-0000-0000-0000EE4B0000}"/>
    <cellStyle name="Ênfase5 2 2 2 2 2 5 2" xfId="27352" xr:uid="{00000000-0005-0000-0000-0000EF4B0000}"/>
    <cellStyle name="Ênfase5 2 2 2 2 2 6" xfId="12493" xr:uid="{00000000-0005-0000-0000-0000F04B0000}"/>
    <cellStyle name="Ênfase5 2 2 2 2 2 6 2" xfId="27353" xr:uid="{00000000-0005-0000-0000-0000F14B0000}"/>
    <cellStyle name="Ênfase5 2 2 2 2 2 7" xfId="12494" xr:uid="{00000000-0005-0000-0000-0000F24B0000}"/>
    <cellStyle name="Ênfase5 2 2 2 2 2 7 2" xfId="27354" xr:uid="{00000000-0005-0000-0000-0000F34B0000}"/>
    <cellStyle name="Ênfase5 2 2 2 2 2 8" xfId="12495" xr:uid="{00000000-0005-0000-0000-0000F44B0000}"/>
    <cellStyle name="Ênfase5 2 2 2 2 2 8 2" xfId="27355" xr:uid="{00000000-0005-0000-0000-0000F54B0000}"/>
    <cellStyle name="Ênfase5 2 2 2 2 2 9" xfId="12496" xr:uid="{00000000-0005-0000-0000-0000F64B0000}"/>
    <cellStyle name="Ênfase5 2 2 2 2 2 9 2" xfId="27356" xr:uid="{00000000-0005-0000-0000-0000F74B0000}"/>
    <cellStyle name="Ênfase5 2 2 2 2 3" xfId="12497" xr:uid="{00000000-0005-0000-0000-0000F84B0000}"/>
    <cellStyle name="Ênfase5 2 2 2 2 3 10" xfId="12498" xr:uid="{00000000-0005-0000-0000-0000F94B0000}"/>
    <cellStyle name="Ênfase5 2 2 2 2 3 10 2" xfId="27358" xr:uid="{00000000-0005-0000-0000-0000FA4B0000}"/>
    <cellStyle name="Ênfase5 2 2 2 2 3 11" xfId="12499" xr:uid="{00000000-0005-0000-0000-0000FB4B0000}"/>
    <cellStyle name="Ênfase5 2 2 2 2 3 11 2" xfId="27359" xr:uid="{00000000-0005-0000-0000-0000FC4B0000}"/>
    <cellStyle name="Ênfase5 2 2 2 2 3 12" xfId="12500" xr:uid="{00000000-0005-0000-0000-0000FD4B0000}"/>
    <cellStyle name="Ênfase5 2 2 2 2 3 12 2" xfId="27360" xr:uid="{00000000-0005-0000-0000-0000FE4B0000}"/>
    <cellStyle name="Ênfase5 2 2 2 2 3 13" xfId="27357" xr:uid="{00000000-0005-0000-0000-0000FF4B0000}"/>
    <cellStyle name="Ênfase5 2 2 2 2 3 2" xfId="12501" xr:uid="{00000000-0005-0000-0000-0000004C0000}"/>
    <cellStyle name="Ênfase5 2 2 2 2 3 2 2" xfId="27361" xr:uid="{00000000-0005-0000-0000-0000014C0000}"/>
    <cellStyle name="Ênfase5 2 2 2 2 3 3" xfId="12502" xr:uid="{00000000-0005-0000-0000-0000024C0000}"/>
    <cellStyle name="Ênfase5 2 2 2 2 3 3 2" xfId="27362" xr:uid="{00000000-0005-0000-0000-0000034C0000}"/>
    <cellStyle name="Ênfase5 2 2 2 2 3 4" xfId="12503" xr:uid="{00000000-0005-0000-0000-0000044C0000}"/>
    <cellStyle name="Ênfase5 2 2 2 2 3 4 2" xfId="27363" xr:uid="{00000000-0005-0000-0000-0000054C0000}"/>
    <cellStyle name="Ênfase5 2 2 2 2 3 5" xfId="12504" xr:uid="{00000000-0005-0000-0000-0000064C0000}"/>
    <cellStyle name="Ênfase5 2 2 2 2 3 5 2" xfId="27364" xr:uid="{00000000-0005-0000-0000-0000074C0000}"/>
    <cellStyle name="Ênfase5 2 2 2 2 3 6" xfId="12505" xr:uid="{00000000-0005-0000-0000-0000084C0000}"/>
    <cellStyle name="Ênfase5 2 2 2 2 3 6 2" xfId="27365" xr:uid="{00000000-0005-0000-0000-0000094C0000}"/>
    <cellStyle name="Ênfase5 2 2 2 2 3 7" xfId="12506" xr:uid="{00000000-0005-0000-0000-00000A4C0000}"/>
    <cellStyle name="Ênfase5 2 2 2 2 3 7 2" xfId="27366" xr:uid="{00000000-0005-0000-0000-00000B4C0000}"/>
    <cellStyle name="Ênfase5 2 2 2 2 3 8" xfId="12507" xr:uid="{00000000-0005-0000-0000-00000C4C0000}"/>
    <cellStyle name="Ênfase5 2 2 2 2 3 8 2" xfId="27367" xr:uid="{00000000-0005-0000-0000-00000D4C0000}"/>
    <cellStyle name="Ênfase5 2 2 2 2 3 9" xfId="12508" xr:uid="{00000000-0005-0000-0000-00000E4C0000}"/>
    <cellStyle name="Ênfase5 2 2 2 2 3 9 2" xfId="27368" xr:uid="{00000000-0005-0000-0000-00000F4C0000}"/>
    <cellStyle name="Ênfase5 2 2 2 2 4" xfId="12509" xr:uid="{00000000-0005-0000-0000-0000104C0000}"/>
    <cellStyle name="Ênfase5 2 2 2 2 4 2" xfId="12510" xr:uid="{00000000-0005-0000-0000-0000114C0000}"/>
    <cellStyle name="Ênfase5 2 2 2 2 4 2 2" xfId="27370" xr:uid="{00000000-0005-0000-0000-0000124C0000}"/>
    <cellStyle name="Ênfase5 2 2 2 2 4 3" xfId="12511" xr:uid="{00000000-0005-0000-0000-0000134C0000}"/>
    <cellStyle name="Ênfase5 2 2 2 2 4 3 2" xfId="27371" xr:uid="{00000000-0005-0000-0000-0000144C0000}"/>
    <cellStyle name="Ênfase5 2 2 2 2 4 4" xfId="12512" xr:uid="{00000000-0005-0000-0000-0000154C0000}"/>
    <cellStyle name="Ênfase5 2 2 2 2 4 4 2" xfId="27372" xr:uid="{00000000-0005-0000-0000-0000164C0000}"/>
    <cellStyle name="Ênfase5 2 2 2 2 4 5" xfId="12513" xr:uid="{00000000-0005-0000-0000-0000174C0000}"/>
    <cellStyle name="Ênfase5 2 2 2 2 4 5 2" xfId="27373" xr:uid="{00000000-0005-0000-0000-0000184C0000}"/>
    <cellStyle name="Ênfase5 2 2 2 2 4 6" xfId="12514" xr:uid="{00000000-0005-0000-0000-0000194C0000}"/>
    <cellStyle name="Ênfase5 2 2 2 2 4 6 2" xfId="27374" xr:uid="{00000000-0005-0000-0000-00001A4C0000}"/>
    <cellStyle name="Ênfase5 2 2 2 2 4 7" xfId="12515" xr:uid="{00000000-0005-0000-0000-00001B4C0000}"/>
    <cellStyle name="Ênfase5 2 2 2 2 4 7 2" xfId="27375" xr:uid="{00000000-0005-0000-0000-00001C4C0000}"/>
    <cellStyle name="Ênfase5 2 2 2 2 4 8" xfId="12516" xr:uid="{00000000-0005-0000-0000-00001D4C0000}"/>
    <cellStyle name="Ênfase5 2 2 2 2 4 8 2" xfId="27376" xr:uid="{00000000-0005-0000-0000-00001E4C0000}"/>
    <cellStyle name="Ênfase5 2 2 2 2 4 9" xfId="27369" xr:uid="{00000000-0005-0000-0000-00001F4C0000}"/>
    <cellStyle name="Ênfase5 2 2 2 2 5" xfId="12517" xr:uid="{00000000-0005-0000-0000-0000204C0000}"/>
    <cellStyle name="Ênfase5 2 2 2 2 5 2" xfId="12518" xr:uid="{00000000-0005-0000-0000-0000214C0000}"/>
    <cellStyle name="Ênfase5 2 2 2 2 5 2 2" xfId="27378" xr:uid="{00000000-0005-0000-0000-0000224C0000}"/>
    <cellStyle name="Ênfase5 2 2 2 2 5 3" xfId="12519" xr:uid="{00000000-0005-0000-0000-0000234C0000}"/>
    <cellStyle name="Ênfase5 2 2 2 2 5 3 2" xfId="27379" xr:uid="{00000000-0005-0000-0000-0000244C0000}"/>
    <cellStyle name="Ênfase5 2 2 2 2 5 4" xfId="12520" xr:uid="{00000000-0005-0000-0000-0000254C0000}"/>
    <cellStyle name="Ênfase5 2 2 2 2 5 4 2" xfId="27380" xr:uid="{00000000-0005-0000-0000-0000264C0000}"/>
    <cellStyle name="Ênfase5 2 2 2 2 5 5" xfId="12521" xr:uid="{00000000-0005-0000-0000-0000274C0000}"/>
    <cellStyle name="Ênfase5 2 2 2 2 5 5 2" xfId="27381" xr:uid="{00000000-0005-0000-0000-0000284C0000}"/>
    <cellStyle name="Ênfase5 2 2 2 2 5 6" xfId="12522" xr:uid="{00000000-0005-0000-0000-0000294C0000}"/>
    <cellStyle name="Ênfase5 2 2 2 2 5 6 2" xfId="27382" xr:uid="{00000000-0005-0000-0000-00002A4C0000}"/>
    <cellStyle name="Ênfase5 2 2 2 2 5 7" xfId="12523" xr:uid="{00000000-0005-0000-0000-00002B4C0000}"/>
    <cellStyle name="Ênfase5 2 2 2 2 5 7 2" xfId="27383" xr:uid="{00000000-0005-0000-0000-00002C4C0000}"/>
    <cellStyle name="Ênfase5 2 2 2 2 5 8" xfId="12524" xr:uid="{00000000-0005-0000-0000-00002D4C0000}"/>
    <cellStyle name="Ênfase5 2 2 2 2 5 8 2" xfId="27384" xr:uid="{00000000-0005-0000-0000-00002E4C0000}"/>
    <cellStyle name="Ênfase5 2 2 2 2 5 9" xfId="27377" xr:uid="{00000000-0005-0000-0000-00002F4C0000}"/>
    <cellStyle name="Ênfase5 2 2 2 2 6" xfId="12525" xr:uid="{00000000-0005-0000-0000-0000304C0000}"/>
    <cellStyle name="Ênfase5 2 2 2 2 6 2" xfId="12526" xr:uid="{00000000-0005-0000-0000-0000314C0000}"/>
    <cellStyle name="Ênfase5 2 2 2 2 6 2 2" xfId="27386" xr:uid="{00000000-0005-0000-0000-0000324C0000}"/>
    <cellStyle name="Ênfase5 2 2 2 2 6 3" xfId="12527" xr:uid="{00000000-0005-0000-0000-0000334C0000}"/>
    <cellStyle name="Ênfase5 2 2 2 2 6 3 2" xfId="27387" xr:uid="{00000000-0005-0000-0000-0000344C0000}"/>
    <cellStyle name="Ênfase5 2 2 2 2 6 4" xfId="12528" xr:uid="{00000000-0005-0000-0000-0000354C0000}"/>
    <cellStyle name="Ênfase5 2 2 2 2 6 4 2" xfId="27388" xr:uid="{00000000-0005-0000-0000-0000364C0000}"/>
    <cellStyle name="Ênfase5 2 2 2 2 6 5" xfId="12529" xr:uid="{00000000-0005-0000-0000-0000374C0000}"/>
    <cellStyle name="Ênfase5 2 2 2 2 6 5 2" xfId="27389" xr:uid="{00000000-0005-0000-0000-0000384C0000}"/>
    <cellStyle name="Ênfase5 2 2 2 2 6 6" xfId="12530" xr:uid="{00000000-0005-0000-0000-0000394C0000}"/>
    <cellStyle name="Ênfase5 2 2 2 2 6 6 2" xfId="27390" xr:uid="{00000000-0005-0000-0000-00003A4C0000}"/>
    <cellStyle name="Ênfase5 2 2 2 2 6 7" xfId="27385" xr:uid="{00000000-0005-0000-0000-00003B4C0000}"/>
    <cellStyle name="Ênfase5 2 2 2 2 7" xfId="12531" xr:uid="{00000000-0005-0000-0000-00003C4C0000}"/>
    <cellStyle name="Ênfase5 2 2 2 2 7 2" xfId="12532" xr:uid="{00000000-0005-0000-0000-00003D4C0000}"/>
    <cellStyle name="Ênfase5 2 2 2 2 7 2 2" xfId="27392" xr:uid="{00000000-0005-0000-0000-00003E4C0000}"/>
    <cellStyle name="Ênfase5 2 2 2 2 7 3" xfId="12533" xr:uid="{00000000-0005-0000-0000-00003F4C0000}"/>
    <cellStyle name="Ênfase5 2 2 2 2 7 3 2" xfId="27393" xr:uid="{00000000-0005-0000-0000-0000404C0000}"/>
    <cellStyle name="Ênfase5 2 2 2 2 7 4" xfId="12534" xr:uid="{00000000-0005-0000-0000-0000414C0000}"/>
    <cellStyle name="Ênfase5 2 2 2 2 7 4 2" xfId="27394" xr:uid="{00000000-0005-0000-0000-0000424C0000}"/>
    <cellStyle name="Ênfase5 2 2 2 2 7 5" xfId="27391" xr:uid="{00000000-0005-0000-0000-0000434C0000}"/>
    <cellStyle name="Ênfase5 2 2 2 2 8" xfId="12535" xr:uid="{00000000-0005-0000-0000-0000444C0000}"/>
    <cellStyle name="Ênfase5 2 2 2 2 8 2" xfId="12536" xr:uid="{00000000-0005-0000-0000-0000454C0000}"/>
    <cellStyle name="Ênfase5 2 2 2 2 8 2 2" xfId="27396" xr:uid="{00000000-0005-0000-0000-0000464C0000}"/>
    <cellStyle name="Ênfase5 2 2 2 2 8 3" xfId="12537" xr:uid="{00000000-0005-0000-0000-0000474C0000}"/>
    <cellStyle name="Ênfase5 2 2 2 2 8 3 2" xfId="27397" xr:uid="{00000000-0005-0000-0000-0000484C0000}"/>
    <cellStyle name="Ênfase5 2 2 2 2 8 4" xfId="12538" xr:uid="{00000000-0005-0000-0000-0000494C0000}"/>
    <cellStyle name="Ênfase5 2 2 2 2 8 4 2" xfId="27398" xr:uid="{00000000-0005-0000-0000-00004A4C0000}"/>
    <cellStyle name="Ênfase5 2 2 2 2 8 5" xfId="27395" xr:uid="{00000000-0005-0000-0000-00004B4C0000}"/>
    <cellStyle name="Ênfase5 2 2 2 2 9" xfId="12539" xr:uid="{00000000-0005-0000-0000-00004C4C0000}"/>
    <cellStyle name="Ênfase5 2 2 2 2 9 2" xfId="12540" xr:uid="{00000000-0005-0000-0000-00004D4C0000}"/>
    <cellStyle name="Ênfase5 2 2 2 2 9 2 2" xfId="27400" xr:uid="{00000000-0005-0000-0000-00004E4C0000}"/>
    <cellStyle name="Ênfase5 2 2 2 2 9 3" xfId="12541" xr:uid="{00000000-0005-0000-0000-00004F4C0000}"/>
    <cellStyle name="Ênfase5 2 2 2 2 9 3 2" xfId="27401" xr:uid="{00000000-0005-0000-0000-0000504C0000}"/>
    <cellStyle name="Ênfase5 2 2 2 2 9 4" xfId="12542" xr:uid="{00000000-0005-0000-0000-0000514C0000}"/>
    <cellStyle name="Ênfase5 2 2 2 2 9 4 2" xfId="27402" xr:uid="{00000000-0005-0000-0000-0000524C0000}"/>
    <cellStyle name="Ênfase5 2 2 2 2 9 5" xfId="27399" xr:uid="{00000000-0005-0000-0000-0000534C0000}"/>
    <cellStyle name="Ênfase5 2 2 2 3" xfId="12543" xr:uid="{00000000-0005-0000-0000-0000544C0000}"/>
    <cellStyle name="Ênfase5 2 2 2 3 2" xfId="27403" xr:uid="{00000000-0005-0000-0000-0000554C0000}"/>
    <cellStyle name="Ênfase5 2 2 2 4" xfId="12544" xr:uid="{00000000-0005-0000-0000-0000564C0000}"/>
    <cellStyle name="Ênfase5 2 2 2 4 10" xfId="12545" xr:uid="{00000000-0005-0000-0000-0000574C0000}"/>
    <cellStyle name="Ênfase5 2 2 2 4 10 2" xfId="27405" xr:uid="{00000000-0005-0000-0000-0000584C0000}"/>
    <cellStyle name="Ênfase5 2 2 2 4 11" xfId="12546" xr:uid="{00000000-0005-0000-0000-0000594C0000}"/>
    <cellStyle name="Ênfase5 2 2 2 4 11 2" xfId="27406" xr:uid="{00000000-0005-0000-0000-00005A4C0000}"/>
    <cellStyle name="Ênfase5 2 2 2 4 12" xfId="12547" xr:uid="{00000000-0005-0000-0000-00005B4C0000}"/>
    <cellStyle name="Ênfase5 2 2 2 4 12 2" xfId="27407" xr:uid="{00000000-0005-0000-0000-00005C4C0000}"/>
    <cellStyle name="Ênfase5 2 2 2 4 13" xfId="27404" xr:uid="{00000000-0005-0000-0000-00005D4C0000}"/>
    <cellStyle name="Ênfase5 2 2 2 4 2" xfId="12548" xr:uid="{00000000-0005-0000-0000-00005E4C0000}"/>
    <cellStyle name="Ênfase5 2 2 2 4 2 2" xfId="27408" xr:uid="{00000000-0005-0000-0000-00005F4C0000}"/>
    <cellStyle name="Ênfase5 2 2 2 4 3" xfId="12549" xr:uid="{00000000-0005-0000-0000-0000604C0000}"/>
    <cellStyle name="Ênfase5 2 2 2 4 3 2" xfId="27409" xr:uid="{00000000-0005-0000-0000-0000614C0000}"/>
    <cellStyle name="Ênfase5 2 2 2 4 4" xfId="12550" xr:uid="{00000000-0005-0000-0000-0000624C0000}"/>
    <cellStyle name="Ênfase5 2 2 2 4 4 2" xfId="27410" xr:uid="{00000000-0005-0000-0000-0000634C0000}"/>
    <cellStyle name="Ênfase5 2 2 2 4 5" xfId="12551" xr:uid="{00000000-0005-0000-0000-0000644C0000}"/>
    <cellStyle name="Ênfase5 2 2 2 4 5 2" xfId="27411" xr:uid="{00000000-0005-0000-0000-0000654C0000}"/>
    <cellStyle name="Ênfase5 2 2 2 4 6" xfId="12552" xr:uid="{00000000-0005-0000-0000-0000664C0000}"/>
    <cellStyle name="Ênfase5 2 2 2 4 6 2" xfId="27412" xr:uid="{00000000-0005-0000-0000-0000674C0000}"/>
    <cellStyle name="Ênfase5 2 2 2 4 7" xfId="12553" xr:uid="{00000000-0005-0000-0000-0000684C0000}"/>
    <cellStyle name="Ênfase5 2 2 2 4 7 2" xfId="27413" xr:uid="{00000000-0005-0000-0000-0000694C0000}"/>
    <cellStyle name="Ênfase5 2 2 2 4 8" xfId="12554" xr:uid="{00000000-0005-0000-0000-00006A4C0000}"/>
    <cellStyle name="Ênfase5 2 2 2 4 8 2" xfId="27414" xr:uid="{00000000-0005-0000-0000-00006B4C0000}"/>
    <cellStyle name="Ênfase5 2 2 2 4 9" xfId="12555" xr:uid="{00000000-0005-0000-0000-00006C4C0000}"/>
    <cellStyle name="Ênfase5 2 2 2 4 9 2" xfId="27415" xr:uid="{00000000-0005-0000-0000-00006D4C0000}"/>
    <cellStyle name="Ênfase5 2 2 2 5" xfId="12556" xr:uid="{00000000-0005-0000-0000-00006E4C0000}"/>
    <cellStyle name="Ênfase5 2 2 2 5 2" xfId="12557" xr:uid="{00000000-0005-0000-0000-00006F4C0000}"/>
    <cellStyle name="Ênfase5 2 2 2 5 2 2" xfId="27417" xr:uid="{00000000-0005-0000-0000-0000704C0000}"/>
    <cellStyle name="Ênfase5 2 2 2 5 3" xfId="12558" xr:uid="{00000000-0005-0000-0000-0000714C0000}"/>
    <cellStyle name="Ênfase5 2 2 2 5 3 2" xfId="27418" xr:uid="{00000000-0005-0000-0000-0000724C0000}"/>
    <cellStyle name="Ênfase5 2 2 2 5 4" xfId="12559" xr:uid="{00000000-0005-0000-0000-0000734C0000}"/>
    <cellStyle name="Ênfase5 2 2 2 5 4 2" xfId="27419" xr:uid="{00000000-0005-0000-0000-0000744C0000}"/>
    <cellStyle name="Ênfase5 2 2 2 5 5" xfId="12560" xr:uid="{00000000-0005-0000-0000-0000754C0000}"/>
    <cellStyle name="Ênfase5 2 2 2 5 5 2" xfId="27420" xr:uid="{00000000-0005-0000-0000-0000764C0000}"/>
    <cellStyle name="Ênfase5 2 2 2 5 6" xfId="12561" xr:uid="{00000000-0005-0000-0000-0000774C0000}"/>
    <cellStyle name="Ênfase5 2 2 2 5 6 2" xfId="27421" xr:uid="{00000000-0005-0000-0000-0000784C0000}"/>
    <cellStyle name="Ênfase5 2 2 2 5 7" xfId="12562" xr:uid="{00000000-0005-0000-0000-0000794C0000}"/>
    <cellStyle name="Ênfase5 2 2 2 5 7 2" xfId="27422" xr:uid="{00000000-0005-0000-0000-00007A4C0000}"/>
    <cellStyle name="Ênfase5 2 2 2 5 8" xfId="12563" xr:uid="{00000000-0005-0000-0000-00007B4C0000}"/>
    <cellStyle name="Ênfase5 2 2 2 5 8 2" xfId="27423" xr:uid="{00000000-0005-0000-0000-00007C4C0000}"/>
    <cellStyle name="Ênfase5 2 2 2 5 9" xfId="27416" xr:uid="{00000000-0005-0000-0000-00007D4C0000}"/>
    <cellStyle name="Ênfase5 2 2 2 6" xfId="12564" xr:uid="{00000000-0005-0000-0000-00007E4C0000}"/>
    <cellStyle name="Ênfase5 2 2 2 6 2" xfId="12565" xr:uid="{00000000-0005-0000-0000-00007F4C0000}"/>
    <cellStyle name="Ênfase5 2 2 2 6 2 2" xfId="27425" xr:uid="{00000000-0005-0000-0000-0000804C0000}"/>
    <cellStyle name="Ênfase5 2 2 2 6 3" xfId="12566" xr:uid="{00000000-0005-0000-0000-0000814C0000}"/>
    <cellStyle name="Ênfase5 2 2 2 6 3 2" xfId="27426" xr:uid="{00000000-0005-0000-0000-0000824C0000}"/>
    <cellStyle name="Ênfase5 2 2 2 6 4" xfId="12567" xr:uid="{00000000-0005-0000-0000-0000834C0000}"/>
    <cellStyle name="Ênfase5 2 2 2 6 4 2" xfId="27427" xr:uid="{00000000-0005-0000-0000-0000844C0000}"/>
    <cellStyle name="Ênfase5 2 2 2 6 5" xfId="12568" xr:uid="{00000000-0005-0000-0000-0000854C0000}"/>
    <cellStyle name="Ênfase5 2 2 2 6 5 2" xfId="27428" xr:uid="{00000000-0005-0000-0000-0000864C0000}"/>
    <cellStyle name="Ênfase5 2 2 2 6 6" xfId="12569" xr:uid="{00000000-0005-0000-0000-0000874C0000}"/>
    <cellStyle name="Ênfase5 2 2 2 6 6 2" xfId="27429" xr:uid="{00000000-0005-0000-0000-0000884C0000}"/>
    <cellStyle name="Ênfase5 2 2 2 6 7" xfId="12570" xr:uid="{00000000-0005-0000-0000-0000894C0000}"/>
    <cellStyle name="Ênfase5 2 2 2 6 7 2" xfId="27430" xr:uid="{00000000-0005-0000-0000-00008A4C0000}"/>
    <cellStyle name="Ênfase5 2 2 2 6 8" xfId="12571" xr:uid="{00000000-0005-0000-0000-00008B4C0000}"/>
    <cellStyle name="Ênfase5 2 2 2 6 8 2" xfId="27431" xr:uid="{00000000-0005-0000-0000-00008C4C0000}"/>
    <cellStyle name="Ênfase5 2 2 2 6 9" xfId="27424" xr:uid="{00000000-0005-0000-0000-00008D4C0000}"/>
    <cellStyle name="Ênfase5 2 2 2 7" xfId="12572" xr:uid="{00000000-0005-0000-0000-00008E4C0000}"/>
    <cellStyle name="Ênfase5 2 2 2 7 2" xfId="12573" xr:uid="{00000000-0005-0000-0000-00008F4C0000}"/>
    <cellStyle name="Ênfase5 2 2 2 7 2 2" xfId="27433" xr:uid="{00000000-0005-0000-0000-0000904C0000}"/>
    <cellStyle name="Ênfase5 2 2 2 7 3" xfId="12574" xr:uid="{00000000-0005-0000-0000-0000914C0000}"/>
    <cellStyle name="Ênfase5 2 2 2 7 3 2" xfId="27434" xr:uid="{00000000-0005-0000-0000-0000924C0000}"/>
    <cellStyle name="Ênfase5 2 2 2 7 4" xfId="12575" xr:uid="{00000000-0005-0000-0000-0000934C0000}"/>
    <cellStyle name="Ênfase5 2 2 2 7 4 2" xfId="27435" xr:uid="{00000000-0005-0000-0000-0000944C0000}"/>
    <cellStyle name="Ênfase5 2 2 2 7 5" xfId="12576" xr:uid="{00000000-0005-0000-0000-0000954C0000}"/>
    <cellStyle name="Ênfase5 2 2 2 7 5 2" xfId="27436" xr:uid="{00000000-0005-0000-0000-0000964C0000}"/>
    <cellStyle name="Ênfase5 2 2 2 7 6" xfId="12577" xr:uid="{00000000-0005-0000-0000-0000974C0000}"/>
    <cellStyle name="Ênfase5 2 2 2 7 6 2" xfId="27437" xr:uid="{00000000-0005-0000-0000-0000984C0000}"/>
    <cellStyle name="Ênfase5 2 2 2 7 7" xfId="27432" xr:uid="{00000000-0005-0000-0000-0000994C0000}"/>
    <cellStyle name="Ênfase5 2 2 2 8" xfId="12578" xr:uid="{00000000-0005-0000-0000-00009A4C0000}"/>
    <cellStyle name="Ênfase5 2 2 2 8 2" xfId="12579" xr:uid="{00000000-0005-0000-0000-00009B4C0000}"/>
    <cellStyle name="Ênfase5 2 2 2 8 2 2" xfId="27439" xr:uid="{00000000-0005-0000-0000-00009C4C0000}"/>
    <cellStyle name="Ênfase5 2 2 2 8 3" xfId="12580" xr:uid="{00000000-0005-0000-0000-00009D4C0000}"/>
    <cellStyle name="Ênfase5 2 2 2 8 3 2" xfId="27440" xr:uid="{00000000-0005-0000-0000-00009E4C0000}"/>
    <cellStyle name="Ênfase5 2 2 2 8 4" xfId="12581" xr:uid="{00000000-0005-0000-0000-00009F4C0000}"/>
    <cellStyle name="Ênfase5 2 2 2 8 4 2" xfId="27441" xr:uid="{00000000-0005-0000-0000-0000A04C0000}"/>
    <cellStyle name="Ênfase5 2 2 2 8 5" xfId="27438" xr:uid="{00000000-0005-0000-0000-0000A14C0000}"/>
    <cellStyle name="Ênfase5 2 2 2 9" xfId="12582" xr:uid="{00000000-0005-0000-0000-0000A24C0000}"/>
    <cellStyle name="Ênfase5 2 2 2 9 2" xfId="12583" xr:uid="{00000000-0005-0000-0000-0000A34C0000}"/>
    <cellStyle name="Ênfase5 2 2 2 9 2 2" xfId="27443" xr:uid="{00000000-0005-0000-0000-0000A44C0000}"/>
    <cellStyle name="Ênfase5 2 2 2 9 3" xfId="12584" xr:uid="{00000000-0005-0000-0000-0000A54C0000}"/>
    <cellStyle name="Ênfase5 2 2 2 9 3 2" xfId="27444" xr:uid="{00000000-0005-0000-0000-0000A64C0000}"/>
    <cellStyle name="Ênfase5 2 2 2 9 4" xfId="12585" xr:uid="{00000000-0005-0000-0000-0000A74C0000}"/>
    <cellStyle name="Ênfase5 2 2 2 9 4 2" xfId="27445" xr:uid="{00000000-0005-0000-0000-0000A84C0000}"/>
    <cellStyle name="Ênfase5 2 2 2 9 5" xfId="27442" xr:uid="{00000000-0005-0000-0000-0000A94C0000}"/>
    <cellStyle name="Ênfase5 2 2 3" xfId="12586" xr:uid="{00000000-0005-0000-0000-0000AA4C0000}"/>
    <cellStyle name="Ênfase5 2 2 3 2" xfId="27446" xr:uid="{00000000-0005-0000-0000-0000AB4C0000}"/>
    <cellStyle name="Ênfase5 2 2 4" xfId="12587" xr:uid="{00000000-0005-0000-0000-0000AC4C0000}"/>
    <cellStyle name="Ênfase5 2 2 4 2" xfId="27447" xr:uid="{00000000-0005-0000-0000-0000AD4C0000}"/>
    <cellStyle name="Ênfase5 2 2 5" xfId="12588" xr:uid="{00000000-0005-0000-0000-0000AE4C0000}"/>
    <cellStyle name="Ênfase5 2 2 5 10" xfId="12589" xr:uid="{00000000-0005-0000-0000-0000AF4C0000}"/>
    <cellStyle name="Ênfase5 2 2 5 10 2" xfId="27449" xr:uid="{00000000-0005-0000-0000-0000B04C0000}"/>
    <cellStyle name="Ênfase5 2 2 5 11" xfId="12590" xr:uid="{00000000-0005-0000-0000-0000B14C0000}"/>
    <cellStyle name="Ênfase5 2 2 5 11 2" xfId="27450" xr:uid="{00000000-0005-0000-0000-0000B24C0000}"/>
    <cellStyle name="Ênfase5 2 2 5 12" xfId="12591" xr:uid="{00000000-0005-0000-0000-0000B34C0000}"/>
    <cellStyle name="Ênfase5 2 2 5 12 2" xfId="27451" xr:uid="{00000000-0005-0000-0000-0000B44C0000}"/>
    <cellStyle name="Ênfase5 2 2 5 13" xfId="27448" xr:uid="{00000000-0005-0000-0000-0000B54C0000}"/>
    <cellStyle name="Ênfase5 2 2 5 2" xfId="12592" xr:uid="{00000000-0005-0000-0000-0000B64C0000}"/>
    <cellStyle name="Ênfase5 2 2 5 2 2" xfId="27452" xr:uid="{00000000-0005-0000-0000-0000B74C0000}"/>
    <cellStyle name="Ênfase5 2 2 5 3" xfId="12593" xr:uid="{00000000-0005-0000-0000-0000B84C0000}"/>
    <cellStyle name="Ênfase5 2 2 5 3 2" xfId="27453" xr:uid="{00000000-0005-0000-0000-0000B94C0000}"/>
    <cellStyle name="Ênfase5 2 2 5 4" xfId="12594" xr:uid="{00000000-0005-0000-0000-0000BA4C0000}"/>
    <cellStyle name="Ênfase5 2 2 5 4 2" xfId="27454" xr:uid="{00000000-0005-0000-0000-0000BB4C0000}"/>
    <cellStyle name="Ênfase5 2 2 5 5" xfId="12595" xr:uid="{00000000-0005-0000-0000-0000BC4C0000}"/>
    <cellStyle name="Ênfase5 2 2 5 5 2" xfId="27455" xr:uid="{00000000-0005-0000-0000-0000BD4C0000}"/>
    <cellStyle name="Ênfase5 2 2 5 6" xfId="12596" xr:uid="{00000000-0005-0000-0000-0000BE4C0000}"/>
    <cellStyle name="Ênfase5 2 2 5 6 2" xfId="27456" xr:uid="{00000000-0005-0000-0000-0000BF4C0000}"/>
    <cellStyle name="Ênfase5 2 2 5 7" xfId="12597" xr:uid="{00000000-0005-0000-0000-0000C04C0000}"/>
    <cellStyle name="Ênfase5 2 2 5 7 2" xfId="27457" xr:uid="{00000000-0005-0000-0000-0000C14C0000}"/>
    <cellStyle name="Ênfase5 2 2 5 8" xfId="12598" xr:uid="{00000000-0005-0000-0000-0000C24C0000}"/>
    <cellStyle name="Ênfase5 2 2 5 8 2" xfId="27458" xr:uid="{00000000-0005-0000-0000-0000C34C0000}"/>
    <cellStyle name="Ênfase5 2 2 5 9" xfId="12599" xr:uid="{00000000-0005-0000-0000-0000C44C0000}"/>
    <cellStyle name="Ênfase5 2 2 5 9 2" xfId="27459" xr:uid="{00000000-0005-0000-0000-0000C54C0000}"/>
    <cellStyle name="Ênfase5 2 2 6" xfId="12600" xr:uid="{00000000-0005-0000-0000-0000C64C0000}"/>
    <cellStyle name="Ênfase5 2 2 6 2" xfId="12601" xr:uid="{00000000-0005-0000-0000-0000C74C0000}"/>
    <cellStyle name="Ênfase5 2 2 6 2 2" xfId="27461" xr:uid="{00000000-0005-0000-0000-0000C84C0000}"/>
    <cellStyle name="Ênfase5 2 2 6 3" xfId="12602" xr:uid="{00000000-0005-0000-0000-0000C94C0000}"/>
    <cellStyle name="Ênfase5 2 2 6 3 2" xfId="27462" xr:uid="{00000000-0005-0000-0000-0000CA4C0000}"/>
    <cellStyle name="Ênfase5 2 2 6 4" xfId="12603" xr:uid="{00000000-0005-0000-0000-0000CB4C0000}"/>
    <cellStyle name="Ênfase5 2 2 6 4 2" xfId="27463" xr:uid="{00000000-0005-0000-0000-0000CC4C0000}"/>
    <cellStyle name="Ênfase5 2 2 6 5" xfId="12604" xr:uid="{00000000-0005-0000-0000-0000CD4C0000}"/>
    <cellStyle name="Ênfase5 2 2 6 5 2" xfId="27464" xr:uid="{00000000-0005-0000-0000-0000CE4C0000}"/>
    <cellStyle name="Ênfase5 2 2 6 6" xfId="12605" xr:uid="{00000000-0005-0000-0000-0000CF4C0000}"/>
    <cellStyle name="Ênfase5 2 2 6 6 2" xfId="27465" xr:uid="{00000000-0005-0000-0000-0000D04C0000}"/>
    <cellStyle name="Ênfase5 2 2 6 7" xfId="12606" xr:uid="{00000000-0005-0000-0000-0000D14C0000}"/>
    <cellStyle name="Ênfase5 2 2 6 7 2" xfId="27466" xr:uid="{00000000-0005-0000-0000-0000D24C0000}"/>
    <cellStyle name="Ênfase5 2 2 6 8" xfId="12607" xr:uid="{00000000-0005-0000-0000-0000D34C0000}"/>
    <cellStyle name="Ênfase5 2 2 6 8 2" xfId="27467" xr:uid="{00000000-0005-0000-0000-0000D44C0000}"/>
    <cellStyle name="Ênfase5 2 2 6 9" xfId="27460" xr:uid="{00000000-0005-0000-0000-0000D54C0000}"/>
    <cellStyle name="Ênfase5 2 2 7" xfId="12608" xr:uid="{00000000-0005-0000-0000-0000D64C0000}"/>
    <cellStyle name="Ênfase5 2 2 7 2" xfId="12609" xr:uid="{00000000-0005-0000-0000-0000D74C0000}"/>
    <cellStyle name="Ênfase5 2 2 7 2 2" xfId="27469" xr:uid="{00000000-0005-0000-0000-0000D84C0000}"/>
    <cellStyle name="Ênfase5 2 2 7 3" xfId="12610" xr:uid="{00000000-0005-0000-0000-0000D94C0000}"/>
    <cellStyle name="Ênfase5 2 2 7 3 2" xfId="27470" xr:uid="{00000000-0005-0000-0000-0000DA4C0000}"/>
    <cellStyle name="Ênfase5 2 2 7 4" xfId="12611" xr:uid="{00000000-0005-0000-0000-0000DB4C0000}"/>
    <cellStyle name="Ênfase5 2 2 7 4 2" xfId="27471" xr:uid="{00000000-0005-0000-0000-0000DC4C0000}"/>
    <cellStyle name="Ênfase5 2 2 7 5" xfId="12612" xr:uid="{00000000-0005-0000-0000-0000DD4C0000}"/>
    <cellStyle name="Ênfase5 2 2 7 5 2" xfId="27472" xr:uid="{00000000-0005-0000-0000-0000DE4C0000}"/>
    <cellStyle name="Ênfase5 2 2 7 6" xfId="12613" xr:uid="{00000000-0005-0000-0000-0000DF4C0000}"/>
    <cellStyle name="Ênfase5 2 2 7 6 2" xfId="27473" xr:uid="{00000000-0005-0000-0000-0000E04C0000}"/>
    <cellStyle name="Ênfase5 2 2 7 7" xfId="12614" xr:uid="{00000000-0005-0000-0000-0000E14C0000}"/>
    <cellStyle name="Ênfase5 2 2 7 7 2" xfId="27474" xr:uid="{00000000-0005-0000-0000-0000E24C0000}"/>
    <cellStyle name="Ênfase5 2 2 7 8" xfId="12615" xr:uid="{00000000-0005-0000-0000-0000E34C0000}"/>
    <cellStyle name="Ênfase5 2 2 7 8 2" xfId="27475" xr:uid="{00000000-0005-0000-0000-0000E44C0000}"/>
    <cellStyle name="Ênfase5 2 2 7 9" xfId="27468" xr:uid="{00000000-0005-0000-0000-0000E54C0000}"/>
    <cellStyle name="Ênfase5 2 2 8" xfId="12616" xr:uid="{00000000-0005-0000-0000-0000E64C0000}"/>
    <cellStyle name="Ênfase5 2 2 8 2" xfId="12617" xr:uid="{00000000-0005-0000-0000-0000E74C0000}"/>
    <cellStyle name="Ênfase5 2 2 8 2 2" xfId="27477" xr:uid="{00000000-0005-0000-0000-0000E84C0000}"/>
    <cellStyle name="Ênfase5 2 2 8 3" xfId="12618" xr:uid="{00000000-0005-0000-0000-0000E94C0000}"/>
    <cellStyle name="Ênfase5 2 2 8 3 2" xfId="27478" xr:uid="{00000000-0005-0000-0000-0000EA4C0000}"/>
    <cellStyle name="Ênfase5 2 2 8 4" xfId="12619" xr:uid="{00000000-0005-0000-0000-0000EB4C0000}"/>
    <cellStyle name="Ênfase5 2 2 8 4 2" xfId="27479" xr:uid="{00000000-0005-0000-0000-0000EC4C0000}"/>
    <cellStyle name="Ênfase5 2 2 8 5" xfId="12620" xr:uid="{00000000-0005-0000-0000-0000ED4C0000}"/>
    <cellStyle name="Ênfase5 2 2 8 5 2" xfId="27480" xr:uid="{00000000-0005-0000-0000-0000EE4C0000}"/>
    <cellStyle name="Ênfase5 2 2 8 6" xfId="12621" xr:uid="{00000000-0005-0000-0000-0000EF4C0000}"/>
    <cellStyle name="Ênfase5 2 2 8 6 2" xfId="27481" xr:uid="{00000000-0005-0000-0000-0000F04C0000}"/>
    <cellStyle name="Ênfase5 2 2 8 7" xfId="27476" xr:uid="{00000000-0005-0000-0000-0000F14C0000}"/>
    <cellStyle name="Ênfase5 2 2 9" xfId="12622" xr:uid="{00000000-0005-0000-0000-0000F24C0000}"/>
    <cellStyle name="Ênfase5 2 2 9 2" xfId="12623" xr:uid="{00000000-0005-0000-0000-0000F34C0000}"/>
    <cellStyle name="Ênfase5 2 2 9 2 2" xfId="27483" xr:uid="{00000000-0005-0000-0000-0000F44C0000}"/>
    <cellStyle name="Ênfase5 2 2 9 3" xfId="12624" xr:uid="{00000000-0005-0000-0000-0000F54C0000}"/>
    <cellStyle name="Ênfase5 2 2 9 3 2" xfId="27484" xr:uid="{00000000-0005-0000-0000-0000F64C0000}"/>
    <cellStyle name="Ênfase5 2 2 9 4" xfId="12625" xr:uid="{00000000-0005-0000-0000-0000F74C0000}"/>
    <cellStyle name="Ênfase5 2 2 9 4 2" xfId="27485" xr:uid="{00000000-0005-0000-0000-0000F84C0000}"/>
    <cellStyle name="Ênfase5 2 2 9 5" xfId="27482" xr:uid="{00000000-0005-0000-0000-0000F94C0000}"/>
    <cellStyle name="Ênfase5 2 20" xfId="37973" xr:uid="{00000000-0005-0000-0000-0000FA4C0000}"/>
    <cellStyle name="Ênfase5 2 21" xfId="3122" xr:uid="{00000000-0005-0000-0000-0000FB4C0000}"/>
    <cellStyle name="Ênfase5 2 3" xfId="12626" xr:uid="{00000000-0005-0000-0000-0000FC4C0000}"/>
    <cellStyle name="Ênfase5 2 3 2" xfId="12627" xr:uid="{00000000-0005-0000-0000-0000FD4C0000}"/>
    <cellStyle name="Ênfase5 2 3 2 2" xfId="27487" xr:uid="{00000000-0005-0000-0000-0000FE4C0000}"/>
    <cellStyle name="Ênfase5 2 3 3" xfId="12628" xr:uid="{00000000-0005-0000-0000-0000FF4C0000}"/>
    <cellStyle name="Ênfase5 2 3 3 2" xfId="27488" xr:uid="{00000000-0005-0000-0000-0000004D0000}"/>
    <cellStyle name="Ênfase5 2 3 4" xfId="27486" xr:uid="{00000000-0005-0000-0000-0000014D0000}"/>
    <cellStyle name="Ênfase5 2 4" xfId="12629" xr:uid="{00000000-0005-0000-0000-0000024D0000}"/>
    <cellStyle name="Ênfase5 2 4 2" xfId="27489" xr:uid="{00000000-0005-0000-0000-0000034D0000}"/>
    <cellStyle name="Ênfase5 2 5" xfId="12630" xr:uid="{00000000-0005-0000-0000-0000044D0000}"/>
    <cellStyle name="Ênfase5 2 5 10" xfId="12631" xr:uid="{00000000-0005-0000-0000-0000054D0000}"/>
    <cellStyle name="Ênfase5 2 5 10 2" xfId="27491" xr:uid="{00000000-0005-0000-0000-0000064D0000}"/>
    <cellStyle name="Ênfase5 2 5 11" xfId="12632" xr:uid="{00000000-0005-0000-0000-0000074D0000}"/>
    <cellStyle name="Ênfase5 2 5 11 2" xfId="27492" xr:uid="{00000000-0005-0000-0000-0000084D0000}"/>
    <cellStyle name="Ênfase5 2 5 12" xfId="12633" xr:uid="{00000000-0005-0000-0000-0000094D0000}"/>
    <cellStyle name="Ênfase5 2 5 12 2" xfId="27493" xr:uid="{00000000-0005-0000-0000-00000A4D0000}"/>
    <cellStyle name="Ênfase5 2 5 13" xfId="27490" xr:uid="{00000000-0005-0000-0000-00000B4D0000}"/>
    <cellStyle name="Ênfase5 2 5 2" xfId="12634" xr:uid="{00000000-0005-0000-0000-00000C4D0000}"/>
    <cellStyle name="Ênfase5 2 5 2 2" xfId="27494" xr:uid="{00000000-0005-0000-0000-00000D4D0000}"/>
    <cellStyle name="Ênfase5 2 5 3" xfId="12635" xr:uid="{00000000-0005-0000-0000-00000E4D0000}"/>
    <cellStyle name="Ênfase5 2 5 3 2" xfId="27495" xr:uid="{00000000-0005-0000-0000-00000F4D0000}"/>
    <cellStyle name="Ênfase5 2 5 4" xfId="12636" xr:uid="{00000000-0005-0000-0000-0000104D0000}"/>
    <cellStyle name="Ênfase5 2 5 4 2" xfId="27496" xr:uid="{00000000-0005-0000-0000-0000114D0000}"/>
    <cellStyle name="Ênfase5 2 5 5" xfId="12637" xr:uid="{00000000-0005-0000-0000-0000124D0000}"/>
    <cellStyle name="Ênfase5 2 5 5 2" xfId="27497" xr:uid="{00000000-0005-0000-0000-0000134D0000}"/>
    <cellStyle name="Ênfase5 2 5 6" xfId="12638" xr:uid="{00000000-0005-0000-0000-0000144D0000}"/>
    <cellStyle name="Ênfase5 2 5 6 2" xfId="27498" xr:uid="{00000000-0005-0000-0000-0000154D0000}"/>
    <cellStyle name="Ênfase5 2 5 7" xfId="12639" xr:uid="{00000000-0005-0000-0000-0000164D0000}"/>
    <cellStyle name="Ênfase5 2 5 7 2" xfId="27499" xr:uid="{00000000-0005-0000-0000-0000174D0000}"/>
    <cellStyle name="Ênfase5 2 5 8" xfId="12640" xr:uid="{00000000-0005-0000-0000-0000184D0000}"/>
    <cellStyle name="Ênfase5 2 5 8 2" xfId="27500" xr:uid="{00000000-0005-0000-0000-0000194D0000}"/>
    <cellStyle name="Ênfase5 2 5 9" xfId="12641" xr:uid="{00000000-0005-0000-0000-00001A4D0000}"/>
    <cellStyle name="Ênfase5 2 5 9 2" xfId="27501" xr:uid="{00000000-0005-0000-0000-00001B4D0000}"/>
    <cellStyle name="Ênfase5 2 6" xfId="12642" xr:uid="{00000000-0005-0000-0000-00001C4D0000}"/>
    <cellStyle name="Ênfase5 2 6 2" xfId="12643" xr:uid="{00000000-0005-0000-0000-00001D4D0000}"/>
    <cellStyle name="Ênfase5 2 6 2 2" xfId="27503" xr:uid="{00000000-0005-0000-0000-00001E4D0000}"/>
    <cellStyle name="Ênfase5 2 6 3" xfId="12644" xr:uid="{00000000-0005-0000-0000-00001F4D0000}"/>
    <cellStyle name="Ênfase5 2 6 3 2" xfId="27504" xr:uid="{00000000-0005-0000-0000-0000204D0000}"/>
    <cellStyle name="Ênfase5 2 6 4" xfId="12645" xr:uid="{00000000-0005-0000-0000-0000214D0000}"/>
    <cellStyle name="Ênfase5 2 6 4 2" xfId="27505" xr:uid="{00000000-0005-0000-0000-0000224D0000}"/>
    <cellStyle name="Ênfase5 2 6 5" xfId="12646" xr:uid="{00000000-0005-0000-0000-0000234D0000}"/>
    <cellStyle name="Ênfase5 2 6 5 2" xfId="27506" xr:uid="{00000000-0005-0000-0000-0000244D0000}"/>
    <cellStyle name="Ênfase5 2 6 6" xfId="12647" xr:uid="{00000000-0005-0000-0000-0000254D0000}"/>
    <cellStyle name="Ênfase5 2 6 6 2" xfId="27507" xr:uid="{00000000-0005-0000-0000-0000264D0000}"/>
    <cellStyle name="Ênfase5 2 6 7" xfId="12648" xr:uid="{00000000-0005-0000-0000-0000274D0000}"/>
    <cellStyle name="Ênfase5 2 6 7 2" xfId="27508" xr:uid="{00000000-0005-0000-0000-0000284D0000}"/>
    <cellStyle name="Ênfase5 2 6 8" xfId="12649" xr:uid="{00000000-0005-0000-0000-0000294D0000}"/>
    <cellStyle name="Ênfase5 2 6 8 2" xfId="27509" xr:uid="{00000000-0005-0000-0000-00002A4D0000}"/>
    <cellStyle name="Ênfase5 2 6 9" xfId="27502" xr:uid="{00000000-0005-0000-0000-00002B4D0000}"/>
    <cellStyle name="Ênfase5 2 7" xfId="12650" xr:uid="{00000000-0005-0000-0000-00002C4D0000}"/>
    <cellStyle name="Ênfase5 2 7 2" xfId="12651" xr:uid="{00000000-0005-0000-0000-00002D4D0000}"/>
    <cellStyle name="Ênfase5 2 7 2 2" xfId="27511" xr:uid="{00000000-0005-0000-0000-00002E4D0000}"/>
    <cellStyle name="Ênfase5 2 7 3" xfId="12652" xr:uid="{00000000-0005-0000-0000-00002F4D0000}"/>
    <cellStyle name="Ênfase5 2 7 3 2" xfId="27512" xr:uid="{00000000-0005-0000-0000-0000304D0000}"/>
    <cellStyle name="Ênfase5 2 7 4" xfId="12653" xr:uid="{00000000-0005-0000-0000-0000314D0000}"/>
    <cellStyle name="Ênfase5 2 7 4 2" xfId="27513" xr:uid="{00000000-0005-0000-0000-0000324D0000}"/>
    <cellStyle name="Ênfase5 2 7 5" xfId="12654" xr:uid="{00000000-0005-0000-0000-0000334D0000}"/>
    <cellStyle name="Ênfase5 2 7 5 2" xfId="27514" xr:uid="{00000000-0005-0000-0000-0000344D0000}"/>
    <cellStyle name="Ênfase5 2 7 6" xfId="12655" xr:uid="{00000000-0005-0000-0000-0000354D0000}"/>
    <cellStyle name="Ênfase5 2 7 6 2" xfId="27515" xr:uid="{00000000-0005-0000-0000-0000364D0000}"/>
    <cellStyle name="Ênfase5 2 7 7" xfId="12656" xr:uid="{00000000-0005-0000-0000-0000374D0000}"/>
    <cellStyle name="Ênfase5 2 7 7 2" xfId="27516" xr:uid="{00000000-0005-0000-0000-0000384D0000}"/>
    <cellStyle name="Ênfase5 2 7 8" xfId="12657" xr:uid="{00000000-0005-0000-0000-0000394D0000}"/>
    <cellStyle name="Ênfase5 2 7 8 2" xfId="27517" xr:uid="{00000000-0005-0000-0000-00003A4D0000}"/>
    <cellStyle name="Ênfase5 2 7 9" xfId="27510" xr:uid="{00000000-0005-0000-0000-00003B4D0000}"/>
    <cellStyle name="Ênfase5 2 8" xfId="12658" xr:uid="{00000000-0005-0000-0000-00003C4D0000}"/>
    <cellStyle name="Ênfase5 2 8 2" xfId="12659" xr:uid="{00000000-0005-0000-0000-00003D4D0000}"/>
    <cellStyle name="Ênfase5 2 8 2 2" xfId="27519" xr:uid="{00000000-0005-0000-0000-00003E4D0000}"/>
    <cellStyle name="Ênfase5 2 8 3" xfId="12660" xr:uid="{00000000-0005-0000-0000-00003F4D0000}"/>
    <cellStyle name="Ênfase5 2 8 3 2" xfId="27520" xr:uid="{00000000-0005-0000-0000-0000404D0000}"/>
    <cellStyle name="Ênfase5 2 8 4" xfId="12661" xr:uid="{00000000-0005-0000-0000-0000414D0000}"/>
    <cellStyle name="Ênfase5 2 8 4 2" xfId="27521" xr:uid="{00000000-0005-0000-0000-0000424D0000}"/>
    <cellStyle name="Ênfase5 2 8 5" xfId="12662" xr:uid="{00000000-0005-0000-0000-0000434D0000}"/>
    <cellStyle name="Ênfase5 2 8 5 2" xfId="27522" xr:uid="{00000000-0005-0000-0000-0000444D0000}"/>
    <cellStyle name="Ênfase5 2 8 6" xfId="12663" xr:uid="{00000000-0005-0000-0000-0000454D0000}"/>
    <cellStyle name="Ênfase5 2 8 6 2" xfId="27523" xr:uid="{00000000-0005-0000-0000-0000464D0000}"/>
    <cellStyle name="Ênfase5 2 8 7" xfId="27518" xr:uid="{00000000-0005-0000-0000-0000474D0000}"/>
    <cellStyle name="Ênfase5 2 9" xfId="12664" xr:uid="{00000000-0005-0000-0000-0000484D0000}"/>
    <cellStyle name="Ênfase5 2 9 2" xfId="12665" xr:uid="{00000000-0005-0000-0000-0000494D0000}"/>
    <cellStyle name="Ênfase5 2 9 2 2" xfId="27525" xr:uid="{00000000-0005-0000-0000-00004A4D0000}"/>
    <cellStyle name="Ênfase5 2 9 3" xfId="12666" xr:uid="{00000000-0005-0000-0000-00004B4D0000}"/>
    <cellStyle name="Ênfase5 2 9 3 2" xfId="27526" xr:uid="{00000000-0005-0000-0000-00004C4D0000}"/>
    <cellStyle name="Ênfase5 2 9 4" xfId="12667" xr:uid="{00000000-0005-0000-0000-00004D4D0000}"/>
    <cellStyle name="Ênfase5 2 9 4 2" xfId="27527" xr:uid="{00000000-0005-0000-0000-00004E4D0000}"/>
    <cellStyle name="Ênfase5 2 9 5" xfId="27524" xr:uid="{00000000-0005-0000-0000-00004F4D0000}"/>
    <cellStyle name="Ênfase5 20" xfId="2720" xr:uid="{00000000-0005-0000-0000-0000504D0000}"/>
    <cellStyle name="Ênfase5 20 2" xfId="27528" xr:uid="{00000000-0005-0000-0000-0000514D0000}"/>
    <cellStyle name="Ênfase5 20 3" xfId="12668" xr:uid="{00000000-0005-0000-0000-0000524D0000}"/>
    <cellStyle name="Ênfase5 21" xfId="2721" xr:uid="{00000000-0005-0000-0000-0000534D0000}"/>
    <cellStyle name="Ênfase5 21 2" xfId="27529" xr:uid="{00000000-0005-0000-0000-0000544D0000}"/>
    <cellStyle name="Ênfase5 21 3" xfId="12669" xr:uid="{00000000-0005-0000-0000-0000554D0000}"/>
    <cellStyle name="Ênfase5 22" xfId="2722" xr:uid="{00000000-0005-0000-0000-0000564D0000}"/>
    <cellStyle name="Ênfase5 22 2" xfId="27530" xr:uid="{00000000-0005-0000-0000-0000574D0000}"/>
    <cellStyle name="Ênfase5 22 3" xfId="12670" xr:uid="{00000000-0005-0000-0000-0000584D0000}"/>
    <cellStyle name="Ênfase5 23" xfId="2723" xr:uid="{00000000-0005-0000-0000-0000594D0000}"/>
    <cellStyle name="Ênfase5 23 2" xfId="27531" xr:uid="{00000000-0005-0000-0000-00005A4D0000}"/>
    <cellStyle name="Ênfase5 23 3" xfId="12671" xr:uid="{00000000-0005-0000-0000-00005B4D0000}"/>
    <cellStyle name="Ênfase5 24" xfId="2724" xr:uid="{00000000-0005-0000-0000-00005C4D0000}"/>
    <cellStyle name="Ênfase5 24 2" xfId="27532" xr:uid="{00000000-0005-0000-0000-00005D4D0000}"/>
    <cellStyle name="Ênfase5 24 3" xfId="12672" xr:uid="{00000000-0005-0000-0000-00005E4D0000}"/>
    <cellStyle name="Ênfase5 25" xfId="2725" xr:uid="{00000000-0005-0000-0000-00005F4D0000}"/>
    <cellStyle name="Ênfase5 25 2" xfId="27533" xr:uid="{00000000-0005-0000-0000-0000604D0000}"/>
    <cellStyle name="Ênfase5 25 3" xfId="12673" xr:uid="{00000000-0005-0000-0000-0000614D0000}"/>
    <cellStyle name="Ênfase5 26" xfId="2726" xr:uid="{00000000-0005-0000-0000-0000624D0000}"/>
    <cellStyle name="Ênfase5 26 2" xfId="27534" xr:uid="{00000000-0005-0000-0000-0000634D0000}"/>
    <cellStyle name="Ênfase5 26 3" xfId="12674" xr:uid="{00000000-0005-0000-0000-0000644D0000}"/>
    <cellStyle name="Ênfase5 27" xfId="2727" xr:uid="{00000000-0005-0000-0000-0000654D0000}"/>
    <cellStyle name="Ênfase5 27 2" xfId="27535" xr:uid="{00000000-0005-0000-0000-0000664D0000}"/>
    <cellStyle name="Ênfase5 27 3" xfId="12675" xr:uid="{00000000-0005-0000-0000-0000674D0000}"/>
    <cellStyle name="Ênfase5 28" xfId="2728" xr:uid="{00000000-0005-0000-0000-0000684D0000}"/>
    <cellStyle name="Ênfase5 28 2" xfId="27536" xr:uid="{00000000-0005-0000-0000-0000694D0000}"/>
    <cellStyle name="Ênfase5 28 3" xfId="12676" xr:uid="{00000000-0005-0000-0000-00006A4D0000}"/>
    <cellStyle name="Ênfase5 29" xfId="2729" xr:uid="{00000000-0005-0000-0000-00006B4D0000}"/>
    <cellStyle name="Ênfase5 29 2" xfId="27537" xr:uid="{00000000-0005-0000-0000-00006C4D0000}"/>
    <cellStyle name="Ênfase5 29 3" xfId="12677" xr:uid="{00000000-0005-0000-0000-00006D4D0000}"/>
    <cellStyle name="Ênfase5 3" xfId="856" xr:uid="{00000000-0005-0000-0000-00006E4D0000}"/>
    <cellStyle name="Ênfase5 3 2" xfId="12678" xr:uid="{00000000-0005-0000-0000-00006F4D0000}"/>
    <cellStyle name="Ênfase5 3 2 2" xfId="27539" xr:uid="{00000000-0005-0000-0000-0000704D0000}"/>
    <cellStyle name="Ênfase5 3 3" xfId="12679" xr:uid="{00000000-0005-0000-0000-0000714D0000}"/>
    <cellStyle name="Ênfase5 3 3 2" xfId="27540" xr:uid="{00000000-0005-0000-0000-0000724D0000}"/>
    <cellStyle name="Ênfase5 3 4" xfId="27538" xr:uid="{00000000-0005-0000-0000-0000734D0000}"/>
    <cellStyle name="Ênfase5 3 5" xfId="37974" xr:uid="{00000000-0005-0000-0000-0000744D0000}"/>
    <cellStyle name="Ênfase5 3 6" xfId="3123" xr:uid="{00000000-0005-0000-0000-0000754D0000}"/>
    <cellStyle name="Ênfase5 3 7" xfId="44683" xr:uid="{66C81AF8-9E5F-4492-B0E7-126E5A6609F6}"/>
    <cellStyle name="Ênfase5 30" xfId="12680" xr:uid="{00000000-0005-0000-0000-0000764D0000}"/>
    <cellStyle name="Ênfase5 30 2" xfId="27541" xr:uid="{00000000-0005-0000-0000-0000774D0000}"/>
    <cellStyle name="Ênfase5 31" xfId="35194" xr:uid="{00000000-0005-0000-0000-0000784D0000}"/>
    <cellStyle name="Ênfase5 32" xfId="27262" xr:uid="{00000000-0005-0000-0000-0000794D0000}"/>
    <cellStyle name="Ênfase5 33" xfId="36516" xr:uid="{00000000-0005-0000-0000-00007A4D0000}"/>
    <cellStyle name="Ênfase5 4" xfId="857" xr:uid="{00000000-0005-0000-0000-00007B4D0000}"/>
    <cellStyle name="Ênfase5 4 2" xfId="12681" xr:uid="{00000000-0005-0000-0000-00007C4D0000}"/>
    <cellStyle name="Ênfase5 4 2 2" xfId="27543" xr:uid="{00000000-0005-0000-0000-00007D4D0000}"/>
    <cellStyle name="Ênfase5 4 3" xfId="12682" xr:uid="{00000000-0005-0000-0000-00007E4D0000}"/>
    <cellStyle name="Ênfase5 4 3 2" xfId="27544" xr:uid="{00000000-0005-0000-0000-00007F4D0000}"/>
    <cellStyle name="Ênfase5 4 4" xfId="27542" xr:uid="{00000000-0005-0000-0000-0000804D0000}"/>
    <cellStyle name="Ênfase5 4 5" xfId="37975" xr:uid="{00000000-0005-0000-0000-0000814D0000}"/>
    <cellStyle name="Ênfase5 4 6" xfId="3213" xr:uid="{00000000-0005-0000-0000-0000824D0000}"/>
    <cellStyle name="Ênfase5 5" xfId="858" xr:uid="{00000000-0005-0000-0000-0000834D0000}"/>
    <cellStyle name="Ênfase5 5 2" xfId="12683" xr:uid="{00000000-0005-0000-0000-0000844D0000}"/>
    <cellStyle name="Ênfase5 5 2 2" xfId="27546" xr:uid="{00000000-0005-0000-0000-0000854D0000}"/>
    <cellStyle name="Ênfase5 5 2 3" xfId="37976" xr:uid="{00000000-0005-0000-0000-0000864D0000}"/>
    <cellStyle name="Ênfase5 5 3" xfId="12684" xr:uid="{00000000-0005-0000-0000-0000874D0000}"/>
    <cellStyle name="Ênfase5 5 3 2" xfId="27547" xr:uid="{00000000-0005-0000-0000-0000884D0000}"/>
    <cellStyle name="Ênfase5 5 4" xfId="27545" xr:uid="{00000000-0005-0000-0000-0000894D0000}"/>
    <cellStyle name="Ênfase5 5 5" xfId="3121" xr:uid="{00000000-0005-0000-0000-00008A4D0000}"/>
    <cellStyle name="Ênfase5 6" xfId="859" xr:uid="{00000000-0005-0000-0000-00008B4D0000}"/>
    <cellStyle name="Ênfase5 6 2" xfId="35394" xr:uid="{00000000-0005-0000-0000-00008C4D0000}"/>
    <cellStyle name="Ênfase5 6 2 2" xfId="36059" xr:uid="{00000000-0005-0000-0000-00008D4D0000}"/>
    <cellStyle name="Ênfase5 6 2 3" xfId="37977" xr:uid="{00000000-0005-0000-0000-00008E4D0000}"/>
    <cellStyle name="Ênfase5 6 3" xfId="27548" xr:uid="{00000000-0005-0000-0000-00008F4D0000}"/>
    <cellStyle name="Ênfase5 7" xfId="860" xr:uid="{00000000-0005-0000-0000-0000904D0000}"/>
    <cellStyle name="Ênfase5 7 2" xfId="35395" xr:uid="{00000000-0005-0000-0000-0000914D0000}"/>
    <cellStyle name="Ênfase5 7 2 2" xfId="36060" xr:uid="{00000000-0005-0000-0000-0000924D0000}"/>
    <cellStyle name="Ênfase5 7 2 3" xfId="37978" xr:uid="{00000000-0005-0000-0000-0000934D0000}"/>
    <cellStyle name="Ênfase5 7 3" xfId="27549" xr:uid="{00000000-0005-0000-0000-0000944D0000}"/>
    <cellStyle name="Ênfase5 8" xfId="861" xr:uid="{00000000-0005-0000-0000-0000954D0000}"/>
    <cellStyle name="Ênfase5 8 2" xfId="35396" xr:uid="{00000000-0005-0000-0000-0000964D0000}"/>
    <cellStyle name="Ênfase5 8 2 2" xfId="36061" xr:uid="{00000000-0005-0000-0000-0000974D0000}"/>
    <cellStyle name="Ênfase5 8 2 3" xfId="37979" xr:uid="{00000000-0005-0000-0000-0000984D0000}"/>
    <cellStyle name="Ênfase5 8 3" xfId="27550" xr:uid="{00000000-0005-0000-0000-0000994D0000}"/>
    <cellStyle name="Ênfase5 9" xfId="862" xr:uid="{00000000-0005-0000-0000-00009A4D0000}"/>
    <cellStyle name="Ênfase5 9 2" xfId="12685" xr:uid="{00000000-0005-0000-0000-00009B4D0000}"/>
    <cellStyle name="Ênfase5 9 2 2" xfId="12686" xr:uid="{00000000-0005-0000-0000-00009C4D0000}"/>
    <cellStyle name="Ênfase5 9 2 2 2" xfId="27553" xr:uid="{00000000-0005-0000-0000-00009D4D0000}"/>
    <cellStyle name="Ênfase5 9 2 3" xfId="27552" xr:uid="{00000000-0005-0000-0000-00009E4D0000}"/>
    <cellStyle name="Ênfase5 9 3" xfId="12687" xr:uid="{00000000-0005-0000-0000-00009F4D0000}"/>
    <cellStyle name="Ênfase5 9 3 2" xfId="27554" xr:uid="{00000000-0005-0000-0000-0000A04D0000}"/>
    <cellStyle name="Ênfase5 9 4" xfId="27551" xr:uid="{00000000-0005-0000-0000-0000A14D0000}"/>
    <cellStyle name="Ênfase6 10" xfId="863" xr:uid="{00000000-0005-0000-0000-0000A24D0000}"/>
    <cellStyle name="Ênfase6 10 2" xfId="12688" xr:uid="{00000000-0005-0000-0000-0000A34D0000}"/>
    <cellStyle name="Ênfase6 10 2 2" xfId="27557" xr:uid="{00000000-0005-0000-0000-0000A44D0000}"/>
    <cellStyle name="Ênfase6 10 3" xfId="12689" xr:uid="{00000000-0005-0000-0000-0000A54D0000}"/>
    <cellStyle name="Ênfase6 10 3 2" xfId="27558" xr:uid="{00000000-0005-0000-0000-0000A64D0000}"/>
    <cellStyle name="Ênfase6 10 4" xfId="27556" xr:uid="{00000000-0005-0000-0000-0000A74D0000}"/>
    <cellStyle name="Ênfase6 11" xfId="864" xr:uid="{00000000-0005-0000-0000-0000A84D0000}"/>
    <cellStyle name="Ênfase6 11 2" xfId="12690" xr:uid="{00000000-0005-0000-0000-0000A94D0000}"/>
    <cellStyle name="Ênfase6 11 2 2" xfId="27560" xr:uid="{00000000-0005-0000-0000-0000AA4D0000}"/>
    <cellStyle name="Ênfase6 11 3" xfId="12691" xr:uid="{00000000-0005-0000-0000-0000AB4D0000}"/>
    <cellStyle name="Ênfase6 11 3 2" xfId="27561" xr:uid="{00000000-0005-0000-0000-0000AC4D0000}"/>
    <cellStyle name="Ênfase6 11 4" xfId="27559" xr:uid="{00000000-0005-0000-0000-0000AD4D0000}"/>
    <cellStyle name="Ênfase6 12" xfId="865" xr:uid="{00000000-0005-0000-0000-0000AE4D0000}"/>
    <cellStyle name="Ênfase6 12 2" xfId="12692" xr:uid="{00000000-0005-0000-0000-0000AF4D0000}"/>
    <cellStyle name="Ênfase6 12 2 2" xfId="27563" xr:uid="{00000000-0005-0000-0000-0000B04D0000}"/>
    <cellStyle name="Ênfase6 12 3" xfId="12693" xr:uid="{00000000-0005-0000-0000-0000B14D0000}"/>
    <cellStyle name="Ênfase6 12 3 2" xfId="27564" xr:uid="{00000000-0005-0000-0000-0000B24D0000}"/>
    <cellStyle name="Ênfase6 12 4" xfId="27562" xr:uid="{00000000-0005-0000-0000-0000B34D0000}"/>
    <cellStyle name="Ênfase6 13" xfId="2730" xr:uid="{00000000-0005-0000-0000-0000B44D0000}"/>
    <cellStyle name="Ênfase6 13 2" xfId="27565" xr:uid="{00000000-0005-0000-0000-0000B54D0000}"/>
    <cellStyle name="Ênfase6 13 3" xfId="12694" xr:uid="{00000000-0005-0000-0000-0000B64D0000}"/>
    <cellStyle name="Ênfase6 14" xfId="2731" xr:uid="{00000000-0005-0000-0000-0000B74D0000}"/>
    <cellStyle name="Ênfase6 14 2" xfId="27566" xr:uid="{00000000-0005-0000-0000-0000B84D0000}"/>
    <cellStyle name="Ênfase6 14 3" xfId="12695" xr:uid="{00000000-0005-0000-0000-0000B94D0000}"/>
    <cellStyle name="Ênfase6 15" xfId="2732" xr:uid="{00000000-0005-0000-0000-0000BA4D0000}"/>
    <cellStyle name="Ênfase6 15 2" xfId="27567" xr:uid="{00000000-0005-0000-0000-0000BB4D0000}"/>
    <cellStyle name="Ênfase6 15 3" xfId="12696" xr:uid="{00000000-0005-0000-0000-0000BC4D0000}"/>
    <cellStyle name="Ênfase6 16" xfId="2733" xr:uid="{00000000-0005-0000-0000-0000BD4D0000}"/>
    <cellStyle name="Ênfase6 16 2" xfId="27568" xr:uid="{00000000-0005-0000-0000-0000BE4D0000}"/>
    <cellStyle name="Ênfase6 16 3" xfId="12697" xr:uid="{00000000-0005-0000-0000-0000BF4D0000}"/>
    <cellStyle name="Ênfase6 17" xfId="2734" xr:uid="{00000000-0005-0000-0000-0000C04D0000}"/>
    <cellStyle name="Ênfase6 17 2" xfId="27569" xr:uid="{00000000-0005-0000-0000-0000C14D0000}"/>
    <cellStyle name="Ênfase6 17 3" xfId="12698" xr:uid="{00000000-0005-0000-0000-0000C24D0000}"/>
    <cellStyle name="Ênfase6 18" xfId="2735" xr:uid="{00000000-0005-0000-0000-0000C34D0000}"/>
    <cellStyle name="Ênfase6 18 2" xfId="27570" xr:uid="{00000000-0005-0000-0000-0000C44D0000}"/>
    <cellStyle name="Ênfase6 18 3" xfId="12699" xr:uid="{00000000-0005-0000-0000-0000C54D0000}"/>
    <cellStyle name="Ênfase6 19" xfId="2736" xr:uid="{00000000-0005-0000-0000-0000C64D0000}"/>
    <cellStyle name="Ênfase6 19 2" xfId="27571" xr:uid="{00000000-0005-0000-0000-0000C74D0000}"/>
    <cellStyle name="Ênfase6 19 3" xfId="12700" xr:uid="{00000000-0005-0000-0000-0000C84D0000}"/>
    <cellStyle name="Ênfase6 2" xfId="866" xr:uid="{00000000-0005-0000-0000-0000C94D0000}"/>
    <cellStyle name="Ênfase6 2 10" xfId="12701" xr:uid="{00000000-0005-0000-0000-0000CA4D0000}"/>
    <cellStyle name="Ênfase6 2 10 2" xfId="12702" xr:uid="{00000000-0005-0000-0000-0000CB4D0000}"/>
    <cellStyle name="Ênfase6 2 10 2 2" xfId="27574" xr:uid="{00000000-0005-0000-0000-0000CC4D0000}"/>
    <cellStyle name="Ênfase6 2 10 3" xfId="12703" xr:uid="{00000000-0005-0000-0000-0000CD4D0000}"/>
    <cellStyle name="Ênfase6 2 10 3 2" xfId="27575" xr:uid="{00000000-0005-0000-0000-0000CE4D0000}"/>
    <cellStyle name="Ênfase6 2 10 4" xfId="12704" xr:uid="{00000000-0005-0000-0000-0000CF4D0000}"/>
    <cellStyle name="Ênfase6 2 10 4 2" xfId="27576" xr:uid="{00000000-0005-0000-0000-0000D04D0000}"/>
    <cellStyle name="Ênfase6 2 10 5" xfId="27573" xr:uid="{00000000-0005-0000-0000-0000D14D0000}"/>
    <cellStyle name="Ênfase6 2 11" xfId="12705" xr:uid="{00000000-0005-0000-0000-0000D24D0000}"/>
    <cellStyle name="Ênfase6 2 11 2" xfId="12706" xr:uid="{00000000-0005-0000-0000-0000D34D0000}"/>
    <cellStyle name="Ênfase6 2 11 2 2" xfId="27578" xr:uid="{00000000-0005-0000-0000-0000D44D0000}"/>
    <cellStyle name="Ênfase6 2 11 3" xfId="12707" xr:uid="{00000000-0005-0000-0000-0000D54D0000}"/>
    <cellStyle name="Ênfase6 2 11 3 2" xfId="27579" xr:uid="{00000000-0005-0000-0000-0000D64D0000}"/>
    <cellStyle name="Ênfase6 2 11 4" xfId="12708" xr:uid="{00000000-0005-0000-0000-0000D74D0000}"/>
    <cellStyle name="Ênfase6 2 11 4 2" xfId="27580" xr:uid="{00000000-0005-0000-0000-0000D84D0000}"/>
    <cellStyle name="Ênfase6 2 11 5" xfId="27577" xr:uid="{00000000-0005-0000-0000-0000D94D0000}"/>
    <cellStyle name="Ênfase6 2 12" xfId="12709" xr:uid="{00000000-0005-0000-0000-0000DA4D0000}"/>
    <cellStyle name="Ênfase6 2 12 2" xfId="12710" xr:uid="{00000000-0005-0000-0000-0000DB4D0000}"/>
    <cellStyle name="Ênfase6 2 12 2 2" xfId="27582" xr:uid="{00000000-0005-0000-0000-0000DC4D0000}"/>
    <cellStyle name="Ênfase6 2 12 3" xfId="12711" xr:uid="{00000000-0005-0000-0000-0000DD4D0000}"/>
    <cellStyle name="Ênfase6 2 12 3 2" xfId="27583" xr:uid="{00000000-0005-0000-0000-0000DE4D0000}"/>
    <cellStyle name="Ênfase6 2 12 4" xfId="27581" xr:uid="{00000000-0005-0000-0000-0000DF4D0000}"/>
    <cellStyle name="Ênfase6 2 13" xfId="12712" xr:uid="{00000000-0005-0000-0000-0000E04D0000}"/>
    <cellStyle name="Ênfase6 2 13 2" xfId="12713" xr:uid="{00000000-0005-0000-0000-0000E14D0000}"/>
    <cellStyle name="Ênfase6 2 13 2 2" xfId="27585" xr:uid="{00000000-0005-0000-0000-0000E24D0000}"/>
    <cellStyle name="Ênfase6 2 13 3" xfId="27584" xr:uid="{00000000-0005-0000-0000-0000E34D0000}"/>
    <cellStyle name="Ênfase6 2 14" xfId="12714" xr:uid="{00000000-0005-0000-0000-0000E44D0000}"/>
    <cellStyle name="Ênfase6 2 14 2" xfId="27586" xr:uid="{00000000-0005-0000-0000-0000E54D0000}"/>
    <cellStyle name="Ênfase6 2 15" xfId="12715" xr:uid="{00000000-0005-0000-0000-0000E64D0000}"/>
    <cellStyle name="Ênfase6 2 15 2" xfId="27587" xr:uid="{00000000-0005-0000-0000-0000E74D0000}"/>
    <cellStyle name="Ênfase6 2 16" xfId="12716" xr:uid="{00000000-0005-0000-0000-0000E84D0000}"/>
    <cellStyle name="Ênfase6 2 16 2" xfId="27588" xr:uid="{00000000-0005-0000-0000-0000E94D0000}"/>
    <cellStyle name="Ênfase6 2 17" xfId="12717" xr:uid="{00000000-0005-0000-0000-0000EA4D0000}"/>
    <cellStyle name="Ênfase6 2 17 2" xfId="27589" xr:uid="{00000000-0005-0000-0000-0000EB4D0000}"/>
    <cellStyle name="Ênfase6 2 18" xfId="12718" xr:uid="{00000000-0005-0000-0000-0000EC4D0000}"/>
    <cellStyle name="Ênfase6 2 18 2" xfId="27590" xr:uid="{00000000-0005-0000-0000-0000ED4D0000}"/>
    <cellStyle name="Ênfase6 2 19" xfId="27572" xr:uid="{00000000-0005-0000-0000-0000EE4D0000}"/>
    <cellStyle name="Ênfase6 2 2" xfId="12719" xr:uid="{00000000-0005-0000-0000-0000EF4D0000}"/>
    <cellStyle name="Ênfase6 2 2 10" xfId="12720" xr:uid="{00000000-0005-0000-0000-0000F04D0000}"/>
    <cellStyle name="Ênfase6 2 2 10 2" xfId="12721" xr:uid="{00000000-0005-0000-0000-0000F14D0000}"/>
    <cellStyle name="Ênfase6 2 2 10 2 2" xfId="27593" xr:uid="{00000000-0005-0000-0000-0000F24D0000}"/>
    <cellStyle name="Ênfase6 2 2 10 3" xfId="12722" xr:uid="{00000000-0005-0000-0000-0000F34D0000}"/>
    <cellStyle name="Ênfase6 2 2 10 3 2" xfId="27594" xr:uid="{00000000-0005-0000-0000-0000F44D0000}"/>
    <cellStyle name="Ênfase6 2 2 10 4" xfId="12723" xr:uid="{00000000-0005-0000-0000-0000F54D0000}"/>
    <cellStyle name="Ênfase6 2 2 10 4 2" xfId="27595" xr:uid="{00000000-0005-0000-0000-0000F64D0000}"/>
    <cellStyle name="Ênfase6 2 2 10 5" xfId="27592" xr:uid="{00000000-0005-0000-0000-0000F74D0000}"/>
    <cellStyle name="Ênfase6 2 2 11" xfId="12724" xr:uid="{00000000-0005-0000-0000-0000F84D0000}"/>
    <cellStyle name="Ênfase6 2 2 11 2" xfId="12725" xr:uid="{00000000-0005-0000-0000-0000F94D0000}"/>
    <cellStyle name="Ênfase6 2 2 11 2 2" xfId="27597" xr:uid="{00000000-0005-0000-0000-0000FA4D0000}"/>
    <cellStyle name="Ênfase6 2 2 11 3" xfId="12726" xr:uid="{00000000-0005-0000-0000-0000FB4D0000}"/>
    <cellStyle name="Ênfase6 2 2 11 3 2" xfId="27598" xr:uid="{00000000-0005-0000-0000-0000FC4D0000}"/>
    <cellStyle name="Ênfase6 2 2 11 4" xfId="12727" xr:uid="{00000000-0005-0000-0000-0000FD4D0000}"/>
    <cellStyle name="Ênfase6 2 2 11 4 2" xfId="27599" xr:uid="{00000000-0005-0000-0000-0000FE4D0000}"/>
    <cellStyle name="Ênfase6 2 2 11 5" xfId="27596" xr:uid="{00000000-0005-0000-0000-0000FF4D0000}"/>
    <cellStyle name="Ênfase6 2 2 12" xfId="12728" xr:uid="{00000000-0005-0000-0000-0000004E0000}"/>
    <cellStyle name="Ênfase6 2 2 12 2" xfId="12729" xr:uid="{00000000-0005-0000-0000-0000014E0000}"/>
    <cellStyle name="Ênfase6 2 2 12 2 2" xfId="27601" xr:uid="{00000000-0005-0000-0000-0000024E0000}"/>
    <cellStyle name="Ênfase6 2 2 12 3" xfId="12730" xr:uid="{00000000-0005-0000-0000-0000034E0000}"/>
    <cellStyle name="Ênfase6 2 2 12 3 2" xfId="27602" xr:uid="{00000000-0005-0000-0000-0000044E0000}"/>
    <cellStyle name="Ênfase6 2 2 12 4" xfId="27600" xr:uid="{00000000-0005-0000-0000-0000054E0000}"/>
    <cellStyle name="Ênfase6 2 2 13" xfId="12731" xr:uid="{00000000-0005-0000-0000-0000064E0000}"/>
    <cellStyle name="Ênfase6 2 2 13 2" xfId="12732" xr:uid="{00000000-0005-0000-0000-0000074E0000}"/>
    <cellStyle name="Ênfase6 2 2 13 2 2" xfId="27604" xr:uid="{00000000-0005-0000-0000-0000084E0000}"/>
    <cellStyle name="Ênfase6 2 2 13 3" xfId="27603" xr:uid="{00000000-0005-0000-0000-0000094E0000}"/>
    <cellStyle name="Ênfase6 2 2 14" xfId="12733" xr:uid="{00000000-0005-0000-0000-00000A4E0000}"/>
    <cellStyle name="Ênfase6 2 2 14 2" xfId="27605" xr:uid="{00000000-0005-0000-0000-00000B4E0000}"/>
    <cellStyle name="Ênfase6 2 2 15" xfId="12734" xr:uid="{00000000-0005-0000-0000-00000C4E0000}"/>
    <cellStyle name="Ênfase6 2 2 15 2" xfId="27606" xr:uid="{00000000-0005-0000-0000-00000D4E0000}"/>
    <cellStyle name="Ênfase6 2 2 16" xfId="12735" xr:uid="{00000000-0005-0000-0000-00000E4E0000}"/>
    <cellStyle name="Ênfase6 2 2 16 2" xfId="27607" xr:uid="{00000000-0005-0000-0000-00000F4E0000}"/>
    <cellStyle name="Ênfase6 2 2 17" xfId="12736" xr:uid="{00000000-0005-0000-0000-0000104E0000}"/>
    <cellStyle name="Ênfase6 2 2 17 2" xfId="27608" xr:uid="{00000000-0005-0000-0000-0000114E0000}"/>
    <cellStyle name="Ênfase6 2 2 18" xfId="12737" xr:uid="{00000000-0005-0000-0000-0000124E0000}"/>
    <cellStyle name="Ênfase6 2 2 18 2" xfId="27609" xr:uid="{00000000-0005-0000-0000-0000134E0000}"/>
    <cellStyle name="Ênfase6 2 2 19" xfId="27591" xr:uid="{00000000-0005-0000-0000-0000144E0000}"/>
    <cellStyle name="Ênfase6 2 2 2" xfId="12738" xr:uid="{00000000-0005-0000-0000-0000154E0000}"/>
    <cellStyle name="Ênfase6 2 2 2 10" xfId="12739" xr:uid="{00000000-0005-0000-0000-0000164E0000}"/>
    <cellStyle name="Ênfase6 2 2 2 10 2" xfId="12740" xr:uid="{00000000-0005-0000-0000-0000174E0000}"/>
    <cellStyle name="Ênfase6 2 2 2 10 2 2" xfId="27612" xr:uid="{00000000-0005-0000-0000-0000184E0000}"/>
    <cellStyle name="Ênfase6 2 2 2 10 3" xfId="12741" xr:uid="{00000000-0005-0000-0000-0000194E0000}"/>
    <cellStyle name="Ênfase6 2 2 2 10 3 2" xfId="27613" xr:uid="{00000000-0005-0000-0000-00001A4E0000}"/>
    <cellStyle name="Ênfase6 2 2 2 10 4" xfId="12742" xr:uid="{00000000-0005-0000-0000-00001B4E0000}"/>
    <cellStyle name="Ênfase6 2 2 2 10 4 2" xfId="27614" xr:uid="{00000000-0005-0000-0000-00001C4E0000}"/>
    <cellStyle name="Ênfase6 2 2 2 10 5" xfId="27611" xr:uid="{00000000-0005-0000-0000-00001D4E0000}"/>
    <cellStyle name="Ênfase6 2 2 2 11" xfId="12743" xr:uid="{00000000-0005-0000-0000-00001E4E0000}"/>
    <cellStyle name="Ênfase6 2 2 2 11 2" xfId="12744" xr:uid="{00000000-0005-0000-0000-00001F4E0000}"/>
    <cellStyle name="Ênfase6 2 2 2 11 2 2" xfId="27616" xr:uid="{00000000-0005-0000-0000-0000204E0000}"/>
    <cellStyle name="Ênfase6 2 2 2 11 3" xfId="12745" xr:uid="{00000000-0005-0000-0000-0000214E0000}"/>
    <cellStyle name="Ênfase6 2 2 2 11 3 2" xfId="27617" xr:uid="{00000000-0005-0000-0000-0000224E0000}"/>
    <cellStyle name="Ênfase6 2 2 2 11 4" xfId="27615" xr:uid="{00000000-0005-0000-0000-0000234E0000}"/>
    <cellStyle name="Ênfase6 2 2 2 12" xfId="12746" xr:uid="{00000000-0005-0000-0000-0000244E0000}"/>
    <cellStyle name="Ênfase6 2 2 2 12 2" xfId="12747" xr:uid="{00000000-0005-0000-0000-0000254E0000}"/>
    <cellStyle name="Ênfase6 2 2 2 12 2 2" xfId="27619" xr:uid="{00000000-0005-0000-0000-0000264E0000}"/>
    <cellStyle name="Ênfase6 2 2 2 12 3" xfId="27618" xr:uid="{00000000-0005-0000-0000-0000274E0000}"/>
    <cellStyle name="Ênfase6 2 2 2 13" xfId="12748" xr:uid="{00000000-0005-0000-0000-0000284E0000}"/>
    <cellStyle name="Ênfase6 2 2 2 13 2" xfId="27620" xr:uid="{00000000-0005-0000-0000-0000294E0000}"/>
    <cellStyle name="Ênfase6 2 2 2 14" xfId="12749" xr:uid="{00000000-0005-0000-0000-00002A4E0000}"/>
    <cellStyle name="Ênfase6 2 2 2 14 2" xfId="27621" xr:uid="{00000000-0005-0000-0000-00002B4E0000}"/>
    <cellStyle name="Ênfase6 2 2 2 15" xfId="12750" xr:uid="{00000000-0005-0000-0000-00002C4E0000}"/>
    <cellStyle name="Ênfase6 2 2 2 15 2" xfId="27622" xr:uid="{00000000-0005-0000-0000-00002D4E0000}"/>
    <cellStyle name="Ênfase6 2 2 2 16" xfId="12751" xr:uid="{00000000-0005-0000-0000-00002E4E0000}"/>
    <cellStyle name="Ênfase6 2 2 2 16 2" xfId="27623" xr:uid="{00000000-0005-0000-0000-00002F4E0000}"/>
    <cellStyle name="Ênfase6 2 2 2 17" xfId="12752" xr:uid="{00000000-0005-0000-0000-0000304E0000}"/>
    <cellStyle name="Ênfase6 2 2 2 17 2" xfId="27624" xr:uid="{00000000-0005-0000-0000-0000314E0000}"/>
    <cellStyle name="Ênfase6 2 2 2 18" xfId="27610" xr:uid="{00000000-0005-0000-0000-0000324E0000}"/>
    <cellStyle name="Ênfase6 2 2 2 2" xfId="12753" xr:uid="{00000000-0005-0000-0000-0000334E0000}"/>
    <cellStyle name="Ênfase6 2 2 2 2 10" xfId="12754" xr:uid="{00000000-0005-0000-0000-0000344E0000}"/>
    <cellStyle name="Ênfase6 2 2 2 2 10 2" xfId="12755" xr:uid="{00000000-0005-0000-0000-0000354E0000}"/>
    <cellStyle name="Ênfase6 2 2 2 2 10 2 2" xfId="27627" xr:uid="{00000000-0005-0000-0000-0000364E0000}"/>
    <cellStyle name="Ênfase6 2 2 2 2 10 3" xfId="12756" xr:uid="{00000000-0005-0000-0000-0000374E0000}"/>
    <cellStyle name="Ênfase6 2 2 2 2 10 3 2" xfId="27628" xr:uid="{00000000-0005-0000-0000-0000384E0000}"/>
    <cellStyle name="Ênfase6 2 2 2 2 10 4" xfId="27626" xr:uid="{00000000-0005-0000-0000-0000394E0000}"/>
    <cellStyle name="Ênfase6 2 2 2 2 11" xfId="12757" xr:uid="{00000000-0005-0000-0000-00003A4E0000}"/>
    <cellStyle name="Ênfase6 2 2 2 2 11 2" xfId="12758" xr:uid="{00000000-0005-0000-0000-00003B4E0000}"/>
    <cellStyle name="Ênfase6 2 2 2 2 11 2 2" xfId="27630" xr:uid="{00000000-0005-0000-0000-00003C4E0000}"/>
    <cellStyle name="Ênfase6 2 2 2 2 11 3" xfId="27629" xr:uid="{00000000-0005-0000-0000-00003D4E0000}"/>
    <cellStyle name="Ênfase6 2 2 2 2 12" xfId="12759" xr:uid="{00000000-0005-0000-0000-00003E4E0000}"/>
    <cellStyle name="Ênfase6 2 2 2 2 12 2" xfId="27631" xr:uid="{00000000-0005-0000-0000-00003F4E0000}"/>
    <cellStyle name="Ênfase6 2 2 2 2 13" xfId="12760" xr:uid="{00000000-0005-0000-0000-0000404E0000}"/>
    <cellStyle name="Ênfase6 2 2 2 2 13 2" xfId="27632" xr:uid="{00000000-0005-0000-0000-0000414E0000}"/>
    <cellStyle name="Ênfase6 2 2 2 2 14" xfId="12761" xr:uid="{00000000-0005-0000-0000-0000424E0000}"/>
    <cellStyle name="Ênfase6 2 2 2 2 14 2" xfId="27633" xr:uid="{00000000-0005-0000-0000-0000434E0000}"/>
    <cellStyle name="Ênfase6 2 2 2 2 15" xfId="12762" xr:uid="{00000000-0005-0000-0000-0000444E0000}"/>
    <cellStyle name="Ênfase6 2 2 2 2 15 2" xfId="27634" xr:uid="{00000000-0005-0000-0000-0000454E0000}"/>
    <cellStyle name="Ênfase6 2 2 2 2 16" xfId="27625" xr:uid="{00000000-0005-0000-0000-0000464E0000}"/>
    <cellStyle name="Ênfase6 2 2 2 2 2" xfId="12763" xr:uid="{00000000-0005-0000-0000-0000474E0000}"/>
    <cellStyle name="Ênfase6 2 2 2 2 2 10" xfId="12764" xr:uid="{00000000-0005-0000-0000-0000484E0000}"/>
    <cellStyle name="Ênfase6 2 2 2 2 2 10 2" xfId="27636" xr:uid="{00000000-0005-0000-0000-0000494E0000}"/>
    <cellStyle name="Ênfase6 2 2 2 2 2 11" xfId="12765" xr:uid="{00000000-0005-0000-0000-00004A4E0000}"/>
    <cellStyle name="Ênfase6 2 2 2 2 2 11 2" xfId="27637" xr:uid="{00000000-0005-0000-0000-00004B4E0000}"/>
    <cellStyle name="Ênfase6 2 2 2 2 2 12" xfId="12766" xr:uid="{00000000-0005-0000-0000-00004C4E0000}"/>
    <cellStyle name="Ênfase6 2 2 2 2 2 12 2" xfId="27638" xr:uid="{00000000-0005-0000-0000-00004D4E0000}"/>
    <cellStyle name="Ênfase6 2 2 2 2 2 13" xfId="12767" xr:uid="{00000000-0005-0000-0000-00004E4E0000}"/>
    <cellStyle name="Ênfase6 2 2 2 2 2 13 2" xfId="27639" xr:uid="{00000000-0005-0000-0000-00004F4E0000}"/>
    <cellStyle name="Ênfase6 2 2 2 2 2 14" xfId="12768" xr:uid="{00000000-0005-0000-0000-0000504E0000}"/>
    <cellStyle name="Ênfase6 2 2 2 2 2 14 2" xfId="27640" xr:uid="{00000000-0005-0000-0000-0000514E0000}"/>
    <cellStyle name="Ênfase6 2 2 2 2 2 15" xfId="12769" xr:uid="{00000000-0005-0000-0000-0000524E0000}"/>
    <cellStyle name="Ênfase6 2 2 2 2 2 15 2" xfId="27641" xr:uid="{00000000-0005-0000-0000-0000534E0000}"/>
    <cellStyle name="Ênfase6 2 2 2 2 2 16" xfId="27635" xr:uid="{00000000-0005-0000-0000-0000544E0000}"/>
    <cellStyle name="Ênfase6 2 2 2 2 2 2" xfId="12770" xr:uid="{00000000-0005-0000-0000-0000554E0000}"/>
    <cellStyle name="Ênfase6 2 2 2 2 2 2 2" xfId="27642" xr:uid="{00000000-0005-0000-0000-0000564E0000}"/>
    <cellStyle name="Ênfase6 2 2 2 2 2 3" xfId="12771" xr:uid="{00000000-0005-0000-0000-0000574E0000}"/>
    <cellStyle name="Ênfase6 2 2 2 2 2 3 2" xfId="27643" xr:uid="{00000000-0005-0000-0000-0000584E0000}"/>
    <cellStyle name="Ênfase6 2 2 2 2 2 4" xfId="12772" xr:uid="{00000000-0005-0000-0000-0000594E0000}"/>
    <cellStyle name="Ênfase6 2 2 2 2 2 4 2" xfId="27644" xr:uid="{00000000-0005-0000-0000-00005A4E0000}"/>
    <cellStyle name="Ênfase6 2 2 2 2 2 5" xfId="12773" xr:uid="{00000000-0005-0000-0000-00005B4E0000}"/>
    <cellStyle name="Ênfase6 2 2 2 2 2 5 2" xfId="27645" xr:uid="{00000000-0005-0000-0000-00005C4E0000}"/>
    <cellStyle name="Ênfase6 2 2 2 2 2 6" xfId="12774" xr:uid="{00000000-0005-0000-0000-00005D4E0000}"/>
    <cellStyle name="Ênfase6 2 2 2 2 2 6 2" xfId="27646" xr:uid="{00000000-0005-0000-0000-00005E4E0000}"/>
    <cellStyle name="Ênfase6 2 2 2 2 2 7" xfId="12775" xr:uid="{00000000-0005-0000-0000-00005F4E0000}"/>
    <cellStyle name="Ênfase6 2 2 2 2 2 7 2" xfId="27647" xr:uid="{00000000-0005-0000-0000-0000604E0000}"/>
    <cellStyle name="Ênfase6 2 2 2 2 2 8" xfId="12776" xr:uid="{00000000-0005-0000-0000-0000614E0000}"/>
    <cellStyle name="Ênfase6 2 2 2 2 2 8 2" xfId="27648" xr:uid="{00000000-0005-0000-0000-0000624E0000}"/>
    <cellStyle name="Ênfase6 2 2 2 2 2 9" xfId="12777" xr:uid="{00000000-0005-0000-0000-0000634E0000}"/>
    <cellStyle name="Ênfase6 2 2 2 2 2 9 2" xfId="27649" xr:uid="{00000000-0005-0000-0000-0000644E0000}"/>
    <cellStyle name="Ênfase6 2 2 2 2 3" xfId="12778" xr:uid="{00000000-0005-0000-0000-0000654E0000}"/>
    <cellStyle name="Ênfase6 2 2 2 2 3 10" xfId="12779" xr:uid="{00000000-0005-0000-0000-0000664E0000}"/>
    <cellStyle name="Ênfase6 2 2 2 2 3 10 2" xfId="27651" xr:uid="{00000000-0005-0000-0000-0000674E0000}"/>
    <cellStyle name="Ênfase6 2 2 2 2 3 11" xfId="12780" xr:uid="{00000000-0005-0000-0000-0000684E0000}"/>
    <cellStyle name="Ênfase6 2 2 2 2 3 11 2" xfId="27652" xr:uid="{00000000-0005-0000-0000-0000694E0000}"/>
    <cellStyle name="Ênfase6 2 2 2 2 3 12" xfId="12781" xr:uid="{00000000-0005-0000-0000-00006A4E0000}"/>
    <cellStyle name="Ênfase6 2 2 2 2 3 12 2" xfId="27653" xr:uid="{00000000-0005-0000-0000-00006B4E0000}"/>
    <cellStyle name="Ênfase6 2 2 2 2 3 13" xfId="27650" xr:uid="{00000000-0005-0000-0000-00006C4E0000}"/>
    <cellStyle name="Ênfase6 2 2 2 2 3 2" xfId="12782" xr:uid="{00000000-0005-0000-0000-00006D4E0000}"/>
    <cellStyle name="Ênfase6 2 2 2 2 3 2 2" xfId="27654" xr:uid="{00000000-0005-0000-0000-00006E4E0000}"/>
    <cellStyle name="Ênfase6 2 2 2 2 3 3" xfId="12783" xr:uid="{00000000-0005-0000-0000-00006F4E0000}"/>
    <cellStyle name="Ênfase6 2 2 2 2 3 3 2" xfId="27655" xr:uid="{00000000-0005-0000-0000-0000704E0000}"/>
    <cellStyle name="Ênfase6 2 2 2 2 3 4" xfId="12784" xr:uid="{00000000-0005-0000-0000-0000714E0000}"/>
    <cellStyle name="Ênfase6 2 2 2 2 3 4 2" xfId="27656" xr:uid="{00000000-0005-0000-0000-0000724E0000}"/>
    <cellStyle name="Ênfase6 2 2 2 2 3 5" xfId="12785" xr:uid="{00000000-0005-0000-0000-0000734E0000}"/>
    <cellStyle name="Ênfase6 2 2 2 2 3 5 2" xfId="27657" xr:uid="{00000000-0005-0000-0000-0000744E0000}"/>
    <cellStyle name="Ênfase6 2 2 2 2 3 6" xfId="12786" xr:uid="{00000000-0005-0000-0000-0000754E0000}"/>
    <cellStyle name="Ênfase6 2 2 2 2 3 6 2" xfId="27658" xr:uid="{00000000-0005-0000-0000-0000764E0000}"/>
    <cellStyle name="Ênfase6 2 2 2 2 3 7" xfId="12787" xr:uid="{00000000-0005-0000-0000-0000774E0000}"/>
    <cellStyle name="Ênfase6 2 2 2 2 3 7 2" xfId="27659" xr:uid="{00000000-0005-0000-0000-0000784E0000}"/>
    <cellStyle name="Ênfase6 2 2 2 2 3 8" xfId="12788" xr:uid="{00000000-0005-0000-0000-0000794E0000}"/>
    <cellStyle name="Ênfase6 2 2 2 2 3 8 2" xfId="27660" xr:uid="{00000000-0005-0000-0000-00007A4E0000}"/>
    <cellStyle name="Ênfase6 2 2 2 2 3 9" xfId="12789" xr:uid="{00000000-0005-0000-0000-00007B4E0000}"/>
    <cellStyle name="Ênfase6 2 2 2 2 3 9 2" xfId="27661" xr:uid="{00000000-0005-0000-0000-00007C4E0000}"/>
    <cellStyle name="Ênfase6 2 2 2 2 4" xfId="12790" xr:uid="{00000000-0005-0000-0000-00007D4E0000}"/>
    <cellStyle name="Ênfase6 2 2 2 2 4 2" xfId="12791" xr:uid="{00000000-0005-0000-0000-00007E4E0000}"/>
    <cellStyle name="Ênfase6 2 2 2 2 4 2 2" xfId="27663" xr:uid="{00000000-0005-0000-0000-00007F4E0000}"/>
    <cellStyle name="Ênfase6 2 2 2 2 4 3" xfId="12792" xr:uid="{00000000-0005-0000-0000-0000804E0000}"/>
    <cellStyle name="Ênfase6 2 2 2 2 4 3 2" xfId="27664" xr:uid="{00000000-0005-0000-0000-0000814E0000}"/>
    <cellStyle name="Ênfase6 2 2 2 2 4 4" xfId="12793" xr:uid="{00000000-0005-0000-0000-0000824E0000}"/>
    <cellStyle name="Ênfase6 2 2 2 2 4 4 2" xfId="27665" xr:uid="{00000000-0005-0000-0000-0000834E0000}"/>
    <cellStyle name="Ênfase6 2 2 2 2 4 5" xfId="12794" xr:uid="{00000000-0005-0000-0000-0000844E0000}"/>
    <cellStyle name="Ênfase6 2 2 2 2 4 5 2" xfId="27666" xr:uid="{00000000-0005-0000-0000-0000854E0000}"/>
    <cellStyle name="Ênfase6 2 2 2 2 4 6" xfId="12795" xr:uid="{00000000-0005-0000-0000-0000864E0000}"/>
    <cellStyle name="Ênfase6 2 2 2 2 4 6 2" xfId="27667" xr:uid="{00000000-0005-0000-0000-0000874E0000}"/>
    <cellStyle name="Ênfase6 2 2 2 2 4 7" xfId="12796" xr:uid="{00000000-0005-0000-0000-0000884E0000}"/>
    <cellStyle name="Ênfase6 2 2 2 2 4 7 2" xfId="27668" xr:uid="{00000000-0005-0000-0000-0000894E0000}"/>
    <cellStyle name="Ênfase6 2 2 2 2 4 8" xfId="12797" xr:uid="{00000000-0005-0000-0000-00008A4E0000}"/>
    <cellStyle name="Ênfase6 2 2 2 2 4 8 2" xfId="27669" xr:uid="{00000000-0005-0000-0000-00008B4E0000}"/>
    <cellStyle name="Ênfase6 2 2 2 2 4 9" xfId="27662" xr:uid="{00000000-0005-0000-0000-00008C4E0000}"/>
    <cellStyle name="Ênfase6 2 2 2 2 5" xfId="12798" xr:uid="{00000000-0005-0000-0000-00008D4E0000}"/>
    <cellStyle name="Ênfase6 2 2 2 2 5 2" xfId="12799" xr:uid="{00000000-0005-0000-0000-00008E4E0000}"/>
    <cellStyle name="Ênfase6 2 2 2 2 5 2 2" xfId="27671" xr:uid="{00000000-0005-0000-0000-00008F4E0000}"/>
    <cellStyle name="Ênfase6 2 2 2 2 5 3" xfId="12800" xr:uid="{00000000-0005-0000-0000-0000904E0000}"/>
    <cellStyle name="Ênfase6 2 2 2 2 5 3 2" xfId="27672" xr:uid="{00000000-0005-0000-0000-0000914E0000}"/>
    <cellStyle name="Ênfase6 2 2 2 2 5 4" xfId="12801" xr:uid="{00000000-0005-0000-0000-0000924E0000}"/>
    <cellStyle name="Ênfase6 2 2 2 2 5 4 2" xfId="27673" xr:uid="{00000000-0005-0000-0000-0000934E0000}"/>
    <cellStyle name="Ênfase6 2 2 2 2 5 5" xfId="12802" xr:uid="{00000000-0005-0000-0000-0000944E0000}"/>
    <cellStyle name="Ênfase6 2 2 2 2 5 5 2" xfId="27674" xr:uid="{00000000-0005-0000-0000-0000954E0000}"/>
    <cellStyle name="Ênfase6 2 2 2 2 5 6" xfId="12803" xr:uid="{00000000-0005-0000-0000-0000964E0000}"/>
    <cellStyle name="Ênfase6 2 2 2 2 5 6 2" xfId="27675" xr:uid="{00000000-0005-0000-0000-0000974E0000}"/>
    <cellStyle name="Ênfase6 2 2 2 2 5 7" xfId="12804" xr:uid="{00000000-0005-0000-0000-0000984E0000}"/>
    <cellStyle name="Ênfase6 2 2 2 2 5 7 2" xfId="27676" xr:uid="{00000000-0005-0000-0000-0000994E0000}"/>
    <cellStyle name="Ênfase6 2 2 2 2 5 8" xfId="12805" xr:uid="{00000000-0005-0000-0000-00009A4E0000}"/>
    <cellStyle name="Ênfase6 2 2 2 2 5 8 2" xfId="27677" xr:uid="{00000000-0005-0000-0000-00009B4E0000}"/>
    <cellStyle name="Ênfase6 2 2 2 2 5 9" xfId="27670" xr:uid="{00000000-0005-0000-0000-00009C4E0000}"/>
    <cellStyle name="Ênfase6 2 2 2 2 6" xfId="12806" xr:uid="{00000000-0005-0000-0000-00009D4E0000}"/>
    <cellStyle name="Ênfase6 2 2 2 2 6 2" xfId="12807" xr:uid="{00000000-0005-0000-0000-00009E4E0000}"/>
    <cellStyle name="Ênfase6 2 2 2 2 6 2 2" xfId="27679" xr:uid="{00000000-0005-0000-0000-00009F4E0000}"/>
    <cellStyle name="Ênfase6 2 2 2 2 6 3" xfId="12808" xr:uid="{00000000-0005-0000-0000-0000A04E0000}"/>
    <cellStyle name="Ênfase6 2 2 2 2 6 3 2" xfId="27680" xr:uid="{00000000-0005-0000-0000-0000A14E0000}"/>
    <cellStyle name="Ênfase6 2 2 2 2 6 4" xfId="12809" xr:uid="{00000000-0005-0000-0000-0000A24E0000}"/>
    <cellStyle name="Ênfase6 2 2 2 2 6 4 2" xfId="27681" xr:uid="{00000000-0005-0000-0000-0000A34E0000}"/>
    <cellStyle name="Ênfase6 2 2 2 2 6 5" xfId="12810" xr:uid="{00000000-0005-0000-0000-0000A44E0000}"/>
    <cellStyle name="Ênfase6 2 2 2 2 6 5 2" xfId="27682" xr:uid="{00000000-0005-0000-0000-0000A54E0000}"/>
    <cellStyle name="Ênfase6 2 2 2 2 6 6" xfId="12811" xr:uid="{00000000-0005-0000-0000-0000A64E0000}"/>
    <cellStyle name="Ênfase6 2 2 2 2 6 6 2" xfId="27683" xr:uid="{00000000-0005-0000-0000-0000A74E0000}"/>
    <cellStyle name="Ênfase6 2 2 2 2 6 7" xfId="27678" xr:uid="{00000000-0005-0000-0000-0000A84E0000}"/>
    <cellStyle name="Ênfase6 2 2 2 2 7" xfId="12812" xr:uid="{00000000-0005-0000-0000-0000A94E0000}"/>
    <cellStyle name="Ênfase6 2 2 2 2 7 2" xfId="12813" xr:uid="{00000000-0005-0000-0000-0000AA4E0000}"/>
    <cellStyle name="Ênfase6 2 2 2 2 7 2 2" xfId="27685" xr:uid="{00000000-0005-0000-0000-0000AB4E0000}"/>
    <cellStyle name="Ênfase6 2 2 2 2 7 3" xfId="12814" xr:uid="{00000000-0005-0000-0000-0000AC4E0000}"/>
    <cellStyle name="Ênfase6 2 2 2 2 7 3 2" xfId="27686" xr:uid="{00000000-0005-0000-0000-0000AD4E0000}"/>
    <cellStyle name="Ênfase6 2 2 2 2 7 4" xfId="12815" xr:uid="{00000000-0005-0000-0000-0000AE4E0000}"/>
    <cellStyle name="Ênfase6 2 2 2 2 7 4 2" xfId="27687" xr:uid="{00000000-0005-0000-0000-0000AF4E0000}"/>
    <cellStyle name="Ênfase6 2 2 2 2 7 5" xfId="27684" xr:uid="{00000000-0005-0000-0000-0000B04E0000}"/>
    <cellStyle name="Ênfase6 2 2 2 2 8" xfId="12816" xr:uid="{00000000-0005-0000-0000-0000B14E0000}"/>
    <cellStyle name="Ênfase6 2 2 2 2 8 2" xfId="12817" xr:uid="{00000000-0005-0000-0000-0000B24E0000}"/>
    <cellStyle name="Ênfase6 2 2 2 2 8 2 2" xfId="27689" xr:uid="{00000000-0005-0000-0000-0000B34E0000}"/>
    <cellStyle name="Ênfase6 2 2 2 2 8 3" xfId="12818" xr:uid="{00000000-0005-0000-0000-0000B44E0000}"/>
    <cellStyle name="Ênfase6 2 2 2 2 8 3 2" xfId="27690" xr:uid="{00000000-0005-0000-0000-0000B54E0000}"/>
    <cellStyle name="Ênfase6 2 2 2 2 8 4" xfId="12819" xr:uid="{00000000-0005-0000-0000-0000B64E0000}"/>
    <cellStyle name="Ênfase6 2 2 2 2 8 4 2" xfId="27691" xr:uid="{00000000-0005-0000-0000-0000B74E0000}"/>
    <cellStyle name="Ênfase6 2 2 2 2 8 5" xfId="27688" xr:uid="{00000000-0005-0000-0000-0000B84E0000}"/>
    <cellStyle name="Ênfase6 2 2 2 2 9" xfId="12820" xr:uid="{00000000-0005-0000-0000-0000B94E0000}"/>
    <cellStyle name="Ênfase6 2 2 2 2 9 2" xfId="12821" xr:uid="{00000000-0005-0000-0000-0000BA4E0000}"/>
    <cellStyle name="Ênfase6 2 2 2 2 9 2 2" xfId="27693" xr:uid="{00000000-0005-0000-0000-0000BB4E0000}"/>
    <cellStyle name="Ênfase6 2 2 2 2 9 3" xfId="12822" xr:uid="{00000000-0005-0000-0000-0000BC4E0000}"/>
    <cellStyle name="Ênfase6 2 2 2 2 9 3 2" xfId="27694" xr:uid="{00000000-0005-0000-0000-0000BD4E0000}"/>
    <cellStyle name="Ênfase6 2 2 2 2 9 4" xfId="12823" xr:uid="{00000000-0005-0000-0000-0000BE4E0000}"/>
    <cellStyle name="Ênfase6 2 2 2 2 9 4 2" xfId="27695" xr:uid="{00000000-0005-0000-0000-0000BF4E0000}"/>
    <cellStyle name="Ênfase6 2 2 2 2 9 5" xfId="27692" xr:uid="{00000000-0005-0000-0000-0000C04E0000}"/>
    <cellStyle name="Ênfase6 2 2 2 3" xfId="12824" xr:uid="{00000000-0005-0000-0000-0000C14E0000}"/>
    <cellStyle name="Ênfase6 2 2 2 3 2" xfId="27696" xr:uid="{00000000-0005-0000-0000-0000C24E0000}"/>
    <cellStyle name="Ênfase6 2 2 2 4" xfId="12825" xr:uid="{00000000-0005-0000-0000-0000C34E0000}"/>
    <cellStyle name="Ênfase6 2 2 2 4 10" xfId="12826" xr:uid="{00000000-0005-0000-0000-0000C44E0000}"/>
    <cellStyle name="Ênfase6 2 2 2 4 10 2" xfId="27698" xr:uid="{00000000-0005-0000-0000-0000C54E0000}"/>
    <cellStyle name="Ênfase6 2 2 2 4 11" xfId="12827" xr:uid="{00000000-0005-0000-0000-0000C64E0000}"/>
    <cellStyle name="Ênfase6 2 2 2 4 11 2" xfId="27699" xr:uid="{00000000-0005-0000-0000-0000C74E0000}"/>
    <cellStyle name="Ênfase6 2 2 2 4 12" xfId="12828" xr:uid="{00000000-0005-0000-0000-0000C84E0000}"/>
    <cellStyle name="Ênfase6 2 2 2 4 12 2" xfId="27700" xr:uid="{00000000-0005-0000-0000-0000C94E0000}"/>
    <cellStyle name="Ênfase6 2 2 2 4 13" xfId="27697" xr:uid="{00000000-0005-0000-0000-0000CA4E0000}"/>
    <cellStyle name="Ênfase6 2 2 2 4 2" xfId="12829" xr:uid="{00000000-0005-0000-0000-0000CB4E0000}"/>
    <cellStyle name="Ênfase6 2 2 2 4 2 2" xfId="27701" xr:uid="{00000000-0005-0000-0000-0000CC4E0000}"/>
    <cellStyle name="Ênfase6 2 2 2 4 3" xfId="12830" xr:uid="{00000000-0005-0000-0000-0000CD4E0000}"/>
    <cellStyle name="Ênfase6 2 2 2 4 3 2" xfId="27702" xr:uid="{00000000-0005-0000-0000-0000CE4E0000}"/>
    <cellStyle name="Ênfase6 2 2 2 4 4" xfId="12831" xr:uid="{00000000-0005-0000-0000-0000CF4E0000}"/>
    <cellStyle name="Ênfase6 2 2 2 4 4 2" xfId="27703" xr:uid="{00000000-0005-0000-0000-0000D04E0000}"/>
    <cellStyle name="Ênfase6 2 2 2 4 5" xfId="12832" xr:uid="{00000000-0005-0000-0000-0000D14E0000}"/>
    <cellStyle name="Ênfase6 2 2 2 4 5 2" xfId="27704" xr:uid="{00000000-0005-0000-0000-0000D24E0000}"/>
    <cellStyle name="Ênfase6 2 2 2 4 6" xfId="12833" xr:uid="{00000000-0005-0000-0000-0000D34E0000}"/>
    <cellStyle name="Ênfase6 2 2 2 4 6 2" xfId="27705" xr:uid="{00000000-0005-0000-0000-0000D44E0000}"/>
    <cellStyle name="Ênfase6 2 2 2 4 7" xfId="12834" xr:uid="{00000000-0005-0000-0000-0000D54E0000}"/>
    <cellStyle name="Ênfase6 2 2 2 4 7 2" xfId="27706" xr:uid="{00000000-0005-0000-0000-0000D64E0000}"/>
    <cellStyle name="Ênfase6 2 2 2 4 8" xfId="12835" xr:uid="{00000000-0005-0000-0000-0000D74E0000}"/>
    <cellStyle name="Ênfase6 2 2 2 4 8 2" xfId="27707" xr:uid="{00000000-0005-0000-0000-0000D84E0000}"/>
    <cellStyle name="Ênfase6 2 2 2 4 9" xfId="12836" xr:uid="{00000000-0005-0000-0000-0000D94E0000}"/>
    <cellStyle name="Ênfase6 2 2 2 4 9 2" xfId="27708" xr:uid="{00000000-0005-0000-0000-0000DA4E0000}"/>
    <cellStyle name="Ênfase6 2 2 2 5" xfId="12837" xr:uid="{00000000-0005-0000-0000-0000DB4E0000}"/>
    <cellStyle name="Ênfase6 2 2 2 5 2" xfId="12838" xr:uid="{00000000-0005-0000-0000-0000DC4E0000}"/>
    <cellStyle name="Ênfase6 2 2 2 5 2 2" xfId="27710" xr:uid="{00000000-0005-0000-0000-0000DD4E0000}"/>
    <cellStyle name="Ênfase6 2 2 2 5 3" xfId="12839" xr:uid="{00000000-0005-0000-0000-0000DE4E0000}"/>
    <cellStyle name="Ênfase6 2 2 2 5 3 2" xfId="27711" xr:uid="{00000000-0005-0000-0000-0000DF4E0000}"/>
    <cellStyle name="Ênfase6 2 2 2 5 4" xfId="12840" xr:uid="{00000000-0005-0000-0000-0000E04E0000}"/>
    <cellStyle name="Ênfase6 2 2 2 5 4 2" xfId="27712" xr:uid="{00000000-0005-0000-0000-0000E14E0000}"/>
    <cellStyle name="Ênfase6 2 2 2 5 5" xfId="12841" xr:uid="{00000000-0005-0000-0000-0000E24E0000}"/>
    <cellStyle name="Ênfase6 2 2 2 5 5 2" xfId="27713" xr:uid="{00000000-0005-0000-0000-0000E34E0000}"/>
    <cellStyle name="Ênfase6 2 2 2 5 6" xfId="12842" xr:uid="{00000000-0005-0000-0000-0000E44E0000}"/>
    <cellStyle name="Ênfase6 2 2 2 5 6 2" xfId="27714" xr:uid="{00000000-0005-0000-0000-0000E54E0000}"/>
    <cellStyle name="Ênfase6 2 2 2 5 7" xfId="12843" xr:uid="{00000000-0005-0000-0000-0000E64E0000}"/>
    <cellStyle name="Ênfase6 2 2 2 5 7 2" xfId="27715" xr:uid="{00000000-0005-0000-0000-0000E74E0000}"/>
    <cellStyle name="Ênfase6 2 2 2 5 8" xfId="12844" xr:uid="{00000000-0005-0000-0000-0000E84E0000}"/>
    <cellStyle name="Ênfase6 2 2 2 5 8 2" xfId="27716" xr:uid="{00000000-0005-0000-0000-0000E94E0000}"/>
    <cellStyle name="Ênfase6 2 2 2 5 9" xfId="27709" xr:uid="{00000000-0005-0000-0000-0000EA4E0000}"/>
    <cellStyle name="Ênfase6 2 2 2 6" xfId="12845" xr:uid="{00000000-0005-0000-0000-0000EB4E0000}"/>
    <cellStyle name="Ênfase6 2 2 2 6 2" xfId="12846" xr:uid="{00000000-0005-0000-0000-0000EC4E0000}"/>
    <cellStyle name="Ênfase6 2 2 2 6 2 2" xfId="27718" xr:uid="{00000000-0005-0000-0000-0000ED4E0000}"/>
    <cellStyle name="Ênfase6 2 2 2 6 3" xfId="12847" xr:uid="{00000000-0005-0000-0000-0000EE4E0000}"/>
    <cellStyle name="Ênfase6 2 2 2 6 3 2" xfId="27719" xr:uid="{00000000-0005-0000-0000-0000EF4E0000}"/>
    <cellStyle name="Ênfase6 2 2 2 6 4" xfId="12848" xr:uid="{00000000-0005-0000-0000-0000F04E0000}"/>
    <cellStyle name="Ênfase6 2 2 2 6 4 2" xfId="27720" xr:uid="{00000000-0005-0000-0000-0000F14E0000}"/>
    <cellStyle name="Ênfase6 2 2 2 6 5" xfId="12849" xr:uid="{00000000-0005-0000-0000-0000F24E0000}"/>
    <cellStyle name="Ênfase6 2 2 2 6 5 2" xfId="27721" xr:uid="{00000000-0005-0000-0000-0000F34E0000}"/>
    <cellStyle name="Ênfase6 2 2 2 6 6" xfId="12850" xr:uid="{00000000-0005-0000-0000-0000F44E0000}"/>
    <cellStyle name="Ênfase6 2 2 2 6 6 2" xfId="27722" xr:uid="{00000000-0005-0000-0000-0000F54E0000}"/>
    <cellStyle name="Ênfase6 2 2 2 6 7" xfId="12851" xr:uid="{00000000-0005-0000-0000-0000F64E0000}"/>
    <cellStyle name="Ênfase6 2 2 2 6 7 2" xfId="27723" xr:uid="{00000000-0005-0000-0000-0000F74E0000}"/>
    <cellStyle name="Ênfase6 2 2 2 6 8" xfId="12852" xr:uid="{00000000-0005-0000-0000-0000F84E0000}"/>
    <cellStyle name="Ênfase6 2 2 2 6 8 2" xfId="27724" xr:uid="{00000000-0005-0000-0000-0000F94E0000}"/>
    <cellStyle name="Ênfase6 2 2 2 6 9" xfId="27717" xr:uid="{00000000-0005-0000-0000-0000FA4E0000}"/>
    <cellStyle name="Ênfase6 2 2 2 7" xfId="12853" xr:uid="{00000000-0005-0000-0000-0000FB4E0000}"/>
    <cellStyle name="Ênfase6 2 2 2 7 2" xfId="12854" xr:uid="{00000000-0005-0000-0000-0000FC4E0000}"/>
    <cellStyle name="Ênfase6 2 2 2 7 2 2" xfId="27726" xr:uid="{00000000-0005-0000-0000-0000FD4E0000}"/>
    <cellStyle name="Ênfase6 2 2 2 7 3" xfId="12855" xr:uid="{00000000-0005-0000-0000-0000FE4E0000}"/>
    <cellStyle name="Ênfase6 2 2 2 7 3 2" xfId="27727" xr:uid="{00000000-0005-0000-0000-0000FF4E0000}"/>
    <cellStyle name="Ênfase6 2 2 2 7 4" xfId="12856" xr:uid="{00000000-0005-0000-0000-0000004F0000}"/>
    <cellStyle name="Ênfase6 2 2 2 7 4 2" xfId="27728" xr:uid="{00000000-0005-0000-0000-0000014F0000}"/>
    <cellStyle name="Ênfase6 2 2 2 7 5" xfId="12857" xr:uid="{00000000-0005-0000-0000-0000024F0000}"/>
    <cellStyle name="Ênfase6 2 2 2 7 5 2" xfId="27729" xr:uid="{00000000-0005-0000-0000-0000034F0000}"/>
    <cellStyle name="Ênfase6 2 2 2 7 6" xfId="12858" xr:uid="{00000000-0005-0000-0000-0000044F0000}"/>
    <cellStyle name="Ênfase6 2 2 2 7 6 2" xfId="27730" xr:uid="{00000000-0005-0000-0000-0000054F0000}"/>
    <cellStyle name="Ênfase6 2 2 2 7 7" xfId="27725" xr:uid="{00000000-0005-0000-0000-0000064F0000}"/>
    <cellStyle name="Ênfase6 2 2 2 8" xfId="12859" xr:uid="{00000000-0005-0000-0000-0000074F0000}"/>
    <cellStyle name="Ênfase6 2 2 2 8 2" xfId="12860" xr:uid="{00000000-0005-0000-0000-0000084F0000}"/>
    <cellStyle name="Ênfase6 2 2 2 8 2 2" xfId="27732" xr:uid="{00000000-0005-0000-0000-0000094F0000}"/>
    <cellStyle name="Ênfase6 2 2 2 8 3" xfId="12861" xr:uid="{00000000-0005-0000-0000-00000A4F0000}"/>
    <cellStyle name="Ênfase6 2 2 2 8 3 2" xfId="27733" xr:uid="{00000000-0005-0000-0000-00000B4F0000}"/>
    <cellStyle name="Ênfase6 2 2 2 8 4" xfId="12862" xr:uid="{00000000-0005-0000-0000-00000C4F0000}"/>
    <cellStyle name="Ênfase6 2 2 2 8 4 2" xfId="27734" xr:uid="{00000000-0005-0000-0000-00000D4F0000}"/>
    <cellStyle name="Ênfase6 2 2 2 8 5" xfId="27731" xr:uid="{00000000-0005-0000-0000-00000E4F0000}"/>
    <cellStyle name="Ênfase6 2 2 2 9" xfId="12863" xr:uid="{00000000-0005-0000-0000-00000F4F0000}"/>
    <cellStyle name="Ênfase6 2 2 2 9 2" xfId="12864" xr:uid="{00000000-0005-0000-0000-0000104F0000}"/>
    <cellStyle name="Ênfase6 2 2 2 9 2 2" xfId="27736" xr:uid="{00000000-0005-0000-0000-0000114F0000}"/>
    <cellStyle name="Ênfase6 2 2 2 9 3" xfId="12865" xr:uid="{00000000-0005-0000-0000-0000124F0000}"/>
    <cellStyle name="Ênfase6 2 2 2 9 3 2" xfId="27737" xr:uid="{00000000-0005-0000-0000-0000134F0000}"/>
    <cellStyle name="Ênfase6 2 2 2 9 4" xfId="12866" xr:uid="{00000000-0005-0000-0000-0000144F0000}"/>
    <cellStyle name="Ênfase6 2 2 2 9 4 2" xfId="27738" xr:uid="{00000000-0005-0000-0000-0000154F0000}"/>
    <cellStyle name="Ênfase6 2 2 2 9 5" xfId="27735" xr:uid="{00000000-0005-0000-0000-0000164F0000}"/>
    <cellStyle name="Ênfase6 2 2 3" xfId="12867" xr:uid="{00000000-0005-0000-0000-0000174F0000}"/>
    <cellStyle name="Ênfase6 2 2 3 2" xfId="27739" xr:uid="{00000000-0005-0000-0000-0000184F0000}"/>
    <cellStyle name="Ênfase6 2 2 4" xfId="12868" xr:uid="{00000000-0005-0000-0000-0000194F0000}"/>
    <cellStyle name="Ênfase6 2 2 4 2" xfId="27740" xr:uid="{00000000-0005-0000-0000-00001A4F0000}"/>
    <cellStyle name="Ênfase6 2 2 5" xfId="12869" xr:uid="{00000000-0005-0000-0000-00001B4F0000}"/>
    <cellStyle name="Ênfase6 2 2 5 10" xfId="12870" xr:uid="{00000000-0005-0000-0000-00001C4F0000}"/>
    <cellStyle name="Ênfase6 2 2 5 10 2" xfId="27742" xr:uid="{00000000-0005-0000-0000-00001D4F0000}"/>
    <cellStyle name="Ênfase6 2 2 5 11" xfId="12871" xr:uid="{00000000-0005-0000-0000-00001E4F0000}"/>
    <cellStyle name="Ênfase6 2 2 5 11 2" xfId="27743" xr:uid="{00000000-0005-0000-0000-00001F4F0000}"/>
    <cellStyle name="Ênfase6 2 2 5 12" xfId="12872" xr:uid="{00000000-0005-0000-0000-0000204F0000}"/>
    <cellStyle name="Ênfase6 2 2 5 12 2" xfId="27744" xr:uid="{00000000-0005-0000-0000-0000214F0000}"/>
    <cellStyle name="Ênfase6 2 2 5 13" xfId="27741" xr:uid="{00000000-0005-0000-0000-0000224F0000}"/>
    <cellStyle name="Ênfase6 2 2 5 2" xfId="12873" xr:uid="{00000000-0005-0000-0000-0000234F0000}"/>
    <cellStyle name="Ênfase6 2 2 5 2 2" xfId="27745" xr:uid="{00000000-0005-0000-0000-0000244F0000}"/>
    <cellStyle name="Ênfase6 2 2 5 3" xfId="12874" xr:uid="{00000000-0005-0000-0000-0000254F0000}"/>
    <cellStyle name="Ênfase6 2 2 5 3 2" xfId="27746" xr:uid="{00000000-0005-0000-0000-0000264F0000}"/>
    <cellStyle name="Ênfase6 2 2 5 4" xfId="12875" xr:uid="{00000000-0005-0000-0000-0000274F0000}"/>
    <cellStyle name="Ênfase6 2 2 5 4 2" xfId="27747" xr:uid="{00000000-0005-0000-0000-0000284F0000}"/>
    <cellStyle name="Ênfase6 2 2 5 5" xfId="12876" xr:uid="{00000000-0005-0000-0000-0000294F0000}"/>
    <cellStyle name="Ênfase6 2 2 5 5 2" xfId="27748" xr:uid="{00000000-0005-0000-0000-00002A4F0000}"/>
    <cellStyle name="Ênfase6 2 2 5 6" xfId="12877" xr:uid="{00000000-0005-0000-0000-00002B4F0000}"/>
    <cellStyle name="Ênfase6 2 2 5 6 2" xfId="27749" xr:uid="{00000000-0005-0000-0000-00002C4F0000}"/>
    <cellStyle name="Ênfase6 2 2 5 7" xfId="12878" xr:uid="{00000000-0005-0000-0000-00002D4F0000}"/>
    <cellStyle name="Ênfase6 2 2 5 7 2" xfId="27750" xr:uid="{00000000-0005-0000-0000-00002E4F0000}"/>
    <cellStyle name="Ênfase6 2 2 5 8" xfId="12879" xr:uid="{00000000-0005-0000-0000-00002F4F0000}"/>
    <cellStyle name="Ênfase6 2 2 5 8 2" xfId="27751" xr:uid="{00000000-0005-0000-0000-0000304F0000}"/>
    <cellStyle name="Ênfase6 2 2 5 9" xfId="12880" xr:uid="{00000000-0005-0000-0000-0000314F0000}"/>
    <cellStyle name="Ênfase6 2 2 5 9 2" xfId="27752" xr:uid="{00000000-0005-0000-0000-0000324F0000}"/>
    <cellStyle name="Ênfase6 2 2 6" xfId="12881" xr:uid="{00000000-0005-0000-0000-0000334F0000}"/>
    <cellStyle name="Ênfase6 2 2 6 2" xfId="12882" xr:uid="{00000000-0005-0000-0000-0000344F0000}"/>
    <cellStyle name="Ênfase6 2 2 6 2 2" xfId="27754" xr:uid="{00000000-0005-0000-0000-0000354F0000}"/>
    <cellStyle name="Ênfase6 2 2 6 3" xfId="12883" xr:uid="{00000000-0005-0000-0000-0000364F0000}"/>
    <cellStyle name="Ênfase6 2 2 6 3 2" xfId="27755" xr:uid="{00000000-0005-0000-0000-0000374F0000}"/>
    <cellStyle name="Ênfase6 2 2 6 4" xfId="12884" xr:uid="{00000000-0005-0000-0000-0000384F0000}"/>
    <cellStyle name="Ênfase6 2 2 6 4 2" xfId="27756" xr:uid="{00000000-0005-0000-0000-0000394F0000}"/>
    <cellStyle name="Ênfase6 2 2 6 5" xfId="12885" xr:uid="{00000000-0005-0000-0000-00003A4F0000}"/>
    <cellStyle name="Ênfase6 2 2 6 5 2" xfId="27757" xr:uid="{00000000-0005-0000-0000-00003B4F0000}"/>
    <cellStyle name="Ênfase6 2 2 6 6" xfId="12886" xr:uid="{00000000-0005-0000-0000-00003C4F0000}"/>
    <cellStyle name="Ênfase6 2 2 6 6 2" xfId="27758" xr:uid="{00000000-0005-0000-0000-00003D4F0000}"/>
    <cellStyle name="Ênfase6 2 2 6 7" xfId="12887" xr:uid="{00000000-0005-0000-0000-00003E4F0000}"/>
    <cellStyle name="Ênfase6 2 2 6 7 2" xfId="27759" xr:uid="{00000000-0005-0000-0000-00003F4F0000}"/>
    <cellStyle name="Ênfase6 2 2 6 8" xfId="12888" xr:uid="{00000000-0005-0000-0000-0000404F0000}"/>
    <cellStyle name="Ênfase6 2 2 6 8 2" xfId="27760" xr:uid="{00000000-0005-0000-0000-0000414F0000}"/>
    <cellStyle name="Ênfase6 2 2 6 9" xfId="27753" xr:uid="{00000000-0005-0000-0000-0000424F0000}"/>
    <cellStyle name="Ênfase6 2 2 7" xfId="12889" xr:uid="{00000000-0005-0000-0000-0000434F0000}"/>
    <cellStyle name="Ênfase6 2 2 7 2" xfId="12890" xr:uid="{00000000-0005-0000-0000-0000444F0000}"/>
    <cellStyle name="Ênfase6 2 2 7 2 2" xfId="27762" xr:uid="{00000000-0005-0000-0000-0000454F0000}"/>
    <cellStyle name="Ênfase6 2 2 7 3" xfId="12891" xr:uid="{00000000-0005-0000-0000-0000464F0000}"/>
    <cellStyle name="Ênfase6 2 2 7 3 2" xfId="27763" xr:uid="{00000000-0005-0000-0000-0000474F0000}"/>
    <cellStyle name="Ênfase6 2 2 7 4" xfId="12892" xr:uid="{00000000-0005-0000-0000-0000484F0000}"/>
    <cellStyle name="Ênfase6 2 2 7 4 2" xfId="27764" xr:uid="{00000000-0005-0000-0000-0000494F0000}"/>
    <cellStyle name="Ênfase6 2 2 7 5" xfId="12893" xr:uid="{00000000-0005-0000-0000-00004A4F0000}"/>
    <cellStyle name="Ênfase6 2 2 7 5 2" xfId="27765" xr:uid="{00000000-0005-0000-0000-00004B4F0000}"/>
    <cellStyle name="Ênfase6 2 2 7 6" xfId="12894" xr:uid="{00000000-0005-0000-0000-00004C4F0000}"/>
    <cellStyle name="Ênfase6 2 2 7 6 2" xfId="27766" xr:uid="{00000000-0005-0000-0000-00004D4F0000}"/>
    <cellStyle name="Ênfase6 2 2 7 7" xfId="12895" xr:uid="{00000000-0005-0000-0000-00004E4F0000}"/>
    <cellStyle name="Ênfase6 2 2 7 7 2" xfId="27767" xr:uid="{00000000-0005-0000-0000-00004F4F0000}"/>
    <cellStyle name="Ênfase6 2 2 7 8" xfId="12896" xr:uid="{00000000-0005-0000-0000-0000504F0000}"/>
    <cellStyle name="Ênfase6 2 2 7 8 2" xfId="27768" xr:uid="{00000000-0005-0000-0000-0000514F0000}"/>
    <cellStyle name="Ênfase6 2 2 7 9" xfId="27761" xr:uid="{00000000-0005-0000-0000-0000524F0000}"/>
    <cellStyle name="Ênfase6 2 2 8" xfId="12897" xr:uid="{00000000-0005-0000-0000-0000534F0000}"/>
    <cellStyle name="Ênfase6 2 2 8 2" xfId="12898" xr:uid="{00000000-0005-0000-0000-0000544F0000}"/>
    <cellStyle name="Ênfase6 2 2 8 2 2" xfId="27770" xr:uid="{00000000-0005-0000-0000-0000554F0000}"/>
    <cellStyle name="Ênfase6 2 2 8 3" xfId="12899" xr:uid="{00000000-0005-0000-0000-0000564F0000}"/>
    <cellStyle name="Ênfase6 2 2 8 3 2" xfId="27771" xr:uid="{00000000-0005-0000-0000-0000574F0000}"/>
    <cellStyle name="Ênfase6 2 2 8 4" xfId="12900" xr:uid="{00000000-0005-0000-0000-0000584F0000}"/>
    <cellStyle name="Ênfase6 2 2 8 4 2" xfId="27772" xr:uid="{00000000-0005-0000-0000-0000594F0000}"/>
    <cellStyle name="Ênfase6 2 2 8 5" xfId="12901" xr:uid="{00000000-0005-0000-0000-00005A4F0000}"/>
    <cellStyle name="Ênfase6 2 2 8 5 2" xfId="27773" xr:uid="{00000000-0005-0000-0000-00005B4F0000}"/>
    <cellStyle name="Ênfase6 2 2 8 6" xfId="12902" xr:uid="{00000000-0005-0000-0000-00005C4F0000}"/>
    <cellStyle name="Ênfase6 2 2 8 6 2" xfId="27774" xr:uid="{00000000-0005-0000-0000-00005D4F0000}"/>
    <cellStyle name="Ênfase6 2 2 8 7" xfId="27769" xr:uid="{00000000-0005-0000-0000-00005E4F0000}"/>
    <cellStyle name="Ênfase6 2 2 9" xfId="12903" xr:uid="{00000000-0005-0000-0000-00005F4F0000}"/>
    <cellStyle name="Ênfase6 2 2 9 2" xfId="12904" xr:uid="{00000000-0005-0000-0000-0000604F0000}"/>
    <cellStyle name="Ênfase6 2 2 9 2 2" xfId="27776" xr:uid="{00000000-0005-0000-0000-0000614F0000}"/>
    <cellStyle name="Ênfase6 2 2 9 3" xfId="12905" xr:uid="{00000000-0005-0000-0000-0000624F0000}"/>
    <cellStyle name="Ênfase6 2 2 9 3 2" xfId="27777" xr:uid="{00000000-0005-0000-0000-0000634F0000}"/>
    <cellStyle name="Ênfase6 2 2 9 4" xfId="12906" xr:uid="{00000000-0005-0000-0000-0000644F0000}"/>
    <cellStyle name="Ênfase6 2 2 9 4 2" xfId="27778" xr:uid="{00000000-0005-0000-0000-0000654F0000}"/>
    <cellStyle name="Ênfase6 2 2 9 5" xfId="27775" xr:uid="{00000000-0005-0000-0000-0000664F0000}"/>
    <cellStyle name="Ênfase6 2 20" xfId="37980" xr:uid="{00000000-0005-0000-0000-0000674F0000}"/>
    <cellStyle name="Ênfase6 2 21" xfId="3125" xr:uid="{00000000-0005-0000-0000-0000684F0000}"/>
    <cellStyle name="Ênfase6 2 3" xfId="12907" xr:uid="{00000000-0005-0000-0000-0000694F0000}"/>
    <cellStyle name="Ênfase6 2 3 2" xfId="12908" xr:uid="{00000000-0005-0000-0000-00006A4F0000}"/>
    <cellStyle name="Ênfase6 2 3 2 2" xfId="27780" xr:uid="{00000000-0005-0000-0000-00006B4F0000}"/>
    <cellStyle name="Ênfase6 2 3 3" xfId="12909" xr:uid="{00000000-0005-0000-0000-00006C4F0000}"/>
    <cellStyle name="Ênfase6 2 3 3 2" xfId="27781" xr:uid="{00000000-0005-0000-0000-00006D4F0000}"/>
    <cellStyle name="Ênfase6 2 3 4" xfId="27779" xr:uid="{00000000-0005-0000-0000-00006E4F0000}"/>
    <cellStyle name="Ênfase6 2 4" xfId="12910" xr:uid="{00000000-0005-0000-0000-00006F4F0000}"/>
    <cellStyle name="Ênfase6 2 4 2" xfId="27782" xr:uid="{00000000-0005-0000-0000-0000704F0000}"/>
    <cellStyle name="Ênfase6 2 5" xfId="12911" xr:uid="{00000000-0005-0000-0000-0000714F0000}"/>
    <cellStyle name="Ênfase6 2 5 10" xfId="12912" xr:uid="{00000000-0005-0000-0000-0000724F0000}"/>
    <cellStyle name="Ênfase6 2 5 10 2" xfId="27784" xr:uid="{00000000-0005-0000-0000-0000734F0000}"/>
    <cellStyle name="Ênfase6 2 5 11" xfId="12913" xr:uid="{00000000-0005-0000-0000-0000744F0000}"/>
    <cellStyle name="Ênfase6 2 5 11 2" xfId="27785" xr:uid="{00000000-0005-0000-0000-0000754F0000}"/>
    <cellStyle name="Ênfase6 2 5 12" xfId="12914" xr:uid="{00000000-0005-0000-0000-0000764F0000}"/>
    <cellStyle name="Ênfase6 2 5 12 2" xfId="27786" xr:uid="{00000000-0005-0000-0000-0000774F0000}"/>
    <cellStyle name="Ênfase6 2 5 13" xfId="27783" xr:uid="{00000000-0005-0000-0000-0000784F0000}"/>
    <cellStyle name="Ênfase6 2 5 2" xfId="12915" xr:uid="{00000000-0005-0000-0000-0000794F0000}"/>
    <cellStyle name="Ênfase6 2 5 2 2" xfId="27787" xr:uid="{00000000-0005-0000-0000-00007A4F0000}"/>
    <cellStyle name="Ênfase6 2 5 3" xfId="12916" xr:uid="{00000000-0005-0000-0000-00007B4F0000}"/>
    <cellStyle name="Ênfase6 2 5 3 2" xfId="27788" xr:uid="{00000000-0005-0000-0000-00007C4F0000}"/>
    <cellStyle name="Ênfase6 2 5 4" xfId="12917" xr:uid="{00000000-0005-0000-0000-00007D4F0000}"/>
    <cellStyle name="Ênfase6 2 5 4 2" xfId="27789" xr:uid="{00000000-0005-0000-0000-00007E4F0000}"/>
    <cellStyle name="Ênfase6 2 5 5" xfId="12918" xr:uid="{00000000-0005-0000-0000-00007F4F0000}"/>
    <cellStyle name="Ênfase6 2 5 5 2" xfId="27790" xr:uid="{00000000-0005-0000-0000-0000804F0000}"/>
    <cellStyle name="Ênfase6 2 5 6" xfId="12919" xr:uid="{00000000-0005-0000-0000-0000814F0000}"/>
    <cellStyle name="Ênfase6 2 5 6 2" xfId="27791" xr:uid="{00000000-0005-0000-0000-0000824F0000}"/>
    <cellStyle name="Ênfase6 2 5 7" xfId="12920" xr:uid="{00000000-0005-0000-0000-0000834F0000}"/>
    <cellStyle name="Ênfase6 2 5 7 2" xfId="27792" xr:uid="{00000000-0005-0000-0000-0000844F0000}"/>
    <cellStyle name="Ênfase6 2 5 8" xfId="12921" xr:uid="{00000000-0005-0000-0000-0000854F0000}"/>
    <cellStyle name="Ênfase6 2 5 8 2" xfId="27793" xr:uid="{00000000-0005-0000-0000-0000864F0000}"/>
    <cellStyle name="Ênfase6 2 5 9" xfId="12922" xr:uid="{00000000-0005-0000-0000-0000874F0000}"/>
    <cellStyle name="Ênfase6 2 5 9 2" xfId="27794" xr:uid="{00000000-0005-0000-0000-0000884F0000}"/>
    <cellStyle name="Ênfase6 2 6" xfId="12923" xr:uid="{00000000-0005-0000-0000-0000894F0000}"/>
    <cellStyle name="Ênfase6 2 6 2" xfId="12924" xr:uid="{00000000-0005-0000-0000-00008A4F0000}"/>
    <cellStyle name="Ênfase6 2 6 2 2" xfId="27796" xr:uid="{00000000-0005-0000-0000-00008B4F0000}"/>
    <cellStyle name="Ênfase6 2 6 3" xfId="12925" xr:uid="{00000000-0005-0000-0000-00008C4F0000}"/>
    <cellStyle name="Ênfase6 2 6 3 2" xfId="27797" xr:uid="{00000000-0005-0000-0000-00008D4F0000}"/>
    <cellStyle name="Ênfase6 2 6 4" xfId="12926" xr:uid="{00000000-0005-0000-0000-00008E4F0000}"/>
    <cellStyle name="Ênfase6 2 6 4 2" xfId="27798" xr:uid="{00000000-0005-0000-0000-00008F4F0000}"/>
    <cellStyle name="Ênfase6 2 6 5" xfId="12927" xr:uid="{00000000-0005-0000-0000-0000904F0000}"/>
    <cellStyle name="Ênfase6 2 6 5 2" xfId="27799" xr:uid="{00000000-0005-0000-0000-0000914F0000}"/>
    <cellStyle name="Ênfase6 2 6 6" xfId="12928" xr:uid="{00000000-0005-0000-0000-0000924F0000}"/>
    <cellStyle name="Ênfase6 2 6 6 2" xfId="27800" xr:uid="{00000000-0005-0000-0000-0000934F0000}"/>
    <cellStyle name="Ênfase6 2 6 7" xfId="12929" xr:uid="{00000000-0005-0000-0000-0000944F0000}"/>
    <cellStyle name="Ênfase6 2 6 7 2" xfId="27801" xr:uid="{00000000-0005-0000-0000-0000954F0000}"/>
    <cellStyle name="Ênfase6 2 6 8" xfId="12930" xr:uid="{00000000-0005-0000-0000-0000964F0000}"/>
    <cellStyle name="Ênfase6 2 6 8 2" xfId="27802" xr:uid="{00000000-0005-0000-0000-0000974F0000}"/>
    <cellStyle name="Ênfase6 2 6 9" xfId="27795" xr:uid="{00000000-0005-0000-0000-0000984F0000}"/>
    <cellStyle name="Ênfase6 2 7" xfId="12931" xr:uid="{00000000-0005-0000-0000-0000994F0000}"/>
    <cellStyle name="Ênfase6 2 7 2" xfId="12932" xr:uid="{00000000-0005-0000-0000-00009A4F0000}"/>
    <cellStyle name="Ênfase6 2 7 2 2" xfId="27804" xr:uid="{00000000-0005-0000-0000-00009B4F0000}"/>
    <cellStyle name="Ênfase6 2 7 3" xfId="12933" xr:uid="{00000000-0005-0000-0000-00009C4F0000}"/>
    <cellStyle name="Ênfase6 2 7 3 2" xfId="27805" xr:uid="{00000000-0005-0000-0000-00009D4F0000}"/>
    <cellStyle name="Ênfase6 2 7 4" xfId="12934" xr:uid="{00000000-0005-0000-0000-00009E4F0000}"/>
    <cellStyle name="Ênfase6 2 7 4 2" xfId="27806" xr:uid="{00000000-0005-0000-0000-00009F4F0000}"/>
    <cellStyle name="Ênfase6 2 7 5" xfId="12935" xr:uid="{00000000-0005-0000-0000-0000A04F0000}"/>
    <cellStyle name="Ênfase6 2 7 5 2" xfId="27807" xr:uid="{00000000-0005-0000-0000-0000A14F0000}"/>
    <cellStyle name="Ênfase6 2 7 6" xfId="12936" xr:uid="{00000000-0005-0000-0000-0000A24F0000}"/>
    <cellStyle name="Ênfase6 2 7 6 2" xfId="27808" xr:uid="{00000000-0005-0000-0000-0000A34F0000}"/>
    <cellStyle name="Ênfase6 2 7 7" xfId="12937" xr:uid="{00000000-0005-0000-0000-0000A44F0000}"/>
    <cellStyle name="Ênfase6 2 7 7 2" xfId="27809" xr:uid="{00000000-0005-0000-0000-0000A54F0000}"/>
    <cellStyle name="Ênfase6 2 7 8" xfId="12938" xr:uid="{00000000-0005-0000-0000-0000A64F0000}"/>
    <cellStyle name="Ênfase6 2 7 8 2" xfId="27810" xr:uid="{00000000-0005-0000-0000-0000A74F0000}"/>
    <cellStyle name="Ênfase6 2 7 9" xfId="27803" xr:uid="{00000000-0005-0000-0000-0000A84F0000}"/>
    <cellStyle name="Ênfase6 2 8" xfId="12939" xr:uid="{00000000-0005-0000-0000-0000A94F0000}"/>
    <cellStyle name="Ênfase6 2 8 2" xfId="12940" xr:uid="{00000000-0005-0000-0000-0000AA4F0000}"/>
    <cellStyle name="Ênfase6 2 8 2 2" xfId="27812" xr:uid="{00000000-0005-0000-0000-0000AB4F0000}"/>
    <cellStyle name="Ênfase6 2 8 3" xfId="12941" xr:uid="{00000000-0005-0000-0000-0000AC4F0000}"/>
    <cellStyle name="Ênfase6 2 8 3 2" xfId="27813" xr:uid="{00000000-0005-0000-0000-0000AD4F0000}"/>
    <cellStyle name="Ênfase6 2 8 4" xfId="12942" xr:uid="{00000000-0005-0000-0000-0000AE4F0000}"/>
    <cellStyle name="Ênfase6 2 8 4 2" xfId="27814" xr:uid="{00000000-0005-0000-0000-0000AF4F0000}"/>
    <cellStyle name="Ênfase6 2 8 5" xfId="12943" xr:uid="{00000000-0005-0000-0000-0000B04F0000}"/>
    <cellStyle name="Ênfase6 2 8 5 2" xfId="27815" xr:uid="{00000000-0005-0000-0000-0000B14F0000}"/>
    <cellStyle name="Ênfase6 2 8 6" xfId="12944" xr:uid="{00000000-0005-0000-0000-0000B24F0000}"/>
    <cellStyle name="Ênfase6 2 8 6 2" xfId="27816" xr:uid="{00000000-0005-0000-0000-0000B34F0000}"/>
    <cellStyle name="Ênfase6 2 8 7" xfId="27811" xr:uid="{00000000-0005-0000-0000-0000B44F0000}"/>
    <cellStyle name="Ênfase6 2 9" xfId="12945" xr:uid="{00000000-0005-0000-0000-0000B54F0000}"/>
    <cellStyle name="Ênfase6 2 9 2" xfId="12946" xr:uid="{00000000-0005-0000-0000-0000B64F0000}"/>
    <cellStyle name="Ênfase6 2 9 2 2" xfId="27818" xr:uid="{00000000-0005-0000-0000-0000B74F0000}"/>
    <cellStyle name="Ênfase6 2 9 3" xfId="12947" xr:uid="{00000000-0005-0000-0000-0000B84F0000}"/>
    <cellStyle name="Ênfase6 2 9 3 2" xfId="27819" xr:uid="{00000000-0005-0000-0000-0000B94F0000}"/>
    <cellStyle name="Ênfase6 2 9 4" xfId="12948" xr:uid="{00000000-0005-0000-0000-0000BA4F0000}"/>
    <cellStyle name="Ênfase6 2 9 4 2" xfId="27820" xr:uid="{00000000-0005-0000-0000-0000BB4F0000}"/>
    <cellStyle name="Ênfase6 2 9 5" xfId="27817" xr:uid="{00000000-0005-0000-0000-0000BC4F0000}"/>
    <cellStyle name="Ênfase6 20" xfId="2737" xr:uid="{00000000-0005-0000-0000-0000BD4F0000}"/>
    <cellStyle name="Ênfase6 20 2" xfId="27821" xr:uid="{00000000-0005-0000-0000-0000BE4F0000}"/>
    <cellStyle name="Ênfase6 20 3" xfId="12949" xr:uid="{00000000-0005-0000-0000-0000BF4F0000}"/>
    <cellStyle name="Ênfase6 21" xfId="2738" xr:uid="{00000000-0005-0000-0000-0000C04F0000}"/>
    <cellStyle name="Ênfase6 21 2" xfId="27822" xr:uid="{00000000-0005-0000-0000-0000C14F0000}"/>
    <cellStyle name="Ênfase6 21 3" xfId="12950" xr:uid="{00000000-0005-0000-0000-0000C24F0000}"/>
    <cellStyle name="Ênfase6 22" xfId="2739" xr:uid="{00000000-0005-0000-0000-0000C34F0000}"/>
    <cellStyle name="Ênfase6 22 2" xfId="27823" xr:uid="{00000000-0005-0000-0000-0000C44F0000}"/>
    <cellStyle name="Ênfase6 22 3" xfId="12951" xr:uid="{00000000-0005-0000-0000-0000C54F0000}"/>
    <cellStyle name="Ênfase6 23" xfId="2740" xr:uid="{00000000-0005-0000-0000-0000C64F0000}"/>
    <cellStyle name="Ênfase6 23 2" xfId="27824" xr:uid="{00000000-0005-0000-0000-0000C74F0000}"/>
    <cellStyle name="Ênfase6 23 3" xfId="12952" xr:uid="{00000000-0005-0000-0000-0000C84F0000}"/>
    <cellStyle name="Ênfase6 24" xfId="2741" xr:uid="{00000000-0005-0000-0000-0000C94F0000}"/>
    <cellStyle name="Ênfase6 24 2" xfId="27825" xr:uid="{00000000-0005-0000-0000-0000CA4F0000}"/>
    <cellStyle name="Ênfase6 24 3" xfId="12953" xr:uid="{00000000-0005-0000-0000-0000CB4F0000}"/>
    <cellStyle name="Ênfase6 25" xfId="2742" xr:uid="{00000000-0005-0000-0000-0000CC4F0000}"/>
    <cellStyle name="Ênfase6 25 2" xfId="27826" xr:uid="{00000000-0005-0000-0000-0000CD4F0000}"/>
    <cellStyle name="Ênfase6 25 3" xfId="12954" xr:uid="{00000000-0005-0000-0000-0000CE4F0000}"/>
    <cellStyle name="Ênfase6 26" xfId="2743" xr:uid="{00000000-0005-0000-0000-0000CF4F0000}"/>
    <cellStyle name="Ênfase6 26 2" xfId="27827" xr:uid="{00000000-0005-0000-0000-0000D04F0000}"/>
    <cellStyle name="Ênfase6 26 3" xfId="12955" xr:uid="{00000000-0005-0000-0000-0000D14F0000}"/>
    <cellStyle name="Ênfase6 27" xfId="2744" xr:uid="{00000000-0005-0000-0000-0000D24F0000}"/>
    <cellStyle name="Ênfase6 27 2" xfId="27828" xr:uid="{00000000-0005-0000-0000-0000D34F0000}"/>
    <cellStyle name="Ênfase6 27 3" xfId="12956" xr:uid="{00000000-0005-0000-0000-0000D44F0000}"/>
    <cellStyle name="Ênfase6 28" xfId="2745" xr:uid="{00000000-0005-0000-0000-0000D54F0000}"/>
    <cellStyle name="Ênfase6 28 2" xfId="27829" xr:uid="{00000000-0005-0000-0000-0000D64F0000}"/>
    <cellStyle name="Ênfase6 28 3" xfId="12957" xr:uid="{00000000-0005-0000-0000-0000D74F0000}"/>
    <cellStyle name="Ênfase6 29" xfId="2746" xr:uid="{00000000-0005-0000-0000-0000D84F0000}"/>
    <cellStyle name="Ênfase6 29 2" xfId="27830" xr:uid="{00000000-0005-0000-0000-0000D94F0000}"/>
    <cellStyle name="Ênfase6 29 3" xfId="12958" xr:uid="{00000000-0005-0000-0000-0000DA4F0000}"/>
    <cellStyle name="Ênfase6 3" xfId="867" xr:uid="{00000000-0005-0000-0000-0000DB4F0000}"/>
    <cellStyle name="Ênfase6 3 2" xfId="12959" xr:uid="{00000000-0005-0000-0000-0000DC4F0000}"/>
    <cellStyle name="Ênfase6 3 2 2" xfId="27832" xr:uid="{00000000-0005-0000-0000-0000DD4F0000}"/>
    <cellStyle name="Ênfase6 3 3" xfId="12960" xr:uid="{00000000-0005-0000-0000-0000DE4F0000}"/>
    <cellStyle name="Ênfase6 3 3 2" xfId="27833" xr:uid="{00000000-0005-0000-0000-0000DF4F0000}"/>
    <cellStyle name="Ênfase6 3 4" xfId="27831" xr:uid="{00000000-0005-0000-0000-0000E04F0000}"/>
    <cellStyle name="Ênfase6 3 5" xfId="37981" xr:uid="{00000000-0005-0000-0000-0000E14F0000}"/>
    <cellStyle name="Ênfase6 3 6" xfId="3126" xr:uid="{00000000-0005-0000-0000-0000E24F0000}"/>
    <cellStyle name="Ênfase6 3 7" xfId="44684" xr:uid="{DC20CAF8-7171-478C-83ED-9F9EB4FAD955}"/>
    <cellStyle name="Ênfase6 30" xfId="12961" xr:uid="{00000000-0005-0000-0000-0000E34F0000}"/>
    <cellStyle name="Ênfase6 30 2" xfId="27834" xr:uid="{00000000-0005-0000-0000-0000E44F0000}"/>
    <cellStyle name="Ênfase6 31" xfId="35197" xr:uid="{00000000-0005-0000-0000-0000E54F0000}"/>
    <cellStyle name="Ênfase6 32" xfId="27555" xr:uid="{00000000-0005-0000-0000-0000E64F0000}"/>
    <cellStyle name="Ênfase6 33" xfId="36517" xr:uid="{00000000-0005-0000-0000-0000E74F0000}"/>
    <cellStyle name="Ênfase6 4" xfId="868" xr:uid="{00000000-0005-0000-0000-0000E84F0000}"/>
    <cellStyle name="Ênfase6 4 2" xfId="12962" xr:uid="{00000000-0005-0000-0000-0000E94F0000}"/>
    <cellStyle name="Ênfase6 4 2 2" xfId="27836" xr:uid="{00000000-0005-0000-0000-0000EA4F0000}"/>
    <cellStyle name="Ênfase6 4 3" xfId="12963" xr:uid="{00000000-0005-0000-0000-0000EB4F0000}"/>
    <cellStyle name="Ênfase6 4 3 2" xfId="27837" xr:uid="{00000000-0005-0000-0000-0000EC4F0000}"/>
    <cellStyle name="Ênfase6 4 4" xfId="27835" xr:uid="{00000000-0005-0000-0000-0000ED4F0000}"/>
    <cellStyle name="Ênfase6 4 5" xfId="37982" xr:uid="{00000000-0005-0000-0000-0000EE4F0000}"/>
    <cellStyle name="Ênfase6 4 6" xfId="3217" xr:uid="{00000000-0005-0000-0000-0000EF4F0000}"/>
    <cellStyle name="Ênfase6 5" xfId="869" xr:uid="{00000000-0005-0000-0000-0000F04F0000}"/>
    <cellStyle name="Ênfase6 5 2" xfId="12964" xr:uid="{00000000-0005-0000-0000-0000F14F0000}"/>
    <cellStyle name="Ênfase6 5 2 2" xfId="27839" xr:uid="{00000000-0005-0000-0000-0000F24F0000}"/>
    <cellStyle name="Ênfase6 5 2 3" xfId="37983" xr:uid="{00000000-0005-0000-0000-0000F34F0000}"/>
    <cellStyle name="Ênfase6 5 3" xfId="12965" xr:uid="{00000000-0005-0000-0000-0000F44F0000}"/>
    <cellStyle name="Ênfase6 5 3 2" xfId="27840" xr:uid="{00000000-0005-0000-0000-0000F54F0000}"/>
    <cellStyle name="Ênfase6 5 4" xfId="27838" xr:uid="{00000000-0005-0000-0000-0000F64F0000}"/>
    <cellStyle name="Ênfase6 5 5" xfId="3124" xr:uid="{00000000-0005-0000-0000-0000F74F0000}"/>
    <cellStyle name="Ênfase6 6" xfId="870" xr:uid="{00000000-0005-0000-0000-0000F84F0000}"/>
    <cellStyle name="Ênfase6 6 2" xfId="35397" xr:uid="{00000000-0005-0000-0000-0000F94F0000}"/>
    <cellStyle name="Ênfase6 6 2 2" xfId="36062" xr:uid="{00000000-0005-0000-0000-0000FA4F0000}"/>
    <cellStyle name="Ênfase6 6 2 3" xfId="37984" xr:uid="{00000000-0005-0000-0000-0000FB4F0000}"/>
    <cellStyle name="Ênfase6 6 3" xfId="27841" xr:uid="{00000000-0005-0000-0000-0000FC4F0000}"/>
    <cellStyle name="Ênfase6 7" xfId="871" xr:uid="{00000000-0005-0000-0000-0000FD4F0000}"/>
    <cellStyle name="Ênfase6 7 2" xfId="35398" xr:uid="{00000000-0005-0000-0000-0000FE4F0000}"/>
    <cellStyle name="Ênfase6 7 2 2" xfId="36063" xr:uid="{00000000-0005-0000-0000-0000FF4F0000}"/>
    <cellStyle name="Ênfase6 7 2 3" xfId="37985" xr:uid="{00000000-0005-0000-0000-000000500000}"/>
    <cellStyle name="Ênfase6 7 3" xfId="27842" xr:uid="{00000000-0005-0000-0000-000001500000}"/>
    <cellStyle name="Ênfase6 8" xfId="872" xr:uid="{00000000-0005-0000-0000-000002500000}"/>
    <cellStyle name="Ênfase6 8 2" xfId="35399" xr:uid="{00000000-0005-0000-0000-000003500000}"/>
    <cellStyle name="Ênfase6 8 2 2" xfId="36064" xr:uid="{00000000-0005-0000-0000-000004500000}"/>
    <cellStyle name="Ênfase6 8 2 3" xfId="37986" xr:uid="{00000000-0005-0000-0000-000005500000}"/>
    <cellStyle name="Ênfase6 8 3" xfId="27843" xr:uid="{00000000-0005-0000-0000-000006500000}"/>
    <cellStyle name="Ênfase6 9" xfId="873" xr:uid="{00000000-0005-0000-0000-000007500000}"/>
    <cellStyle name="Ênfase6 9 2" xfId="12966" xr:uid="{00000000-0005-0000-0000-000008500000}"/>
    <cellStyle name="Ênfase6 9 2 2" xfId="12967" xr:uid="{00000000-0005-0000-0000-000009500000}"/>
    <cellStyle name="Ênfase6 9 2 2 2" xfId="27846" xr:uid="{00000000-0005-0000-0000-00000A500000}"/>
    <cellStyle name="Ênfase6 9 2 3" xfId="27845" xr:uid="{00000000-0005-0000-0000-00000B500000}"/>
    <cellStyle name="Ênfase6 9 3" xfId="12968" xr:uid="{00000000-0005-0000-0000-00000C500000}"/>
    <cellStyle name="Ênfase6 9 3 2" xfId="27847" xr:uid="{00000000-0005-0000-0000-00000D500000}"/>
    <cellStyle name="Ênfase6 9 4" xfId="27844" xr:uid="{00000000-0005-0000-0000-00000E500000}"/>
    <cellStyle name="Enter Currency (0)" xfId="36518" xr:uid="{00000000-0005-0000-0000-00000F500000}"/>
    <cellStyle name="Enter Currency (2)" xfId="36519" xr:uid="{00000000-0005-0000-0000-000010500000}"/>
    <cellStyle name="Enter Units (0)" xfId="36520" xr:uid="{00000000-0005-0000-0000-000011500000}"/>
    <cellStyle name="Enter Units (1)" xfId="36521" xr:uid="{00000000-0005-0000-0000-000012500000}"/>
    <cellStyle name="Enter Units (2)" xfId="36522" xr:uid="{00000000-0005-0000-0000-000013500000}"/>
    <cellStyle name="Entrada 10" xfId="874" xr:uid="{00000000-0005-0000-0000-000014500000}"/>
    <cellStyle name="Entrada 10 2" xfId="12969" xr:uid="{00000000-0005-0000-0000-000015500000}"/>
    <cellStyle name="Entrada 10 2 2" xfId="27850" xr:uid="{00000000-0005-0000-0000-000016500000}"/>
    <cellStyle name="Entrada 10 3" xfId="12970" xr:uid="{00000000-0005-0000-0000-000017500000}"/>
    <cellStyle name="Entrada 10 3 2" xfId="27851" xr:uid="{00000000-0005-0000-0000-000018500000}"/>
    <cellStyle name="Entrada 10 4" xfId="27849" xr:uid="{00000000-0005-0000-0000-000019500000}"/>
    <cellStyle name="Entrada 10 5" xfId="37987" xr:uid="{00000000-0005-0000-0000-00001A500000}"/>
    <cellStyle name="Entrada 10 6" xfId="39661" xr:uid="{00000000-0005-0000-0000-00001B500000}"/>
    <cellStyle name="Entrada 10 7" xfId="45543" xr:uid="{EDE0675A-E82F-4650-9B0D-23382358900D}"/>
    <cellStyle name="Entrada 11" xfId="875" xr:uid="{00000000-0005-0000-0000-00001C500000}"/>
    <cellStyle name="Entrada 11 2" xfId="12971" xr:uid="{00000000-0005-0000-0000-00001D500000}"/>
    <cellStyle name="Entrada 11 2 2" xfId="27853" xr:uid="{00000000-0005-0000-0000-00001E500000}"/>
    <cellStyle name="Entrada 11 3" xfId="12972" xr:uid="{00000000-0005-0000-0000-00001F500000}"/>
    <cellStyle name="Entrada 11 3 2" xfId="27854" xr:uid="{00000000-0005-0000-0000-000020500000}"/>
    <cellStyle name="Entrada 11 4" xfId="27852" xr:uid="{00000000-0005-0000-0000-000021500000}"/>
    <cellStyle name="Entrada 11 5" xfId="37988" xr:uid="{00000000-0005-0000-0000-000022500000}"/>
    <cellStyle name="Entrada 11 6" xfId="39662" xr:uid="{00000000-0005-0000-0000-000023500000}"/>
    <cellStyle name="Entrada 11 7" xfId="45284" xr:uid="{61D4B1CC-C208-4E6D-8F88-4C9C01FECEBD}"/>
    <cellStyle name="Entrada 12" xfId="876" xr:uid="{00000000-0005-0000-0000-000024500000}"/>
    <cellStyle name="Entrada 12 2" xfId="12973" xr:uid="{00000000-0005-0000-0000-000025500000}"/>
    <cellStyle name="Entrada 12 2 2" xfId="27856" xr:uid="{00000000-0005-0000-0000-000026500000}"/>
    <cellStyle name="Entrada 12 3" xfId="12974" xr:uid="{00000000-0005-0000-0000-000027500000}"/>
    <cellStyle name="Entrada 12 3 2" xfId="27857" xr:uid="{00000000-0005-0000-0000-000028500000}"/>
    <cellStyle name="Entrada 12 4" xfId="27855" xr:uid="{00000000-0005-0000-0000-000029500000}"/>
    <cellStyle name="Entrada 12 5" xfId="39663" xr:uid="{00000000-0005-0000-0000-00002A500000}"/>
    <cellStyle name="Entrada 12 6" xfId="45716" xr:uid="{5396CE0F-F776-4214-8619-52D58DCECC64}"/>
    <cellStyle name="Entrada 13" xfId="2747" xr:uid="{00000000-0005-0000-0000-00002B500000}"/>
    <cellStyle name="Entrada 13 2" xfId="27858" xr:uid="{00000000-0005-0000-0000-00002C500000}"/>
    <cellStyle name="Entrada 13 3" xfId="12975" xr:uid="{00000000-0005-0000-0000-00002D500000}"/>
    <cellStyle name="Entrada 13 4" xfId="39664" xr:uid="{00000000-0005-0000-0000-00002E500000}"/>
    <cellStyle name="Entrada 14" xfId="2748" xr:uid="{00000000-0005-0000-0000-00002F500000}"/>
    <cellStyle name="Entrada 14 2" xfId="27859" xr:uid="{00000000-0005-0000-0000-000030500000}"/>
    <cellStyle name="Entrada 14 3" xfId="12976" xr:uid="{00000000-0005-0000-0000-000031500000}"/>
    <cellStyle name="Entrada 14 4" xfId="39665" xr:uid="{00000000-0005-0000-0000-000032500000}"/>
    <cellStyle name="Entrada 15" xfId="2749" xr:uid="{00000000-0005-0000-0000-000033500000}"/>
    <cellStyle name="Entrada 15 2" xfId="27860" xr:uid="{00000000-0005-0000-0000-000034500000}"/>
    <cellStyle name="Entrada 15 3" xfId="12977" xr:uid="{00000000-0005-0000-0000-000035500000}"/>
    <cellStyle name="Entrada 15 4" xfId="39666" xr:uid="{00000000-0005-0000-0000-000036500000}"/>
    <cellStyle name="Entrada 16" xfId="2750" xr:uid="{00000000-0005-0000-0000-000037500000}"/>
    <cellStyle name="Entrada 16 2" xfId="27861" xr:uid="{00000000-0005-0000-0000-000038500000}"/>
    <cellStyle name="Entrada 16 3" xfId="12978" xr:uid="{00000000-0005-0000-0000-000039500000}"/>
    <cellStyle name="Entrada 16 4" xfId="39667" xr:uid="{00000000-0005-0000-0000-00003A500000}"/>
    <cellStyle name="Entrada 17" xfId="2751" xr:uid="{00000000-0005-0000-0000-00003B500000}"/>
    <cellStyle name="Entrada 17 2" xfId="27862" xr:uid="{00000000-0005-0000-0000-00003C500000}"/>
    <cellStyle name="Entrada 17 3" xfId="12979" xr:uid="{00000000-0005-0000-0000-00003D500000}"/>
    <cellStyle name="Entrada 17 4" xfId="39668" xr:uid="{00000000-0005-0000-0000-00003E500000}"/>
    <cellStyle name="Entrada 18" xfId="2752" xr:uid="{00000000-0005-0000-0000-00003F500000}"/>
    <cellStyle name="Entrada 18 2" xfId="27863" xr:uid="{00000000-0005-0000-0000-000040500000}"/>
    <cellStyle name="Entrada 18 3" xfId="12980" xr:uid="{00000000-0005-0000-0000-000041500000}"/>
    <cellStyle name="Entrada 18 4" xfId="39669" xr:uid="{00000000-0005-0000-0000-000042500000}"/>
    <cellStyle name="Entrada 19" xfId="2753" xr:uid="{00000000-0005-0000-0000-000043500000}"/>
    <cellStyle name="Entrada 19 2" xfId="27864" xr:uid="{00000000-0005-0000-0000-000044500000}"/>
    <cellStyle name="Entrada 19 3" xfId="12981" xr:uid="{00000000-0005-0000-0000-000045500000}"/>
    <cellStyle name="Entrada 19 4" xfId="39670" xr:uid="{00000000-0005-0000-0000-000046500000}"/>
    <cellStyle name="Entrada 2" xfId="877" xr:uid="{00000000-0005-0000-0000-000047500000}"/>
    <cellStyle name="Entrada 2 10" xfId="12982" xr:uid="{00000000-0005-0000-0000-000048500000}"/>
    <cellStyle name="Entrada 2 10 2" xfId="12983" xr:uid="{00000000-0005-0000-0000-000049500000}"/>
    <cellStyle name="Entrada 2 10 2 2" xfId="27867" xr:uid="{00000000-0005-0000-0000-00004A500000}"/>
    <cellStyle name="Entrada 2 10 3" xfId="12984" xr:uid="{00000000-0005-0000-0000-00004B500000}"/>
    <cellStyle name="Entrada 2 10 3 2" xfId="27868" xr:uid="{00000000-0005-0000-0000-00004C500000}"/>
    <cellStyle name="Entrada 2 10 4" xfId="12985" xr:uid="{00000000-0005-0000-0000-00004D500000}"/>
    <cellStyle name="Entrada 2 10 4 2" xfId="27869" xr:uid="{00000000-0005-0000-0000-00004E500000}"/>
    <cellStyle name="Entrada 2 10 5" xfId="27866" xr:uid="{00000000-0005-0000-0000-00004F500000}"/>
    <cellStyle name="Entrada 2 11" xfId="12986" xr:uid="{00000000-0005-0000-0000-000050500000}"/>
    <cellStyle name="Entrada 2 11 2" xfId="12987" xr:uid="{00000000-0005-0000-0000-000051500000}"/>
    <cellStyle name="Entrada 2 11 2 2" xfId="27871" xr:uid="{00000000-0005-0000-0000-000052500000}"/>
    <cellStyle name="Entrada 2 11 3" xfId="12988" xr:uid="{00000000-0005-0000-0000-000053500000}"/>
    <cellStyle name="Entrada 2 11 3 2" xfId="27872" xr:uid="{00000000-0005-0000-0000-000054500000}"/>
    <cellStyle name="Entrada 2 11 4" xfId="12989" xr:uid="{00000000-0005-0000-0000-000055500000}"/>
    <cellStyle name="Entrada 2 11 4 2" xfId="27873" xr:uid="{00000000-0005-0000-0000-000056500000}"/>
    <cellStyle name="Entrada 2 11 5" xfId="27870" xr:uid="{00000000-0005-0000-0000-000057500000}"/>
    <cellStyle name="Entrada 2 12" xfId="12990" xr:uid="{00000000-0005-0000-0000-000058500000}"/>
    <cellStyle name="Entrada 2 12 2" xfId="12991" xr:uid="{00000000-0005-0000-0000-000059500000}"/>
    <cellStyle name="Entrada 2 12 2 2" xfId="27875" xr:uid="{00000000-0005-0000-0000-00005A500000}"/>
    <cellStyle name="Entrada 2 12 3" xfId="12992" xr:uid="{00000000-0005-0000-0000-00005B500000}"/>
    <cellStyle name="Entrada 2 12 3 2" xfId="27876" xr:uid="{00000000-0005-0000-0000-00005C500000}"/>
    <cellStyle name="Entrada 2 12 4" xfId="27874" xr:uid="{00000000-0005-0000-0000-00005D500000}"/>
    <cellStyle name="Entrada 2 13" xfId="12993" xr:uid="{00000000-0005-0000-0000-00005E500000}"/>
    <cellStyle name="Entrada 2 13 2" xfId="12994" xr:uid="{00000000-0005-0000-0000-00005F500000}"/>
    <cellStyle name="Entrada 2 13 2 2" xfId="27878" xr:uid="{00000000-0005-0000-0000-000060500000}"/>
    <cellStyle name="Entrada 2 13 3" xfId="27877" xr:uid="{00000000-0005-0000-0000-000061500000}"/>
    <cellStyle name="Entrada 2 14" xfId="12995" xr:uid="{00000000-0005-0000-0000-000062500000}"/>
    <cellStyle name="Entrada 2 14 2" xfId="27879" xr:uid="{00000000-0005-0000-0000-000063500000}"/>
    <cellStyle name="Entrada 2 15" xfId="12996" xr:uid="{00000000-0005-0000-0000-000064500000}"/>
    <cellStyle name="Entrada 2 15 2" xfId="27880" xr:uid="{00000000-0005-0000-0000-000065500000}"/>
    <cellStyle name="Entrada 2 16" xfId="12997" xr:uid="{00000000-0005-0000-0000-000066500000}"/>
    <cellStyle name="Entrada 2 16 2" xfId="27881" xr:uid="{00000000-0005-0000-0000-000067500000}"/>
    <cellStyle name="Entrada 2 17" xfId="12998" xr:uid="{00000000-0005-0000-0000-000068500000}"/>
    <cellStyle name="Entrada 2 17 2" xfId="27882" xr:uid="{00000000-0005-0000-0000-000069500000}"/>
    <cellStyle name="Entrada 2 18" xfId="12999" xr:uid="{00000000-0005-0000-0000-00006A500000}"/>
    <cellStyle name="Entrada 2 18 2" xfId="27883" xr:uid="{00000000-0005-0000-0000-00006B500000}"/>
    <cellStyle name="Entrada 2 19" xfId="27865" xr:uid="{00000000-0005-0000-0000-00006C500000}"/>
    <cellStyle name="Entrada 2 2" xfId="13000" xr:uid="{00000000-0005-0000-0000-00006D500000}"/>
    <cellStyle name="Entrada 2 2 10" xfId="13001" xr:uid="{00000000-0005-0000-0000-00006E500000}"/>
    <cellStyle name="Entrada 2 2 10 2" xfId="13002" xr:uid="{00000000-0005-0000-0000-00006F500000}"/>
    <cellStyle name="Entrada 2 2 10 2 2" xfId="27886" xr:uid="{00000000-0005-0000-0000-000070500000}"/>
    <cellStyle name="Entrada 2 2 10 3" xfId="13003" xr:uid="{00000000-0005-0000-0000-000071500000}"/>
    <cellStyle name="Entrada 2 2 10 3 2" xfId="27887" xr:uid="{00000000-0005-0000-0000-000072500000}"/>
    <cellStyle name="Entrada 2 2 10 4" xfId="13004" xr:uid="{00000000-0005-0000-0000-000073500000}"/>
    <cellStyle name="Entrada 2 2 10 4 2" xfId="27888" xr:uid="{00000000-0005-0000-0000-000074500000}"/>
    <cellStyle name="Entrada 2 2 10 5" xfId="27885" xr:uid="{00000000-0005-0000-0000-000075500000}"/>
    <cellStyle name="Entrada 2 2 11" xfId="13005" xr:uid="{00000000-0005-0000-0000-000076500000}"/>
    <cellStyle name="Entrada 2 2 11 2" xfId="13006" xr:uid="{00000000-0005-0000-0000-000077500000}"/>
    <cellStyle name="Entrada 2 2 11 2 2" xfId="27890" xr:uid="{00000000-0005-0000-0000-000078500000}"/>
    <cellStyle name="Entrada 2 2 11 3" xfId="13007" xr:uid="{00000000-0005-0000-0000-000079500000}"/>
    <cellStyle name="Entrada 2 2 11 3 2" xfId="27891" xr:uid="{00000000-0005-0000-0000-00007A500000}"/>
    <cellStyle name="Entrada 2 2 11 4" xfId="13008" xr:uid="{00000000-0005-0000-0000-00007B500000}"/>
    <cellStyle name="Entrada 2 2 11 4 2" xfId="27892" xr:uid="{00000000-0005-0000-0000-00007C500000}"/>
    <cellStyle name="Entrada 2 2 11 5" xfId="27889" xr:uid="{00000000-0005-0000-0000-00007D500000}"/>
    <cellStyle name="Entrada 2 2 12" xfId="13009" xr:uid="{00000000-0005-0000-0000-00007E500000}"/>
    <cellStyle name="Entrada 2 2 12 2" xfId="13010" xr:uid="{00000000-0005-0000-0000-00007F500000}"/>
    <cellStyle name="Entrada 2 2 12 2 2" xfId="27894" xr:uid="{00000000-0005-0000-0000-000080500000}"/>
    <cellStyle name="Entrada 2 2 12 3" xfId="13011" xr:uid="{00000000-0005-0000-0000-000081500000}"/>
    <cellStyle name="Entrada 2 2 12 3 2" xfId="27895" xr:uid="{00000000-0005-0000-0000-000082500000}"/>
    <cellStyle name="Entrada 2 2 12 4" xfId="27893" xr:uid="{00000000-0005-0000-0000-000083500000}"/>
    <cellStyle name="Entrada 2 2 13" xfId="13012" xr:uid="{00000000-0005-0000-0000-000084500000}"/>
    <cellStyle name="Entrada 2 2 13 2" xfId="13013" xr:uid="{00000000-0005-0000-0000-000085500000}"/>
    <cellStyle name="Entrada 2 2 13 2 2" xfId="27897" xr:uid="{00000000-0005-0000-0000-000086500000}"/>
    <cellStyle name="Entrada 2 2 13 3" xfId="27896" xr:uid="{00000000-0005-0000-0000-000087500000}"/>
    <cellStyle name="Entrada 2 2 14" xfId="13014" xr:uid="{00000000-0005-0000-0000-000088500000}"/>
    <cellStyle name="Entrada 2 2 14 2" xfId="27898" xr:uid="{00000000-0005-0000-0000-000089500000}"/>
    <cellStyle name="Entrada 2 2 15" xfId="13015" xr:uid="{00000000-0005-0000-0000-00008A500000}"/>
    <cellStyle name="Entrada 2 2 15 2" xfId="27899" xr:uid="{00000000-0005-0000-0000-00008B500000}"/>
    <cellStyle name="Entrada 2 2 16" xfId="13016" xr:uid="{00000000-0005-0000-0000-00008C500000}"/>
    <cellStyle name="Entrada 2 2 16 2" xfId="27900" xr:uid="{00000000-0005-0000-0000-00008D500000}"/>
    <cellStyle name="Entrada 2 2 17" xfId="13017" xr:uid="{00000000-0005-0000-0000-00008E500000}"/>
    <cellStyle name="Entrada 2 2 17 2" xfId="27901" xr:uid="{00000000-0005-0000-0000-00008F500000}"/>
    <cellStyle name="Entrada 2 2 18" xfId="13018" xr:uid="{00000000-0005-0000-0000-000090500000}"/>
    <cellStyle name="Entrada 2 2 18 2" xfId="27902" xr:uid="{00000000-0005-0000-0000-000091500000}"/>
    <cellStyle name="Entrada 2 2 19" xfId="27884" xr:uid="{00000000-0005-0000-0000-000092500000}"/>
    <cellStyle name="Entrada 2 2 2" xfId="13019" xr:uid="{00000000-0005-0000-0000-000093500000}"/>
    <cellStyle name="Entrada 2 2 2 10" xfId="13020" xr:uid="{00000000-0005-0000-0000-000094500000}"/>
    <cellStyle name="Entrada 2 2 2 10 2" xfId="13021" xr:uid="{00000000-0005-0000-0000-000095500000}"/>
    <cellStyle name="Entrada 2 2 2 10 2 2" xfId="27905" xr:uid="{00000000-0005-0000-0000-000096500000}"/>
    <cellStyle name="Entrada 2 2 2 10 3" xfId="13022" xr:uid="{00000000-0005-0000-0000-000097500000}"/>
    <cellStyle name="Entrada 2 2 2 10 3 2" xfId="27906" xr:uid="{00000000-0005-0000-0000-000098500000}"/>
    <cellStyle name="Entrada 2 2 2 10 4" xfId="13023" xr:uid="{00000000-0005-0000-0000-000099500000}"/>
    <cellStyle name="Entrada 2 2 2 10 4 2" xfId="27907" xr:uid="{00000000-0005-0000-0000-00009A500000}"/>
    <cellStyle name="Entrada 2 2 2 10 5" xfId="27904" xr:uid="{00000000-0005-0000-0000-00009B500000}"/>
    <cellStyle name="Entrada 2 2 2 11" xfId="13024" xr:uid="{00000000-0005-0000-0000-00009C500000}"/>
    <cellStyle name="Entrada 2 2 2 11 2" xfId="13025" xr:uid="{00000000-0005-0000-0000-00009D500000}"/>
    <cellStyle name="Entrada 2 2 2 11 2 2" xfId="27909" xr:uid="{00000000-0005-0000-0000-00009E500000}"/>
    <cellStyle name="Entrada 2 2 2 11 3" xfId="13026" xr:uid="{00000000-0005-0000-0000-00009F500000}"/>
    <cellStyle name="Entrada 2 2 2 11 3 2" xfId="27910" xr:uid="{00000000-0005-0000-0000-0000A0500000}"/>
    <cellStyle name="Entrada 2 2 2 11 4" xfId="27908" xr:uid="{00000000-0005-0000-0000-0000A1500000}"/>
    <cellStyle name="Entrada 2 2 2 12" xfId="13027" xr:uid="{00000000-0005-0000-0000-0000A2500000}"/>
    <cellStyle name="Entrada 2 2 2 12 2" xfId="13028" xr:uid="{00000000-0005-0000-0000-0000A3500000}"/>
    <cellStyle name="Entrada 2 2 2 12 2 2" xfId="27912" xr:uid="{00000000-0005-0000-0000-0000A4500000}"/>
    <cellStyle name="Entrada 2 2 2 12 3" xfId="27911" xr:uid="{00000000-0005-0000-0000-0000A5500000}"/>
    <cellStyle name="Entrada 2 2 2 13" xfId="13029" xr:uid="{00000000-0005-0000-0000-0000A6500000}"/>
    <cellStyle name="Entrada 2 2 2 13 2" xfId="27913" xr:uid="{00000000-0005-0000-0000-0000A7500000}"/>
    <cellStyle name="Entrada 2 2 2 14" xfId="13030" xr:uid="{00000000-0005-0000-0000-0000A8500000}"/>
    <cellStyle name="Entrada 2 2 2 14 2" xfId="27914" xr:uid="{00000000-0005-0000-0000-0000A9500000}"/>
    <cellStyle name="Entrada 2 2 2 15" xfId="13031" xr:uid="{00000000-0005-0000-0000-0000AA500000}"/>
    <cellStyle name="Entrada 2 2 2 15 2" xfId="27915" xr:uid="{00000000-0005-0000-0000-0000AB500000}"/>
    <cellStyle name="Entrada 2 2 2 16" xfId="13032" xr:uid="{00000000-0005-0000-0000-0000AC500000}"/>
    <cellStyle name="Entrada 2 2 2 16 2" xfId="27916" xr:uid="{00000000-0005-0000-0000-0000AD500000}"/>
    <cellStyle name="Entrada 2 2 2 17" xfId="13033" xr:uid="{00000000-0005-0000-0000-0000AE500000}"/>
    <cellStyle name="Entrada 2 2 2 17 2" xfId="27917" xr:uid="{00000000-0005-0000-0000-0000AF500000}"/>
    <cellStyle name="Entrada 2 2 2 18" xfId="27903" xr:uid="{00000000-0005-0000-0000-0000B0500000}"/>
    <cellStyle name="Entrada 2 2 2 2" xfId="13034" xr:uid="{00000000-0005-0000-0000-0000B1500000}"/>
    <cellStyle name="Entrada 2 2 2 2 10" xfId="13035" xr:uid="{00000000-0005-0000-0000-0000B2500000}"/>
    <cellStyle name="Entrada 2 2 2 2 10 2" xfId="13036" xr:uid="{00000000-0005-0000-0000-0000B3500000}"/>
    <cellStyle name="Entrada 2 2 2 2 10 2 2" xfId="27920" xr:uid="{00000000-0005-0000-0000-0000B4500000}"/>
    <cellStyle name="Entrada 2 2 2 2 10 3" xfId="13037" xr:uid="{00000000-0005-0000-0000-0000B5500000}"/>
    <cellStyle name="Entrada 2 2 2 2 10 3 2" xfId="27921" xr:uid="{00000000-0005-0000-0000-0000B6500000}"/>
    <cellStyle name="Entrada 2 2 2 2 10 4" xfId="27919" xr:uid="{00000000-0005-0000-0000-0000B7500000}"/>
    <cellStyle name="Entrada 2 2 2 2 11" xfId="13038" xr:uid="{00000000-0005-0000-0000-0000B8500000}"/>
    <cellStyle name="Entrada 2 2 2 2 11 2" xfId="13039" xr:uid="{00000000-0005-0000-0000-0000B9500000}"/>
    <cellStyle name="Entrada 2 2 2 2 11 2 2" xfId="27923" xr:uid="{00000000-0005-0000-0000-0000BA500000}"/>
    <cellStyle name="Entrada 2 2 2 2 11 3" xfId="27922" xr:uid="{00000000-0005-0000-0000-0000BB500000}"/>
    <cellStyle name="Entrada 2 2 2 2 12" xfId="13040" xr:uid="{00000000-0005-0000-0000-0000BC500000}"/>
    <cellStyle name="Entrada 2 2 2 2 12 2" xfId="27924" xr:uid="{00000000-0005-0000-0000-0000BD500000}"/>
    <cellStyle name="Entrada 2 2 2 2 13" xfId="13041" xr:uid="{00000000-0005-0000-0000-0000BE500000}"/>
    <cellStyle name="Entrada 2 2 2 2 13 2" xfId="27925" xr:uid="{00000000-0005-0000-0000-0000BF500000}"/>
    <cellStyle name="Entrada 2 2 2 2 14" xfId="13042" xr:uid="{00000000-0005-0000-0000-0000C0500000}"/>
    <cellStyle name="Entrada 2 2 2 2 14 2" xfId="27926" xr:uid="{00000000-0005-0000-0000-0000C1500000}"/>
    <cellStyle name="Entrada 2 2 2 2 15" xfId="13043" xr:uid="{00000000-0005-0000-0000-0000C2500000}"/>
    <cellStyle name="Entrada 2 2 2 2 15 2" xfId="27927" xr:uid="{00000000-0005-0000-0000-0000C3500000}"/>
    <cellStyle name="Entrada 2 2 2 2 16" xfId="27918" xr:uid="{00000000-0005-0000-0000-0000C4500000}"/>
    <cellStyle name="Entrada 2 2 2 2 17" xfId="39423" xr:uid="{00000000-0005-0000-0000-0000C5500000}"/>
    <cellStyle name="Entrada 2 2 2 2 2" xfId="13044" xr:uid="{00000000-0005-0000-0000-0000C6500000}"/>
    <cellStyle name="Entrada 2 2 2 2 2 10" xfId="13045" xr:uid="{00000000-0005-0000-0000-0000C7500000}"/>
    <cellStyle name="Entrada 2 2 2 2 2 10 2" xfId="27929" xr:uid="{00000000-0005-0000-0000-0000C8500000}"/>
    <cellStyle name="Entrada 2 2 2 2 2 11" xfId="13046" xr:uid="{00000000-0005-0000-0000-0000C9500000}"/>
    <cellStyle name="Entrada 2 2 2 2 2 11 2" xfId="27930" xr:uid="{00000000-0005-0000-0000-0000CA500000}"/>
    <cellStyle name="Entrada 2 2 2 2 2 12" xfId="13047" xr:uid="{00000000-0005-0000-0000-0000CB500000}"/>
    <cellStyle name="Entrada 2 2 2 2 2 12 2" xfId="27931" xr:uid="{00000000-0005-0000-0000-0000CC500000}"/>
    <cellStyle name="Entrada 2 2 2 2 2 13" xfId="13048" xr:uid="{00000000-0005-0000-0000-0000CD500000}"/>
    <cellStyle name="Entrada 2 2 2 2 2 13 2" xfId="27932" xr:uid="{00000000-0005-0000-0000-0000CE500000}"/>
    <cellStyle name="Entrada 2 2 2 2 2 14" xfId="13049" xr:uid="{00000000-0005-0000-0000-0000CF500000}"/>
    <cellStyle name="Entrada 2 2 2 2 2 14 2" xfId="27933" xr:uid="{00000000-0005-0000-0000-0000D0500000}"/>
    <cellStyle name="Entrada 2 2 2 2 2 15" xfId="13050" xr:uid="{00000000-0005-0000-0000-0000D1500000}"/>
    <cellStyle name="Entrada 2 2 2 2 2 15 2" xfId="27934" xr:uid="{00000000-0005-0000-0000-0000D2500000}"/>
    <cellStyle name="Entrada 2 2 2 2 2 16" xfId="27928" xr:uid="{00000000-0005-0000-0000-0000D3500000}"/>
    <cellStyle name="Entrada 2 2 2 2 2 2" xfId="13051" xr:uid="{00000000-0005-0000-0000-0000D4500000}"/>
    <cellStyle name="Entrada 2 2 2 2 2 2 2" xfId="27935" xr:uid="{00000000-0005-0000-0000-0000D5500000}"/>
    <cellStyle name="Entrada 2 2 2 2 2 3" xfId="13052" xr:uid="{00000000-0005-0000-0000-0000D6500000}"/>
    <cellStyle name="Entrada 2 2 2 2 2 3 2" xfId="27936" xr:uid="{00000000-0005-0000-0000-0000D7500000}"/>
    <cellStyle name="Entrada 2 2 2 2 2 4" xfId="13053" xr:uid="{00000000-0005-0000-0000-0000D8500000}"/>
    <cellStyle name="Entrada 2 2 2 2 2 4 2" xfId="27937" xr:uid="{00000000-0005-0000-0000-0000D9500000}"/>
    <cellStyle name="Entrada 2 2 2 2 2 5" xfId="13054" xr:uid="{00000000-0005-0000-0000-0000DA500000}"/>
    <cellStyle name="Entrada 2 2 2 2 2 5 2" xfId="27938" xr:uid="{00000000-0005-0000-0000-0000DB500000}"/>
    <cellStyle name="Entrada 2 2 2 2 2 6" xfId="13055" xr:uid="{00000000-0005-0000-0000-0000DC500000}"/>
    <cellStyle name="Entrada 2 2 2 2 2 6 2" xfId="27939" xr:uid="{00000000-0005-0000-0000-0000DD500000}"/>
    <cellStyle name="Entrada 2 2 2 2 2 7" xfId="13056" xr:uid="{00000000-0005-0000-0000-0000DE500000}"/>
    <cellStyle name="Entrada 2 2 2 2 2 7 2" xfId="27940" xr:uid="{00000000-0005-0000-0000-0000DF500000}"/>
    <cellStyle name="Entrada 2 2 2 2 2 8" xfId="13057" xr:uid="{00000000-0005-0000-0000-0000E0500000}"/>
    <cellStyle name="Entrada 2 2 2 2 2 8 2" xfId="27941" xr:uid="{00000000-0005-0000-0000-0000E1500000}"/>
    <cellStyle name="Entrada 2 2 2 2 2 9" xfId="13058" xr:uid="{00000000-0005-0000-0000-0000E2500000}"/>
    <cellStyle name="Entrada 2 2 2 2 2 9 2" xfId="27942" xr:uid="{00000000-0005-0000-0000-0000E3500000}"/>
    <cellStyle name="Entrada 2 2 2 2 3" xfId="13059" xr:uid="{00000000-0005-0000-0000-0000E4500000}"/>
    <cellStyle name="Entrada 2 2 2 2 3 10" xfId="13060" xr:uid="{00000000-0005-0000-0000-0000E5500000}"/>
    <cellStyle name="Entrada 2 2 2 2 3 10 2" xfId="27944" xr:uid="{00000000-0005-0000-0000-0000E6500000}"/>
    <cellStyle name="Entrada 2 2 2 2 3 11" xfId="13061" xr:uid="{00000000-0005-0000-0000-0000E7500000}"/>
    <cellStyle name="Entrada 2 2 2 2 3 11 2" xfId="27945" xr:uid="{00000000-0005-0000-0000-0000E8500000}"/>
    <cellStyle name="Entrada 2 2 2 2 3 12" xfId="13062" xr:uid="{00000000-0005-0000-0000-0000E9500000}"/>
    <cellStyle name="Entrada 2 2 2 2 3 12 2" xfId="27946" xr:uid="{00000000-0005-0000-0000-0000EA500000}"/>
    <cellStyle name="Entrada 2 2 2 2 3 13" xfId="27943" xr:uid="{00000000-0005-0000-0000-0000EB500000}"/>
    <cellStyle name="Entrada 2 2 2 2 3 2" xfId="13063" xr:uid="{00000000-0005-0000-0000-0000EC500000}"/>
    <cellStyle name="Entrada 2 2 2 2 3 2 2" xfId="27947" xr:uid="{00000000-0005-0000-0000-0000ED500000}"/>
    <cellStyle name="Entrada 2 2 2 2 3 3" xfId="13064" xr:uid="{00000000-0005-0000-0000-0000EE500000}"/>
    <cellStyle name="Entrada 2 2 2 2 3 3 2" xfId="27948" xr:uid="{00000000-0005-0000-0000-0000EF500000}"/>
    <cellStyle name="Entrada 2 2 2 2 3 4" xfId="13065" xr:uid="{00000000-0005-0000-0000-0000F0500000}"/>
    <cellStyle name="Entrada 2 2 2 2 3 4 2" xfId="27949" xr:uid="{00000000-0005-0000-0000-0000F1500000}"/>
    <cellStyle name="Entrada 2 2 2 2 3 5" xfId="13066" xr:uid="{00000000-0005-0000-0000-0000F2500000}"/>
    <cellStyle name="Entrada 2 2 2 2 3 5 2" xfId="27950" xr:uid="{00000000-0005-0000-0000-0000F3500000}"/>
    <cellStyle name="Entrada 2 2 2 2 3 6" xfId="13067" xr:uid="{00000000-0005-0000-0000-0000F4500000}"/>
    <cellStyle name="Entrada 2 2 2 2 3 6 2" xfId="27951" xr:uid="{00000000-0005-0000-0000-0000F5500000}"/>
    <cellStyle name="Entrada 2 2 2 2 3 7" xfId="13068" xr:uid="{00000000-0005-0000-0000-0000F6500000}"/>
    <cellStyle name="Entrada 2 2 2 2 3 7 2" xfId="27952" xr:uid="{00000000-0005-0000-0000-0000F7500000}"/>
    <cellStyle name="Entrada 2 2 2 2 3 8" xfId="13069" xr:uid="{00000000-0005-0000-0000-0000F8500000}"/>
    <cellStyle name="Entrada 2 2 2 2 3 8 2" xfId="27953" xr:uid="{00000000-0005-0000-0000-0000F9500000}"/>
    <cellStyle name="Entrada 2 2 2 2 3 9" xfId="13070" xr:uid="{00000000-0005-0000-0000-0000FA500000}"/>
    <cellStyle name="Entrada 2 2 2 2 3 9 2" xfId="27954" xr:uid="{00000000-0005-0000-0000-0000FB500000}"/>
    <cellStyle name="Entrada 2 2 2 2 4" xfId="13071" xr:uid="{00000000-0005-0000-0000-0000FC500000}"/>
    <cellStyle name="Entrada 2 2 2 2 4 2" xfId="13072" xr:uid="{00000000-0005-0000-0000-0000FD500000}"/>
    <cellStyle name="Entrada 2 2 2 2 4 2 2" xfId="27956" xr:uid="{00000000-0005-0000-0000-0000FE500000}"/>
    <cellStyle name="Entrada 2 2 2 2 4 3" xfId="13073" xr:uid="{00000000-0005-0000-0000-0000FF500000}"/>
    <cellStyle name="Entrada 2 2 2 2 4 3 2" xfId="27957" xr:uid="{00000000-0005-0000-0000-000000510000}"/>
    <cellStyle name="Entrada 2 2 2 2 4 4" xfId="13074" xr:uid="{00000000-0005-0000-0000-000001510000}"/>
    <cellStyle name="Entrada 2 2 2 2 4 4 2" xfId="27958" xr:uid="{00000000-0005-0000-0000-000002510000}"/>
    <cellStyle name="Entrada 2 2 2 2 4 5" xfId="13075" xr:uid="{00000000-0005-0000-0000-000003510000}"/>
    <cellStyle name="Entrada 2 2 2 2 4 5 2" xfId="27959" xr:uid="{00000000-0005-0000-0000-000004510000}"/>
    <cellStyle name="Entrada 2 2 2 2 4 6" xfId="13076" xr:uid="{00000000-0005-0000-0000-000005510000}"/>
    <cellStyle name="Entrada 2 2 2 2 4 6 2" xfId="27960" xr:uid="{00000000-0005-0000-0000-000006510000}"/>
    <cellStyle name="Entrada 2 2 2 2 4 7" xfId="13077" xr:uid="{00000000-0005-0000-0000-000007510000}"/>
    <cellStyle name="Entrada 2 2 2 2 4 7 2" xfId="27961" xr:uid="{00000000-0005-0000-0000-000008510000}"/>
    <cellStyle name="Entrada 2 2 2 2 4 8" xfId="13078" xr:uid="{00000000-0005-0000-0000-000009510000}"/>
    <cellStyle name="Entrada 2 2 2 2 4 8 2" xfId="27962" xr:uid="{00000000-0005-0000-0000-00000A510000}"/>
    <cellStyle name="Entrada 2 2 2 2 4 9" xfId="27955" xr:uid="{00000000-0005-0000-0000-00000B510000}"/>
    <cellStyle name="Entrada 2 2 2 2 5" xfId="13079" xr:uid="{00000000-0005-0000-0000-00000C510000}"/>
    <cellStyle name="Entrada 2 2 2 2 5 2" xfId="13080" xr:uid="{00000000-0005-0000-0000-00000D510000}"/>
    <cellStyle name="Entrada 2 2 2 2 5 2 2" xfId="27964" xr:uid="{00000000-0005-0000-0000-00000E510000}"/>
    <cellStyle name="Entrada 2 2 2 2 5 3" xfId="13081" xr:uid="{00000000-0005-0000-0000-00000F510000}"/>
    <cellStyle name="Entrada 2 2 2 2 5 3 2" xfId="27965" xr:uid="{00000000-0005-0000-0000-000010510000}"/>
    <cellStyle name="Entrada 2 2 2 2 5 4" xfId="13082" xr:uid="{00000000-0005-0000-0000-000011510000}"/>
    <cellStyle name="Entrada 2 2 2 2 5 4 2" xfId="27966" xr:uid="{00000000-0005-0000-0000-000012510000}"/>
    <cellStyle name="Entrada 2 2 2 2 5 5" xfId="13083" xr:uid="{00000000-0005-0000-0000-000013510000}"/>
    <cellStyle name="Entrada 2 2 2 2 5 5 2" xfId="27967" xr:uid="{00000000-0005-0000-0000-000014510000}"/>
    <cellStyle name="Entrada 2 2 2 2 5 6" xfId="13084" xr:uid="{00000000-0005-0000-0000-000015510000}"/>
    <cellStyle name="Entrada 2 2 2 2 5 6 2" xfId="27968" xr:uid="{00000000-0005-0000-0000-000016510000}"/>
    <cellStyle name="Entrada 2 2 2 2 5 7" xfId="13085" xr:uid="{00000000-0005-0000-0000-000017510000}"/>
    <cellStyle name="Entrada 2 2 2 2 5 7 2" xfId="27969" xr:uid="{00000000-0005-0000-0000-000018510000}"/>
    <cellStyle name="Entrada 2 2 2 2 5 8" xfId="13086" xr:uid="{00000000-0005-0000-0000-000019510000}"/>
    <cellStyle name="Entrada 2 2 2 2 5 8 2" xfId="27970" xr:uid="{00000000-0005-0000-0000-00001A510000}"/>
    <cellStyle name="Entrada 2 2 2 2 5 9" xfId="27963" xr:uid="{00000000-0005-0000-0000-00001B510000}"/>
    <cellStyle name="Entrada 2 2 2 2 6" xfId="13087" xr:uid="{00000000-0005-0000-0000-00001C510000}"/>
    <cellStyle name="Entrada 2 2 2 2 6 2" xfId="13088" xr:uid="{00000000-0005-0000-0000-00001D510000}"/>
    <cellStyle name="Entrada 2 2 2 2 6 2 2" xfId="27972" xr:uid="{00000000-0005-0000-0000-00001E510000}"/>
    <cellStyle name="Entrada 2 2 2 2 6 3" xfId="13089" xr:uid="{00000000-0005-0000-0000-00001F510000}"/>
    <cellStyle name="Entrada 2 2 2 2 6 3 2" xfId="27973" xr:uid="{00000000-0005-0000-0000-000020510000}"/>
    <cellStyle name="Entrada 2 2 2 2 6 4" xfId="13090" xr:uid="{00000000-0005-0000-0000-000021510000}"/>
    <cellStyle name="Entrada 2 2 2 2 6 4 2" xfId="27974" xr:uid="{00000000-0005-0000-0000-000022510000}"/>
    <cellStyle name="Entrada 2 2 2 2 6 5" xfId="13091" xr:uid="{00000000-0005-0000-0000-000023510000}"/>
    <cellStyle name="Entrada 2 2 2 2 6 5 2" xfId="27975" xr:uid="{00000000-0005-0000-0000-000024510000}"/>
    <cellStyle name="Entrada 2 2 2 2 6 6" xfId="13092" xr:uid="{00000000-0005-0000-0000-000025510000}"/>
    <cellStyle name="Entrada 2 2 2 2 6 6 2" xfId="27976" xr:uid="{00000000-0005-0000-0000-000026510000}"/>
    <cellStyle name="Entrada 2 2 2 2 6 7" xfId="27971" xr:uid="{00000000-0005-0000-0000-000027510000}"/>
    <cellStyle name="Entrada 2 2 2 2 7" xfId="13093" xr:uid="{00000000-0005-0000-0000-000028510000}"/>
    <cellStyle name="Entrada 2 2 2 2 7 2" xfId="13094" xr:uid="{00000000-0005-0000-0000-000029510000}"/>
    <cellStyle name="Entrada 2 2 2 2 7 2 2" xfId="27978" xr:uid="{00000000-0005-0000-0000-00002A510000}"/>
    <cellStyle name="Entrada 2 2 2 2 7 3" xfId="13095" xr:uid="{00000000-0005-0000-0000-00002B510000}"/>
    <cellStyle name="Entrada 2 2 2 2 7 3 2" xfId="27979" xr:uid="{00000000-0005-0000-0000-00002C510000}"/>
    <cellStyle name="Entrada 2 2 2 2 7 4" xfId="13096" xr:uid="{00000000-0005-0000-0000-00002D510000}"/>
    <cellStyle name="Entrada 2 2 2 2 7 4 2" xfId="27980" xr:uid="{00000000-0005-0000-0000-00002E510000}"/>
    <cellStyle name="Entrada 2 2 2 2 7 5" xfId="27977" xr:uid="{00000000-0005-0000-0000-00002F510000}"/>
    <cellStyle name="Entrada 2 2 2 2 8" xfId="13097" xr:uid="{00000000-0005-0000-0000-000030510000}"/>
    <cellStyle name="Entrada 2 2 2 2 8 2" xfId="13098" xr:uid="{00000000-0005-0000-0000-000031510000}"/>
    <cellStyle name="Entrada 2 2 2 2 8 2 2" xfId="27982" xr:uid="{00000000-0005-0000-0000-000032510000}"/>
    <cellStyle name="Entrada 2 2 2 2 8 3" xfId="13099" xr:uid="{00000000-0005-0000-0000-000033510000}"/>
    <cellStyle name="Entrada 2 2 2 2 8 3 2" xfId="27983" xr:uid="{00000000-0005-0000-0000-000034510000}"/>
    <cellStyle name="Entrada 2 2 2 2 8 4" xfId="13100" xr:uid="{00000000-0005-0000-0000-000035510000}"/>
    <cellStyle name="Entrada 2 2 2 2 8 4 2" xfId="27984" xr:uid="{00000000-0005-0000-0000-000036510000}"/>
    <cellStyle name="Entrada 2 2 2 2 8 5" xfId="27981" xr:uid="{00000000-0005-0000-0000-000037510000}"/>
    <cellStyle name="Entrada 2 2 2 2 9" xfId="13101" xr:uid="{00000000-0005-0000-0000-000038510000}"/>
    <cellStyle name="Entrada 2 2 2 2 9 2" xfId="13102" xr:uid="{00000000-0005-0000-0000-000039510000}"/>
    <cellStyle name="Entrada 2 2 2 2 9 2 2" xfId="27986" xr:uid="{00000000-0005-0000-0000-00003A510000}"/>
    <cellStyle name="Entrada 2 2 2 2 9 3" xfId="13103" xr:uid="{00000000-0005-0000-0000-00003B510000}"/>
    <cellStyle name="Entrada 2 2 2 2 9 3 2" xfId="27987" xr:uid="{00000000-0005-0000-0000-00003C510000}"/>
    <cellStyle name="Entrada 2 2 2 2 9 4" xfId="13104" xr:uid="{00000000-0005-0000-0000-00003D510000}"/>
    <cellStyle name="Entrada 2 2 2 2 9 4 2" xfId="27988" xr:uid="{00000000-0005-0000-0000-00003E510000}"/>
    <cellStyle name="Entrada 2 2 2 2 9 5" xfId="27985" xr:uid="{00000000-0005-0000-0000-00003F510000}"/>
    <cellStyle name="Entrada 2 2 2 3" xfId="13105" xr:uid="{00000000-0005-0000-0000-000040510000}"/>
    <cellStyle name="Entrada 2 2 2 3 2" xfId="27989" xr:uid="{00000000-0005-0000-0000-000041510000}"/>
    <cellStyle name="Entrada 2 2 2 4" xfId="13106" xr:uid="{00000000-0005-0000-0000-000042510000}"/>
    <cellStyle name="Entrada 2 2 2 4 10" xfId="13107" xr:uid="{00000000-0005-0000-0000-000043510000}"/>
    <cellStyle name="Entrada 2 2 2 4 10 2" xfId="27991" xr:uid="{00000000-0005-0000-0000-000044510000}"/>
    <cellStyle name="Entrada 2 2 2 4 11" xfId="13108" xr:uid="{00000000-0005-0000-0000-000045510000}"/>
    <cellStyle name="Entrada 2 2 2 4 11 2" xfId="27992" xr:uid="{00000000-0005-0000-0000-000046510000}"/>
    <cellStyle name="Entrada 2 2 2 4 12" xfId="13109" xr:uid="{00000000-0005-0000-0000-000047510000}"/>
    <cellStyle name="Entrada 2 2 2 4 12 2" xfId="27993" xr:uid="{00000000-0005-0000-0000-000048510000}"/>
    <cellStyle name="Entrada 2 2 2 4 13" xfId="27990" xr:uid="{00000000-0005-0000-0000-000049510000}"/>
    <cellStyle name="Entrada 2 2 2 4 2" xfId="13110" xr:uid="{00000000-0005-0000-0000-00004A510000}"/>
    <cellStyle name="Entrada 2 2 2 4 2 2" xfId="27994" xr:uid="{00000000-0005-0000-0000-00004B510000}"/>
    <cellStyle name="Entrada 2 2 2 4 3" xfId="13111" xr:uid="{00000000-0005-0000-0000-00004C510000}"/>
    <cellStyle name="Entrada 2 2 2 4 3 2" xfId="27995" xr:uid="{00000000-0005-0000-0000-00004D510000}"/>
    <cellStyle name="Entrada 2 2 2 4 4" xfId="13112" xr:uid="{00000000-0005-0000-0000-00004E510000}"/>
    <cellStyle name="Entrada 2 2 2 4 4 2" xfId="27996" xr:uid="{00000000-0005-0000-0000-00004F510000}"/>
    <cellStyle name="Entrada 2 2 2 4 5" xfId="13113" xr:uid="{00000000-0005-0000-0000-000050510000}"/>
    <cellStyle name="Entrada 2 2 2 4 5 2" xfId="27997" xr:uid="{00000000-0005-0000-0000-000051510000}"/>
    <cellStyle name="Entrada 2 2 2 4 6" xfId="13114" xr:uid="{00000000-0005-0000-0000-000052510000}"/>
    <cellStyle name="Entrada 2 2 2 4 6 2" xfId="27998" xr:uid="{00000000-0005-0000-0000-000053510000}"/>
    <cellStyle name="Entrada 2 2 2 4 7" xfId="13115" xr:uid="{00000000-0005-0000-0000-000054510000}"/>
    <cellStyle name="Entrada 2 2 2 4 7 2" xfId="27999" xr:uid="{00000000-0005-0000-0000-000055510000}"/>
    <cellStyle name="Entrada 2 2 2 4 8" xfId="13116" xr:uid="{00000000-0005-0000-0000-000056510000}"/>
    <cellStyle name="Entrada 2 2 2 4 8 2" xfId="28000" xr:uid="{00000000-0005-0000-0000-000057510000}"/>
    <cellStyle name="Entrada 2 2 2 4 9" xfId="13117" xr:uid="{00000000-0005-0000-0000-000058510000}"/>
    <cellStyle name="Entrada 2 2 2 4 9 2" xfId="28001" xr:uid="{00000000-0005-0000-0000-000059510000}"/>
    <cellStyle name="Entrada 2 2 2 5" xfId="13118" xr:uid="{00000000-0005-0000-0000-00005A510000}"/>
    <cellStyle name="Entrada 2 2 2 5 2" xfId="13119" xr:uid="{00000000-0005-0000-0000-00005B510000}"/>
    <cellStyle name="Entrada 2 2 2 5 2 2" xfId="28003" xr:uid="{00000000-0005-0000-0000-00005C510000}"/>
    <cellStyle name="Entrada 2 2 2 5 3" xfId="13120" xr:uid="{00000000-0005-0000-0000-00005D510000}"/>
    <cellStyle name="Entrada 2 2 2 5 3 2" xfId="28004" xr:uid="{00000000-0005-0000-0000-00005E510000}"/>
    <cellStyle name="Entrada 2 2 2 5 4" xfId="13121" xr:uid="{00000000-0005-0000-0000-00005F510000}"/>
    <cellStyle name="Entrada 2 2 2 5 4 2" xfId="28005" xr:uid="{00000000-0005-0000-0000-000060510000}"/>
    <cellStyle name="Entrada 2 2 2 5 5" xfId="13122" xr:uid="{00000000-0005-0000-0000-000061510000}"/>
    <cellStyle name="Entrada 2 2 2 5 5 2" xfId="28006" xr:uid="{00000000-0005-0000-0000-000062510000}"/>
    <cellStyle name="Entrada 2 2 2 5 6" xfId="13123" xr:uid="{00000000-0005-0000-0000-000063510000}"/>
    <cellStyle name="Entrada 2 2 2 5 6 2" xfId="28007" xr:uid="{00000000-0005-0000-0000-000064510000}"/>
    <cellStyle name="Entrada 2 2 2 5 7" xfId="13124" xr:uid="{00000000-0005-0000-0000-000065510000}"/>
    <cellStyle name="Entrada 2 2 2 5 7 2" xfId="28008" xr:uid="{00000000-0005-0000-0000-000066510000}"/>
    <cellStyle name="Entrada 2 2 2 5 8" xfId="13125" xr:uid="{00000000-0005-0000-0000-000067510000}"/>
    <cellStyle name="Entrada 2 2 2 5 8 2" xfId="28009" xr:uid="{00000000-0005-0000-0000-000068510000}"/>
    <cellStyle name="Entrada 2 2 2 5 9" xfId="28002" xr:uid="{00000000-0005-0000-0000-000069510000}"/>
    <cellStyle name="Entrada 2 2 2 6" xfId="13126" xr:uid="{00000000-0005-0000-0000-00006A510000}"/>
    <cellStyle name="Entrada 2 2 2 6 2" xfId="13127" xr:uid="{00000000-0005-0000-0000-00006B510000}"/>
    <cellStyle name="Entrada 2 2 2 6 2 2" xfId="28011" xr:uid="{00000000-0005-0000-0000-00006C510000}"/>
    <cellStyle name="Entrada 2 2 2 6 3" xfId="13128" xr:uid="{00000000-0005-0000-0000-00006D510000}"/>
    <cellStyle name="Entrada 2 2 2 6 3 2" xfId="28012" xr:uid="{00000000-0005-0000-0000-00006E510000}"/>
    <cellStyle name="Entrada 2 2 2 6 4" xfId="13129" xr:uid="{00000000-0005-0000-0000-00006F510000}"/>
    <cellStyle name="Entrada 2 2 2 6 4 2" xfId="28013" xr:uid="{00000000-0005-0000-0000-000070510000}"/>
    <cellStyle name="Entrada 2 2 2 6 5" xfId="13130" xr:uid="{00000000-0005-0000-0000-000071510000}"/>
    <cellStyle name="Entrada 2 2 2 6 5 2" xfId="28014" xr:uid="{00000000-0005-0000-0000-000072510000}"/>
    <cellStyle name="Entrada 2 2 2 6 6" xfId="13131" xr:uid="{00000000-0005-0000-0000-000073510000}"/>
    <cellStyle name="Entrada 2 2 2 6 6 2" xfId="28015" xr:uid="{00000000-0005-0000-0000-000074510000}"/>
    <cellStyle name="Entrada 2 2 2 6 7" xfId="13132" xr:uid="{00000000-0005-0000-0000-000075510000}"/>
    <cellStyle name="Entrada 2 2 2 6 7 2" xfId="28016" xr:uid="{00000000-0005-0000-0000-000076510000}"/>
    <cellStyle name="Entrada 2 2 2 6 8" xfId="13133" xr:uid="{00000000-0005-0000-0000-000077510000}"/>
    <cellStyle name="Entrada 2 2 2 6 8 2" xfId="28017" xr:uid="{00000000-0005-0000-0000-000078510000}"/>
    <cellStyle name="Entrada 2 2 2 6 9" xfId="28010" xr:uid="{00000000-0005-0000-0000-000079510000}"/>
    <cellStyle name="Entrada 2 2 2 7" xfId="13134" xr:uid="{00000000-0005-0000-0000-00007A510000}"/>
    <cellStyle name="Entrada 2 2 2 7 2" xfId="13135" xr:uid="{00000000-0005-0000-0000-00007B510000}"/>
    <cellStyle name="Entrada 2 2 2 7 2 2" xfId="28019" xr:uid="{00000000-0005-0000-0000-00007C510000}"/>
    <cellStyle name="Entrada 2 2 2 7 3" xfId="13136" xr:uid="{00000000-0005-0000-0000-00007D510000}"/>
    <cellStyle name="Entrada 2 2 2 7 3 2" xfId="28020" xr:uid="{00000000-0005-0000-0000-00007E510000}"/>
    <cellStyle name="Entrada 2 2 2 7 4" xfId="13137" xr:uid="{00000000-0005-0000-0000-00007F510000}"/>
    <cellStyle name="Entrada 2 2 2 7 4 2" xfId="28021" xr:uid="{00000000-0005-0000-0000-000080510000}"/>
    <cellStyle name="Entrada 2 2 2 7 5" xfId="13138" xr:uid="{00000000-0005-0000-0000-000081510000}"/>
    <cellStyle name="Entrada 2 2 2 7 5 2" xfId="28022" xr:uid="{00000000-0005-0000-0000-000082510000}"/>
    <cellStyle name="Entrada 2 2 2 7 6" xfId="13139" xr:uid="{00000000-0005-0000-0000-000083510000}"/>
    <cellStyle name="Entrada 2 2 2 7 6 2" xfId="28023" xr:uid="{00000000-0005-0000-0000-000084510000}"/>
    <cellStyle name="Entrada 2 2 2 7 7" xfId="28018" xr:uid="{00000000-0005-0000-0000-000085510000}"/>
    <cellStyle name="Entrada 2 2 2 8" xfId="13140" xr:uid="{00000000-0005-0000-0000-000086510000}"/>
    <cellStyle name="Entrada 2 2 2 8 2" xfId="13141" xr:uid="{00000000-0005-0000-0000-000087510000}"/>
    <cellStyle name="Entrada 2 2 2 8 2 2" xfId="28025" xr:uid="{00000000-0005-0000-0000-000088510000}"/>
    <cellStyle name="Entrada 2 2 2 8 3" xfId="13142" xr:uid="{00000000-0005-0000-0000-000089510000}"/>
    <cellStyle name="Entrada 2 2 2 8 3 2" xfId="28026" xr:uid="{00000000-0005-0000-0000-00008A510000}"/>
    <cellStyle name="Entrada 2 2 2 8 4" xfId="13143" xr:uid="{00000000-0005-0000-0000-00008B510000}"/>
    <cellStyle name="Entrada 2 2 2 8 4 2" xfId="28027" xr:uid="{00000000-0005-0000-0000-00008C510000}"/>
    <cellStyle name="Entrada 2 2 2 8 5" xfId="28024" xr:uid="{00000000-0005-0000-0000-00008D510000}"/>
    <cellStyle name="Entrada 2 2 2 9" xfId="13144" xr:uid="{00000000-0005-0000-0000-00008E510000}"/>
    <cellStyle name="Entrada 2 2 2 9 2" xfId="13145" xr:uid="{00000000-0005-0000-0000-00008F510000}"/>
    <cellStyle name="Entrada 2 2 2 9 2 2" xfId="28029" xr:uid="{00000000-0005-0000-0000-000090510000}"/>
    <cellStyle name="Entrada 2 2 2 9 3" xfId="13146" xr:uid="{00000000-0005-0000-0000-000091510000}"/>
    <cellStyle name="Entrada 2 2 2 9 3 2" xfId="28030" xr:uid="{00000000-0005-0000-0000-000092510000}"/>
    <cellStyle name="Entrada 2 2 2 9 4" xfId="13147" xr:uid="{00000000-0005-0000-0000-000093510000}"/>
    <cellStyle name="Entrada 2 2 2 9 4 2" xfId="28031" xr:uid="{00000000-0005-0000-0000-000094510000}"/>
    <cellStyle name="Entrada 2 2 2 9 5" xfId="28028" xr:uid="{00000000-0005-0000-0000-000095510000}"/>
    <cellStyle name="Entrada 2 2 20" xfId="44875" xr:uid="{4B30FA92-8E4A-4958-8C5A-1FF6491AF897}"/>
    <cellStyle name="Entrada 2 2 3" xfId="13148" xr:uid="{00000000-0005-0000-0000-000096510000}"/>
    <cellStyle name="Entrada 2 2 3 2" xfId="28032" xr:uid="{00000000-0005-0000-0000-000097510000}"/>
    <cellStyle name="Entrada 2 2 3 3" xfId="37990" xr:uid="{00000000-0005-0000-0000-000098510000}"/>
    <cellStyle name="Entrada 2 2 4" xfId="13149" xr:uid="{00000000-0005-0000-0000-000099510000}"/>
    <cellStyle name="Entrada 2 2 4 2" xfId="28033" xr:uid="{00000000-0005-0000-0000-00009A510000}"/>
    <cellStyle name="Entrada 2 2 5" xfId="13150" xr:uid="{00000000-0005-0000-0000-00009B510000}"/>
    <cellStyle name="Entrada 2 2 5 10" xfId="13151" xr:uid="{00000000-0005-0000-0000-00009C510000}"/>
    <cellStyle name="Entrada 2 2 5 10 2" xfId="28035" xr:uid="{00000000-0005-0000-0000-00009D510000}"/>
    <cellStyle name="Entrada 2 2 5 11" xfId="13152" xr:uid="{00000000-0005-0000-0000-00009E510000}"/>
    <cellStyle name="Entrada 2 2 5 11 2" xfId="28036" xr:uid="{00000000-0005-0000-0000-00009F510000}"/>
    <cellStyle name="Entrada 2 2 5 12" xfId="13153" xr:uid="{00000000-0005-0000-0000-0000A0510000}"/>
    <cellStyle name="Entrada 2 2 5 12 2" xfId="28037" xr:uid="{00000000-0005-0000-0000-0000A1510000}"/>
    <cellStyle name="Entrada 2 2 5 13" xfId="28034" xr:uid="{00000000-0005-0000-0000-0000A2510000}"/>
    <cellStyle name="Entrada 2 2 5 2" xfId="13154" xr:uid="{00000000-0005-0000-0000-0000A3510000}"/>
    <cellStyle name="Entrada 2 2 5 2 2" xfId="28038" xr:uid="{00000000-0005-0000-0000-0000A4510000}"/>
    <cellStyle name="Entrada 2 2 5 3" xfId="13155" xr:uid="{00000000-0005-0000-0000-0000A5510000}"/>
    <cellStyle name="Entrada 2 2 5 3 2" xfId="28039" xr:uid="{00000000-0005-0000-0000-0000A6510000}"/>
    <cellStyle name="Entrada 2 2 5 4" xfId="13156" xr:uid="{00000000-0005-0000-0000-0000A7510000}"/>
    <cellStyle name="Entrada 2 2 5 4 2" xfId="28040" xr:uid="{00000000-0005-0000-0000-0000A8510000}"/>
    <cellStyle name="Entrada 2 2 5 5" xfId="13157" xr:uid="{00000000-0005-0000-0000-0000A9510000}"/>
    <cellStyle name="Entrada 2 2 5 5 2" xfId="28041" xr:uid="{00000000-0005-0000-0000-0000AA510000}"/>
    <cellStyle name="Entrada 2 2 5 6" xfId="13158" xr:uid="{00000000-0005-0000-0000-0000AB510000}"/>
    <cellStyle name="Entrada 2 2 5 6 2" xfId="28042" xr:uid="{00000000-0005-0000-0000-0000AC510000}"/>
    <cellStyle name="Entrada 2 2 5 7" xfId="13159" xr:uid="{00000000-0005-0000-0000-0000AD510000}"/>
    <cellStyle name="Entrada 2 2 5 7 2" xfId="28043" xr:uid="{00000000-0005-0000-0000-0000AE510000}"/>
    <cellStyle name="Entrada 2 2 5 8" xfId="13160" xr:uid="{00000000-0005-0000-0000-0000AF510000}"/>
    <cellStyle name="Entrada 2 2 5 8 2" xfId="28044" xr:uid="{00000000-0005-0000-0000-0000B0510000}"/>
    <cellStyle name="Entrada 2 2 5 9" xfId="13161" xr:uid="{00000000-0005-0000-0000-0000B1510000}"/>
    <cellStyle name="Entrada 2 2 5 9 2" xfId="28045" xr:uid="{00000000-0005-0000-0000-0000B2510000}"/>
    <cellStyle name="Entrada 2 2 6" xfId="13162" xr:uid="{00000000-0005-0000-0000-0000B3510000}"/>
    <cellStyle name="Entrada 2 2 6 2" xfId="13163" xr:uid="{00000000-0005-0000-0000-0000B4510000}"/>
    <cellStyle name="Entrada 2 2 6 2 2" xfId="28047" xr:uid="{00000000-0005-0000-0000-0000B5510000}"/>
    <cellStyle name="Entrada 2 2 6 3" xfId="13164" xr:uid="{00000000-0005-0000-0000-0000B6510000}"/>
    <cellStyle name="Entrada 2 2 6 3 2" xfId="28048" xr:uid="{00000000-0005-0000-0000-0000B7510000}"/>
    <cellStyle name="Entrada 2 2 6 4" xfId="13165" xr:uid="{00000000-0005-0000-0000-0000B8510000}"/>
    <cellStyle name="Entrada 2 2 6 4 2" xfId="28049" xr:uid="{00000000-0005-0000-0000-0000B9510000}"/>
    <cellStyle name="Entrada 2 2 6 5" xfId="13166" xr:uid="{00000000-0005-0000-0000-0000BA510000}"/>
    <cellStyle name="Entrada 2 2 6 5 2" xfId="28050" xr:uid="{00000000-0005-0000-0000-0000BB510000}"/>
    <cellStyle name="Entrada 2 2 6 6" xfId="13167" xr:uid="{00000000-0005-0000-0000-0000BC510000}"/>
    <cellStyle name="Entrada 2 2 6 6 2" xfId="28051" xr:uid="{00000000-0005-0000-0000-0000BD510000}"/>
    <cellStyle name="Entrada 2 2 6 7" xfId="13168" xr:uid="{00000000-0005-0000-0000-0000BE510000}"/>
    <cellStyle name="Entrada 2 2 6 7 2" xfId="28052" xr:uid="{00000000-0005-0000-0000-0000BF510000}"/>
    <cellStyle name="Entrada 2 2 6 8" xfId="13169" xr:uid="{00000000-0005-0000-0000-0000C0510000}"/>
    <cellStyle name="Entrada 2 2 6 8 2" xfId="28053" xr:uid="{00000000-0005-0000-0000-0000C1510000}"/>
    <cellStyle name="Entrada 2 2 6 9" xfId="28046" xr:uid="{00000000-0005-0000-0000-0000C2510000}"/>
    <cellStyle name="Entrada 2 2 7" xfId="13170" xr:uid="{00000000-0005-0000-0000-0000C3510000}"/>
    <cellStyle name="Entrada 2 2 7 2" xfId="13171" xr:uid="{00000000-0005-0000-0000-0000C4510000}"/>
    <cellStyle name="Entrada 2 2 7 2 2" xfId="28055" xr:uid="{00000000-0005-0000-0000-0000C5510000}"/>
    <cellStyle name="Entrada 2 2 7 3" xfId="13172" xr:uid="{00000000-0005-0000-0000-0000C6510000}"/>
    <cellStyle name="Entrada 2 2 7 3 2" xfId="28056" xr:uid="{00000000-0005-0000-0000-0000C7510000}"/>
    <cellStyle name="Entrada 2 2 7 4" xfId="13173" xr:uid="{00000000-0005-0000-0000-0000C8510000}"/>
    <cellStyle name="Entrada 2 2 7 4 2" xfId="28057" xr:uid="{00000000-0005-0000-0000-0000C9510000}"/>
    <cellStyle name="Entrada 2 2 7 5" xfId="13174" xr:uid="{00000000-0005-0000-0000-0000CA510000}"/>
    <cellStyle name="Entrada 2 2 7 5 2" xfId="28058" xr:uid="{00000000-0005-0000-0000-0000CB510000}"/>
    <cellStyle name="Entrada 2 2 7 6" xfId="13175" xr:uid="{00000000-0005-0000-0000-0000CC510000}"/>
    <cellStyle name="Entrada 2 2 7 6 2" xfId="28059" xr:uid="{00000000-0005-0000-0000-0000CD510000}"/>
    <cellStyle name="Entrada 2 2 7 7" xfId="13176" xr:uid="{00000000-0005-0000-0000-0000CE510000}"/>
    <cellStyle name="Entrada 2 2 7 7 2" xfId="28060" xr:uid="{00000000-0005-0000-0000-0000CF510000}"/>
    <cellStyle name="Entrada 2 2 7 8" xfId="13177" xr:uid="{00000000-0005-0000-0000-0000D0510000}"/>
    <cellStyle name="Entrada 2 2 7 8 2" xfId="28061" xr:uid="{00000000-0005-0000-0000-0000D1510000}"/>
    <cellStyle name="Entrada 2 2 7 9" xfId="28054" xr:uid="{00000000-0005-0000-0000-0000D2510000}"/>
    <cellStyle name="Entrada 2 2 8" xfId="13178" xr:uid="{00000000-0005-0000-0000-0000D3510000}"/>
    <cellStyle name="Entrada 2 2 8 2" xfId="13179" xr:uid="{00000000-0005-0000-0000-0000D4510000}"/>
    <cellStyle name="Entrada 2 2 8 2 2" xfId="28063" xr:uid="{00000000-0005-0000-0000-0000D5510000}"/>
    <cellStyle name="Entrada 2 2 8 3" xfId="13180" xr:uid="{00000000-0005-0000-0000-0000D6510000}"/>
    <cellStyle name="Entrada 2 2 8 3 2" xfId="28064" xr:uid="{00000000-0005-0000-0000-0000D7510000}"/>
    <cellStyle name="Entrada 2 2 8 4" xfId="13181" xr:uid="{00000000-0005-0000-0000-0000D8510000}"/>
    <cellStyle name="Entrada 2 2 8 4 2" xfId="28065" xr:uid="{00000000-0005-0000-0000-0000D9510000}"/>
    <cellStyle name="Entrada 2 2 8 5" xfId="13182" xr:uid="{00000000-0005-0000-0000-0000DA510000}"/>
    <cellStyle name="Entrada 2 2 8 5 2" xfId="28066" xr:uid="{00000000-0005-0000-0000-0000DB510000}"/>
    <cellStyle name="Entrada 2 2 8 6" xfId="13183" xr:uid="{00000000-0005-0000-0000-0000DC510000}"/>
    <cellStyle name="Entrada 2 2 8 6 2" xfId="28067" xr:uid="{00000000-0005-0000-0000-0000DD510000}"/>
    <cellStyle name="Entrada 2 2 8 7" xfId="28062" xr:uid="{00000000-0005-0000-0000-0000DE510000}"/>
    <cellStyle name="Entrada 2 2 9" xfId="13184" xr:uid="{00000000-0005-0000-0000-0000DF510000}"/>
    <cellStyle name="Entrada 2 2 9 2" xfId="13185" xr:uid="{00000000-0005-0000-0000-0000E0510000}"/>
    <cellStyle name="Entrada 2 2 9 2 2" xfId="28069" xr:uid="{00000000-0005-0000-0000-0000E1510000}"/>
    <cellStyle name="Entrada 2 2 9 3" xfId="13186" xr:uid="{00000000-0005-0000-0000-0000E2510000}"/>
    <cellStyle name="Entrada 2 2 9 3 2" xfId="28070" xr:uid="{00000000-0005-0000-0000-0000E3510000}"/>
    <cellStyle name="Entrada 2 2 9 4" xfId="13187" xr:uid="{00000000-0005-0000-0000-0000E4510000}"/>
    <cellStyle name="Entrada 2 2 9 4 2" xfId="28071" xr:uid="{00000000-0005-0000-0000-0000E5510000}"/>
    <cellStyle name="Entrada 2 2 9 5" xfId="28068" xr:uid="{00000000-0005-0000-0000-0000E6510000}"/>
    <cellStyle name="Entrada 2 20" xfId="3128" xr:uid="{00000000-0005-0000-0000-0000E7510000}"/>
    <cellStyle name="Entrada 2 21" xfId="39671" xr:uid="{00000000-0005-0000-0000-0000E8510000}"/>
    <cellStyle name="Entrada 2 22" xfId="44798" xr:uid="{B879C4B7-83AE-469B-B13C-4839935FF4AE}"/>
    <cellStyle name="Entrada 2 3" xfId="13188" xr:uid="{00000000-0005-0000-0000-0000E9510000}"/>
    <cellStyle name="Entrada 2 3 2" xfId="13189" xr:uid="{00000000-0005-0000-0000-0000EA510000}"/>
    <cellStyle name="Entrada 2 3 2 2" xfId="28073" xr:uid="{00000000-0005-0000-0000-0000EB510000}"/>
    <cellStyle name="Entrada 2 3 3" xfId="13190" xr:uid="{00000000-0005-0000-0000-0000EC510000}"/>
    <cellStyle name="Entrada 2 3 3 2" xfId="28074" xr:uid="{00000000-0005-0000-0000-0000ED510000}"/>
    <cellStyle name="Entrada 2 3 3 3" xfId="39422" xr:uid="{00000000-0005-0000-0000-0000EE510000}"/>
    <cellStyle name="Entrada 2 3 4" xfId="28072" xr:uid="{00000000-0005-0000-0000-0000EF510000}"/>
    <cellStyle name="Entrada 2 3 5" xfId="44939" xr:uid="{77710E98-47A1-4FEA-B510-7F797CB57652}"/>
    <cellStyle name="Entrada 2 4" xfId="13191" xr:uid="{00000000-0005-0000-0000-0000F0510000}"/>
    <cellStyle name="Entrada 2 4 2" xfId="28075" xr:uid="{00000000-0005-0000-0000-0000F1510000}"/>
    <cellStyle name="Entrada 2 4 3" xfId="37989" xr:uid="{00000000-0005-0000-0000-0000F2510000}"/>
    <cellStyle name="Entrada 2 4 4" xfId="45327" xr:uid="{0752CC44-AC1B-4192-9E5C-ACDBC4BA9BBB}"/>
    <cellStyle name="Entrada 2 5" xfId="13192" xr:uid="{00000000-0005-0000-0000-0000F3510000}"/>
    <cellStyle name="Entrada 2 5 10" xfId="13193" xr:uid="{00000000-0005-0000-0000-0000F4510000}"/>
    <cellStyle name="Entrada 2 5 10 2" xfId="28077" xr:uid="{00000000-0005-0000-0000-0000F5510000}"/>
    <cellStyle name="Entrada 2 5 11" xfId="13194" xr:uid="{00000000-0005-0000-0000-0000F6510000}"/>
    <cellStyle name="Entrada 2 5 11 2" xfId="28078" xr:uid="{00000000-0005-0000-0000-0000F7510000}"/>
    <cellStyle name="Entrada 2 5 12" xfId="13195" xr:uid="{00000000-0005-0000-0000-0000F8510000}"/>
    <cellStyle name="Entrada 2 5 12 2" xfId="28079" xr:uid="{00000000-0005-0000-0000-0000F9510000}"/>
    <cellStyle name="Entrada 2 5 13" xfId="28076" xr:uid="{00000000-0005-0000-0000-0000FA510000}"/>
    <cellStyle name="Entrada 2 5 14" xfId="45441" xr:uid="{A61193EA-052C-47C8-9C41-ECE3401EAFDE}"/>
    <cellStyle name="Entrada 2 5 2" xfId="13196" xr:uid="{00000000-0005-0000-0000-0000FB510000}"/>
    <cellStyle name="Entrada 2 5 2 2" xfId="28080" xr:uid="{00000000-0005-0000-0000-0000FC510000}"/>
    <cellStyle name="Entrada 2 5 3" xfId="13197" xr:uid="{00000000-0005-0000-0000-0000FD510000}"/>
    <cellStyle name="Entrada 2 5 3 2" xfId="28081" xr:uid="{00000000-0005-0000-0000-0000FE510000}"/>
    <cellStyle name="Entrada 2 5 4" xfId="13198" xr:uid="{00000000-0005-0000-0000-0000FF510000}"/>
    <cellStyle name="Entrada 2 5 4 2" xfId="28082" xr:uid="{00000000-0005-0000-0000-000000520000}"/>
    <cellStyle name="Entrada 2 5 5" xfId="13199" xr:uid="{00000000-0005-0000-0000-000001520000}"/>
    <cellStyle name="Entrada 2 5 5 2" xfId="28083" xr:uid="{00000000-0005-0000-0000-000002520000}"/>
    <cellStyle name="Entrada 2 5 6" xfId="13200" xr:uid="{00000000-0005-0000-0000-000003520000}"/>
    <cellStyle name="Entrada 2 5 6 2" xfId="28084" xr:uid="{00000000-0005-0000-0000-000004520000}"/>
    <cellStyle name="Entrada 2 5 7" xfId="13201" xr:uid="{00000000-0005-0000-0000-000005520000}"/>
    <cellStyle name="Entrada 2 5 7 2" xfId="28085" xr:uid="{00000000-0005-0000-0000-000006520000}"/>
    <cellStyle name="Entrada 2 5 8" xfId="13202" xr:uid="{00000000-0005-0000-0000-000007520000}"/>
    <cellStyle name="Entrada 2 5 8 2" xfId="28086" xr:uid="{00000000-0005-0000-0000-000008520000}"/>
    <cellStyle name="Entrada 2 5 9" xfId="13203" xr:uid="{00000000-0005-0000-0000-000009520000}"/>
    <cellStyle name="Entrada 2 5 9 2" xfId="28087" xr:uid="{00000000-0005-0000-0000-00000A520000}"/>
    <cellStyle name="Entrada 2 6" xfId="13204" xr:uid="{00000000-0005-0000-0000-00000B520000}"/>
    <cellStyle name="Entrada 2 6 10" xfId="45585" xr:uid="{3A713916-9D37-4D45-A3ED-B80B04C4F961}"/>
    <cellStyle name="Entrada 2 6 2" xfId="13205" xr:uid="{00000000-0005-0000-0000-00000C520000}"/>
    <cellStyle name="Entrada 2 6 2 2" xfId="28089" xr:uid="{00000000-0005-0000-0000-00000D520000}"/>
    <cellStyle name="Entrada 2 6 3" xfId="13206" xr:uid="{00000000-0005-0000-0000-00000E520000}"/>
    <cellStyle name="Entrada 2 6 3 2" xfId="28090" xr:uid="{00000000-0005-0000-0000-00000F520000}"/>
    <cellStyle name="Entrada 2 6 4" xfId="13207" xr:uid="{00000000-0005-0000-0000-000010520000}"/>
    <cellStyle name="Entrada 2 6 4 2" xfId="28091" xr:uid="{00000000-0005-0000-0000-000011520000}"/>
    <cellStyle name="Entrada 2 6 5" xfId="13208" xr:uid="{00000000-0005-0000-0000-000012520000}"/>
    <cellStyle name="Entrada 2 6 5 2" xfId="28092" xr:uid="{00000000-0005-0000-0000-000013520000}"/>
    <cellStyle name="Entrada 2 6 6" xfId="13209" xr:uid="{00000000-0005-0000-0000-000014520000}"/>
    <cellStyle name="Entrada 2 6 6 2" xfId="28093" xr:uid="{00000000-0005-0000-0000-000015520000}"/>
    <cellStyle name="Entrada 2 6 7" xfId="13210" xr:uid="{00000000-0005-0000-0000-000016520000}"/>
    <cellStyle name="Entrada 2 6 7 2" xfId="28094" xr:uid="{00000000-0005-0000-0000-000017520000}"/>
    <cellStyle name="Entrada 2 6 8" xfId="13211" xr:uid="{00000000-0005-0000-0000-000018520000}"/>
    <cellStyle name="Entrada 2 6 8 2" xfId="28095" xr:uid="{00000000-0005-0000-0000-000019520000}"/>
    <cellStyle name="Entrada 2 6 9" xfId="28088" xr:uid="{00000000-0005-0000-0000-00001A520000}"/>
    <cellStyle name="Entrada 2 7" xfId="13212" xr:uid="{00000000-0005-0000-0000-00001B520000}"/>
    <cellStyle name="Entrada 2 7 10" xfId="45153" xr:uid="{71CCF79B-1751-4924-BA7D-9842E42E6B24}"/>
    <cellStyle name="Entrada 2 7 2" xfId="13213" xr:uid="{00000000-0005-0000-0000-00001C520000}"/>
    <cellStyle name="Entrada 2 7 2 2" xfId="28097" xr:uid="{00000000-0005-0000-0000-00001D520000}"/>
    <cellStyle name="Entrada 2 7 3" xfId="13214" xr:uid="{00000000-0005-0000-0000-00001E520000}"/>
    <cellStyle name="Entrada 2 7 3 2" xfId="28098" xr:uid="{00000000-0005-0000-0000-00001F520000}"/>
    <cellStyle name="Entrada 2 7 4" xfId="13215" xr:uid="{00000000-0005-0000-0000-000020520000}"/>
    <cellStyle name="Entrada 2 7 4 2" xfId="28099" xr:uid="{00000000-0005-0000-0000-000021520000}"/>
    <cellStyle name="Entrada 2 7 5" xfId="13216" xr:uid="{00000000-0005-0000-0000-000022520000}"/>
    <cellStyle name="Entrada 2 7 5 2" xfId="28100" xr:uid="{00000000-0005-0000-0000-000023520000}"/>
    <cellStyle name="Entrada 2 7 6" xfId="13217" xr:uid="{00000000-0005-0000-0000-000024520000}"/>
    <cellStyle name="Entrada 2 7 6 2" xfId="28101" xr:uid="{00000000-0005-0000-0000-000025520000}"/>
    <cellStyle name="Entrada 2 7 7" xfId="13218" xr:uid="{00000000-0005-0000-0000-000026520000}"/>
    <cellStyle name="Entrada 2 7 7 2" xfId="28102" xr:uid="{00000000-0005-0000-0000-000027520000}"/>
    <cellStyle name="Entrada 2 7 8" xfId="13219" xr:uid="{00000000-0005-0000-0000-000028520000}"/>
    <cellStyle name="Entrada 2 7 8 2" xfId="28103" xr:uid="{00000000-0005-0000-0000-000029520000}"/>
    <cellStyle name="Entrada 2 7 9" xfId="28096" xr:uid="{00000000-0005-0000-0000-00002A520000}"/>
    <cellStyle name="Entrada 2 8" xfId="13220" xr:uid="{00000000-0005-0000-0000-00002B520000}"/>
    <cellStyle name="Entrada 2 8 2" xfId="13221" xr:uid="{00000000-0005-0000-0000-00002C520000}"/>
    <cellStyle name="Entrada 2 8 2 2" xfId="28105" xr:uid="{00000000-0005-0000-0000-00002D520000}"/>
    <cellStyle name="Entrada 2 8 3" xfId="13222" xr:uid="{00000000-0005-0000-0000-00002E520000}"/>
    <cellStyle name="Entrada 2 8 3 2" xfId="28106" xr:uid="{00000000-0005-0000-0000-00002F520000}"/>
    <cellStyle name="Entrada 2 8 4" xfId="13223" xr:uid="{00000000-0005-0000-0000-000030520000}"/>
    <cellStyle name="Entrada 2 8 4 2" xfId="28107" xr:uid="{00000000-0005-0000-0000-000031520000}"/>
    <cellStyle name="Entrada 2 8 5" xfId="13224" xr:uid="{00000000-0005-0000-0000-000032520000}"/>
    <cellStyle name="Entrada 2 8 5 2" xfId="28108" xr:uid="{00000000-0005-0000-0000-000033520000}"/>
    <cellStyle name="Entrada 2 8 6" xfId="13225" xr:uid="{00000000-0005-0000-0000-000034520000}"/>
    <cellStyle name="Entrada 2 8 6 2" xfId="28109" xr:uid="{00000000-0005-0000-0000-000035520000}"/>
    <cellStyle name="Entrada 2 8 7" xfId="28104" xr:uid="{00000000-0005-0000-0000-000036520000}"/>
    <cellStyle name="Entrada 2 8 8" xfId="45731" xr:uid="{6F87AE75-3B08-454E-AB0F-5FAB7F9E212D}"/>
    <cellStyle name="Entrada 2 9" xfId="13226" xr:uid="{00000000-0005-0000-0000-000037520000}"/>
    <cellStyle name="Entrada 2 9 2" xfId="13227" xr:uid="{00000000-0005-0000-0000-000038520000}"/>
    <cellStyle name="Entrada 2 9 2 2" xfId="28111" xr:uid="{00000000-0005-0000-0000-000039520000}"/>
    <cellStyle name="Entrada 2 9 3" xfId="13228" xr:uid="{00000000-0005-0000-0000-00003A520000}"/>
    <cellStyle name="Entrada 2 9 3 2" xfId="28112" xr:uid="{00000000-0005-0000-0000-00003B520000}"/>
    <cellStyle name="Entrada 2 9 4" xfId="13229" xr:uid="{00000000-0005-0000-0000-00003C520000}"/>
    <cellStyle name="Entrada 2 9 4 2" xfId="28113" xr:uid="{00000000-0005-0000-0000-00003D520000}"/>
    <cellStyle name="Entrada 2 9 5" xfId="28110" xr:uid="{00000000-0005-0000-0000-00003E520000}"/>
    <cellStyle name="Entrada 2_N1.10_Cut Off Dez" xfId="36524" xr:uid="{00000000-0005-0000-0000-00003F520000}"/>
    <cellStyle name="Entrada 20" xfId="2754" xr:uid="{00000000-0005-0000-0000-000040520000}"/>
    <cellStyle name="Entrada 20 2" xfId="28114" xr:uid="{00000000-0005-0000-0000-000041520000}"/>
    <cellStyle name="Entrada 20 3" xfId="13230" xr:uid="{00000000-0005-0000-0000-000042520000}"/>
    <cellStyle name="Entrada 20 4" xfId="39672" xr:uid="{00000000-0005-0000-0000-000043520000}"/>
    <cellStyle name="Entrada 21" xfId="2755" xr:uid="{00000000-0005-0000-0000-000044520000}"/>
    <cellStyle name="Entrada 21 2" xfId="28115" xr:uid="{00000000-0005-0000-0000-000045520000}"/>
    <cellStyle name="Entrada 21 3" xfId="13231" xr:uid="{00000000-0005-0000-0000-000046520000}"/>
    <cellStyle name="Entrada 21 4" xfId="39673" xr:uid="{00000000-0005-0000-0000-000047520000}"/>
    <cellStyle name="Entrada 22" xfId="2756" xr:uid="{00000000-0005-0000-0000-000048520000}"/>
    <cellStyle name="Entrada 22 2" xfId="28116" xr:uid="{00000000-0005-0000-0000-000049520000}"/>
    <cellStyle name="Entrada 22 3" xfId="13232" xr:uid="{00000000-0005-0000-0000-00004A520000}"/>
    <cellStyle name="Entrada 22 4" xfId="39674" xr:uid="{00000000-0005-0000-0000-00004B520000}"/>
    <cellStyle name="Entrada 23" xfId="2757" xr:uid="{00000000-0005-0000-0000-00004C520000}"/>
    <cellStyle name="Entrada 23 2" xfId="28117" xr:uid="{00000000-0005-0000-0000-00004D520000}"/>
    <cellStyle name="Entrada 23 3" xfId="13233" xr:uid="{00000000-0005-0000-0000-00004E520000}"/>
    <cellStyle name="Entrada 23 4" xfId="39675" xr:uid="{00000000-0005-0000-0000-00004F520000}"/>
    <cellStyle name="Entrada 24" xfId="2758" xr:uid="{00000000-0005-0000-0000-000050520000}"/>
    <cellStyle name="Entrada 24 2" xfId="28118" xr:uid="{00000000-0005-0000-0000-000051520000}"/>
    <cellStyle name="Entrada 24 3" xfId="13234" xr:uid="{00000000-0005-0000-0000-000052520000}"/>
    <cellStyle name="Entrada 24 4" xfId="39676" xr:uid="{00000000-0005-0000-0000-000053520000}"/>
    <cellStyle name="Entrada 25" xfId="2759" xr:uid="{00000000-0005-0000-0000-000054520000}"/>
    <cellStyle name="Entrada 25 2" xfId="28119" xr:uid="{00000000-0005-0000-0000-000055520000}"/>
    <cellStyle name="Entrada 25 3" xfId="13235" xr:uid="{00000000-0005-0000-0000-000056520000}"/>
    <cellStyle name="Entrada 25 4" xfId="39677" xr:uid="{00000000-0005-0000-0000-000057520000}"/>
    <cellStyle name="Entrada 26" xfId="2760" xr:uid="{00000000-0005-0000-0000-000058520000}"/>
    <cellStyle name="Entrada 26 2" xfId="28120" xr:uid="{00000000-0005-0000-0000-000059520000}"/>
    <cellStyle name="Entrada 26 3" xfId="13236" xr:uid="{00000000-0005-0000-0000-00005A520000}"/>
    <cellStyle name="Entrada 26 4" xfId="39678" xr:uid="{00000000-0005-0000-0000-00005B520000}"/>
    <cellStyle name="Entrada 27" xfId="2761" xr:uid="{00000000-0005-0000-0000-00005C520000}"/>
    <cellStyle name="Entrada 27 2" xfId="28121" xr:uid="{00000000-0005-0000-0000-00005D520000}"/>
    <cellStyle name="Entrada 27 3" xfId="13237" xr:uid="{00000000-0005-0000-0000-00005E520000}"/>
    <cellStyle name="Entrada 27 4" xfId="39679" xr:uid="{00000000-0005-0000-0000-00005F520000}"/>
    <cellStyle name="Entrada 28" xfId="2762" xr:uid="{00000000-0005-0000-0000-000060520000}"/>
    <cellStyle name="Entrada 28 2" xfId="28122" xr:uid="{00000000-0005-0000-0000-000061520000}"/>
    <cellStyle name="Entrada 28 3" xfId="13238" xr:uid="{00000000-0005-0000-0000-000062520000}"/>
    <cellStyle name="Entrada 28 4" xfId="39680" xr:uid="{00000000-0005-0000-0000-000063520000}"/>
    <cellStyle name="Entrada 29" xfId="2763" xr:uid="{00000000-0005-0000-0000-000064520000}"/>
    <cellStyle name="Entrada 29 2" xfId="28123" xr:uid="{00000000-0005-0000-0000-000065520000}"/>
    <cellStyle name="Entrada 29 3" xfId="13239" xr:uid="{00000000-0005-0000-0000-000066520000}"/>
    <cellStyle name="Entrada 29 4" xfId="39681" xr:uid="{00000000-0005-0000-0000-000067520000}"/>
    <cellStyle name="Entrada 3" xfId="878" xr:uid="{00000000-0005-0000-0000-000068520000}"/>
    <cellStyle name="Entrada 3 2" xfId="13240" xr:uid="{00000000-0005-0000-0000-000069520000}"/>
    <cellStyle name="Entrada 3 2 2" xfId="28125" xr:uid="{00000000-0005-0000-0000-00006A520000}"/>
    <cellStyle name="Entrada 3 2 3" xfId="37992" xr:uid="{00000000-0005-0000-0000-00006B520000}"/>
    <cellStyle name="Entrada 3 2 4" xfId="44886" xr:uid="{1329FA23-BA4E-4080-8F27-1472EECA3F26}"/>
    <cellStyle name="Entrada 3 3" xfId="13241" xr:uid="{00000000-0005-0000-0000-00006C520000}"/>
    <cellStyle name="Entrada 3 3 2" xfId="28126" xr:uid="{00000000-0005-0000-0000-00006D520000}"/>
    <cellStyle name="Entrada 3 3 3" xfId="44617" xr:uid="{B523C087-AB30-4489-AE3D-F609BFCAE913}"/>
    <cellStyle name="Entrada 3 4" xfId="28124" xr:uid="{00000000-0005-0000-0000-00006E520000}"/>
    <cellStyle name="Entrada 3 4 2" xfId="37991" xr:uid="{00000000-0005-0000-0000-00006F520000}"/>
    <cellStyle name="Entrada 3 4 3" xfId="45020" xr:uid="{1C84D648-E5B2-4F26-B967-69FAD2E1B049}"/>
    <cellStyle name="Entrada 3 5" xfId="39419" xr:uid="{00000000-0005-0000-0000-000070520000}"/>
    <cellStyle name="Entrada 3 5 2" xfId="45178" xr:uid="{0346430D-6FD7-4B42-94B1-8A0B81ABA5DB}"/>
    <cellStyle name="Entrada 3 6" xfId="3129" xr:uid="{00000000-0005-0000-0000-000071520000}"/>
    <cellStyle name="Entrada 3 6 2" xfId="45477" xr:uid="{644AF1E9-6A6A-4A28-9C09-8E734E14EC3E}"/>
    <cellStyle name="Entrada 3 7" xfId="39682" xr:uid="{00000000-0005-0000-0000-000072520000}"/>
    <cellStyle name="Entrada 3 7 2" xfId="45605" xr:uid="{F98DA8C5-0DCD-4B0D-A1D7-622F2F9106CA}"/>
    <cellStyle name="Entrada 3 8" xfId="45683" xr:uid="{2CAE21B0-BC47-4FAC-9767-7B86D8AC95EE}"/>
    <cellStyle name="Entrada 3 9" xfId="44685" xr:uid="{B4E2FD4E-F03F-42D4-8C72-342614BE427E}"/>
    <cellStyle name="Entrada 30" xfId="13242" xr:uid="{00000000-0005-0000-0000-000073520000}"/>
    <cellStyle name="Entrada 30 2" xfId="28127" xr:uid="{00000000-0005-0000-0000-000074520000}"/>
    <cellStyle name="Entrada 30 3" xfId="41314" xr:uid="{00000000-0005-0000-0000-000075520000}"/>
    <cellStyle name="Entrada 31" xfId="35178" xr:uid="{00000000-0005-0000-0000-000076520000}"/>
    <cellStyle name="Entrada 32" xfId="27848" xr:uid="{00000000-0005-0000-0000-000077520000}"/>
    <cellStyle name="Entrada 33" xfId="36523" xr:uid="{00000000-0005-0000-0000-000078520000}"/>
    <cellStyle name="Entrada 34" xfId="39660" xr:uid="{00000000-0005-0000-0000-000079520000}"/>
    <cellStyle name="Entrada 35" xfId="39596" xr:uid="{00000000-0005-0000-0000-00007A520000}"/>
    <cellStyle name="Entrada 36" xfId="41287" xr:uid="{00000000-0005-0000-0000-00007B520000}"/>
    <cellStyle name="Entrada 37" xfId="39591" xr:uid="{00000000-0005-0000-0000-00007C520000}"/>
    <cellStyle name="Entrada 38" xfId="41273" xr:uid="{00000000-0005-0000-0000-00007D520000}"/>
    <cellStyle name="Entrada 39" xfId="39590" xr:uid="{00000000-0005-0000-0000-00007E520000}"/>
    <cellStyle name="Entrada 4" xfId="879" xr:uid="{00000000-0005-0000-0000-00007F520000}"/>
    <cellStyle name="Entrada 4 2" xfId="13243" xr:uid="{00000000-0005-0000-0000-000080520000}"/>
    <cellStyle name="Entrada 4 2 2" xfId="28129" xr:uid="{00000000-0005-0000-0000-000081520000}"/>
    <cellStyle name="Entrada 4 2 3" xfId="37994" xr:uid="{00000000-0005-0000-0000-000082520000}"/>
    <cellStyle name="Entrada 4 3" xfId="13244" xr:uid="{00000000-0005-0000-0000-000083520000}"/>
    <cellStyle name="Entrada 4 3 2" xfId="28130" xr:uid="{00000000-0005-0000-0000-000084520000}"/>
    <cellStyle name="Entrada 4 4" xfId="28128" xr:uid="{00000000-0005-0000-0000-000085520000}"/>
    <cellStyle name="Entrada 4 5" xfId="37993" xr:uid="{00000000-0005-0000-0000-000086520000}"/>
    <cellStyle name="Entrada 4 6" xfId="3188" xr:uid="{00000000-0005-0000-0000-000087520000}"/>
    <cellStyle name="Entrada 4 7" xfId="39683" xr:uid="{00000000-0005-0000-0000-000088520000}"/>
    <cellStyle name="Entrada 4 8" xfId="44646" xr:uid="{AB08BBA5-1634-4A05-A319-D7F244AF8680}"/>
    <cellStyle name="Entrada 40" xfId="41271" xr:uid="{00000000-0005-0000-0000-000089520000}"/>
    <cellStyle name="Entrada 41" xfId="41373" xr:uid="{00000000-0005-0000-0000-00008A520000}"/>
    <cellStyle name="Entrada 42" xfId="41384" xr:uid="{00000000-0005-0000-0000-00008B520000}"/>
    <cellStyle name="Entrada 43" xfId="41376" xr:uid="{00000000-0005-0000-0000-00008C520000}"/>
    <cellStyle name="Entrada 44" xfId="41381" xr:uid="{00000000-0005-0000-0000-00008D520000}"/>
    <cellStyle name="Entrada 45" xfId="41399" xr:uid="{00000000-0005-0000-0000-00008E520000}"/>
    <cellStyle name="Entrada 46" xfId="41412" xr:uid="{00000000-0005-0000-0000-00008F520000}"/>
    <cellStyle name="Entrada 47" xfId="41418" xr:uid="{00000000-0005-0000-0000-000090520000}"/>
    <cellStyle name="Entrada 48" xfId="43900" xr:uid="{0AC5CEA4-C7AA-47DB-BB49-089D3B4AD87E}"/>
    <cellStyle name="Entrada 5" xfId="880" xr:uid="{00000000-0005-0000-0000-000091520000}"/>
    <cellStyle name="Entrada 5 2" xfId="13245" xr:uid="{00000000-0005-0000-0000-000092520000}"/>
    <cellStyle name="Entrada 5 2 2" xfId="28132" xr:uid="{00000000-0005-0000-0000-000093520000}"/>
    <cellStyle name="Entrada 5 2 3" xfId="37995" xr:uid="{00000000-0005-0000-0000-000094520000}"/>
    <cellStyle name="Entrada 5 3" xfId="13246" xr:uid="{00000000-0005-0000-0000-000095520000}"/>
    <cellStyle name="Entrada 5 3 2" xfId="28133" xr:uid="{00000000-0005-0000-0000-000096520000}"/>
    <cellStyle name="Entrada 5 3 3" xfId="37996" xr:uid="{00000000-0005-0000-0000-000097520000}"/>
    <cellStyle name="Entrada 5 4" xfId="28131" xr:uid="{00000000-0005-0000-0000-000098520000}"/>
    <cellStyle name="Entrada 5 5" xfId="3127" xr:uid="{00000000-0005-0000-0000-000099520000}"/>
    <cellStyle name="Entrada 5 6" xfId="39684" xr:uid="{00000000-0005-0000-0000-00009A520000}"/>
    <cellStyle name="Entrada 5 7" xfId="44850" xr:uid="{A9641B0B-E33D-4BEA-BF7C-D41B97B07943}"/>
    <cellStyle name="Entrada 6" xfId="881" xr:uid="{00000000-0005-0000-0000-00009B520000}"/>
    <cellStyle name="Entrada 6 2" xfId="35400" xr:uid="{00000000-0005-0000-0000-00009C520000}"/>
    <cellStyle name="Entrada 6 2 2" xfId="37997" xr:uid="{00000000-0005-0000-0000-00009D520000}"/>
    <cellStyle name="Entrada 6 3" xfId="28134" xr:uid="{00000000-0005-0000-0000-00009E520000}"/>
    <cellStyle name="Entrada 6 3 2" xfId="37998" xr:uid="{00000000-0005-0000-0000-00009F520000}"/>
    <cellStyle name="Entrada 6 4" xfId="39685" xr:uid="{00000000-0005-0000-0000-0000A0520000}"/>
    <cellStyle name="Entrada 6 5" xfId="44552" xr:uid="{AB3C6F59-21FA-49F5-BE20-6CC8B03542A4}"/>
    <cellStyle name="Entrada 7" xfId="882" xr:uid="{00000000-0005-0000-0000-0000A1520000}"/>
    <cellStyle name="Entrada 7 2" xfId="35401" xr:uid="{00000000-0005-0000-0000-0000A2520000}"/>
    <cellStyle name="Entrada 7 2 2" xfId="37999" xr:uid="{00000000-0005-0000-0000-0000A3520000}"/>
    <cellStyle name="Entrada 7 3" xfId="28135" xr:uid="{00000000-0005-0000-0000-0000A4520000}"/>
    <cellStyle name="Entrada 7 3 2" xfId="38000" xr:uid="{00000000-0005-0000-0000-0000A5520000}"/>
    <cellStyle name="Entrada 7 4" xfId="39686" xr:uid="{00000000-0005-0000-0000-0000A6520000}"/>
    <cellStyle name="Entrada 7 5" xfId="44983" xr:uid="{DFF6C230-3BEE-4733-8607-BE65C1F6EDA5}"/>
    <cellStyle name="Entrada 8" xfId="883" xr:uid="{00000000-0005-0000-0000-0000A7520000}"/>
    <cellStyle name="Entrada 8 2" xfId="35402" xr:uid="{00000000-0005-0000-0000-0000A8520000}"/>
    <cellStyle name="Entrada 8 2 2" xfId="38001" xr:uid="{00000000-0005-0000-0000-0000A9520000}"/>
    <cellStyle name="Entrada 8 3" xfId="28136" xr:uid="{00000000-0005-0000-0000-0000AA520000}"/>
    <cellStyle name="Entrada 8 3 2" xfId="38002" xr:uid="{00000000-0005-0000-0000-0000AB520000}"/>
    <cellStyle name="Entrada 8 4" xfId="39687" xr:uid="{00000000-0005-0000-0000-0000AC520000}"/>
    <cellStyle name="Entrada 8 5" xfId="45117" xr:uid="{4AD58BA9-EF27-4473-B9E9-4603C88FA993}"/>
    <cellStyle name="Entrada 9" xfId="884" xr:uid="{00000000-0005-0000-0000-0000AD520000}"/>
    <cellStyle name="Entrada 9 2" xfId="13247" xr:uid="{00000000-0005-0000-0000-0000AE520000}"/>
    <cellStyle name="Entrada 9 2 2" xfId="13248" xr:uid="{00000000-0005-0000-0000-0000AF520000}"/>
    <cellStyle name="Entrada 9 2 2 2" xfId="28139" xr:uid="{00000000-0005-0000-0000-0000B0520000}"/>
    <cellStyle name="Entrada 9 2 3" xfId="28138" xr:uid="{00000000-0005-0000-0000-0000B1520000}"/>
    <cellStyle name="Entrada 9 2 4" xfId="38003" xr:uid="{00000000-0005-0000-0000-0000B2520000}"/>
    <cellStyle name="Entrada 9 3" xfId="13249" xr:uid="{00000000-0005-0000-0000-0000B3520000}"/>
    <cellStyle name="Entrada 9 3 2" xfId="28140" xr:uid="{00000000-0005-0000-0000-0000B4520000}"/>
    <cellStyle name="Entrada 9 4" xfId="28137" xr:uid="{00000000-0005-0000-0000-0000B5520000}"/>
    <cellStyle name="Entrada 9 5" xfId="39688" xr:uid="{00000000-0005-0000-0000-0000B6520000}"/>
    <cellStyle name="Entrada 9 6" xfId="45402" xr:uid="{03F8E776-D575-4D6C-AEBD-CF8E9B56CF86}"/>
    <cellStyle name="Entry" xfId="43814" xr:uid="{DFF5AFBD-98EE-4BDE-AB1F-7FCE59D234E7}"/>
    <cellStyle name="Entry 2" xfId="43815" xr:uid="{90B4BC35-CA6B-4D34-9ACC-9330DD250FC5}"/>
    <cellStyle name="Escondido" xfId="38004" xr:uid="{00000000-0005-0000-0000-0000B7520000}"/>
    <cellStyle name="Estilo 1" xfId="13250" xr:uid="{00000000-0005-0000-0000-0000B8520000}"/>
    <cellStyle name="Estilo 1 2" xfId="28141" xr:uid="{00000000-0005-0000-0000-0000B9520000}"/>
    <cellStyle name="Estilo 1 2 2" xfId="36525" xr:uid="{00000000-0005-0000-0000-0000BA520000}"/>
    <cellStyle name="Estilo 1 3" xfId="36526" xr:uid="{00000000-0005-0000-0000-0000BB520000}"/>
    <cellStyle name="Estilo 1 4" xfId="38005" xr:uid="{00000000-0005-0000-0000-0000BC520000}"/>
    <cellStyle name="Estilo 1 5" xfId="38006" xr:uid="{00000000-0005-0000-0000-0000BD520000}"/>
    <cellStyle name="Estimat" xfId="43816" xr:uid="{C3E367B5-8D9D-44C2-9503-F7F13DBA60DE}"/>
    <cellStyle name="Euro" xfId="885" xr:uid="{00000000-0005-0000-0000-0000BE520000}"/>
    <cellStyle name="Euro 10" xfId="13252" xr:uid="{00000000-0005-0000-0000-0000BF520000}"/>
    <cellStyle name="Euro 10 2" xfId="28142" xr:uid="{00000000-0005-0000-0000-0000C0520000}"/>
    <cellStyle name="Euro 11" xfId="13253" xr:uid="{00000000-0005-0000-0000-0000C1520000}"/>
    <cellStyle name="Euro 11 2" xfId="28143" xr:uid="{00000000-0005-0000-0000-0000C2520000}"/>
    <cellStyle name="Euro 12" xfId="13254" xr:uid="{00000000-0005-0000-0000-0000C3520000}"/>
    <cellStyle name="Euro 12 2" xfId="28144" xr:uid="{00000000-0005-0000-0000-0000C4520000}"/>
    <cellStyle name="Euro 13" xfId="13255" xr:uid="{00000000-0005-0000-0000-0000C5520000}"/>
    <cellStyle name="Euro 13 2" xfId="28145" xr:uid="{00000000-0005-0000-0000-0000C6520000}"/>
    <cellStyle name="Euro 14" xfId="13256" xr:uid="{00000000-0005-0000-0000-0000C7520000}"/>
    <cellStyle name="Euro 14 2" xfId="28146" xr:uid="{00000000-0005-0000-0000-0000C8520000}"/>
    <cellStyle name="Euro 15" xfId="13257" xr:uid="{00000000-0005-0000-0000-0000C9520000}"/>
    <cellStyle name="Euro 15 2" xfId="28147" xr:uid="{00000000-0005-0000-0000-0000CA520000}"/>
    <cellStyle name="Euro 16" xfId="13258" xr:uid="{00000000-0005-0000-0000-0000CB520000}"/>
    <cellStyle name="Euro 16 2" xfId="28148" xr:uid="{00000000-0005-0000-0000-0000CC520000}"/>
    <cellStyle name="Euro 17" xfId="13259" xr:uid="{00000000-0005-0000-0000-0000CD520000}"/>
    <cellStyle name="Euro 17 2" xfId="28149" xr:uid="{00000000-0005-0000-0000-0000CE520000}"/>
    <cellStyle name="Euro 18" xfId="13260" xr:uid="{00000000-0005-0000-0000-0000CF520000}"/>
    <cellStyle name="Euro 18 2" xfId="28150" xr:uid="{00000000-0005-0000-0000-0000D0520000}"/>
    <cellStyle name="Euro 19" xfId="13261" xr:uid="{00000000-0005-0000-0000-0000D1520000}"/>
    <cellStyle name="Euro 19 2" xfId="28151" xr:uid="{00000000-0005-0000-0000-0000D2520000}"/>
    <cellStyle name="Euro 2" xfId="2996" xr:uid="{00000000-0005-0000-0000-0000D3520000}"/>
    <cellStyle name="Euro 2 2" xfId="13262" xr:uid="{00000000-0005-0000-0000-0000D4520000}"/>
    <cellStyle name="Euro 2 2 2" xfId="43818" xr:uid="{F7DAD5F4-6220-43CB-A002-C832A71B4563}"/>
    <cellStyle name="Euro 2 3" xfId="28152" xr:uid="{00000000-0005-0000-0000-0000D5520000}"/>
    <cellStyle name="Euro 2 4" xfId="36527" xr:uid="{00000000-0005-0000-0000-0000D6520000}"/>
    <cellStyle name="Euro 2 5" xfId="43817" xr:uid="{D9C8178A-142C-429A-B1EC-71B2B904ABA2}"/>
    <cellStyle name="Euro 20" xfId="13263" xr:uid="{00000000-0005-0000-0000-0000D7520000}"/>
    <cellStyle name="Euro 20 2" xfId="28153" xr:uid="{00000000-0005-0000-0000-0000D8520000}"/>
    <cellStyle name="Euro 21" xfId="13264" xr:uid="{00000000-0005-0000-0000-0000D9520000}"/>
    <cellStyle name="Euro 21 2" xfId="28154" xr:uid="{00000000-0005-0000-0000-0000DA520000}"/>
    <cellStyle name="Euro 22" xfId="13265" xr:uid="{00000000-0005-0000-0000-0000DB520000}"/>
    <cellStyle name="Euro 22 2" xfId="28155" xr:uid="{00000000-0005-0000-0000-0000DC520000}"/>
    <cellStyle name="Euro 23" xfId="13266" xr:uid="{00000000-0005-0000-0000-0000DD520000}"/>
    <cellStyle name="Euro 23 2" xfId="28156" xr:uid="{00000000-0005-0000-0000-0000DE520000}"/>
    <cellStyle name="Euro 24" xfId="13251" xr:uid="{00000000-0005-0000-0000-0000DF520000}"/>
    <cellStyle name="Euro 3" xfId="13267" xr:uid="{00000000-0005-0000-0000-0000E0520000}"/>
    <cellStyle name="Euro 3 2" xfId="28157" xr:uid="{00000000-0005-0000-0000-0000E1520000}"/>
    <cellStyle name="Euro 3 3" xfId="36528" xr:uid="{00000000-0005-0000-0000-0000E2520000}"/>
    <cellStyle name="Euro 4" xfId="13268" xr:uid="{00000000-0005-0000-0000-0000E3520000}"/>
    <cellStyle name="Euro 4 2" xfId="28158" xr:uid="{00000000-0005-0000-0000-0000E4520000}"/>
    <cellStyle name="Euro 4 3" xfId="38007" xr:uid="{00000000-0005-0000-0000-0000E5520000}"/>
    <cellStyle name="Euro 5" xfId="13269" xr:uid="{00000000-0005-0000-0000-0000E6520000}"/>
    <cellStyle name="Euro 5 2" xfId="28159" xr:uid="{00000000-0005-0000-0000-0000E7520000}"/>
    <cellStyle name="Euro 6" xfId="13270" xr:uid="{00000000-0005-0000-0000-0000E8520000}"/>
    <cellStyle name="Euro 6 2" xfId="28160" xr:uid="{00000000-0005-0000-0000-0000E9520000}"/>
    <cellStyle name="Euro 7" xfId="13271" xr:uid="{00000000-0005-0000-0000-0000EA520000}"/>
    <cellStyle name="Euro 7 2" xfId="28161" xr:uid="{00000000-0005-0000-0000-0000EB520000}"/>
    <cellStyle name="Euro 8" xfId="13272" xr:uid="{00000000-0005-0000-0000-0000EC520000}"/>
    <cellStyle name="Euro 8 2" xfId="28162" xr:uid="{00000000-0005-0000-0000-0000ED520000}"/>
    <cellStyle name="Euro 9" xfId="13273" xr:uid="{00000000-0005-0000-0000-0000EE520000}"/>
    <cellStyle name="Euro 9 2" xfId="28163" xr:uid="{00000000-0005-0000-0000-0000EF520000}"/>
    <cellStyle name="Euro_Apuração de Quebra_061109" xfId="13274" xr:uid="{00000000-0005-0000-0000-0000F0520000}"/>
    <cellStyle name="Excel Built-in Comma" xfId="36529" xr:uid="{00000000-0005-0000-0000-0000F1520000}"/>
    <cellStyle name="Excel Built-in Normal" xfId="35403" xr:uid="{00000000-0005-0000-0000-0000F2520000}"/>
    <cellStyle name="Excel Built-in Normal 1" xfId="36090" xr:uid="{00000000-0005-0000-0000-0000F3520000}"/>
    <cellStyle name="Excel Built-in Normal 1 1" xfId="36091" xr:uid="{00000000-0005-0000-0000-0000F4520000}"/>
    <cellStyle name="Excel Built-in Normal 2" xfId="38009" xr:uid="{00000000-0005-0000-0000-0000F5520000}"/>
    <cellStyle name="Excel Built-in Normal 3" xfId="38008" xr:uid="{00000000-0005-0000-0000-0000F6520000}"/>
    <cellStyle name="Explanatory Text" xfId="886" xr:uid="{00000000-0005-0000-0000-0000F7520000}"/>
    <cellStyle name="Explanatory Text 2" xfId="13275" xr:uid="{00000000-0005-0000-0000-0000F8520000}"/>
    <cellStyle name="Explanatory Text 2 2" xfId="28164" xr:uid="{00000000-0005-0000-0000-0000F9520000}"/>
    <cellStyle name="Explanatory Text 2 2 2" xfId="36531" xr:uid="{00000000-0005-0000-0000-0000FA520000}"/>
    <cellStyle name="Explanatory Text 2 3" xfId="38010" xr:uid="{00000000-0005-0000-0000-0000FB520000}"/>
    <cellStyle name="Explanatory Text 2 4" xfId="36530" xr:uid="{00000000-0005-0000-0000-0000FC520000}"/>
    <cellStyle name="Explanatory Text 2 5" xfId="43819" xr:uid="{E4542034-787F-4E0A-9B82-2B4207B69E02}"/>
    <cellStyle name="Explanatory Text 3" xfId="3014" xr:uid="{00000000-0005-0000-0000-0000FD520000}"/>
    <cellStyle name="Explanatory Text 3 2" xfId="38011" xr:uid="{00000000-0005-0000-0000-0000FE520000}"/>
    <cellStyle name="Explanatory Text 3 3" xfId="36532" xr:uid="{00000000-0005-0000-0000-0000FF520000}"/>
    <cellStyle name="Explanatory Text 4" xfId="20028" xr:uid="{00000000-0005-0000-0000-000000530000}"/>
    <cellStyle name="External File Cells" xfId="43820" xr:uid="{3D6C4652-0AB6-4C17-8400-4D96D5644A54}"/>
    <cellStyle name="External File Cells 2" xfId="43821" xr:uid="{F1A13D9A-83E3-4661-88CE-A9F62B8F40B8}"/>
    <cellStyle name="F2" xfId="36533" xr:uid="{00000000-0005-0000-0000-000001530000}"/>
    <cellStyle name="F2 2" xfId="43822" xr:uid="{27E3FE32-DD48-4474-86E6-55C4BB3698A7}"/>
    <cellStyle name="F2 2 2" xfId="43823" xr:uid="{7A2525AF-7762-436B-BA1E-FDE1E7A19788}"/>
    <cellStyle name="F3" xfId="36534" xr:uid="{00000000-0005-0000-0000-000002530000}"/>
    <cellStyle name="F3 2" xfId="43824" xr:uid="{6948DBB6-CA39-43D7-8A83-C41AFC6C08F3}"/>
    <cellStyle name="F3 2 2" xfId="43825" xr:uid="{F294097E-A457-48A2-ABA9-5CF68FD4F4BB}"/>
    <cellStyle name="F4" xfId="36535" xr:uid="{00000000-0005-0000-0000-000003530000}"/>
    <cellStyle name="F4 2" xfId="43826" xr:uid="{4720BDF3-B2C2-48A4-8661-9A3CE58EBDE0}"/>
    <cellStyle name="F4 2 2" xfId="43827" xr:uid="{7108836C-4034-48A7-9488-C0AD75925256}"/>
    <cellStyle name="F5" xfId="36536" xr:uid="{00000000-0005-0000-0000-000004530000}"/>
    <cellStyle name="F5 2" xfId="43828" xr:uid="{5418B1E0-67CA-43FC-90CF-F8EAE7586923}"/>
    <cellStyle name="F5 2 2" xfId="43829" xr:uid="{9FEC1DE1-B3DF-4C78-9D6F-38EA246CE3C4}"/>
    <cellStyle name="F6" xfId="36537" xr:uid="{00000000-0005-0000-0000-000005530000}"/>
    <cellStyle name="F6 2" xfId="43830" xr:uid="{596F4BBC-D93E-4CB2-915A-34478AA7B933}"/>
    <cellStyle name="F6 2 2" xfId="43831" xr:uid="{60C7FE73-8571-47E4-9C32-58A2A37324F2}"/>
    <cellStyle name="F7" xfId="36538" xr:uid="{00000000-0005-0000-0000-000006530000}"/>
    <cellStyle name="F7 2" xfId="43832" xr:uid="{4FE7E5CA-5DBA-45F2-BA8F-24956A5AB56F}"/>
    <cellStyle name="F7 2 2" xfId="43833" xr:uid="{563AD0C2-2417-4BBC-AA64-826EE9AC9CE8}"/>
    <cellStyle name="F8" xfId="36539" xr:uid="{00000000-0005-0000-0000-000007530000}"/>
    <cellStyle name="F8 2" xfId="43834" xr:uid="{729F7FBC-B238-4CEE-A0B9-955D03759F40}"/>
    <cellStyle name="F8 2 2" xfId="43835" xr:uid="{194B92EB-6A80-441D-AFAE-0F0479BE830B}"/>
    <cellStyle name="fa_row_header_standard 2" xfId="45782" xr:uid="{7B2795B9-2088-4A61-9E22-FEEDA15FA1BD}"/>
    <cellStyle name="fact" xfId="43836" xr:uid="{EE9EEC1E-E612-4DD8-A156-D2F7B4DB6D7A}"/>
    <cellStyle name="fact 2" xfId="43837" xr:uid="{A6B0CC5D-B089-492E-AFED-B9CD5B534512}"/>
    <cellStyle name="fact 2 2" xfId="43838" xr:uid="{C8F5E548-9665-4812-8FE6-485EF1897B68}"/>
    <cellStyle name="Falces1" xfId="36540" xr:uid="{00000000-0005-0000-0000-000008530000}"/>
    <cellStyle name="Fecha" xfId="13276" xr:uid="{00000000-0005-0000-0000-000009530000}"/>
    <cellStyle name="Fecha 2" xfId="28165" xr:uid="{00000000-0005-0000-0000-00000A530000}"/>
    <cellStyle name="Fecha 3" xfId="36541" xr:uid="{00000000-0005-0000-0000-00000B530000}"/>
    <cellStyle name="Fijo" xfId="13277" xr:uid="{00000000-0005-0000-0000-00000C530000}"/>
    <cellStyle name="Fijo 2" xfId="28166" xr:uid="{00000000-0005-0000-0000-00000D530000}"/>
    <cellStyle name="Fijo 2 2" xfId="43840" xr:uid="{3DAA169E-AE9E-4B61-B5DD-5C1222B66117}"/>
    <cellStyle name="Fijo 2 3" xfId="43839" xr:uid="{972C33B8-986F-425F-B0AA-1EE739124E7D}"/>
    <cellStyle name="Fijo 3" xfId="36542" xr:uid="{00000000-0005-0000-0000-00000E530000}"/>
    <cellStyle name="Financial" xfId="43841" xr:uid="{5C4FFC0E-D727-410A-ADE1-C4CD96881CC1}"/>
    <cellStyle name="Financial 2" xfId="43842" xr:uid="{BD250E0C-C9EC-47AD-B0AF-516CE56042D1}"/>
    <cellStyle name="Financial 2 2" xfId="43843" xr:uid="{BC6B053E-7D44-4616-A772-328DE84494DE}"/>
    <cellStyle name="Financiero" xfId="36543" xr:uid="{00000000-0005-0000-0000-00000F530000}"/>
    <cellStyle name="Financiero 2" xfId="43844" xr:uid="{3DE0BFB8-9848-469B-BE5F-146E7B155CFD}"/>
    <cellStyle name="Financiero 2 2" xfId="43845" xr:uid="{2191AB8B-D2E9-4B7B-A36D-AB8B1DF58DED}"/>
    <cellStyle name="Fixed" xfId="13278" xr:uid="{00000000-0005-0000-0000-000010530000}"/>
    <cellStyle name="Fixed 2" xfId="35404" xr:uid="{00000000-0005-0000-0000-000011530000}"/>
    <cellStyle name="Fixed 2 2" xfId="36545" xr:uid="{00000000-0005-0000-0000-000012530000}"/>
    <cellStyle name="Fixed 2 2 2" xfId="43848" xr:uid="{11270D81-B78D-4718-9060-8F8BC4312EF5}"/>
    <cellStyle name="Fixed 2 3" xfId="43847" xr:uid="{0A64444E-5507-46F6-A7C0-C9D819BE87C7}"/>
    <cellStyle name="Fixed 3" xfId="28167" xr:uid="{00000000-0005-0000-0000-000013530000}"/>
    <cellStyle name="Fixed 3 2" xfId="38012" xr:uid="{00000000-0005-0000-0000-000014530000}"/>
    <cellStyle name="Fixed 3 2 2" xfId="43850" xr:uid="{404BA636-9AED-426E-9BC2-5C3400F03DAA}"/>
    <cellStyle name="Fixed 3 3" xfId="36546" xr:uid="{00000000-0005-0000-0000-000015530000}"/>
    <cellStyle name="Fixed 3 4" xfId="43849" xr:uid="{C74C390C-0F55-4E0B-8E48-9550CFC2AAA0}"/>
    <cellStyle name="Fixed 4" xfId="36544" xr:uid="{00000000-0005-0000-0000-000016530000}"/>
    <cellStyle name="Fixed 5" xfId="43846" xr:uid="{FABA37B5-4E48-47A6-9574-37976F048AAC}"/>
    <cellStyle name="FIXO" xfId="13279" xr:uid="{00000000-0005-0000-0000-000017530000}"/>
    <cellStyle name="FIXO 2" xfId="28168" xr:uid="{00000000-0005-0000-0000-000018530000}"/>
    <cellStyle name="Fixo 2 2" xfId="36548" xr:uid="{00000000-0005-0000-0000-000019530000}"/>
    <cellStyle name="Fixo 3" xfId="36547" xr:uid="{00000000-0005-0000-0000-00001A530000}"/>
    <cellStyle name="FIXO_N1.10_Cut Off Dez" xfId="36549" xr:uid="{00000000-0005-0000-0000-00001B530000}"/>
    <cellStyle name="Fonte" xfId="13280" xr:uid="{00000000-0005-0000-0000-00001C530000}"/>
    <cellStyle name="Fonte 2" xfId="28169" xr:uid="{00000000-0005-0000-0000-00001D530000}"/>
    <cellStyle name="Footnote" xfId="13281" xr:uid="{00000000-0005-0000-0000-00001E530000}"/>
    <cellStyle name="Footnote 2" xfId="28170" xr:uid="{00000000-0005-0000-0000-00001F530000}"/>
    <cellStyle name="Footnote 2 2" xfId="38013" xr:uid="{00000000-0005-0000-0000-000020530000}"/>
    <cellStyle name="Footnote 3" xfId="36550" xr:uid="{00000000-0005-0000-0000-000021530000}"/>
    <cellStyle name="Footnote8ital" xfId="43851" xr:uid="{BCDB83A6-933C-46FA-B170-0731D7E2AF11}"/>
    <cellStyle name="Forecast Cells" xfId="43852" xr:uid="{9EB11B1D-1E7C-4B9B-9166-F5B268951B3F}"/>
    <cellStyle name="Forecast Cells 2" xfId="43853" xr:uid="{07A0D79E-1E08-49D8-A8FD-4B99D82FA73E}"/>
    <cellStyle name="forms" xfId="13282" xr:uid="{00000000-0005-0000-0000-000022530000}"/>
    <cellStyle name="forms 2" xfId="28171" xr:uid="{00000000-0005-0000-0000-000023530000}"/>
    <cellStyle name="forms 2 2" xfId="36551" xr:uid="{00000000-0005-0000-0000-000024530000}"/>
    <cellStyle name="forms 3" xfId="36552" xr:uid="{00000000-0005-0000-0000-000025530000}"/>
    <cellStyle name="Formula" xfId="36553" xr:uid="{00000000-0005-0000-0000-000026530000}"/>
    <cellStyle name="FORMULAS" xfId="36554" xr:uid="{00000000-0005-0000-0000-000027530000}"/>
    <cellStyle name="Forudsætning" xfId="43854" xr:uid="{345AE529-8050-47AB-BAC6-0B03E8C83C64}"/>
    <cellStyle name="Forudsætning 2" xfId="43855" xr:uid="{2B24974C-AAD3-4CAF-A662-437B745BAC42}"/>
    <cellStyle name="Forudsætning 2 2" xfId="43856" xr:uid="{9CACA0F3-DC63-4BD3-AC35-752A19FF1A72}"/>
    <cellStyle name="fourdecplace" xfId="43857" xr:uid="{68A5F52A-04D2-4C50-8194-BB9EF4D1EB70}"/>
    <cellStyle name="G1_1999 figures" xfId="43858" xr:uid="{6BDF2B14-30FA-4E68-AA03-61826AA141D9}"/>
    <cellStyle name="General" xfId="43859" xr:uid="{7CF41E09-67EF-4C82-A98F-F96223D9D495}"/>
    <cellStyle name="Geral" xfId="36555" xr:uid="{00000000-0005-0000-0000-000028530000}"/>
    <cellStyle name="Geral 2" xfId="36556" xr:uid="{00000000-0005-0000-0000-000029530000}"/>
    <cellStyle name="Geral 3" xfId="36557" xr:uid="{00000000-0005-0000-0000-00002A530000}"/>
    <cellStyle name="Good" xfId="887" xr:uid="{00000000-0005-0000-0000-00002B530000}"/>
    <cellStyle name="Good 10" xfId="13284" xr:uid="{00000000-0005-0000-0000-00002C530000}"/>
    <cellStyle name="Good 10 2" xfId="28172" xr:uid="{00000000-0005-0000-0000-00002D530000}"/>
    <cellStyle name="Good 11" xfId="13285" xr:uid="{00000000-0005-0000-0000-00002E530000}"/>
    <cellStyle name="Good 11 2" xfId="28173" xr:uid="{00000000-0005-0000-0000-00002F530000}"/>
    <cellStyle name="Good 12" xfId="13286" xr:uid="{00000000-0005-0000-0000-000030530000}"/>
    <cellStyle name="Good 12 2" xfId="28174" xr:uid="{00000000-0005-0000-0000-000031530000}"/>
    <cellStyle name="Good 13" xfId="13287" xr:uid="{00000000-0005-0000-0000-000032530000}"/>
    <cellStyle name="Good 13 2" xfId="28175" xr:uid="{00000000-0005-0000-0000-000033530000}"/>
    <cellStyle name="Good 14" xfId="13288" xr:uid="{00000000-0005-0000-0000-000034530000}"/>
    <cellStyle name="Good 14 2" xfId="28176" xr:uid="{00000000-0005-0000-0000-000035530000}"/>
    <cellStyle name="Good 15" xfId="13289" xr:uid="{00000000-0005-0000-0000-000036530000}"/>
    <cellStyle name="Good 15 2" xfId="28177" xr:uid="{00000000-0005-0000-0000-000037530000}"/>
    <cellStyle name="Good 16" xfId="13290" xr:uid="{00000000-0005-0000-0000-000038530000}"/>
    <cellStyle name="Good 16 2" xfId="28178" xr:uid="{00000000-0005-0000-0000-000039530000}"/>
    <cellStyle name="Good 17" xfId="13291" xr:uid="{00000000-0005-0000-0000-00003A530000}"/>
    <cellStyle name="Good 17 2" xfId="28179" xr:uid="{00000000-0005-0000-0000-00003B530000}"/>
    <cellStyle name="Good 18" xfId="13283" xr:uid="{00000000-0005-0000-0000-00003C530000}"/>
    <cellStyle name="Good 19" xfId="20014" xr:uid="{00000000-0005-0000-0000-00003D530000}"/>
    <cellStyle name="Good 2" xfId="13292" xr:uid="{00000000-0005-0000-0000-00003E530000}"/>
    <cellStyle name="Good 2 2" xfId="28180" xr:uid="{00000000-0005-0000-0000-00003F530000}"/>
    <cellStyle name="Good 2 2 2" xfId="36559" xr:uid="{00000000-0005-0000-0000-000040530000}"/>
    <cellStyle name="Good 2 3" xfId="38014" xr:uid="{00000000-0005-0000-0000-000041530000}"/>
    <cellStyle name="Good 2 4" xfId="36558" xr:uid="{00000000-0005-0000-0000-000042530000}"/>
    <cellStyle name="Good 2 5" xfId="43861" xr:uid="{9DB9E372-3F40-4102-9F41-9A173E71D54D}"/>
    <cellStyle name="Good 3" xfId="13293" xr:uid="{00000000-0005-0000-0000-000043530000}"/>
    <cellStyle name="Good 3 2" xfId="28181" xr:uid="{00000000-0005-0000-0000-000044530000}"/>
    <cellStyle name="Good 3 2 2" xfId="38015" xr:uid="{00000000-0005-0000-0000-000045530000}"/>
    <cellStyle name="Good 3 3" xfId="36560" xr:uid="{00000000-0005-0000-0000-000046530000}"/>
    <cellStyle name="Good 4" xfId="13294" xr:uid="{00000000-0005-0000-0000-000047530000}"/>
    <cellStyle name="Good 4 2" xfId="28182" xr:uid="{00000000-0005-0000-0000-000048530000}"/>
    <cellStyle name="Good 4 2 2" xfId="38016" xr:uid="{00000000-0005-0000-0000-000049530000}"/>
    <cellStyle name="Good 4 3" xfId="37048" xr:uid="{00000000-0005-0000-0000-00004A530000}"/>
    <cellStyle name="Good 5" xfId="13295" xr:uid="{00000000-0005-0000-0000-00004B530000}"/>
    <cellStyle name="Good 5 2" xfId="28183" xr:uid="{00000000-0005-0000-0000-00004C530000}"/>
    <cellStyle name="Good 6" xfId="13296" xr:uid="{00000000-0005-0000-0000-00004D530000}"/>
    <cellStyle name="Good 6 2" xfId="28184" xr:uid="{00000000-0005-0000-0000-00004E530000}"/>
    <cellStyle name="Good 7" xfId="13297" xr:uid="{00000000-0005-0000-0000-00004F530000}"/>
    <cellStyle name="Good 7 2" xfId="28185" xr:uid="{00000000-0005-0000-0000-000050530000}"/>
    <cellStyle name="Good 8" xfId="13298" xr:uid="{00000000-0005-0000-0000-000051530000}"/>
    <cellStyle name="Good 8 2" xfId="28186" xr:uid="{00000000-0005-0000-0000-000052530000}"/>
    <cellStyle name="Good 8 3" xfId="38017" xr:uid="{00000000-0005-0000-0000-000053530000}"/>
    <cellStyle name="Good 9" xfId="13299" xr:uid="{00000000-0005-0000-0000-000054530000}"/>
    <cellStyle name="Good 9 2" xfId="28187" xr:uid="{00000000-0005-0000-0000-000055530000}"/>
    <cellStyle name="Grey" xfId="2974" xr:uid="{00000000-0005-0000-0000-000056530000}"/>
    <cellStyle name="Grey 10" xfId="38018" xr:uid="{00000000-0005-0000-0000-000057530000}"/>
    <cellStyle name="Grey 11" xfId="38019" xr:uid="{00000000-0005-0000-0000-000058530000}"/>
    <cellStyle name="Grey 12" xfId="38020" xr:uid="{00000000-0005-0000-0000-000059530000}"/>
    <cellStyle name="Grey 13" xfId="38021" xr:uid="{00000000-0005-0000-0000-00005A530000}"/>
    <cellStyle name="Grey 14" xfId="38022" xr:uid="{00000000-0005-0000-0000-00005B530000}"/>
    <cellStyle name="Grey 15" xfId="38023" xr:uid="{00000000-0005-0000-0000-00005C530000}"/>
    <cellStyle name="Grey 16" xfId="38024" xr:uid="{00000000-0005-0000-0000-00005D530000}"/>
    <cellStyle name="Grey 17" xfId="38025" xr:uid="{00000000-0005-0000-0000-00005E530000}"/>
    <cellStyle name="Grey 2" xfId="35405" xr:uid="{00000000-0005-0000-0000-00005F530000}"/>
    <cellStyle name="Grey 2 2" xfId="38026" xr:uid="{00000000-0005-0000-0000-000060530000}"/>
    <cellStyle name="Grey 3" xfId="28188" xr:uid="{00000000-0005-0000-0000-000061530000}"/>
    <cellStyle name="Grey 3 2" xfId="38027" xr:uid="{00000000-0005-0000-0000-000062530000}"/>
    <cellStyle name="Grey 4" xfId="38028" xr:uid="{00000000-0005-0000-0000-000063530000}"/>
    <cellStyle name="Grey 5" xfId="38029" xr:uid="{00000000-0005-0000-0000-000064530000}"/>
    <cellStyle name="Grey 6" xfId="38030" xr:uid="{00000000-0005-0000-0000-000065530000}"/>
    <cellStyle name="Grey 7" xfId="38031" xr:uid="{00000000-0005-0000-0000-000066530000}"/>
    <cellStyle name="Grey 8" xfId="38032" xr:uid="{00000000-0005-0000-0000-000067530000}"/>
    <cellStyle name="Grey 9" xfId="38033" xr:uid="{00000000-0005-0000-0000-000068530000}"/>
    <cellStyle name="Grey_C2 Bancos CBD" xfId="38034" xr:uid="{00000000-0005-0000-0000-000069530000}"/>
    <cellStyle name="Grupo" xfId="38035" xr:uid="{00000000-0005-0000-0000-00006A530000}"/>
    <cellStyle name="H_1998_col_head" xfId="43862" xr:uid="{EAE83361-7F98-4C61-918B-E96A91DAF147}"/>
    <cellStyle name="H_1998_col_head 2" xfId="43863" xr:uid="{A6463B6A-070C-4534-9329-B5B0F7A4A1AF}"/>
    <cellStyle name="H_1998_col_head 2 2" xfId="43864" xr:uid="{35AA465E-CAE2-41D7-9751-4583A155AF9E}"/>
    <cellStyle name="H_1998_col_head_Banpu_Charts" xfId="43865" xr:uid="{F21A211E-C6F0-4DE6-8B8E-97EE7C4B5A30}"/>
    <cellStyle name="H_1998_col_head_Banpu_Charts 2" xfId="43866" xr:uid="{FF5144C9-CB08-4689-8EC1-63672474F379}"/>
    <cellStyle name="H_1998_col_head_ShenhuaPower(report tables)" xfId="43867" xr:uid="{737608D3-5A0A-4203-8E8D-70DFFC409B3B}"/>
    <cellStyle name="H_1998_col_head_ShenhuaPower(report tables) 2" xfId="43868" xr:uid="{E5AE2DD5-7263-4BF6-B361-50C5D50D133B}"/>
    <cellStyle name="H_1998_col_head_ShenhuaPower(report tables)_ferrous &amp; non-ferrous" xfId="43869" xr:uid="{F672D786-0366-4E00-964C-6A2EAFE01599}"/>
    <cellStyle name="H_1998_col_head_ShenhuaPower(report tables)_ferrous &amp; non-ferrous 2" xfId="43870" xr:uid="{AD282602-ED59-49CC-9E67-93FC66860B76}"/>
    <cellStyle name="H_1999_col_head" xfId="43871" xr:uid="{C17B5365-2234-4E55-AEF8-9F96594BD330}"/>
    <cellStyle name="H1_1998 figures" xfId="43872" xr:uid="{FB4BE968-CE1F-450A-BFEB-2D9E2FEB79D6}"/>
    <cellStyle name="Hard Percent" xfId="36561" xr:uid="{00000000-0005-0000-0000-00006B530000}"/>
    <cellStyle name="Hard Percent 2" xfId="43873" xr:uid="{150F80B9-060B-4200-ADDE-EBD3F343B30B}"/>
    <cellStyle name="head1" xfId="43874" xr:uid="{CB45B921-F4A2-4ECA-B70A-AB2428A6B38A}"/>
    <cellStyle name="head1 2" xfId="43875" xr:uid="{F0C1EAC9-615A-426C-AA1D-407B34AB6892}"/>
    <cellStyle name="head1 2 2" xfId="43876" xr:uid="{818B1276-C200-488C-9F4B-95887F3A7047}"/>
    <cellStyle name="head2" xfId="43877" xr:uid="{A47D53B9-12E3-4B41-A723-AFF7D818A2D2}"/>
    <cellStyle name="head2 2" xfId="43878" xr:uid="{1DCBB2B4-8950-40AD-975D-898A8D7E519A}"/>
    <cellStyle name="head2 2 2" xfId="43879" xr:uid="{3D17BE85-1543-44D0-AE97-B66C062105F8}"/>
    <cellStyle name="Header" xfId="36562" xr:uid="{00000000-0005-0000-0000-00006C530000}"/>
    <cellStyle name="Header 2" xfId="36563" xr:uid="{00000000-0005-0000-0000-00006D530000}"/>
    <cellStyle name="Header 3" xfId="38036" xr:uid="{00000000-0005-0000-0000-00006E530000}"/>
    <cellStyle name="Header_N1.10_Cut Off Dez" xfId="36564" xr:uid="{00000000-0005-0000-0000-00006F530000}"/>
    <cellStyle name="Header1" xfId="13300" xr:uid="{00000000-0005-0000-0000-000070530000}"/>
    <cellStyle name="Header1 2" xfId="28189" xr:uid="{00000000-0005-0000-0000-000071530000}"/>
    <cellStyle name="Header2" xfId="13301" xr:uid="{00000000-0005-0000-0000-000072530000}"/>
    <cellStyle name="Header2 2" xfId="28190" xr:uid="{00000000-0005-0000-0000-000073530000}"/>
    <cellStyle name="Header2 2 2" xfId="37139" xr:uid="{00000000-0005-0000-0000-000074530000}"/>
    <cellStyle name="Header2 2 2 2" xfId="39498" xr:uid="{00000000-0005-0000-0000-000075530000}"/>
    <cellStyle name="Header2 2 2 3" xfId="39404" xr:uid="{00000000-0005-0000-0000-000076530000}"/>
    <cellStyle name="Header2 2 3" xfId="39456" xr:uid="{00000000-0005-0000-0000-000077530000}"/>
    <cellStyle name="Header2 2 4" xfId="36565" xr:uid="{00000000-0005-0000-0000-000078530000}"/>
    <cellStyle name="Header2 3" xfId="37053" xr:uid="{00000000-0005-0000-0000-000079530000}"/>
    <cellStyle name="Header2 3 2" xfId="39476" xr:uid="{00000000-0005-0000-0000-00007A530000}"/>
    <cellStyle name="Header2 3 3" xfId="39420" xr:uid="{00000000-0005-0000-0000-00007B530000}"/>
    <cellStyle name="Header2 4" xfId="39455" xr:uid="{00000000-0005-0000-0000-00007C530000}"/>
    <cellStyle name="Header2_N1.10_Cut Off Dez" xfId="36566" xr:uid="{00000000-0005-0000-0000-00007D530000}"/>
    <cellStyle name="Heading" xfId="28191" xr:uid="{00000000-0005-0000-0000-00007E530000}"/>
    <cellStyle name="Heading 1" xfId="888" xr:uid="{00000000-0005-0000-0000-00007F530000}"/>
    <cellStyle name="Heading 1 10" xfId="37105" xr:uid="{00000000-0005-0000-0000-000080530000}"/>
    <cellStyle name="Heading 1 11" xfId="41166" xr:uid="{00000000-0005-0000-0000-000081530000}"/>
    <cellStyle name="Heading 1 12" xfId="44490" xr:uid="{F38D454B-CD44-4E38-A83C-77585A644D99}"/>
    <cellStyle name="Heading 1 2" xfId="13302" xr:uid="{00000000-0005-0000-0000-000082530000}"/>
    <cellStyle name="Heading 1 2 2" xfId="28192" xr:uid="{00000000-0005-0000-0000-000083530000}"/>
    <cellStyle name="Heading 1 2 2 2" xfId="38037" xr:uid="{00000000-0005-0000-0000-000084530000}"/>
    <cellStyle name="Heading 1 2 2 3" xfId="36569" xr:uid="{00000000-0005-0000-0000-000085530000}"/>
    <cellStyle name="Heading 1 2 3" xfId="36568" xr:uid="{00000000-0005-0000-0000-000086530000}"/>
    <cellStyle name="Heading 1 2 4" xfId="43881" xr:uid="{67A72ECE-E587-49E7-96FF-D853E9F4CD7F}"/>
    <cellStyle name="Heading 1 2_N1.10_Cut Off Dez" xfId="36570" xr:uid="{00000000-0005-0000-0000-000087530000}"/>
    <cellStyle name="Heading 1 3" xfId="3007" xr:uid="{00000000-0005-0000-0000-000088530000}"/>
    <cellStyle name="Heading 1 3 2" xfId="36572" xr:uid="{00000000-0005-0000-0000-000089530000}"/>
    <cellStyle name="Heading 1 3 3" xfId="38038" xr:uid="{00000000-0005-0000-0000-00008A530000}"/>
    <cellStyle name="Heading 1 3 4" xfId="36571" xr:uid="{00000000-0005-0000-0000-00008B530000}"/>
    <cellStyle name="Heading 1 3 5" xfId="43882" xr:uid="{23322FDD-3345-4D6D-8E39-92722AE9318E}"/>
    <cellStyle name="Heading 1 3_N1.10_Cut Off Dez" xfId="36573" xr:uid="{00000000-0005-0000-0000-00008C530000}"/>
    <cellStyle name="Heading 1 4" xfId="20021" xr:uid="{00000000-0005-0000-0000-00008D530000}"/>
    <cellStyle name="Heading 1 4 2" xfId="38039" xr:uid="{00000000-0005-0000-0000-00008E530000}"/>
    <cellStyle name="Heading 1 4 3" xfId="36574" xr:uid="{00000000-0005-0000-0000-00008F530000}"/>
    <cellStyle name="Heading 1 5" xfId="36575" xr:uid="{00000000-0005-0000-0000-000090530000}"/>
    <cellStyle name="Heading 1 5 2" xfId="38040" xr:uid="{00000000-0005-0000-0000-000091530000}"/>
    <cellStyle name="Heading 1 6" xfId="37045" xr:uid="{00000000-0005-0000-0000-000092530000}"/>
    <cellStyle name="Heading 1 6 2" xfId="38041" xr:uid="{00000000-0005-0000-0000-000093530000}"/>
    <cellStyle name="Heading 1 7" xfId="37197" xr:uid="{00000000-0005-0000-0000-000094530000}"/>
    <cellStyle name="Heading 1 7 2" xfId="38042" xr:uid="{00000000-0005-0000-0000-000095530000}"/>
    <cellStyle name="Heading 1 8" xfId="37225" xr:uid="{00000000-0005-0000-0000-000096530000}"/>
    <cellStyle name="Heading 1 8 2" xfId="38043" xr:uid="{00000000-0005-0000-0000-000097530000}"/>
    <cellStyle name="Heading 1 9" xfId="37201" xr:uid="{00000000-0005-0000-0000-000098530000}"/>
    <cellStyle name="Heading 2" xfId="889" xr:uid="{00000000-0005-0000-0000-000099530000}"/>
    <cellStyle name="Heading 2 10" xfId="37106" xr:uid="{00000000-0005-0000-0000-00009A530000}"/>
    <cellStyle name="Heading 2 11" xfId="41165" xr:uid="{00000000-0005-0000-0000-00009B530000}"/>
    <cellStyle name="Heading 2 12" xfId="44491" xr:uid="{31FAF0C0-9090-4343-A1D3-90CC5A4FF4E7}"/>
    <cellStyle name="Heading 2 2" xfId="13303" xr:uid="{00000000-0005-0000-0000-00009C530000}"/>
    <cellStyle name="Heading 2 2 2" xfId="28193" xr:uid="{00000000-0005-0000-0000-00009D530000}"/>
    <cellStyle name="Heading 2 2 2 2" xfId="38044" xr:uid="{00000000-0005-0000-0000-00009E530000}"/>
    <cellStyle name="Heading 2 2 2 3" xfId="36577" xr:uid="{00000000-0005-0000-0000-00009F530000}"/>
    <cellStyle name="Heading 2 2 3" xfId="36576" xr:uid="{00000000-0005-0000-0000-0000A0530000}"/>
    <cellStyle name="Heading 2 2 4" xfId="43883" xr:uid="{CFFE64EF-32BB-41F5-8148-77FADBD9657A}"/>
    <cellStyle name="Heading 2 2_N1.10_Cut Off Dez" xfId="36578" xr:uid="{00000000-0005-0000-0000-0000A1530000}"/>
    <cellStyle name="Heading 2 3" xfId="3008" xr:uid="{00000000-0005-0000-0000-0000A2530000}"/>
    <cellStyle name="Heading 2 3 2" xfId="36580" xr:uid="{00000000-0005-0000-0000-0000A3530000}"/>
    <cellStyle name="Heading 2 3 3" xfId="38045" xr:uid="{00000000-0005-0000-0000-0000A4530000}"/>
    <cellStyle name="Heading 2 3 4" xfId="36579" xr:uid="{00000000-0005-0000-0000-0000A5530000}"/>
    <cellStyle name="Heading 2 3 5" xfId="43884" xr:uid="{14FBB789-A822-4F87-B4C5-A095DD93336B}"/>
    <cellStyle name="Heading 2 3_N1.10_Cut Off Dez" xfId="36581" xr:uid="{00000000-0005-0000-0000-0000A6530000}"/>
    <cellStyle name="Heading 2 4" xfId="20022" xr:uid="{00000000-0005-0000-0000-0000A7530000}"/>
    <cellStyle name="Heading 2 4 2" xfId="38046" xr:uid="{00000000-0005-0000-0000-0000A8530000}"/>
    <cellStyle name="Heading 2 4 3" xfId="36582" xr:uid="{00000000-0005-0000-0000-0000A9530000}"/>
    <cellStyle name="Heading 2 4 4" xfId="45775" xr:uid="{51720091-2301-4817-B21F-C8A22B976EBB}"/>
    <cellStyle name="Heading 2 5" xfId="36583" xr:uid="{00000000-0005-0000-0000-0000AA530000}"/>
    <cellStyle name="Heading 2 5 2" xfId="38047" xr:uid="{00000000-0005-0000-0000-0000AB530000}"/>
    <cellStyle name="Heading 2 6" xfId="37046" xr:uid="{00000000-0005-0000-0000-0000AC530000}"/>
    <cellStyle name="Heading 2 6 2" xfId="38048" xr:uid="{00000000-0005-0000-0000-0000AD530000}"/>
    <cellStyle name="Heading 2 7" xfId="37196" xr:uid="{00000000-0005-0000-0000-0000AE530000}"/>
    <cellStyle name="Heading 2 7 2" xfId="38049" xr:uid="{00000000-0005-0000-0000-0000AF530000}"/>
    <cellStyle name="Heading 2 8" xfId="37192" xr:uid="{00000000-0005-0000-0000-0000B0530000}"/>
    <cellStyle name="Heading 2 8 2" xfId="38050" xr:uid="{00000000-0005-0000-0000-0000B1530000}"/>
    <cellStyle name="Heading 2 9" xfId="37051" xr:uid="{00000000-0005-0000-0000-0000B2530000}"/>
    <cellStyle name="Heading 3" xfId="890" xr:uid="{00000000-0005-0000-0000-0000B3530000}"/>
    <cellStyle name="Heading 3 10" xfId="44492" xr:uid="{359BA48F-CC8A-449E-81B7-F0B741FB7781}"/>
    <cellStyle name="Heading 3 2" xfId="13304" xr:uid="{00000000-0005-0000-0000-0000B4530000}"/>
    <cellStyle name="Heading 3 2 2" xfId="28194" xr:uid="{00000000-0005-0000-0000-0000B5530000}"/>
    <cellStyle name="Heading 3 2 2 2" xfId="36585" xr:uid="{00000000-0005-0000-0000-0000B6530000}"/>
    <cellStyle name="Heading 3 2 2 3" xfId="44686" xr:uid="{35BCB73A-5EE7-4546-B6BF-6A638414A06D}"/>
    <cellStyle name="Heading 3 2 3" xfId="38051" xr:uid="{00000000-0005-0000-0000-0000B7530000}"/>
    <cellStyle name="Heading 3 2 4" xfId="36584" xr:uid="{00000000-0005-0000-0000-0000B8530000}"/>
    <cellStyle name="Heading 3 2 5" xfId="43885" xr:uid="{DCBAFBE2-C49D-4A1A-88B7-F64E2A90C825}"/>
    <cellStyle name="Heading 3 3" xfId="3009" xr:uid="{00000000-0005-0000-0000-0000B9530000}"/>
    <cellStyle name="Heading 3 3 2" xfId="38052" xr:uid="{00000000-0005-0000-0000-0000BA530000}"/>
    <cellStyle name="Heading 3 3 3" xfId="36586" xr:uid="{00000000-0005-0000-0000-0000BB530000}"/>
    <cellStyle name="Heading 3 3 4" xfId="43886" xr:uid="{995E145E-F5DB-4EB1-8502-4E6EC87CF331}"/>
    <cellStyle name="Heading 3 4" xfId="20023" xr:uid="{00000000-0005-0000-0000-0000BC530000}"/>
    <cellStyle name="Heading 3 4 2" xfId="38053" xr:uid="{00000000-0005-0000-0000-0000BD530000}"/>
    <cellStyle name="Heading 3 4 3" xfId="45776" xr:uid="{8A86005D-9F20-4808-B1E6-F0BC3C98E20B}"/>
    <cellStyle name="Heading 3 5" xfId="38054" xr:uid="{00000000-0005-0000-0000-0000BE530000}"/>
    <cellStyle name="Heading 3 6" xfId="38055" xr:uid="{00000000-0005-0000-0000-0000BF530000}"/>
    <cellStyle name="Heading 3 7" xfId="38056" xr:uid="{00000000-0005-0000-0000-0000C0530000}"/>
    <cellStyle name="Heading 3 8" xfId="38057" xr:uid="{00000000-0005-0000-0000-0000C1530000}"/>
    <cellStyle name="Heading 3 9" xfId="39589" xr:uid="{00000000-0005-0000-0000-0000C2530000}"/>
    <cellStyle name="Heading 4" xfId="891" xr:uid="{00000000-0005-0000-0000-0000C3530000}"/>
    <cellStyle name="Heading 4 2" xfId="13305" xr:uid="{00000000-0005-0000-0000-0000C4530000}"/>
    <cellStyle name="Heading 4 2 2" xfId="28195" xr:uid="{00000000-0005-0000-0000-0000C5530000}"/>
    <cellStyle name="Heading 4 2 2 2" xfId="36588" xr:uid="{00000000-0005-0000-0000-0000C6530000}"/>
    <cellStyle name="Heading 4 2 3" xfId="38058" xr:uid="{00000000-0005-0000-0000-0000C7530000}"/>
    <cellStyle name="Heading 4 2 4" xfId="36587" xr:uid="{00000000-0005-0000-0000-0000C8530000}"/>
    <cellStyle name="Heading 4 3" xfId="3010" xr:uid="{00000000-0005-0000-0000-0000C9530000}"/>
    <cellStyle name="Heading 4 3 2" xfId="38059" xr:uid="{00000000-0005-0000-0000-0000CA530000}"/>
    <cellStyle name="Heading 4 3 3" xfId="36589" xr:uid="{00000000-0005-0000-0000-0000CB530000}"/>
    <cellStyle name="Heading 4 4" xfId="20024" xr:uid="{00000000-0005-0000-0000-0000CC530000}"/>
    <cellStyle name="Heading 4 4 2" xfId="38060" xr:uid="{00000000-0005-0000-0000-0000CD530000}"/>
    <cellStyle name="Heading 4 5" xfId="38061" xr:uid="{00000000-0005-0000-0000-0000CE530000}"/>
    <cellStyle name="Heading 4 6" xfId="38062" xr:uid="{00000000-0005-0000-0000-0000CF530000}"/>
    <cellStyle name="Heading 4 7" xfId="38063" xr:uid="{00000000-0005-0000-0000-0000D0530000}"/>
    <cellStyle name="Heading 4 8" xfId="38064" xr:uid="{00000000-0005-0000-0000-0000D1530000}"/>
    <cellStyle name="Heading 5" xfId="35406" xr:uid="{00000000-0005-0000-0000-0000D2530000}"/>
    <cellStyle name="Heading 6" xfId="36065" xr:uid="{00000000-0005-0000-0000-0000D3530000}"/>
    <cellStyle name="Heading 7" xfId="36567" xr:uid="{00000000-0005-0000-0000-0000D4530000}"/>
    <cellStyle name="Heading 8" xfId="43880" xr:uid="{0F7E8D90-6F41-4E14-9502-CF21BC86835A}"/>
    <cellStyle name="Heading1" xfId="28196" xr:uid="{00000000-0005-0000-0000-0000D5530000}"/>
    <cellStyle name="Heading1 1" xfId="35407" xr:uid="{00000000-0005-0000-0000-0000D6530000}"/>
    <cellStyle name="Heading1 1 1" xfId="36092" xr:uid="{00000000-0005-0000-0000-0000D7530000}"/>
    <cellStyle name="Heading1 2" xfId="36066" xr:uid="{00000000-0005-0000-0000-0000D8530000}"/>
    <cellStyle name="HEADING1 3" xfId="36590" xr:uid="{00000000-0005-0000-0000-0000D9530000}"/>
    <cellStyle name="Heading1 4" xfId="43887" xr:uid="{8D4A821A-3E49-4BF4-A116-3AE186C5CF68}"/>
    <cellStyle name="Heading11Bold" xfId="43888" xr:uid="{F1CBD1AA-9C92-474B-A111-79CFBA5707FD}"/>
    <cellStyle name="Heading12Bold" xfId="43889" xr:uid="{83B5CC8E-2B1D-49DD-A1A3-C4A2908F2AE1}"/>
    <cellStyle name="HEADING2" xfId="36591" xr:uid="{00000000-0005-0000-0000-0000DA530000}"/>
    <cellStyle name="Helv" xfId="43890" xr:uid="{0AFCC094-E2E5-42F0-B1B3-BA07E25D85DC}"/>
    <cellStyle name="Helv 2" xfId="43891" xr:uid="{1FD5D4C6-1899-4EB1-8D35-BE72204F230D}"/>
    <cellStyle name="Hidden" xfId="36592" xr:uid="{00000000-0005-0000-0000-0000DB530000}"/>
    <cellStyle name="Hidden 2" xfId="43892" xr:uid="{4DBDEB98-6D50-444E-99F6-C44D356CBD53}"/>
    <cellStyle name="HIGHLIGHT" xfId="36593" xr:uid="{00000000-0005-0000-0000-0000DC530000}"/>
    <cellStyle name="hips" xfId="38065" xr:uid="{00000000-0005-0000-0000-0000DD530000}"/>
    <cellStyle name="Hyperlänk" xfId="43893" xr:uid="{12B032D0-66FC-4E22-AD17-347BAEC2C176}"/>
    <cellStyle name="Hyperlänk 2" xfId="43894" xr:uid="{065B2197-93DC-441A-85F9-538CAF325C3E}"/>
    <cellStyle name="Hyperlänk 2 2" xfId="43895" xr:uid="{C9BB6F8B-5BCE-4707-98BA-766021BB7FAA}"/>
    <cellStyle name="Hyperlink 2" xfId="13306" xr:uid="{00000000-0005-0000-0000-0000DE530000}"/>
    <cellStyle name="Hyperlink 2 2" xfId="28197" xr:uid="{00000000-0005-0000-0000-0000DF530000}"/>
    <cellStyle name="Hyperlink 2 3" xfId="38066" xr:uid="{00000000-0005-0000-0000-0000E0530000}"/>
    <cellStyle name="Hyperlink seguido" xfId="36594" xr:uid="{00000000-0005-0000-0000-0000E1530000}"/>
    <cellStyle name="Hyperlink seguido 2" xfId="38067" xr:uid="{00000000-0005-0000-0000-0000E2530000}"/>
    <cellStyle name="Hyperlink seguido 2 2" xfId="43897" xr:uid="{8A0EF890-4C5B-4001-B46D-47B2A2C79B36}"/>
    <cellStyle name="Hyperlink seguido 2 3" xfId="43896" xr:uid="{38D1ED86-4A3F-45BC-B195-3DE98E800885}"/>
    <cellStyle name="IDLEditWorkbookLocalCurrency" xfId="36595" xr:uid="{00000000-0005-0000-0000-0000E3530000}"/>
    <cellStyle name="IDLEditWorkbookLocalCurrency 2" xfId="36596" xr:uid="{00000000-0005-0000-0000-0000E4530000}"/>
    <cellStyle name="IncomeStatement_XLNXOUT" xfId="43898" xr:uid="{79C09841-5318-4107-96AF-88CC536928FD}"/>
    <cellStyle name="Incorreto 10" xfId="892" xr:uid="{00000000-0005-0000-0000-0000E5530000}"/>
    <cellStyle name="Incorreto 10 2" xfId="13307" xr:uid="{00000000-0005-0000-0000-0000E6530000}"/>
    <cellStyle name="Incorreto 10 2 2" xfId="28200" xr:uid="{00000000-0005-0000-0000-0000E7530000}"/>
    <cellStyle name="Incorreto 10 3" xfId="13308" xr:uid="{00000000-0005-0000-0000-0000E8530000}"/>
    <cellStyle name="Incorreto 10 3 2" xfId="28201" xr:uid="{00000000-0005-0000-0000-0000E9530000}"/>
    <cellStyle name="Incorreto 10 4" xfId="28199" xr:uid="{00000000-0005-0000-0000-0000EA530000}"/>
    <cellStyle name="Incorreto 11" xfId="893" xr:uid="{00000000-0005-0000-0000-0000EB530000}"/>
    <cellStyle name="Incorreto 11 2" xfId="13309" xr:uid="{00000000-0005-0000-0000-0000EC530000}"/>
    <cellStyle name="Incorreto 11 2 2" xfId="28203" xr:uid="{00000000-0005-0000-0000-0000ED530000}"/>
    <cellStyle name="Incorreto 11 3" xfId="13310" xr:uid="{00000000-0005-0000-0000-0000EE530000}"/>
    <cellStyle name="Incorreto 11 3 2" xfId="28204" xr:uid="{00000000-0005-0000-0000-0000EF530000}"/>
    <cellStyle name="Incorreto 11 4" xfId="28202" xr:uid="{00000000-0005-0000-0000-0000F0530000}"/>
    <cellStyle name="Incorreto 12" xfId="894" xr:uid="{00000000-0005-0000-0000-0000F1530000}"/>
    <cellStyle name="Incorreto 12 2" xfId="13311" xr:uid="{00000000-0005-0000-0000-0000F2530000}"/>
    <cellStyle name="Incorreto 12 2 2" xfId="28206" xr:uid="{00000000-0005-0000-0000-0000F3530000}"/>
    <cellStyle name="Incorreto 12 3" xfId="13312" xr:uid="{00000000-0005-0000-0000-0000F4530000}"/>
    <cellStyle name="Incorreto 12 3 2" xfId="28207" xr:uid="{00000000-0005-0000-0000-0000F5530000}"/>
    <cellStyle name="Incorreto 12 4" xfId="28205" xr:uid="{00000000-0005-0000-0000-0000F6530000}"/>
    <cellStyle name="Incorreto 13" xfId="2764" xr:uid="{00000000-0005-0000-0000-0000F7530000}"/>
    <cellStyle name="Incorreto 13 2" xfId="28208" xr:uid="{00000000-0005-0000-0000-0000F8530000}"/>
    <cellStyle name="Incorreto 13 3" xfId="13313" xr:uid="{00000000-0005-0000-0000-0000F9530000}"/>
    <cellStyle name="Incorreto 14" xfId="2765" xr:uid="{00000000-0005-0000-0000-0000FA530000}"/>
    <cellStyle name="Incorreto 14 2" xfId="28209" xr:uid="{00000000-0005-0000-0000-0000FB530000}"/>
    <cellStyle name="Incorreto 14 3" xfId="13314" xr:uid="{00000000-0005-0000-0000-0000FC530000}"/>
    <cellStyle name="Incorreto 15" xfId="2766" xr:uid="{00000000-0005-0000-0000-0000FD530000}"/>
    <cellStyle name="Incorreto 15 2" xfId="28210" xr:uid="{00000000-0005-0000-0000-0000FE530000}"/>
    <cellStyle name="Incorreto 15 3" xfId="13315" xr:uid="{00000000-0005-0000-0000-0000FF530000}"/>
    <cellStyle name="Incorreto 16" xfId="2767" xr:uid="{00000000-0005-0000-0000-000000540000}"/>
    <cellStyle name="Incorreto 16 2" xfId="28211" xr:uid="{00000000-0005-0000-0000-000001540000}"/>
    <cellStyle name="Incorreto 16 3" xfId="13316" xr:uid="{00000000-0005-0000-0000-000002540000}"/>
    <cellStyle name="Incorreto 17" xfId="2768" xr:uid="{00000000-0005-0000-0000-000003540000}"/>
    <cellStyle name="Incorreto 17 2" xfId="28212" xr:uid="{00000000-0005-0000-0000-000004540000}"/>
    <cellStyle name="Incorreto 17 3" xfId="13317" xr:uid="{00000000-0005-0000-0000-000005540000}"/>
    <cellStyle name="Incorreto 18" xfId="2769" xr:uid="{00000000-0005-0000-0000-000006540000}"/>
    <cellStyle name="Incorreto 18 2" xfId="28213" xr:uid="{00000000-0005-0000-0000-000007540000}"/>
    <cellStyle name="Incorreto 18 3" xfId="13318" xr:uid="{00000000-0005-0000-0000-000008540000}"/>
    <cellStyle name="Incorreto 19" xfId="2770" xr:uid="{00000000-0005-0000-0000-000009540000}"/>
    <cellStyle name="Incorreto 19 2" xfId="28214" xr:uid="{00000000-0005-0000-0000-00000A540000}"/>
    <cellStyle name="Incorreto 19 3" xfId="13319" xr:uid="{00000000-0005-0000-0000-00000B540000}"/>
    <cellStyle name="Incorreto 2" xfId="895" xr:uid="{00000000-0005-0000-0000-00000C540000}"/>
    <cellStyle name="Incorreto 2 10" xfId="13320" xr:uid="{00000000-0005-0000-0000-00000D540000}"/>
    <cellStyle name="Incorreto 2 10 2" xfId="13321" xr:uid="{00000000-0005-0000-0000-00000E540000}"/>
    <cellStyle name="Incorreto 2 10 2 2" xfId="28217" xr:uid="{00000000-0005-0000-0000-00000F540000}"/>
    <cellStyle name="Incorreto 2 10 3" xfId="13322" xr:uid="{00000000-0005-0000-0000-000010540000}"/>
    <cellStyle name="Incorreto 2 10 3 2" xfId="28218" xr:uid="{00000000-0005-0000-0000-000011540000}"/>
    <cellStyle name="Incorreto 2 10 4" xfId="13323" xr:uid="{00000000-0005-0000-0000-000012540000}"/>
    <cellStyle name="Incorreto 2 10 4 2" xfId="28219" xr:uid="{00000000-0005-0000-0000-000013540000}"/>
    <cellStyle name="Incorreto 2 10 5" xfId="28216" xr:uid="{00000000-0005-0000-0000-000014540000}"/>
    <cellStyle name="Incorreto 2 11" xfId="13324" xr:uid="{00000000-0005-0000-0000-000015540000}"/>
    <cellStyle name="Incorreto 2 11 2" xfId="13325" xr:uid="{00000000-0005-0000-0000-000016540000}"/>
    <cellStyle name="Incorreto 2 11 2 2" xfId="28221" xr:uid="{00000000-0005-0000-0000-000017540000}"/>
    <cellStyle name="Incorreto 2 11 3" xfId="13326" xr:uid="{00000000-0005-0000-0000-000018540000}"/>
    <cellStyle name="Incorreto 2 11 3 2" xfId="28222" xr:uid="{00000000-0005-0000-0000-000019540000}"/>
    <cellStyle name="Incorreto 2 11 4" xfId="13327" xr:uid="{00000000-0005-0000-0000-00001A540000}"/>
    <cellStyle name="Incorreto 2 11 4 2" xfId="28223" xr:uid="{00000000-0005-0000-0000-00001B540000}"/>
    <cellStyle name="Incorreto 2 11 5" xfId="28220" xr:uid="{00000000-0005-0000-0000-00001C540000}"/>
    <cellStyle name="Incorreto 2 12" xfId="13328" xr:uid="{00000000-0005-0000-0000-00001D540000}"/>
    <cellStyle name="Incorreto 2 12 2" xfId="13329" xr:uid="{00000000-0005-0000-0000-00001E540000}"/>
    <cellStyle name="Incorreto 2 12 2 2" xfId="28225" xr:uid="{00000000-0005-0000-0000-00001F540000}"/>
    <cellStyle name="Incorreto 2 12 3" xfId="13330" xr:uid="{00000000-0005-0000-0000-000020540000}"/>
    <cellStyle name="Incorreto 2 12 3 2" xfId="28226" xr:uid="{00000000-0005-0000-0000-000021540000}"/>
    <cellStyle name="Incorreto 2 12 4" xfId="28224" xr:uid="{00000000-0005-0000-0000-000022540000}"/>
    <cellStyle name="Incorreto 2 13" xfId="13331" xr:uid="{00000000-0005-0000-0000-000023540000}"/>
    <cellStyle name="Incorreto 2 13 2" xfId="13332" xr:uid="{00000000-0005-0000-0000-000024540000}"/>
    <cellStyle name="Incorreto 2 13 2 2" xfId="28228" xr:uid="{00000000-0005-0000-0000-000025540000}"/>
    <cellStyle name="Incorreto 2 13 3" xfId="28227" xr:uid="{00000000-0005-0000-0000-000026540000}"/>
    <cellStyle name="Incorreto 2 14" xfId="13333" xr:uid="{00000000-0005-0000-0000-000027540000}"/>
    <cellStyle name="Incorreto 2 14 2" xfId="28229" xr:uid="{00000000-0005-0000-0000-000028540000}"/>
    <cellStyle name="Incorreto 2 15" xfId="13334" xr:uid="{00000000-0005-0000-0000-000029540000}"/>
    <cellStyle name="Incorreto 2 15 2" xfId="28230" xr:uid="{00000000-0005-0000-0000-00002A540000}"/>
    <cellStyle name="Incorreto 2 16" xfId="13335" xr:uid="{00000000-0005-0000-0000-00002B540000}"/>
    <cellStyle name="Incorreto 2 16 2" xfId="28231" xr:uid="{00000000-0005-0000-0000-00002C540000}"/>
    <cellStyle name="Incorreto 2 17" xfId="13336" xr:uid="{00000000-0005-0000-0000-00002D540000}"/>
    <cellStyle name="Incorreto 2 17 2" xfId="28232" xr:uid="{00000000-0005-0000-0000-00002E540000}"/>
    <cellStyle name="Incorreto 2 18" xfId="13337" xr:uid="{00000000-0005-0000-0000-00002F540000}"/>
    <cellStyle name="Incorreto 2 18 2" xfId="28233" xr:uid="{00000000-0005-0000-0000-000030540000}"/>
    <cellStyle name="Incorreto 2 19" xfId="28215" xr:uid="{00000000-0005-0000-0000-000031540000}"/>
    <cellStyle name="Incorreto 2 2" xfId="13338" xr:uid="{00000000-0005-0000-0000-000032540000}"/>
    <cellStyle name="Incorreto 2 2 10" xfId="13339" xr:uid="{00000000-0005-0000-0000-000033540000}"/>
    <cellStyle name="Incorreto 2 2 10 2" xfId="13340" xr:uid="{00000000-0005-0000-0000-000034540000}"/>
    <cellStyle name="Incorreto 2 2 10 2 2" xfId="28236" xr:uid="{00000000-0005-0000-0000-000035540000}"/>
    <cellStyle name="Incorreto 2 2 10 3" xfId="13341" xr:uid="{00000000-0005-0000-0000-000036540000}"/>
    <cellStyle name="Incorreto 2 2 10 3 2" xfId="28237" xr:uid="{00000000-0005-0000-0000-000037540000}"/>
    <cellStyle name="Incorreto 2 2 10 4" xfId="13342" xr:uid="{00000000-0005-0000-0000-000038540000}"/>
    <cellStyle name="Incorreto 2 2 10 4 2" xfId="28238" xr:uid="{00000000-0005-0000-0000-000039540000}"/>
    <cellStyle name="Incorreto 2 2 10 5" xfId="28235" xr:uid="{00000000-0005-0000-0000-00003A540000}"/>
    <cellStyle name="Incorreto 2 2 11" xfId="13343" xr:uid="{00000000-0005-0000-0000-00003B540000}"/>
    <cellStyle name="Incorreto 2 2 11 2" xfId="13344" xr:uid="{00000000-0005-0000-0000-00003C540000}"/>
    <cellStyle name="Incorreto 2 2 11 2 2" xfId="28240" xr:uid="{00000000-0005-0000-0000-00003D540000}"/>
    <cellStyle name="Incorreto 2 2 11 3" xfId="13345" xr:uid="{00000000-0005-0000-0000-00003E540000}"/>
    <cellStyle name="Incorreto 2 2 11 3 2" xfId="28241" xr:uid="{00000000-0005-0000-0000-00003F540000}"/>
    <cellStyle name="Incorreto 2 2 11 4" xfId="13346" xr:uid="{00000000-0005-0000-0000-000040540000}"/>
    <cellStyle name="Incorreto 2 2 11 4 2" xfId="28242" xr:uid="{00000000-0005-0000-0000-000041540000}"/>
    <cellStyle name="Incorreto 2 2 11 5" xfId="28239" xr:uid="{00000000-0005-0000-0000-000042540000}"/>
    <cellStyle name="Incorreto 2 2 12" xfId="13347" xr:uid="{00000000-0005-0000-0000-000043540000}"/>
    <cellStyle name="Incorreto 2 2 12 2" xfId="13348" xr:uid="{00000000-0005-0000-0000-000044540000}"/>
    <cellStyle name="Incorreto 2 2 12 2 2" xfId="28244" xr:uid="{00000000-0005-0000-0000-000045540000}"/>
    <cellStyle name="Incorreto 2 2 12 3" xfId="13349" xr:uid="{00000000-0005-0000-0000-000046540000}"/>
    <cellStyle name="Incorreto 2 2 12 3 2" xfId="28245" xr:uid="{00000000-0005-0000-0000-000047540000}"/>
    <cellStyle name="Incorreto 2 2 12 4" xfId="28243" xr:uid="{00000000-0005-0000-0000-000048540000}"/>
    <cellStyle name="Incorreto 2 2 13" xfId="13350" xr:uid="{00000000-0005-0000-0000-000049540000}"/>
    <cellStyle name="Incorreto 2 2 13 2" xfId="13351" xr:uid="{00000000-0005-0000-0000-00004A540000}"/>
    <cellStyle name="Incorreto 2 2 13 2 2" xfId="28247" xr:uid="{00000000-0005-0000-0000-00004B540000}"/>
    <cellStyle name="Incorreto 2 2 13 3" xfId="28246" xr:uid="{00000000-0005-0000-0000-00004C540000}"/>
    <cellStyle name="Incorreto 2 2 14" xfId="13352" xr:uid="{00000000-0005-0000-0000-00004D540000}"/>
    <cellStyle name="Incorreto 2 2 14 2" xfId="28248" xr:uid="{00000000-0005-0000-0000-00004E540000}"/>
    <cellStyle name="Incorreto 2 2 15" xfId="13353" xr:uid="{00000000-0005-0000-0000-00004F540000}"/>
    <cellStyle name="Incorreto 2 2 15 2" xfId="28249" xr:uid="{00000000-0005-0000-0000-000050540000}"/>
    <cellStyle name="Incorreto 2 2 16" xfId="13354" xr:uid="{00000000-0005-0000-0000-000051540000}"/>
    <cellStyle name="Incorreto 2 2 16 2" xfId="28250" xr:uid="{00000000-0005-0000-0000-000052540000}"/>
    <cellStyle name="Incorreto 2 2 17" xfId="13355" xr:uid="{00000000-0005-0000-0000-000053540000}"/>
    <cellStyle name="Incorreto 2 2 17 2" xfId="28251" xr:uid="{00000000-0005-0000-0000-000054540000}"/>
    <cellStyle name="Incorreto 2 2 18" xfId="13356" xr:uid="{00000000-0005-0000-0000-000055540000}"/>
    <cellStyle name="Incorreto 2 2 18 2" xfId="28252" xr:uid="{00000000-0005-0000-0000-000056540000}"/>
    <cellStyle name="Incorreto 2 2 19" xfId="28234" xr:uid="{00000000-0005-0000-0000-000057540000}"/>
    <cellStyle name="Incorreto 2 2 2" xfId="13357" xr:uid="{00000000-0005-0000-0000-000058540000}"/>
    <cellStyle name="Incorreto 2 2 2 10" xfId="13358" xr:uid="{00000000-0005-0000-0000-000059540000}"/>
    <cellStyle name="Incorreto 2 2 2 10 2" xfId="13359" xr:uid="{00000000-0005-0000-0000-00005A540000}"/>
    <cellStyle name="Incorreto 2 2 2 10 2 2" xfId="28255" xr:uid="{00000000-0005-0000-0000-00005B540000}"/>
    <cellStyle name="Incorreto 2 2 2 10 3" xfId="13360" xr:uid="{00000000-0005-0000-0000-00005C540000}"/>
    <cellStyle name="Incorreto 2 2 2 10 3 2" xfId="28256" xr:uid="{00000000-0005-0000-0000-00005D540000}"/>
    <cellStyle name="Incorreto 2 2 2 10 4" xfId="13361" xr:uid="{00000000-0005-0000-0000-00005E540000}"/>
    <cellStyle name="Incorreto 2 2 2 10 4 2" xfId="28257" xr:uid="{00000000-0005-0000-0000-00005F540000}"/>
    <cellStyle name="Incorreto 2 2 2 10 5" xfId="28254" xr:uid="{00000000-0005-0000-0000-000060540000}"/>
    <cellStyle name="Incorreto 2 2 2 11" xfId="13362" xr:uid="{00000000-0005-0000-0000-000061540000}"/>
    <cellStyle name="Incorreto 2 2 2 11 2" xfId="13363" xr:uid="{00000000-0005-0000-0000-000062540000}"/>
    <cellStyle name="Incorreto 2 2 2 11 2 2" xfId="28259" xr:uid="{00000000-0005-0000-0000-000063540000}"/>
    <cellStyle name="Incorreto 2 2 2 11 3" xfId="13364" xr:uid="{00000000-0005-0000-0000-000064540000}"/>
    <cellStyle name="Incorreto 2 2 2 11 3 2" xfId="28260" xr:uid="{00000000-0005-0000-0000-000065540000}"/>
    <cellStyle name="Incorreto 2 2 2 11 4" xfId="28258" xr:uid="{00000000-0005-0000-0000-000066540000}"/>
    <cellStyle name="Incorreto 2 2 2 12" xfId="13365" xr:uid="{00000000-0005-0000-0000-000067540000}"/>
    <cellStyle name="Incorreto 2 2 2 12 2" xfId="13366" xr:uid="{00000000-0005-0000-0000-000068540000}"/>
    <cellStyle name="Incorreto 2 2 2 12 2 2" xfId="28262" xr:uid="{00000000-0005-0000-0000-000069540000}"/>
    <cellStyle name="Incorreto 2 2 2 12 3" xfId="28261" xr:uid="{00000000-0005-0000-0000-00006A540000}"/>
    <cellStyle name="Incorreto 2 2 2 13" xfId="13367" xr:uid="{00000000-0005-0000-0000-00006B540000}"/>
    <cellStyle name="Incorreto 2 2 2 13 2" xfId="28263" xr:uid="{00000000-0005-0000-0000-00006C540000}"/>
    <cellStyle name="Incorreto 2 2 2 14" xfId="13368" xr:uid="{00000000-0005-0000-0000-00006D540000}"/>
    <cellStyle name="Incorreto 2 2 2 14 2" xfId="28264" xr:uid="{00000000-0005-0000-0000-00006E540000}"/>
    <cellStyle name="Incorreto 2 2 2 15" xfId="13369" xr:uid="{00000000-0005-0000-0000-00006F540000}"/>
    <cellStyle name="Incorreto 2 2 2 15 2" xfId="28265" xr:uid="{00000000-0005-0000-0000-000070540000}"/>
    <cellStyle name="Incorreto 2 2 2 16" xfId="13370" xr:uid="{00000000-0005-0000-0000-000071540000}"/>
    <cellStyle name="Incorreto 2 2 2 16 2" xfId="28266" xr:uid="{00000000-0005-0000-0000-000072540000}"/>
    <cellStyle name="Incorreto 2 2 2 17" xfId="13371" xr:uid="{00000000-0005-0000-0000-000073540000}"/>
    <cellStyle name="Incorreto 2 2 2 17 2" xfId="28267" xr:uid="{00000000-0005-0000-0000-000074540000}"/>
    <cellStyle name="Incorreto 2 2 2 18" xfId="28253" xr:uid="{00000000-0005-0000-0000-000075540000}"/>
    <cellStyle name="Incorreto 2 2 2 2" xfId="13372" xr:uid="{00000000-0005-0000-0000-000076540000}"/>
    <cellStyle name="Incorreto 2 2 2 2 10" xfId="13373" xr:uid="{00000000-0005-0000-0000-000077540000}"/>
    <cellStyle name="Incorreto 2 2 2 2 10 2" xfId="13374" xr:uid="{00000000-0005-0000-0000-000078540000}"/>
    <cellStyle name="Incorreto 2 2 2 2 10 2 2" xfId="28270" xr:uid="{00000000-0005-0000-0000-000079540000}"/>
    <cellStyle name="Incorreto 2 2 2 2 10 3" xfId="13375" xr:uid="{00000000-0005-0000-0000-00007A540000}"/>
    <cellStyle name="Incorreto 2 2 2 2 10 3 2" xfId="28271" xr:uid="{00000000-0005-0000-0000-00007B540000}"/>
    <cellStyle name="Incorreto 2 2 2 2 10 4" xfId="28269" xr:uid="{00000000-0005-0000-0000-00007C540000}"/>
    <cellStyle name="Incorreto 2 2 2 2 11" xfId="13376" xr:uid="{00000000-0005-0000-0000-00007D540000}"/>
    <cellStyle name="Incorreto 2 2 2 2 11 2" xfId="13377" xr:uid="{00000000-0005-0000-0000-00007E540000}"/>
    <cellStyle name="Incorreto 2 2 2 2 11 2 2" xfId="28273" xr:uid="{00000000-0005-0000-0000-00007F540000}"/>
    <cellStyle name="Incorreto 2 2 2 2 11 3" xfId="28272" xr:uid="{00000000-0005-0000-0000-000080540000}"/>
    <cellStyle name="Incorreto 2 2 2 2 12" xfId="13378" xr:uid="{00000000-0005-0000-0000-000081540000}"/>
    <cellStyle name="Incorreto 2 2 2 2 12 2" xfId="28274" xr:uid="{00000000-0005-0000-0000-000082540000}"/>
    <cellStyle name="Incorreto 2 2 2 2 13" xfId="13379" xr:uid="{00000000-0005-0000-0000-000083540000}"/>
    <cellStyle name="Incorreto 2 2 2 2 13 2" xfId="28275" xr:uid="{00000000-0005-0000-0000-000084540000}"/>
    <cellStyle name="Incorreto 2 2 2 2 14" xfId="13380" xr:uid="{00000000-0005-0000-0000-000085540000}"/>
    <cellStyle name="Incorreto 2 2 2 2 14 2" xfId="28276" xr:uid="{00000000-0005-0000-0000-000086540000}"/>
    <cellStyle name="Incorreto 2 2 2 2 15" xfId="13381" xr:uid="{00000000-0005-0000-0000-000087540000}"/>
    <cellStyle name="Incorreto 2 2 2 2 15 2" xfId="28277" xr:uid="{00000000-0005-0000-0000-000088540000}"/>
    <cellStyle name="Incorreto 2 2 2 2 16" xfId="28268" xr:uid="{00000000-0005-0000-0000-000089540000}"/>
    <cellStyle name="Incorreto 2 2 2 2 2" xfId="13382" xr:uid="{00000000-0005-0000-0000-00008A540000}"/>
    <cellStyle name="Incorreto 2 2 2 2 2 10" xfId="13383" xr:uid="{00000000-0005-0000-0000-00008B540000}"/>
    <cellStyle name="Incorreto 2 2 2 2 2 10 2" xfId="28279" xr:uid="{00000000-0005-0000-0000-00008C540000}"/>
    <cellStyle name="Incorreto 2 2 2 2 2 11" xfId="13384" xr:uid="{00000000-0005-0000-0000-00008D540000}"/>
    <cellStyle name="Incorreto 2 2 2 2 2 11 2" xfId="28280" xr:uid="{00000000-0005-0000-0000-00008E540000}"/>
    <cellStyle name="Incorreto 2 2 2 2 2 12" xfId="13385" xr:uid="{00000000-0005-0000-0000-00008F540000}"/>
    <cellStyle name="Incorreto 2 2 2 2 2 12 2" xfId="28281" xr:uid="{00000000-0005-0000-0000-000090540000}"/>
    <cellStyle name="Incorreto 2 2 2 2 2 13" xfId="13386" xr:uid="{00000000-0005-0000-0000-000091540000}"/>
    <cellStyle name="Incorreto 2 2 2 2 2 13 2" xfId="28282" xr:uid="{00000000-0005-0000-0000-000092540000}"/>
    <cellStyle name="Incorreto 2 2 2 2 2 14" xfId="13387" xr:uid="{00000000-0005-0000-0000-000093540000}"/>
    <cellStyle name="Incorreto 2 2 2 2 2 14 2" xfId="28283" xr:uid="{00000000-0005-0000-0000-000094540000}"/>
    <cellStyle name="Incorreto 2 2 2 2 2 15" xfId="13388" xr:uid="{00000000-0005-0000-0000-000095540000}"/>
    <cellStyle name="Incorreto 2 2 2 2 2 15 2" xfId="28284" xr:uid="{00000000-0005-0000-0000-000096540000}"/>
    <cellStyle name="Incorreto 2 2 2 2 2 16" xfId="28278" xr:uid="{00000000-0005-0000-0000-000097540000}"/>
    <cellStyle name="Incorreto 2 2 2 2 2 2" xfId="13389" xr:uid="{00000000-0005-0000-0000-000098540000}"/>
    <cellStyle name="Incorreto 2 2 2 2 2 2 2" xfId="28285" xr:uid="{00000000-0005-0000-0000-000099540000}"/>
    <cellStyle name="Incorreto 2 2 2 2 2 3" xfId="13390" xr:uid="{00000000-0005-0000-0000-00009A540000}"/>
    <cellStyle name="Incorreto 2 2 2 2 2 3 2" xfId="28286" xr:uid="{00000000-0005-0000-0000-00009B540000}"/>
    <cellStyle name="Incorreto 2 2 2 2 2 4" xfId="13391" xr:uid="{00000000-0005-0000-0000-00009C540000}"/>
    <cellStyle name="Incorreto 2 2 2 2 2 4 2" xfId="28287" xr:uid="{00000000-0005-0000-0000-00009D540000}"/>
    <cellStyle name="Incorreto 2 2 2 2 2 5" xfId="13392" xr:uid="{00000000-0005-0000-0000-00009E540000}"/>
    <cellStyle name="Incorreto 2 2 2 2 2 5 2" xfId="28288" xr:uid="{00000000-0005-0000-0000-00009F540000}"/>
    <cellStyle name="Incorreto 2 2 2 2 2 6" xfId="13393" xr:uid="{00000000-0005-0000-0000-0000A0540000}"/>
    <cellStyle name="Incorreto 2 2 2 2 2 6 2" xfId="28289" xr:uid="{00000000-0005-0000-0000-0000A1540000}"/>
    <cellStyle name="Incorreto 2 2 2 2 2 7" xfId="13394" xr:uid="{00000000-0005-0000-0000-0000A2540000}"/>
    <cellStyle name="Incorreto 2 2 2 2 2 7 2" xfId="28290" xr:uid="{00000000-0005-0000-0000-0000A3540000}"/>
    <cellStyle name="Incorreto 2 2 2 2 2 8" xfId="13395" xr:uid="{00000000-0005-0000-0000-0000A4540000}"/>
    <cellStyle name="Incorreto 2 2 2 2 2 8 2" xfId="28291" xr:uid="{00000000-0005-0000-0000-0000A5540000}"/>
    <cellStyle name="Incorreto 2 2 2 2 2 9" xfId="13396" xr:uid="{00000000-0005-0000-0000-0000A6540000}"/>
    <cellStyle name="Incorreto 2 2 2 2 2 9 2" xfId="28292" xr:uid="{00000000-0005-0000-0000-0000A7540000}"/>
    <cellStyle name="Incorreto 2 2 2 2 3" xfId="13397" xr:uid="{00000000-0005-0000-0000-0000A8540000}"/>
    <cellStyle name="Incorreto 2 2 2 2 3 10" xfId="13398" xr:uid="{00000000-0005-0000-0000-0000A9540000}"/>
    <cellStyle name="Incorreto 2 2 2 2 3 10 2" xfId="28294" xr:uid="{00000000-0005-0000-0000-0000AA540000}"/>
    <cellStyle name="Incorreto 2 2 2 2 3 11" xfId="13399" xr:uid="{00000000-0005-0000-0000-0000AB540000}"/>
    <cellStyle name="Incorreto 2 2 2 2 3 11 2" xfId="28295" xr:uid="{00000000-0005-0000-0000-0000AC540000}"/>
    <cellStyle name="Incorreto 2 2 2 2 3 12" xfId="13400" xr:uid="{00000000-0005-0000-0000-0000AD540000}"/>
    <cellStyle name="Incorreto 2 2 2 2 3 12 2" xfId="28296" xr:uid="{00000000-0005-0000-0000-0000AE540000}"/>
    <cellStyle name="Incorreto 2 2 2 2 3 13" xfId="28293" xr:uid="{00000000-0005-0000-0000-0000AF540000}"/>
    <cellStyle name="Incorreto 2 2 2 2 3 2" xfId="13401" xr:uid="{00000000-0005-0000-0000-0000B0540000}"/>
    <cellStyle name="Incorreto 2 2 2 2 3 2 2" xfId="28297" xr:uid="{00000000-0005-0000-0000-0000B1540000}"/>
    <cellStyle name="Incorreto 2 2 2 2 3 3" xfId="13402" xr:uid="{00000000-0005-0000-0000-0000B2540000}"/>
    <cellStyle name="Incorreto 2 2 2 2 3 3 2" xfId="28298" xr:uid="{00000000-0005-0000-0000-0000B3540000}"/>
    <cellStyle name="Incorreto 2 2 2 2 3 4" xfId="13403" xr:uid="{00000000-0005-0000-0000-0000B4540000}"/>
    <cellStyle name="Incorreto 2 2 2 2 3 4 2" xfId="28299" xr:uid="{00000000-0005-0000-0000-0000B5540000}"/>
    <cellStyle name="Incorreto 2 2 2 2 3 5" xfId="13404" xr:uid="{00000000-0005-0000-0000-0000B6540000}"/>
    <cellStyle name="Incorreto 2 2 2 2 3 5 2" xfId="28300" xr:uid="{00000000-0005-0000-0000-0000B7540000}"/>
    <cellStyle name="Incorreto 2 2 2 2 3 6" xfId="13405" xr:uid="{00000000-0005-0000-0000-0000B8540000}"/>
    <cellStyle name="Incorreto 2 2 2 2 3 6 2" xfId="28301" xr:uid="{00000000-0005-0000-0000-0000B9540000}"/>
    <cellStyle name="Incorreto 2 2 2 2 3 7" xfId="13406" xr:uid="{00000000-0005-0000-0000-0000BA540000}"/>
    <cellStyle name="Incorreto 2 2 2 2 3 7 2" xfId="28302" xr:uid="{00000000-0005-0000-0000-0000BB540000}"/>
    <cellStyle name="Incorreto 2 2 2 2 3 8" xfId="13407" xr:uid="{00000000-0005-0000-0000-0000BC540000}"/>
    <cellStyle name="Incorreto 2 2 2 2 3 8 2" xfId="28303" xr:uid="{00000000-0005-0000-0000-0000BD540000}"/>
    <cellStyle name="Incorreto 2 2 2 2 3 9" xfId="13408" xr:uid="{00000000-0005-0000-0000-0000BE540000}"/>
    <cellStyle name="Incorreto 2 2 2 2 3 9 2" xfId="28304" xr:uid="{00000000-0005-0000-0000-0000BF540000}"/>
    <cellStyle name="Incorreto 2 2 2 2 4" xfId="13409" xr:uid="{00000000-0005-0000-0000-0000C0540000}"/>
    <cellStyle name="Incorreto 2 2 2 2 4 2" xfId="13410" xr:uid="{00000000-0005-0000-0000-0000C1540000}"/>
    <cellStyle name="Incorreto 2 2 2 2 4 2 2" xfId="28306" xr:uid="{00000000-0005-0000-0000-0000C2540000}"/>
    <cellStyle name="Incorreto 2 2 2 2 4 3" xfId="13411" xr:uid="{00000000-0005-0000-0000-0000C3540000}"/>
    <cellStyle name="Incorreto 2 2 2 2 4 3 2" xfId="28307" xr:uid="{00000000-0005-0000-0000-0000C4540000}"/>
    <cellStyle name="Incorreto 2 2 2 2 4 4" xfId="13412" xr:uid="{00000000-0005-0000-0000-0000C5540000}"/>
    <cellStyle name="Incorreto 2 2 2 2 4 4 2" xfId="28308" xr:uid="{00000000-0005-0000-0000-0000C6540000}"/>
    <cellStyle name="Incorreto 2 2 2 2 4 5" xfId="13413" xr:uid="{00000000-0005-0000-0000-0000C7540000}"/>
    <cellStyle name="Incorreto 2 2 2 2 4 5 2" xfId="28309" xr:uid="{00000000-0005-0000-0000-0000C8540000}"/>
    <cellStyle name="Incorreto 2 2 2 2 4 6" xfId="13414" xr:uid="{00000000-0005-0000-0000-0000C9540000}"/>
    <cellStyle name="Incorreto 2 2 2 2 4 6 2" xfId="28310" xr:uid="{00000000-0005-0000-0000-0000CA540000}"/>
    <cellStyle name="Incorreto 2 2 2 2 4 7" xfId="13415" xr:uid="{00000000-0005-0000-0000-0000CB540000}"/>
    <cellStyle name="Incorreto 2 2 2 2 4 7 2" xfId="28311" xr:uid="{00000000-0005-0000-0000-0000CC540000}"/>
    <cellStyle name="Incorreto 2 2 2 2 4 8" xfId="13416" xr:uid="{00000000-0005-0000-0000-0000CD540000}"/>
    <cellStyle name="Incorreto 2 2 2 2 4 8 2" xfId="28312" xr:uid="{00000000-0005-0000-0000-0000CE540000}"/>
    <cellStyle name="Incorreto 2 2 2 2 4 9" xfId="28305" xr:uid="{00000000-0005-0000-0000-0000CF540000}"/>
    <cellStyle name="Incorreto 2 2 2 2 5" xfId="13417" xr:uid="{00000000-0005-0000-0000-0000D0540000}"/>
    <cellStyle name="Incorreto 2 2 2 2 5 2" xfId="13418" xr:uid="{00000000-0005-0000-0000-0000D1540000}"/>
    <cellStyle name="Incorreto 2 2 2 2 5 2 2" xfId="28314" xr:uid="{00000000-0005-0000-0000-0000D2540000}"/>
    <cellStyle name="Incorreto 2 2 2 2 5 3" xfId="13419" xr:uid="{00000000-0005-0000-0000-0000D3540000}"/>
    <cellStyle name="Incorreto 2 2 2 2 5 3 2" xfId="28315" xr:uid="{00000000-0005-0000-0000-0000D4540000}"/>
    <cellStyle name="Incorreto 2 2 2 2 5 4" xfId="13420" xr:uid="{00000000-0005-0000-0000-0000D5540000}"/>
    <cellStyle name="Incorreto 2 2 2 2 5 4 2" xfId="28316" xr:uid="{00000000-0005-0000-0000-0000D6540000}"/>
    <cellStyle name="Incorreto 2 2 2 2 5 5" xfId="13421" xr:uid="{00000000-0005-0000-0000-0000D7540000}"/>
    <cellStyle name="Incorreto 2 2 2 2 5 5 2" xfId="28317" xr:uid="{00000000-0005-0000-0000-0000D8540000}"/>
    <cellStyle name="Incorreto 2 2 2 2 5 6" xfId="13422" xr:uid="{00000000-0005-0000-0000-0000D9540000}"/>
    <cellStyle name="Incorreto 2 2 2 2 5 6 2" xfId="28318" xr:uid="{00000000-0005-0000-0000-0000DA540000}"/>
    <cellStyle name="Incorreto 2 2 2 2 5 7" xfId="13423" xr:uid="{00000000-0005-0000-0000-0000DB540000}"/>
    <cellStyle name="Incorreto 2 2 2 2 5 7 2" xfId="28319" xr:uid="{00000000-0005-0000-0000-0000DC540000}"/>
    <cellStyle name="Incorreto 2 2 2 2 5 8" xfId="13424" xr:uid="{00000000-0005-0000-0000-0000DD540000}"/>
    <cellStyle name="Incorreto 2 2 2 2 5 8 2" xfId="28320" xr:uid="{00000000-0005-0000-0000-0000DE540000}"/>
    <cellStyle name="Incorreto 2 2 2 2 5 9" xfId="28313" xr:uid="{00000000-0005-0000-0000-0000DF540000}"/>
    <cellStyle name="Incorreto 2 2 2 2 6" xfId="13425" xr:uid="{00000000-0005-0000-0000-0000E0540000}"/>
    <cellStyle name="Incorreto 2 2 2 2 6 2" xfId="13426" xr:uid="{00000000-0005-0000-0000-0000E1540000}"/>
    <cellStyle name="Incorreto 2 2 2 2 6 2 2" xfId="28322" xr:uid="{00000000-0005-0000-0000-0000E2540000}"/>
    <cellStyle name="Incorreto 2 2 2 2 6 3" xfId="13427" xr:uid="{00000000-0005-0000-0000-0000E3540000}"/>
    <cellStyle name="Incorreto 2 2 2 2 6 3 2" xfId="28323" xr:uid="{00000000-0005-0000-0000-0000E4540000}"/>
    <cellStyle name="Incorreto 2 2 2 2 6 4" xfId="13428" xr:uid="{00000000-0005-0000-0000-0000E5540000}"/>
    <cellStyle name="Incorreto 2 2 2 2 6 4 2" xfId="28324" xr:uid="{00000000-0005-0000-0000-0000E6540000}"/>
    <cellStyle name="Incorreto 2 2 2 2 6 5" xfId="13429" xr:uid="{00000000-0005-0000-0000-0000E7540000}"/>
    <cellStyle name="Incorreto 2 2 2 2 6 5 2" xfId="28325" xr:uid="{00000000-0005-0000-0000-0000E8540000}"/>
    <cellStyle name="Incorreto 2 2 2 2 6 6" xfId="13430" xr:uid="{00000000-0005-0000-0000-0000E9540000}"/>
    <cellStyle name="Incorreto 2 2 2 2 6 6 2" xfId="28326" xr:uid="{00000000-0005-0000-0000-0000EA540000}"/>
    <cellStyle name="Incorreto 2 2 2 2 6 7" xfId="28321" xr:uid="{00000000-0005-0000-0000-0000EB540000}"/>
    <cellStyle name="Incorreto 2 2 2 2 7" xfId="13431" xr:uid="{00000000-0005-0000-0000-0000EC540000}"/>
    <cellStyle name="Incorreto 2 2 2 2 7 2" xfId="13432" xr:uid="{00000000-0005-0000-0000-0000ED540000}"/>
    <cellStyle name="Incorreto 2 2 2 2 7 2 2" xfId="28328" xr:uid="{00000000-0005-0000-0000-0000EE540000}"/>
    <cellStyle name="Incorreto 2 2 2 2 7 3" xfId="13433" xr:uid="{00000000-0005-0000-0000-0000EF540000}"/>
    <cellStyle name="Incorreto 2 2 2 2 7 3 2" xfId="28329" xr:uid="{00000000-0005-0000-0000-0000F0540000}"/>
    <cellStyle name="Incorreto 2 2 2 2 7 4" xfId="13434" xr:uid="{00000000-0005-0000-0000-0000F1540000}"/>
    <cellStyle name="Incorreto 2 2 2 2 7 4 2" xfId="28330" xr:uid="{00000000-0005-0000-0000-0000F2540000}"/>
    <cellStyle name="Incorreto 2 2 2 2 7 5" xfId="28327" xr:uid="{00000000-0005-0000-0000-0000F3540000}"/>
    <cellStyle name="Incorreto 2 2 2 2 8" xfId="13435" xr:uid="{00000000-0005-0000-0000-0000F4540000}"/>
    <cellStyle name="Incorreto 2 2 2 2 8 2" xfId="13436" xr:uid="{00000000-0005-0000-0000-0000F5540000}"/>
    <cellStyle name="Incorreto 2 2 2 2 8 2 2" xfId="28332" xr:uid="{00000000-0005-0000-0000-0000F6540000}"/>
    <cellStyle name="Incorreto 2 2 2 2 8 3" xfId="13437" xr:uid="{00000000-0005-0000-0000-0000F7540000}"/>
    <cellStyle name="Incorreto 2 2 2 2 8 3 2" xfId="28333" xr:uid="{00000000-0005-0000-0000-0000F8540000}"/>
    <cellStyle name="Incorreto 2 2 2 2 8 4" xfId="13438" xr:uid="{00000000-0005-0000-0000-0000F9540000}"/>
    <cellStyle name="Incorreto 2 2 2 2 8 4 2" xfId="28334" xr:uid="{00000000-0005-0000-0000-0000FA540000}"/>
    <cellStyle name="Incorreto 2 2 2 2 8 5" xfId="28331" xr:uid="{00000000-0005-0000-0000-0000FB540000}"/>
    <cellStyle name="Incorreto 2 2 2 2 9" xfId="13439" xr:uid="{00000000-0005-0000-0000-0000FC540000}"/>
    <cellStyle name="Incorreto 2 2 2 2 9 2" xfId="13440" xr:uid="{00000000-0005-0000-0000-0000FD540000}"/>
    <cellStyle name="Incorreto 2 2 2 2 9 2 2" xfId="28336" xr:uid="{00000000-0005-0000-0000-0000FE540000}"/>
    <cellStyle name="Incorreto 2 2 2 2 9 3" xfId="13441" xr:uid="{00000000-0005-0000-0000-0000FF540000}"/>
    <cellStyle name="Incorreto 2 2 2 2 9 3 2" xfId="28337" xr:uid="{00000000-0005-0000-0000-000000550000}"/>
    <cellStyle name="Incorreto 2 2 2 2 9 4" xfId="13442" xr:uid="{00000000-0005-0000-0000-000001550000}"/>
    <cellStyle name="Incorreto 2 2 2 2 9 4 2" xfId="28338" xr:uid="{00000000-0005-0000-0000-000002550000}"/>
    <cellStyle name="Incorreto 2 2 2 2 9 5" xfId="28335" xr:uid="{00000000-0005-0000-0000-000003550000}"/>
    <cellStyle name="Incorreto 2 2 2 3" xfId="13443" xr:uid="{00000000-0005-0000-0000-000004550000}"/>
    <cellStyle name="Incorreto 2 2 2 3 2" xfId="28339" xr:uid="{00000000-0005-0000-0000-000005550000}"/>
    <cellStyle name="Incorreto 2 2 2 4" xfId="13444" xr:uid="{00000000-0005-0000-0000-000006550000}"/>
    <cellStyle name="Incorreto 2 2 2 4 10" xfId="13445" xr:uid="{00000000-0005-0000-0000-000007550000}"/>
    <cellStyle name="Incorreto 2 2 2 4 10 2" xfId="28341" xr:uid="{00000000-0005-0000-0000-000008550000}"/>
    <cellStyle name="Incorreto 2 2 2 4 11" xfId="13446" xr:uid="{00000000-0005-0000-0000-000009550000}"/>
    <cellStyle name="Incorreto 2 2 2 4 11 2" xfId="28342" xr:uid="{00000000-0005-0000-0000-00000A550000}"/>
    <cellStyle name="Incorreto 2 2 2 4 12" xfId="13447" xr:uid="{00000000-0005-0000-0000-00000B550000}"/>
    <cellStyle name="Incorreto 2 2 2 4 12 2" xfId="28343" xr:uid="{00000000-0005-0000-0000-00000C550000}"/>
    <cellStyle name="Incorreto 2 2 2 4 13" xfId="28340" xr:uid="{00000000-0005-0000-0000-00000D550000}"/>
    <cellStyle name="Incorreto 2 2 2 4 2" xfId="13448" xr:uid="{00000000-0005-0000-0000-00000E550000}"/>
    <cellStyle name="Incorreto 2 2 2 4 2 2" xfId="28344" xr:uid="{00000000-0005-0000-0000-00000F550000}"/>
    <cellStyle name="Incorreto 2 2 2 4 3" xfId="13449" xr:uid="{00000000-0005-0000-0000-000010550000}"/>
    <cellStyle name="Incorreto 2 2 2 4 3 2" xfId="28345" xr:uid="{00000000-0005-0000-0000-000011550000}"/>
    <cellStyle name="Incorreto 2 2 2 4 4" xfId="13450" xr:uid="{00000000-0005-0000-0000-000012550000}"/>
    <cellStyle name="Incorreto 2 2 2 4 4 2" xfId="28346" xr:uid="{00000000-0005-0000-0000-000013550000}"/>
    <cellStyle name="Incorreto 2 2 2 4 5" xfId="13451" xr:uid="{00000000-0005-0000-0000-000014550000}"/>
    <cellStyle name="Incorreto 2 2 2 4 5 2" xfId="28347" xr:uid="{00000000-0005-0000-0000-000015550000}"/>
    <cellStyle name="Incorreto 2 2 2 4 6" xfId="13452" xr:uid="{00000000-0005-0000-0000-000016550000}"/>
    <cellStyle name="Incorreto 2 2 2 4 6 2" xfId="28348" xr:uid="{00000000-0005-0000-0000-000017550000}"/>
    <cellStyle name="Incorreto 2 2 2 4 7" xfId="13453" xr:uid="{00000000-0005-0000-0000-000018550000}"/>
    <cellStyle name="Incorreto 2 2 2 4 7 2" xfId="28349" xr:uid="{00000000-0005-0000-0000-000019550000}"/>
    <cellStyle name="Incorreto 2 2 2 4 8" xfId="13454" xr:uid="{00000000-0005-0000-0000-00001A550000}"/>
    <cellStyle name="Incorreto 2 2 2 4 8 2" xfId="28350" xr:uid="{00000000-0005-0000-0000-00001B550000}"/>
    <cellStyle name="Incorreto 2 2 2 4 9" xfId="13455" xr:uid="{00000000-0005-0000-0000-00001C550000}"/>
    <cellStyle name="Incorreto 2 2 2 4 9 2" xfId="28351" xr:uid="{00000000-0005-0000-0000-00001D550000}"/>
    <cellStyle name="Incorreto 2 2 2 5" xfId="13456" xr:uid="{00000000-0005-0000-0000-00001E550000}"/>
    <cellStyle name="Incorreto 2 2 2 5 2" xfId="13457" xr:uid="{00000000-0005-0000-0000-00001F550000}"/>
    <cellStyle name="Incorreto 2 2 2 5 2 2" xfId="28353" xr:uid="{00000000-0005-0000-0000-000020550000}"/>
    <cellStyle name="Incorreto 2 2 2 5 3" xfId="13458" xr:uid="{00000000-0005-0000-0000-000021550000}"/>
    <cellStyle name="Incorreto 2 2 2 5 3 2" xfId="28354" xr:uid="{00000000-0005-0000-0000-000022550000}"/>
    <cellStyle name="Incorreto 2 2 2 5 4" xfId="13459" xr:uid="{00000000-0005-0000-0000-000023550000}"/>
    <cellStyle name="Incorreto 2 2 2 5 4 2" xfId="28355" xr:uid="{00000000-0005-0000-0000-000024550000}"/>
    <cellStyle name="Incorreto 2 2 2 5 5" xfId="13460" xr:uid="{00000000-0005-0000-0000-000025550000}"/>
    <cellStyle name="Incorreto 2 2 2 5 5 2" xfId="28356" xr:uid="{00000000-0005-0000-0000-000026550000}"/>
    <cellStyle name="Incorreto 2 2 2 5 6" xfId="13461" xr:uid="{00000000-0005-0000-0000-000027550000}"/>
    <cellStyle name="Incorreto 2 2 2 5 6 2" xfId="28357" xr:uid="{00000000-0005-0000-0000-000028550000}"/>
    <cellStyle name="Incorreto 2 2 2 5 7" xfId="13462" xr:uid="{00000000-0005-0000-0000-000029550000}"/>
    <cellStyle name="Incorreto 2 2 2 5 7 2" xfId="28358" xr:uid="{00000000-0005-0000-0000-00002A550000}"/>
    <cellStyle name="Incorreto 2 2 2 5 8" xfId="13463" xr:uid="{00000000-0005-0000-0000-00002B550000}"/>
    <cellStyle name="Incorreto 2 2 2 5 8 2" xfId="28359" xr:uid="{00000000-0005-0000-0000-00002C550000}"/>
    <cellStyle name="Incorreto 2 2 2 5 9" xfId="28352" xr:uid="{00000000-0005-0000-0000-00002D550000}"/>
    <cellStyle name="Incorreto 2 2 2 6" xfId="13464" xr:uid="{00000000-0005-0000-0000-00002E550000}"/>
    <cellStyle name="Incorreto 2 2 2 6 2" xfId="13465" xr:uid="{00000000-0005-0000-0000-00002F550000}"/>
    <cellStyle name="Incorreto 2 2 2 6 2 2" xfId="28361" xr:uid="{00000000-0005-0000-0000-000030550000}"/>
    <cellStyle name="Incorreto 2 2 2 6 3" xfId="13466" xr:uid="{00000000-0005-0000-0000-000031550000}"/>
    <cellStyle name="Incorreto 2 2 2 6 3 2" xfId="28362" xr:uid="{00000000-0005-0000-0000-000032550000}"/>
    <cellStyle name="Incorreto 2 2 2 6 4" xfId="13467" xr:uid="{00000000-0005-0000-0000-000033550000}"/>
    <cellStyle name="Incorreto 2 2 2 6 4 2" xfId="28363" xr:uid="{00000000-0005-0000-0000-000034550000}"/>
    <cellStyle name="Incorreto 2 2 2 6 5" xfId="13468" xr:uid="{00000000-0005-0000-0000-000035550000}"/>
    <cellStyle name="Incorreto 2 2 2 6 5 2" xfId="28364" xr:uid="{00000000-0005-0000-0000-000036550000}"/>
    <cellStyle name="Incorreto 2 2 2 6 6" xfId="13469" xr:uid="{00000000-0005-0000-0000-000037550000}"/>
    <cellStyle name="Incorreto 2 2 2 6 6 2" xfId="28365" xr:uid="{00000000-0005-0000-0000-000038550000}"/>
    <cellStyle name="Incorreto 2 2 2 6 7" xfId="13470" xr:uid="{00000000-0005-0000-0000-000039550000}"/>
    <cellStyle name="Incorreto 2 2 2 6 7 2" xfId="28366" xr:uid="{00000000-0005-0000-0000-00003A550000}"/>
    <cellStyle name="Incorreto 2 2 2 6 8" xfId="13471" xr:uid="{00000000-0005-0000-0000-00003B550000}"/>
    <cellStyle name="Incorreto 2 2 2 6 8 2" xfId="28367" xr:uid="{00000000-0005-0000-0000-00003C550000}"/>
    <cellStyle name="Incorreto 2 2 2 6 9" xfId="28360" xr:uid="{00000000-0005-0000-0000-00003D550000}"/>
    <cellStyle name="Incorreto 2 2 2 7" xfId="13472" xr:uid="{00000000-0005-0000-0000-00003E550000}"/>
    <cellStyle name="Incorreto 2 2 2 7 2" xfId="13473" xr:uid="{00000000-0005-0000-0000-00003F550000}"/>
    <cellStyle name="Incorreto 2 2 2 7 2 2" xfId="28369" xr:uid="{00000000-0005-0000-0000-000040550000}"/>
    <cellStyle name="Incorreto 2 2 2 7 3" xfId="13474" xr:uid="{00000000-0005-0000-0000-000041550000}"/>
    <cellStyle name="Incorreto 2 2 2 7 3 2" xfId="28370" xr:uid="{00000000-0005-0000-0000-000042550000}"/>
    <cellStyle name="Incorreto 2 2 2 7 4" xfId="13475" xr:uid="{00000000-0005-0000-0000-000043550000}"/>
    <cellStyle name="Incorreto 2 2 2 7 4 2" xfId="28371" xr:uid="{00000000-0005-0000-0000-000044550000}"/>
    <cellStyle name="Incorreto 2 2 2 7 5" xfId="13476" xr:uid="{00000000-0005-0000-0000-000045550000}"/>
    <cellStyle name="Incorreto 2 2 2 7 5 2" xfId="28372" xr:uid="{00000000-0005-0000-0000-000046550000}"/>
    <cellStyle name="Incorreto 2 2 2 7 6" xfId="13477" xr:uid="{00000000-0005-0000-0000-000047550000}"/>
    <cellStyle name="Incorreto 2 2 2 7 6 2" xfId="28373" xr:uid="{00000000-0005-0000-0000-000048550000}"/>
    <cellStyle name="Incorreto 2 2 2 7 7" xfId="28368" xr:uid="{00000000-0005-0000-0000-000049550000}"/>
    <cellStyle name="Incorreto 2 2 2 8" xfId="13478" xr:uid="{00000000-0005-0000-0000-00004A550000}"/>
    <cellStyle name="Incorreto 2 2 2 8 2" xfId="13479" xr:uid="{00000000-0005-0000-0000-00004B550000}"/>
    <cellStyle name="Incorreto 2 2 2 8 2 2" xfId="28375" xr:uid="{00000000-0005-0000-0000-00004C550000}"/>
    <cellStyle name="Incorreto 2 2 2 8 3" xfId="13480" xr:uid="{00000000-0005-0000-0000-00004D550000}"/>
    <cellStyle name="Incorreto 2 2 2 8 3 2" xfId="28376" xr:uid="{00000000-0005-0000-0000-00004E550000}"/>
    <cellStyle name="Incorreto 2 2 2 8 4" xfId="13481" xr:uid="{00000000-0005-0000-0000-00004F550000}"/>
    <cellStyle name="Incorreto 2 2 2 8 4 2" xfId="28377" xr:uid="{00000000-0005-0000-0000-000050550000}"/>
    <cellStyle name="Incorreto 2 2 2 8 5" xfId="28374" xr:uid="{00000000-0005-0000-0000-000051550000}"/>
    <cellStyle name="Incorreto 2 2 2 9" xfId="13482" xr:uid="{00000000-0005-0000-0000-000052550000}"/>
    <cellStyle name="Incorreto 2 2 2 9 2" xfId="13483" xr:uid="{00000000-0005-0000-0000-000053550000}"/>
    <cellStyle name="Incorreto 2 2 2 9 2 2" xfId="28379" xr:uid="{00000000-0005-0000-0000-000054550000}"/>
    <cellStyle name="Incorreto 2 2 2 9 3" xfId="13484" xr:uid="{00000000-0005-0000-0000-000055550000}"/>
    <cellStyle name="Incorreto 2 2 2 9 3 2" xfId="28380" xr:uid="{00000000-0005-0000-0000-000056550000}"/>
    <cellStyle name="Incorreto 2 2 2 9 4" xfId="13485" xr:uid="{00000000-0005-0000-0000-000057550000}"/>
    <cellStyle name="Incorreto 2 2 2 9 4 2" xfId="28381" xr:uid="{00000000-0005-0000-0000-000058550000}"/>
    <cellStyle name="Incorreto 2 2 2 9 5" xfId="28378" xr:uid="{00000000-0005-0000-0000-000059550000}"/>
    <cellStyle name="Incorreto 2 2 3" xfId="13486" xr:uid="{00000000-0005-0000-0000-00005A550000}"/>
    <cellStyle name="Incorreto 2 2 3 2" xfId="28382" xr:uid="{00000000-0005-0000-0000-00005B550000}"/>
    <cellStyle name="Incorreto 2 2 4" xfId="13487" xr:uid="{00000000-0005-0000-0000-00005C550000}"/>
    <cellStyle name="Incorreto 2 2 4 2" xfId="28383" xr:uid="{00000000-0005-0000-0000-00005D550000}"/>
    <cellStyle name="Incorreto 2 2 5" xfId="13488" xr:uid="{00000000-0005-0000-0000-00005E550000}"/>
    <cellStyle name="Incorreto 2 2 5 10" xfId="13489" xr:uid="{00000000-0005-0000-0000-00005F550000}"/>
    <cellStyle name="Incorreto 2 2 5 10 2" xfId="28385" xr:uid="{00000000-0005-0000-0000-000060550000}"/>
    <cellStyle name="Incorreto 2 2 5 11" xfId="13490" xr:uid="{00000000-0005-0000-0000-000061550000}"/>
    <cellStyle name="Incorreto 2 2 5 11 2" xfId="28386" xr:uid="{00000000-0005-0000-0000-000062550000}"/>
    <cellStyle name="Incorreto 2 2 5 12" xfId="13491" xr:uid="{00000000-0005-0000-0000-000063550000}"/>
    <cellStyle name="Incorreto 2 2 5 12 2" xfId="28387" xr:uid="{00000000-0005-0000-0000-000064550000}"/>
    <cellStyle name="Incorreto 2 2 5 13" xfId="28384" xr:uid="{00000000-0005-0000-0000-000065550000}"/>
    <cellStyle name="Incorreto 2 2 5 2" xfId="13492" xr:uid="{00000000-0005-0000-0000-000066550000}"/>
    <cellStyle name="Incorreto 2 2 5 2 2" xfId="28388" xr:uid="{00000000-0005-0000-0000-000067550000}"/>
    <cellStyle name="Incorreto 2 2 5 3" xfId="13493" xr:uid="{00000000-0005-0000-0000-000068550000}"/>
    <cellStyle name="Incorreto 2 2 5 3 2" xfId="28389" xr:uid="{00000000-0005-0000-0000-000069550000}"/>
    <cellStyle name="Incorreto 2 2 5 4" xfId="13494" xr:uid="{00000000-0005-0000-0000-00006A550000}"/>
    <cellStyle name="Incorreto 2 2 5 4 2" xfId="28390" xr:uid="{00000000-0005-0000-0000-00006B550000}"/>
    <cellStyle name="Incorreto 2 2 5 5" xfId="13495" xr:uid="{00000000-0005-0000-0000-00006C550000}"/>
    <cellStyle name="Incorreto 2 2 5 5 2" xfId="28391" xr:uid="{00000000-0005-0000-0000-00006D550000}"/>
    <cellStyle name="Incorreto 2 2 5 6" xfId="13496" xr:uid="{00000000-0005-0000-0000-00006E550000}"/>
    <cellStyle name="Incorreto 2 2 5 6 2" xfId="28392" xr:uid="{00000000-0005-0000-0000-00006F550000}"/>
    <cellStyle name="Incorreto 2 2 5 7" xfId="13497" xr:uid="{00000000-0005-0000-0000-000070550000}"/>
    <cellStyle name="Incorreto 2 2 5 7 2" xfId="28393" xr:uid="{00000000-0005-0000-0000-000071550000}"/>
    <cellStyle name="Incorreto 2 2 5 8" xfId="13498" xr:uid="{00000000-0005-0000-0000-000072550000}"/>
    <cellStyle name="Incorreto 2 2 5 8 2" xfId="28394" xr:uid="{00000000-0005-0000-0000-000073550000}"/>
    <cellStyle name="Incorreto 2 2 5 9" xfId="13499" xr:uid="{00000000-0005-0000-0000-000074550000}"/>
    <cellStyle name="Incorreto 2 2 5 9 2" xfId="28395" xr:uid="{00000000-0005-0000-0000-000075550000}"/>
    <cellStyle name="Incorreto 2 2 6" xfId="13500" xr:uid="{00000000-0005-0000-0000-000076550000}"/>
    <cellStyle name="Incorreto 2 2 6 2" xfId="13501" xr:uid="{00000000-0005-0000-0000-000077550000}"/>
    <cellStyle name="Incorreto 2 2 6 2 2" xfId="28397" xr:uid="{00000000-0005-0000-0000-000078550000}"/>
    <cellStyle name="Incorreto 2 2 6 3" xfId="13502" xr:uid="{00000000-0005-0000-0000-000079550000}"/>
    <cellStyle name="Incorreto 2 2 6 3 2" xfId="28398" xr:uid="{00000000-0005-0000-0000-00007A550000}"/>
    <cellStyle name="Incorreto 2 2 6 4" xfId="13503" xr:uid="{00000000-0005-0000-0000-00007B550000}"/>
    <cellStyle name="Incorreto 2 2 6 4 2" xfId="28399" xr:uid="{00000000-0005-0000-0000-00007C550000}"/>
    <cellStyle name="Incorreto 2 2 6 5" xfId="13504" xr:uid="{00000000-0005-0000-0000-00007D550000}"/>
    <cellStyle name="Incorreto 2 2 6 5 2" xfId="28400" xr:uid="{00000000-0005-0000-0000-00007E550000}"/>
    <cellStyle name="Incorreto 2 2 6 6" xfId="13505" xr:uid="{00000000-0005-0000-0000-00007F550000}"/>
    <cellStyle name="Incorreto 2 2 6 6 2" xfId="28401" xr:uid="{00000000-0005-0000-0000-000080550000}"/>
    <cellStyle name="Incorreto 2 2 6 7" xfId="13506" xr:uid="{00000000-0005-0000-0000-000081550000}"/>
    <cellStyle name="Incorreto 2 2 6 7 2" xfId="28402" xr:uid="{00000000-0005-0000-0000-000082550000}"/>
    <cellStyle name="Incorreto 2 2 6 8" xfId="13507" xr:uid="{00000000-0005-0000-0000-000083550000}"/>
    <cellStyle name="Incorreto 2 2 6 8 2" xfId="28403" xr:uid="{00000000-0005-0000-0000-000084550000}"/>
    <cellStyle name="Incorreto 2 2 6 9" xfId="28396" xr:uid="{00000000-0005-0000-0000-000085550000}"/>
    <cellStyle name="Incorreto 2 2 7" xfId="13508" xr:uid="{00000000-0005-0000-0000-000086550000}"/>
    <cellStyle name="Incorreto 2 2 7 2" xfId="13509" xr:uid="{00000000-0005-0000-0000-000087550000}"/>
    <cellStyle name="Incorreto 2 2 7 2 2" xfId="28405" xr:uid="{00000000-0005-0000-0000-000088550000}"/>
    <cellStyle name="Incorreto 2 2 7 3" xfId="13510" xr:uid="{00000000-0005-0000-0000-000089550000}"/>
    <cellStyle name="Incorreto 2 2 7 3 2" xfId="28406" xr:uid="{00000000-0005-0000-0000-00008A550000}"/>
    <cellStyle name="Incorreto 2 2 7 4" xfId="13511" xr:uid="{00000000-0005-0000-0000-00008B550000}"/>
    <cellStyle name="Incorreto 2 2 7 4 2" xfId="28407" xr:uid="{00000000-0005-0000-0000-00008C550000}"/>
    <cellStyle name="Incorreto 2 2 7 5" xfId="13512" xr:uid="{00000000-0005-0000-0000-00008D550000}"/>
    <cellStyle name="Incorreto 2 2 7 5 2" xfId="28408" xr:uid="{00000000-0005-0000-0000-00008E550000}"/>
    <cellStyle name="Incorreto 2 2 7 6" xfId="13513" xr:uid="{00000000-0005-0000-0000-00008F550000}"/>
    <cellStyle name="Incorreto 2 2 7 6 2" xfId="28409" xr:uid="{00000000-0005-0000-0000-000090550000}"/>
    <cellStyle name="Incorreto 2 2 7 7" xfId="13514" xr:uid="{00000000-0005-0000-0000-000091550000}"/>
    <cellStyle name="Incorreto 2 2 7 7 2" xfId="28410" xr:uid="{00000000-0005-0000-0000-000092550000}"/>
    <cellStyle name="Incorreto 2 2 7 8" xfId="13515" xr:uid="{00000000-0005-0000-0000-000093550000}"/>
    <cellStyle name="Incorreto 2 2 7 8 2" xfId="28411" xr:uid="{00000000-0005-0000-0000-000094550000}"/>
    <cellStyle name="Incorreto 2 2 7 9" xfId="28404" xr:uid="{00000000-0005-0000-0000-000095550000}"/>
    <cellStyle name="Incorreto 2 2 8" xfId="13516" xr:uid="{00000000-0005-0000-0000-000096550000}"/>
    <cellStyle name="Incorreto 2 2 8 2" xfId="13517" xr:uid="{00000000-0005-0000-0000-000097550000}"/>
    <cellStyle name="Incorreto 2 2 8 2 2" xfId="28413" xr:uid="{00000000-0005-0000-0000-000098550000}"/>
    <cellStyle name="Incorreto 2 2 8 3" xfId="13518" xr:uid="{00000000-0005-0000-0000-000099550000}"/>
    <cellStyle name="Incorreto 2 2 8 3 2" xfId="28414" xr:uid="{00000000-0005-0000-0000-00009A550000}"/>
    <cellStyle name="Incorreto 2 2 8 4" xfId="13519" xr:uid="{00000000-0005-0000-0000-00009B550000}"/>
    <cellStyle name="Incorreto 2 2 8 4 2" xfId="28415" xr:uid="{00000000-0005-0000-0000-00009C550000}"/>
    <cellStyle name="Incorreto 2 2 8 5" xfId="13520" xr:uid="{00000000-0005-0000-0000-00009D550000}"/>
    <cellStyle name="Incorreto 2 2 8 5 2" xfId="28416" xr:uid="{00000000-0005-0000-0000-00009E550000}"/>
    <cellStyle name="Incorreto 2 2 8 6" xfId="13521" xr:uid="{00000000-0005-0000-0000-00009F550000}"/>
    <cellStyle name="Incorreto 2 2 8 6 2" xfId="28417" xr:uid="{00000000-0005-0000-0000-0000A0550000}"/>
    <cellStyle name="Incorreto 2 2 8 7" xfId="28412" xr:uid="{00000000-0005-0000-0000-0000A1550000}"/>
    <cellStyle name="Incorreto 2 2 9" xfId="13522" xr:uid="{00000000-0005-0000-0000-0000A2550000}"/>
    <cellStyle name="Incorreto 2 2 9 2" xfId="13523" xr:uid="{00000000-0005-0000-0000-0000A3550000}"/>
    <cellStyle name="Incorreto 2 2 9 2 2" xfId="28419" xr:uid="{00000000-0005-0000-0000-0000A4550000}"/>
    <cellStyle name="Incorreto 2 2 9 3" xfId="13524" xr:uid="{00000000-0005-0000-0000-0000A5550000}"/>
    <cellStyle name="Incorreto 2 2 9 3 2" xfId="28420" xr:uid="{00000000-0005-0000-0000-0000A6550000}"/>
    <cellStyle name="Incorreto 2 2 9 4" xfId="13525" xr:uid="{00000000-0005-0000-0000-0000A7550000}"/>
    <cellStyle name="Incorreto 2 2 9 4 2" xfId="28421" xr:uid="{00000000-0005-0000-0000-0000A8550000}"/>
    <cellStyle name="Incorreto 2 2 9 5" xfId="28418" xr:uid="{00000000-0005-0000-0000-0000A9550000}"/>
    <cellStyle name="Incorreto 2 20" xfId="38068" xr:uid="{00000000-0005-0000-0000-0000AA550000}"/>
    <cellStyle name="Incorreto 2 21" xfId="3131" xr:uid="{00000000-0005-0000-0000-0000AB550000}"/>
    <cellStyle name="Incorreto 2 3" xfId="13526" xr:uid="{00000000-0005-0000-0000-0000AC550000}"/>
    <cellStyle name="Incorreto 2 3 2" xfId="13527" xr:uid="{00000000-0005-0000-0000-0000AD550000}"/>
    <cellStyle name="Incorreto 2 3 2 2" xfId="28423" xr:uid="{00000000-0005-0000-0000-0000AE550000}"/>
    <cellStyle name="Incorreto 2 3 3" xfId="13528" xr:uid="{00000000-0005-0000-0000-0000AF550000}"/>
    <cellStyle name="Incorreto 2 3 3 2" xfId="28424" xr:uid="{00000000-0005-0000-0000-0000B0550000}"/>
    <cellStyle name="Incorreto 2 3 4" xfId="28422" xr:uid="{00000000-0005-0000-0000-0000B1550000}"/>
    <cellStyle name="Incorreto 2 4" xfId="13529" xr:uid="{00000000-0005-0000-0000-0000B2550000}"/>
    <cellStyle name="Incorreto 2 4 2" xfId="28425" xr:uid="{00000000-0005-0000-0000-0000B3550000}"/>
    <cellStyle name="Incorreto 2 5" xfId="13530" xr:uid="{00000000-0005-0000-0000-0000B4550000}"/>
    <cellStyle name="Incorreto 2 5 10" xfId="13531" xr:uid="{00000000-0005-0000-0000-0000B5550000}"/>
    <cellStyle name="Incorreto 2 5 10 2" xfId="28427" xr:uid="{00000000-0005-0000-0000-0000B6550000}"/>
    <cellStyle name="Incorreto 2 5 11" xfId="13532" xr:uid="{00000000-0005-0000-0000-0000B7550000}"/>
    <cellStyle name="Incorreto 2 5 11 2" xfId="28428" xr:uid="{00000000-0005-0000-0000-0000B8550000}"/>
    <cellStyle name="Incorreto 2 5 12" xfId="13533" xr:uid="{00000000-0005-0000-0000-0000B9550000}"/>
    <cellStyle name="Incorreto 2 5 12 2" xfId="28429" xr:uid="{00000000-0005-0000-0000-0000BA550000}"/>
    <cellStyle name="Incorreto 2 5 13" xfId="28426" xr:uid="{00000000-0005-0000-0000-0000BB550000}"/>
    <cellStyle name="Incorreto 2 5 2" xfId="13534" xr:uid="{00000000-0005-0000-0000-0000BC550000}"/>
    <cellStyle name="Incorreto 2 5 2 2" xfId="28430" xr:uid="{00000000-0005-0000-0000-0000BD550000}"/>
    <cellStyle name="Incorreto 2 5 3" xfId="13535" xr:uid="{00000000-0005-0000-0000-0000BE550000}"/>
    <cellStyle name="Incorreto 2 5 3 2" xfId="28431" xr:uid="{00000000-0005-0000-0000-0000BF550000}"/>
    <cellStyle name="Incorreto 2 5 4" xfId="13536" xr:uid="{00000000-0005-0000-0000-0000C0550000}"/>
    <cellStyle name="Incorreto 2 5 4 2" xfId="28432" xr:uid="{00000000-0005-0000-0000-0000C1550000}"/>
    <cellStyle name="Incorreto 2 5 5" xfId="13537" xr:uid="{00000000-0005-0000-0000-0000C2550000}"/>
    <cellStyle name="Incorreto 2 5 5 2" xfId="28433" xr:uid="{00000000-0005-0000-0000-0000C3550000}"/>
    <cellStyle name="Incorreto 2 5 6" xfId="13538" xr:uid="{00000000-0005-0000-0000-0000C4550000}"/>
    <cellStyle name="Incorreto 2 5 6 2" xfId="28434" xr:uid="{00000000-0005-0000-0000-0000C5550000}"/>
    <cellStyle name="Incorreto 2 5 7" xfId="13539" xr:uid="{00000000-0005-0000-0000-0000C6550000}"/>
    <cellStyle name="Incorreto 2 5 7 2" xfId="28435" xr:uid="{00000000-0005-0000-0000-0000C7550000}"/>
    <cellStyle name="Incorreto 2 5 8" xfId="13540" xr:uid="{00000000-0005-0000-0000-0000C8550000}"/>
    <cellStyle name="Incorreto 2 5 8 2" xfId="28436" xr:uid="{00000000-0005-0000-0000-0000C9550000}"/>
    <cellStyle name="Incorreto 2 5 9" xfId="13541" xr:uid="{00000000-0005-0000-0000-0000CA550000}"/>
    <cellStyle name="Incorreto 2 5 9 2" xfId="28437" xr:uid="{00000000-0005-0000-0000-0000CB550000}"/>
    <cellStyle name="Incorreto 2 6" xfId="13542" xr:uid="{00000000-0005-0000-0000-0000CC550000}"/>
    <cellStyle name="Incorreto 2 6 2" xfId="13543" xr:uid="{00000000-0005-0000-0000-0000CD550000}"/>
    <cellStyle name="Incorreto 2 6 2 2" xfId="28439" xr:uid="{00000000-0005-0000-0000-0000CE550000}"/>
    <cellStyle name="Incorreto 2 6 3" xfId="13544" xr:uid="{00000000-0005-0000-0000-0000CF550000}"/>
    <cellStyle name="Incorreto 2 6 3 2" xfId="28440" xr:uid="{00000000-0005-0000-0000-0000D0550000}"/>
    <cellStyle name="Incorreto 2 6 4" xfId="13545" xr:uid="{00000000-0005-0000-0000-0000D1550000}"/>
    <cellStyle name="Incorreto 2 6 4 2" xfId="28441" xr:uid="{00000000-0005-0000-0000-0000D2550000}"/>
    <cellStyle name="Incorreto 2 6 5" xfId="13546" xr:uid="{00000000-0005-0000-0000-0000D3550000}"/>
    <cellStyle name="Incorreto 2 6 5 2" xfId="28442" xr:uid="{00000000-0005-0000-0000-0000D4550000}"/>
    <cellStyle name="Incorreto 2 6 6" xfId="13547" xr:uid="{00000000-0005-0000-0000-0000D5550000}"/>
    <cellStyle name="Incorreto 2 6 6 2" xfId="28443" xr:uid="{00000000-0005-0000-0000-0000D6550000}"/>
    <cellStyle name="Incorreto 2 6 7" xfId="13548" xr:uid="{00000000-0005-0000-0000-0000D7550000}"/>
    <cellStyle name="Incorreto 2 6 7 2" xfId="28444" xr:uid="{00000000-0005-0000-0000-0000D8550000}"/>
    <cellStyle name="Incorreto 2 6 8" xfId="13549" xr:uid="{00000000-0005-0000-0000-0000D9550000}"/>
    <cellStyle name="Incorreto 2 6 8 2" xfId="28445" xr:uid="{00000000-0005-0000-0000-0000DA550000}"/>
    <cellStyle name="Incorreto 2 6 9" xfId="28438" xr:uid="{00000000-0005-0000-0000-0000DB550000}"/>
    <cellStyle name="Incorreto 2 7" xfId="13550" xr:uid="{00000000-0005-0000-0000-0000DC550000}"/>
    <cellStyle name="Incorreto 2 7 2" xfId="13551" xr:uid="{00000000-0005-0000-0000-0000DD550000}"/>
    <cellStyle name="Incorreto 2 7 2 2" xfId="28447" xr:uid="{00000000-0005-0000-0000-0000DE550000}"/>
    <cellStyle name="Incorreto 2 7 3" xfId="13552" xr:uid="{00000000-0005-0000-0000-0000DF550000}"/>
    <cellStyle name="Incorreto 2 7 3 2" xfId="28448" xr:uid="{00000000-0005-0000-0000-0000E0550000}"/>
    <cellStyle name="Incorreto 2 7 4" xfId="13553" xr:uid="{00000000-0005-0000-0000-0000E1550000}"/>
    <cellStyle name="Incorreto 2 7 4 2" xfId="28449" xr:uid="{00000000-0005-0000-0000-0000E2550000}"/>
    <cellStyle name="Incorreto 2 7 5" xfId="13554" xr:uid="{00000000-0005-0000-0000-0000E3550000}"/>
    <cellStyle name="Incorreto 2 7 5 2" xfId="28450" xr:uid="{00000000-0005-0000-0000-0000E4550000}"/>
    <cellStyle name="Incorreto 2 7 6" xfId="13555" xr:uid="{00000000-0005-0000-0000-0000E5550000}"/>
    <cellStyle name="Incorreto 2 7 6 2" xfId="28451" xr:uid="{00000000-0005-0000-0000-0000E6550000}"/>
    <cellStyle name="Incorreto 2 7 7" xfId="13556" xr:uid="{00000000-0005-0000-0000-0000E7550000}"/>
    <cellStyle name="Incorreto 2 7 7 2" xfId="28452" xr:uid="{00000000-0005-0000-0000-0000E8550000}"/>
    <cellStyle name="Incorreto 2 7 8" xfId="13557" xr:uid="{00000000-0005-0000-0000-0000E9550000}"/>
    <cellStyle name="Incorreto 2 7 8 2" xfId="28453" xr:uid="{00000000-0005-0000-0000-0000EA550000}"/>
    <cellStyle name="Incorreto 2 7 9" xfId="28446" xr:uid="{00000000-0005-0000-0000-0000EB550000}"/>
    <cellStyle name="Incorreto 2 8" xfId="13558" xr:uid="{00000000-0005-0000-0000-0000EC550000}"/>
    <cellStyle name="Incorreto 2 8 2" xfId="13559" xr:uid="{00000000-0005-0000-0000-0000ED550000}"/>
    <cellStyle name="Incorreto 2 8 2 2" xfId="28455" xr:uid="{00000000-0005-0000-0000-0000EE550000}"/>
    <cellStyle name="Incorreto 2 8 3" xfId="13560" xr:uid="{00000000-0005-0000-0000-0000EF550000}"/>
    <cellStyle name="Incorreto 2 8 3 2" xfId="28456" xr:uid="{00000000-0005-0000-0000-0000F0550000}"/>
    <cellStyle name="Incorreto 2 8 4" xfId="13561" xr:uid="{00000000-0005-0000-0000-0000F1550000}"/>
    <cellStyle name="Incorreto 2 8 4 2" xfId="28457" xr:uid="{00000000-0005-0000-0000-0000F2550000}"/>
    <cellStyle name="Incorreto 2 8 5" xfId="13562" xr:uid="{00000000-0005-0000-0000-0000F3550000}"/>
    <cellStyle name="Incorreto 2 8 5 2" xfId="28458" xr:uid="{00000000-0005-0000-0000-0000F4550000}"/>
    <cellStyle name="Incorreto 2 8 6" xfId="13563" xr:uid="{00000000-0005-0000-0000-0000F5550000}"/>
    <cellStyle name="Incorreto 2 8 6 2" xfId="28459" xr:uid="{00000000-0005-0000-0000-0000F6550000}"/>
    <cellStyle name="Incorreto 2 8 7" xfId="28454" xr:uid="{00000000-0005-0000-0000-0000F7550000}"/>
    <cellStyle name="Incorreto 2 9" xfId="13564" xr:uid="{00000000-0005-0000-0000-0000F8550000}"/>
    <cellStyle name="Incorreto 2 9 2" xfId="13565" xr:uid="{00000000-0005-0000-0000-0000F9550000}"/>
    <cellStyle name="Incorreto 2 9 2 2" xfId="28461" xr:uid="{00000000-0005-0000-0000-0000FA550000}"/>
    <cellStyle name="Incorreto 2 9 3" xfId="13566" xr:uid="{00000000-0005-0000-0000-0000FB550000}"/>
    <cellStyle name="Incorreto 2 9 3 2" xfId="28462" xr:uid="{00000000-0005-0000-0000-0000FC550000}"/>
    <cellStyle name="Incorreto 2 9 4" xfId="13567" xr:uid="{00000000-0005-0000-0000-0000FD550000}"/>
    <cellStyle name="Incorreto 2 9 4 2" xfId="28463" xr:uid="{00000000-0005-0000-0000-0000FE550000}"/>
    <cellStyle name="Incorreto 2 9 5" xfId="28460" xr:uid="{00000000-0005-0000-0000-0000FF550000}"/>
    <cellStyle name="Incorreto 20" xfId="2771" xr:uid="{00000000-0005-0000-0000-000000560000}"/>
    <cellStyle name="Incorreto 20 2" xfId="28464" xr:uid="{00000000-0005-0000-0000-000001560000}"/>
    <cellStyle name="Incorreto 20 3" xfId="13568" xr:uid="{00000000-0005-0000-0000-000002560000}"/>
    <cellStyle name="Incorreto 21" xfId="2772" xr:uid="{00000000-0005-0000-0000-000003560000}"/>
    <cellStyle name="Incorreto 21 2" xfId="28465" xr:uid="{00000000-0005-0000-0000-000004560000}"/>
    <cellStyle name="Incorreto 21 3" xfId="13569" xr:uid="{00000000-0005-0000-0000-000005560000}"/>
    <cellStyle name="Incorreto 22" xfId="2773" xr:uid="{00000000-0005-0000-0000-000006560000}"/>
    <cellStyle name="Incorreto 22 2" xfId="28466" xr:uid="{00000000-0005-0000-0000-000007560000}"/>
    <cellStyle name="Incorreto 22 3" xfId="13570" xr:uid="{00000000-0005-0000-0000-000008560000}"/>
    <cellStyle name="Incorreto 23" xfId="2774" xr:uid="{00000000-0005-0000-0000-000009560000}"/>
    <cellStyle name="Incorreto 23 2" xfId="28467" xr:uid="{00000000-0005-0000-0000-00000A560000}"/>
    <cellStyle name="Incorreto 23 3" xfId="13571" xr:uid="{00000000-0005-0000-0000-00000B560000}"/>
    <cellStyle name="Incorreto 24" xfId="2775" xr:uid="{00000000-0005-0000-0000-00000C560000}"/>
    <cellStyle name="Incorreto 24 2" xfId="28468" xr:uid="{00000000-0005-0000-0000-00000D560000}"/>
    <cellStyle name="Incorreto 24 3" xfId="13572" xr:uid="{00000000-0005-0000-0000-00000E560000}"/>
    <cellStyle name="Incorreto 25" xfId="2776" xr:uid="{00000000-0005-0000-0000-00000F560000}"/>
    <cellStyle name="Incorreto 25 2" xfId="28469" xr:uid="{00000000-0005-0000-0000-000010560000}"/>
    <cellStyle name="Incorreto 25 3" xfId="13573" xr:uid="{00000000-0005-0000-0000-000011560000}"/>
    <cellStyle name="Incorreto 26" xfId="2777" xr:uid="{00000000-0005-0000-0000-000012560000}"/>
    <cellStyle name="Incorreto 26 2" xfId="28470" xr:uid="{00000000-0005-0000-0000-000013560000}"/>
    <cellStyle name="Incorreto 26 3" xfId="13574" xr:uid="{00000000-0005-0000-0000-000014560000}"/>
    <cellStyle name="Incorreto 27" xfId="2778" xr:uid="{00000000-0005-0000-0000-000015560000}"/>
    <cellStyle name="Incorreto 27 2" xfId="28471" xr:uid="{00000000-0005-0000-0000-000016560000}"/>
    <cellStyle name="Incorreto 27 3" xfId="13575" xr:uid="{00000000-0005-0000-0000-000017560000}"/>
    <cellStyle name="Incorreto 28" xfId="2779" xr:uid="{00000000-0005-0000-0000-000018560000}"/>
    <cellStyle name="Incorreto 28 2" xfId="28472" xr:uid="{00000000-0005-0000-0000-000019560000}"/>
    <cellStyle name="Incorreto 28 3" xfId="13576" xr:uid="{00000000-0005-0000-0000-00001A560000}"/>
    <cellStyle name="Incorreto 29" xfId="2780" xr:uid="{00000000-0005-0000-0000-00001B560000}"/>
    <cellStyle name="Incorreto 29 2" xfId="28473" xr:uid="{00000000-0005-0000-0000-00001C560000}"/>
    <cellStyle name="Incorreto 29 3" xfId="13577" xr:uid="{00000000-0005-0000-0000-00001D560000}"/>
    <cellStyle name="Incorreto 3" xfId="896" xr:uid="{00000000-0005-0000-0000-00001E560000}"/>
    <cellStyle name="Incorreto 3 2" xfId="13578" xr:uid="{00000000-0005-0000-0000-00001F560000}"/>
    <cellStyle name="Incorreto 3 2 2" xfId="28475" xr:uid="{00000000-0005-0000-0000-000020560000}"/>
    <cellStyle name="Incorreto 3 3" xfId="13579" xr:uid="{00000000-0005-0000-0000-000021560000}"/>
    <cellStyle name="Incorreto 3 3 2" xfId="28476" xr:uid="{00000000-0005-0000-0000-000022560000}"/>
    <cellStyle name="Incorreto 3 4" xfId="28474" xr:uid="{00000000-0005-0000-0000-000023560000}"/>
    <cellStyle name="Incorreto 3 5" xfId="38069" xr:uid="{00000000-0005-0000-0000-000024560000}"/>
    <cellStyle name="Incorreto 3 6" xfId="3132" xr:uid="{00000000-0005-0000-0000-000025560000}"/>
    <cellStyle name="Incorreto 3 7" xfId="44687" xr:uid="{BC2CA1CB-9F86-4D80-89D1-548550FA0A6B}"/>
    <cellStyle name="Incorreto 30" xfId="13580" xr:uid="{00000000-0005-0000-0000-000026560000}"/>
    <cellStyle name="Incorreto 30 2" xfId="28477" xr:uid="{00000000-0005-0000-0000-000027560000}"/>
    <cellStyle name="Incorreto 31" xfId="35176" xr:uid="{00000000-0005-0000-0000-000028560000}"/>
    <cellStyle name="Incorreto 32" xfId="28198" xr:uid="{00000000-0005-0000-0000-000029560000}"/>
    <cellStyle name="Incorreto 33" xfId="36597" xr:uid="{00000000-0005-0000-0000-00002A560000}"/>
    <cellStyle name="Incorreto 4" xfId="897" xr:uid="{00000000-0005-0000-0000-00002B560000}"/>
    <cellStyle name="Incorreto 4 2" xfId="13581" xr:uid="{00000000-0005-0000-0000-00002C560000}"/>
    <cellStyle name="Incorreto 4 2 2" xfId="28479" xr:uid="{00000000-0005-0000-0000-00002D560000}"/>
    <cellStyle name="Incorreto 4 3" xfId="13582" xr:uid="{00000000-0005-0000-0000-00002E560000}"/>
    <cellStyle name="Incorreto 4 3 2" xfId="28480" xr:uid="{00000000-0005-0000-0000-00002F560000}"/>
    <cellStyle name="Incorreto 4 4" xfId="28478" xr:uid="{00000000-0005-0000-0000-000030560000}"/>
    <cellStyle name="Incorreto 4 5" xfId="38070" xr:uid="{00000000-0005-0000-0000-000031560000}"/>
    <cellStyle name="Incorreto 4 6" xfId="3186" xr:uid="{00000000-0005-0000-0000-000032560000}"/>
    <cellStyle name="Incorreto 5" xfId="898" xr:uid="{00000000-0005-0000-0000-000033560000}"/>
    <cellStyle name="Incorreto 5 2" xfId="13583" xr:uid="{00000000-0005-0000-0000-000034560000}"/>
    <cellStyle name="Incorreto 5 2 2" xfId="28482" xr:uid="{00000000-0005-0000-0000-000035560000}"/>
    <cellStyle name="Incorreto 5 2 3" xfId="38071" xr:uid="{00000000-0005-0000-0000-000036560000}"/>
    <cellStyle name="Incorreto 5 3" xfId="13584" xr:uid="{00000000-0005-0000-0000-000037560000}"/>
    <cellStyle name="Incorreto 5 3 2" xfId="28483" xr:uid="{00000000-0005-0000-0000-000038560000}"/>
    <cellStyle name="Incorreto 5 4" xfId="28481" xr:uid="{00000000-0005-0000-0000-000039560000}"/>
    <cellStyle name="Incorreto 5 5" xfId="3130" xr:uid="{00000000-0005-0000-0000-00003A560000}"/>
    <cellStyle name="Incorreto 6" xfId="899" xr:uid="{00000000-0005-0000-0000-00003B560000}"/>
    <cellStyle name="Incorreto 6 2" xfId="35408" xr:uid="{00000000-0005-0000-0000-00003C560000}"/>
    <cellStyle name="Incorreto 6 2 2" xfId="38072" xr:uid="{00000000-0005-0000-0000-00003D560000}"/>
    <cellStyle name="Incorreto 6 3" xfId="28484" xr:uid="{00000000-0005-0000-0000-00003E560000}"/>
    <cellStyle name="Incorreto 7" xfId="900" xr:uid="{00000000-0005-0000-0000-00003F560000}"/>
    <cellStyle name="Incorreto 7 2" xfId="35409" xr:uid="{00000000-0005-0000-0000-000040560000}"/>
    <cellStyle name="Incorreto 7 2 2" xfId="38073" xr:uid="{00000000-0005-0000-0000-000041560000}"/>
    <cellStyle name="Incorreto 7 3" xfId="28485" xr:uid="{00000000-0005-0000-0000-000042560000}"/>
    <cellStyle name="Incorreto 8" xfId="901" xr:uid="{00000000-0005-0000-0000-000043560000}"/>
    <cellStyle name="Incorreto 8 2" xfId="35410" xr:uid="{00000000-0005-0000-0000-000044560000}"/>
    <cellStyle name="Incorreto 8 2 2" xfId="38074" xr:uid="{00000000-0005-0000-0000-000045560000}"/>
    <cellStyle name="Incorreto 8 3" xfId="28486" xr:uid="{00000000-0005-0000-0000-000046560000}"/>
    <cellStyle name="Incorreto 9" xfId="902" xr:uid="{00000000-0005-0000-0000-000047560000}"/>
    <cellStyle name="Incorreto 9 2" xfId="13585" xr:uid="{00000000-0005-0000-0000-000048560000}"/>
    <cellStyle name="Incorreto 9 2 2" xfId="13586" xr:uid="{00000000-0005-0000-0000-000049560000}"/>
    <cellStyle name="Incorreto 9 2 2 2" xfId="28489" xr:uid="{00000000-0005-0000-0000-00004A560000}"/>
    <cellStyle name="Incorreto 9 2 3" xfId="28488" xr:uid="{00000000-0005-0000-0000-00004B560000}"/>
    <cellStyle name="Incorreto 9 3" xfId="13587" xr:uid="{00000000-0005-0000-0000-00004C560000}"/>
    <cellStyle name="Incorreto 9 3 2" xfId="28490" xr:uid="{00000000-0005-0000-0000-00004D560000}"/>
    <cellStyle name="Incorreto 9 4" xfId="28487" xr:uid="{00000000-0005-0000-0000-00004E560000}"/>
    <cellStyle name="Indefinido" xfId="903" xr:uid="{00000000-0005-0000-0000-00004F560000}"/>
    <cellStyle name="Indefinido 2" xfId="35411" xr:uid="{00000000-0005-0000-0000-000050560000}"/>
    <cellStyle name="Indefinido 2 2" xfId="38075" xr:uid="{00000000-0005-0000-0000-000051560000}"/>
    <cellStyle name="Indefinido 3" xfId="28491" xr:uid="{00000000-0005-0000-0000-000052560000}"/>
    <cellStyle name="Indefinido 3 2" xfId="38076" xr:uid="{00000000-0005-0000-0000-000053560000}"/>
    <cellStyle name="Indefinido 4" xfId="38077" xr:uid="{00000000-0005-0000-0000-000054560000}"/>
    <cellStyle name="Indefinido 5" xfId="38078" xr:uid="{00000000-0005-0000-0000-000055560000}"/>
    <cellStyle name="Indefinido_Anexo 39" xfId="38079" xr:uid="{00000000-0005-0000-0000-000056560000}"/>
    <cellStyle name="Indent" xfId="36598" xr:uid="{00000000-0005-0000-0000-000057560000}"/>
    <cellStyle name="Input" xfId="904" xr:uid="{00000000-0005-0000-0000-000058560000}"/>
    <cellStyle name="Input %" xfId="36599" xr:uid="{00000000-0005-0000-0000-000059560000}"/>
    <cellStyle name="Input (%)" xfId="13590" xr:uid="{00000000-0005-0000-0000-00005A560000}"/>
    <cellStyle name="Input (%) 2" xfId="28492" xr:uid="{00000000-0005-0000-0000-00005B560000}"/>
    <cellStyle name="Input (£m)" xfId="13591" xr:uid="{00000000-0005-0000-0000-00005C560000}"/>
    <cellStyle name="Input (£m) 2" xfId="35412" xr:uid="{00000000-0005-0000-0000-00005D560000}"/>
    <cellStyle name="Input (£m) 3" xfId="28493" xr:uid="{00000000-0005-0000-0000-00005E560000}"/>
    <cellStyle name="Input (No)" xfId="13592" xr:uid="{00000000-0005-0000-0000-00005F560000}"/>
    <cellStyle name="Input (No) 2" xfId="28494" xr:uid="{00000000-0005-0000-0000-000060560000}"/>
    <cellStyle name="Input [yellow]" xfId="2975" xr:uid="{00000000-0005-0000-0000-000061560000}"/>
    <cellStyle name="Input [yellow] 10" xfId="38080" xr:uid="{00000000-0005-0000-0000-000062560000}"/>
    <cellStyle name="Input [yellow] 11" xfId="38081" xr:uid="{00000000-0005-0000-0000-000063560000}"/>
    <cellStyle name="Input [yellow] 12" xfId="38082" xr:uid="{00000000-0005-0000-0000-000064560000}"/>
    <cellStyle name="Input [yellow] 13" xfId="38083" xr:uid="{00000000-0005-0000-0000-000065560000}"/>
    <cellStyle name="Input [yellow] 14" xfId="38084" xr:uid="{00000000-0005-0000-0000-000066560000}"/>
    <cellStyle name="Input [yellow] 15" xfId="38085" xr:uid="{00000000-0005-0000-0000-000067560000}"/>
    <cellStyle name="Input [yellow] 16" xfId="38086" xr:uid="{00000000-0005-0000-0000-000068560000}"/>
    <cellStyle name="Input [yellow] 17" xfId="38087" xr:uid="{00000000-0005-0000-0000-000069560000}"/>
    <cellStyle name="Input [yellow] 18" xfId="39457" xr:uid="{00000000-0005-0000-0000-00006A560000}"/>
    <cellStyle name="Input [yellow] 19" xfId="43901" xr:uid="{8C5CC0B5-6F97-4A48-BEBF-A6B871CDC9F7}"/>
    <cellStyle name="Input [yellow] 2" xfId="13593" xr:uid="{00000000-0005-0000-0000-00006B560000}"/>
    <cellStyle name="Input [yellow] 2 2" xfId="37044" xr:uid="{00000000-0005-0000-0000-00006C560000}"/>
    <cellStyle name="Input [yellow] 2 2 2" xfId="39474" xr:uid="{00000000-0005-0000-0000-00006D560000}"/>
    <cellStyle name="Input [yellow] 2 2 3" xfId="39485" xr:uid="{00000000-0005-0000-0000-00006E560000}"/>
    <cellStyle name="Input [yellow] 2 3" xfId="39458" xr:uid="{00000000-0005-0000-0000-00006F560000}"/>
    <cellStyle name="Input [yellow] 2 4" xfId="36600" xr:uid="{00000000-0005-0000-0000-000070560000}"/>
    <cellStyle name="Input [yellow] 3" xfId="28495" xr:uid="{00000000-0005-0000-0000-000071560000}"/>
    <cellStyle name="Input [yellow] 3 2" xfId="39506" xr:uid="{00000000-0005-0000-0000-000072560000}"/>
    <cellStyle name="Input [yellow] 3 3" xfId="39517" xr:uid="{00000000-0005-0000-0000-000073560000}"/>
    <cellStyle name="Input [yellow] 3 4" xfId="37194" xr:uid="{00000000-0005-0000-0000-000074560000}"/>
    <cellStyle name="Input [yellow] 4" xfId="38088" xr:uid="{00000000-0005-0000-0000-000075560000}"/>
    <cellStyle name="Input [yellow] 5" xfId="38089" xr:uid="{00000000-0005-0000-0000-000076560000}"/>
    <cellStyle name="Input [yellow] 6" xfId="38090" xr:uid="{00000000-0005-0000-0000-000077560000}"/>
    <cellStyle name="Input [yellow] 7" xfId="38091" xr:uid="{00000000-0005-0000-0000-000078560000}"/>
    <cellStyle name="Input [yellow] 8" xfId="38092" xr:uid="{00000000-0005-0000-0000-000079560000}"/>
    <cellStyle name="Input [yellow] 9" xfId="38093" xr:uid="{00000000-0005-0000-0000-00007A560000}"/>
    <cellStyle name="Input [yellow]_C2 Bancos CBD" xfId="38094" xr:uid="{00000000-0005-0000-0000-00007B560000}"/>
    <cellStyle name="Input 1" xfId="36601" xr:uid="{00000000-0005-0000-0000-00007C560000}"/>
    <cellStyle name="Input 1 2" xfId="36602" xr:uid="{00000000-0005-0000-0000-00007D560000}"/>
    <cellStyle name="Input 10" xfId="37047" xr:uid="{00000000-0005-0000-0000-00007E560000}"/>
    <cellStyle name="Input 11" xfId="37195" xr:uid="{00000000-0005-0000-0000-00007F560000}"/>
    <cellStyle name="Input 12" xfId="37205" xr:uid="{00000000-0005-0000-0000-000080560000}"/>
    <cellStyle name="Input 13" xfId="37183" xr:uid="{00000000-0005-0000-0000-000081560000}"/>
    <cellStyle name="Input 13 2" xfId="38095" xr:uid="{00000000-0005-0000-0000-000082560000}"/>
    <cellStyle name="Input 14" xfId="37108" xr:uid="{00000000-0005-0000-0000-000083560000}"/>
    <cellStyle name="Input 14 2" xfId="38096" xr:uid="{00000000-0005-0000-0000-000084560000}"/>
    <cellStyle name="Input 15" xfId="38097" xr:uid="{00000000-0005-0000-0000-000085560000}"/>
    <cellStyle name="Input 16" xfId="39691" xr:uid="{00000000-0005-0000-0000-000086560000}"/>
    <cellStyle name="Input 17" xfId="40874" xr:uid="{00000000-0005-0000-0000-000087560000}"/>
    <cellStyle name="Input 18" xfId="41341" xr:uid="{00000000-0005-0000-0000-000088560000}"/>
    <cellStyle name="Input 19" xfId="41164" xr:uid="{00000000-0005-0000-0000-000089560000}"/>
    <cellStyle name="Input 2" xfId="13589" xr:uid="{00000000-0005-0000-0000-00008A560000}"/>
    <cellStyle name="Input 2 10" xfId="43902" xr:uid="{93662053-85E2-4BF2-8931-D1E328451D3B}"/>
    <cellStyle name="Input 2 2" xfId="36067" xr:uid="{00000000-0005-0000-0000-00008B560000}"/>
    <cellStyle name="Input 2 2 2" xfId="38098" xr:uid="{00000000-0005-0000-0000-00008C560000}"/>
    <cellStyle name="Input 2 2 3" xfId="36604" xr:uid="{00000000-0005-0000-0000-00008D560000}"/>
    <cellStyle name="Input 2 2 4" xfId="44688" xr:uid="{E7DADCA3-EF5E-41F1-B8BB-CD9F767C3726}"/>
    <cellStyle name="Input 2 3" xfId="38099" xr:uid="{00000000-0005-0000-0000-00008E560000}"/>
    <cellStyle name="Input 2 3 2" xfId="44890" xr:uid="{FED53405-89C9-4D49-801D-E5285E705B8E}"/>
    <cellStyle name="Input 2 4" xfId="36603" xr:uid="{00000000-0005-0000-0000-00008F560000}"/>
    <cellStyle name="Input 2 4 2" xfId="44961" xr:uid="{58CCDC28-139D-4C0B-A9E5-E242A2CEEFBE}"/>
    <cellStyle name="Input 2 5" xfId="39653" xr:uid="{00000000-0005-0000-0000-000090560000}"/>
    <cellStyle name="Input 2 5 2" xfId="45203" xr:uid="{8D449275-5528-4001-9E49-DFA1EC413426}"/>
    <cellStyle name="Input 2 6" xfId="45094" xr:uid="{74A89AAE-43CE-4DC8-95A5-4C2D8838373B}"/>
    <cellStyle name="Input 2 7" xfId="45292" xr:uid="{D55BCCA7-8EF6-456E-ADE6-169B5B4EE33F}"/>
    <cellStyle name="Input 2 8" xfId="45630" xr:uid="{E232D149-E87E-4D24-BEEF-CC17ACC74CED}"/>
    <cellStyle name="Input 2 9" xfId="45711" xr:uid="{86E84461-575A-492E-B98C-63A85554E97A}"/>
    <cellStyle name="Input 2_N1.10_Cut Off Dez" xfId="36605" xr:uid="{00000000-0005-0000-0000-000091560000}"/>
    <cellStyle name="Input 20" xfId="41272" xr:uid="{00000000-0005-0000-0000-000092560000}"/>
    <cellStyle name="Input 21" xfId="41366" xr:uid="{00000000-0005-0000-0000-000093560000}"/>
    <cellStyle name="Input 22" xfId="39659" xr:uid="{00000000-0005-0000-0000-000094560000}"/>
    <cellStyle name="Input 23" xfId="41374" xr:uid="{00000000-0005-0000-0000-000095560000}"/>
    <cellStyle name="Input 24" xfId="41383" xr:uid="{00000000-0005-0000-0000-000096560000}"/>
    <cellStyle name="Input 25" xfId="41368" xr:uid="{00000000-0005-0000-0000-000097560000}"/>
    <cellStyle name="Input 26" xfId="41390" xr:uid="{00000000-0005-0000-0000-000098560000}"/>
    <cellStyle name="Input 27" xfId="41400" xr:uid="{00000000-0005-0000-0000-000099560000}"/>
    <cellStyle name="Input 28" xfId="41413" xr:uid="{00000000-0005-0000-0000-00009A560000}"/>
    <cellStyle name="Input 29" xfId="41419" xr:uid="{00000000-0005-0000-0000-00009B560000}"/>
    <cellStyle name="Input 3" xfId="20002" xr:uid="{00000000-0005-0000-0000-00009C560000}"/>
    <cellStyle name="Input 3 2" xfId="36607" xr:uid="{00000000-0005-0000-0000-00009D560000}"/>
    <cellStyle name="Input 3 3" xfId="36608" xr:uid="{00000000-0005-0000-0000-00009E560000}"/>
    <cellStyle name="Input 3 3 2" xfId="38100" xr:uid="{00000000-0005-0000-0000-00009F560000}"/>
    <cellStyle name="Input 3 4" xfId="38101" xr:uid="{00000000-0005-0000-0000-0000A0560000}"/>
    <cellStyle name="Input 3 5" xfId="36606" xr:uid="{00000000-0005-0000-0000-0000A1560000}"/>
    <cellStyle name="Input 3 6" xfId="45774" xr:uid="{865DFC69-DF4D-4146-AB4B-9D564B765E3D}"/>
    <cellStyle name="Input 3_N1.10_Cut Off Dez" xfId="36609" xr:uid="{00000000-0005-0000-0000-0000A2560000}"/>
    <cellStyle name="Input 4" xfId="20000" xr:uid="{00000000-0005-0000-0000-0000A3560000}"/>
    <cellStyle name="Input 4 2" xfId="38103" xr:uid="{00000000-0005-0000-0000-0000A4560000}"/>
    <cellStyle name="Input 4 3" xfId="38102" xr:uid="{00000000-0005-0000-0000-0000A5560000}"/>
    <cellStyle name="Input 4 4" xfId="36610" xr:uid="{00000000-0005-0000-0000-0000A6560000}"/>
    <cellStyle name="Input 5" xfId="20001" xr:uid="{00000000-0005-0000-0000-0000A7560000}"/>
    <cellStyle name="Input 5 2" xfId="36611" xr:uid="{00000000-0005-0000-0000-0000A8560000}"/>
    <cellStyle name="Input 5 3" xfId="38105" xr:uid="{00000000-0005-0000-0000-0000A9560000}"/>
    <cellStyle name="Input 5 4" xfId="38104" xr:uid="{00000000-0005-0000-0000-0000AA560000}"/>
    <cellStyle name="Input 6" xfId="36612" xr:uid="{00000000-0005-0000-0000-0000AB560000}"/>
    <cellStyle name="Input 6 2" xfId="38107" xr:uid="{00000000-0005-0000-0000-0000AC560000}"/>
    <cellStyle name="Input 6 3" xfId="38106" xr:uid="{00000000-0005-0000-0000-0000AD560000}"/>
    <cellStyle name="Input 7" xfId="36613" xr:uid="{00000000-0005-0000-0000-0000AE560000}"/>
    <cellStyle name="Input 7 2" xfId="38109" xr:uid="{00000000-0005-0000-0000-0000AF560000}"/>
    <cellStyle name="Input 7 3" xfId="38108" xr:uid="{00000000-0005-0000-0000-0000B0560000}"/>
    <cellStyle name="Input 8" xfId="36614" xr:uid="{00000000-0005-0000-0000-0000B1560000}"/>
    <cellStyle name="Input 9" xfId="36615" xr:uid="{00000000-0005-0000-0000-0000B2560000}"/>
    <cellStyle name="Input Cells" xfId="43903" xr:uid="{EE44E654-2003-4743-A288-0D1D1A71EF56}"/>
    <cellStyle name="Input Cells 2" xfId="43904" xr:uid="{59F6F53D-8FD7-4E77-989D-CFC90B0D4DAA}"/>
    <cellStyle name="Input Cells 2 2" xfId="43905" xr:uid="{7E0434FB-D4CB-47A7-807B-20EA213CE4AD}"/>
    <cellStyle name="InputPct" xfId="43906" xr:uid="{A16D76FC-27F6-444D-99DC-86574B89988A}"/>
    <cellStyle name="InputPct 2" xfId="43907" xr:uid="{3DBB06FE-0B6A-4F4F-8CBD-4968B827549E}"/>
    <cellStyle name="InputPct 2 2" xfId="43908" xr:uid="{88ACF2BF-D203-474D-8198-A20DB8BC1262}"/>
    <cellStyle name="Integer" xfId="43909" xr:uid="{DF989366-FA4A-4FFD-9AA7-A5FD7BB3637A}"/>
    <cellStyle name="Integer 2" xfId="43910" xr:uid="{D77751ED-B623-40B0-8EFB-AF45C8CE0BEB}"/>
    <cellStyle name="Integer 2 2" xfId="43911" xr:uid="{9DB5881B-D5B0-4EE0-9D8F-45A60E8B6D10}"/>
    <cellStyle name="Integer 3" xfId="43912" xr:uid="{B8AD46F5-0147-43FF-A11E-BEFFE3C858E6}"/>
    <cellStyle name="Integer 3 2" xfId="43913" xr:uid="{B1F285A2-28D2-4305-AB91-AB45B8D7B42D}"/>
    <cellStyle name="Invisible" xfId="36616" xr:uid="{00000000-0005-0000-0000-0000B3560000}"/>
    <cellStyle name="Item" xfId="43914" xr:uid="{9511851A-8777-41E9-BBE2-42D30F9946EC}"/>
    <cellStyle name="Item 2" xfId="43915" xr:uid="{6835C8D9-27C7-4FF6-B88E-2B3ED54CC7BB}"/>
    <cellStyle name="Item 2 2" xfId="43916" xr:uid="{EEFF3FF7-8197-43EB-B841-28EBAEB95CE1}"/>
    <cellStyle name="Item 3" xfId="43917" xr:uid="{B260FF14-FCC2-4BCB-8FFC-87AB5C3B952C}"/>
    <cellStyle name="Item 3 2" xfId="43918" xr:uid="{C3629FD1-40B2-4656-888C-B51F0E5794BF}"/>
    <cellStyle name="Item I" xfId="36617" xr:uid="{00000000-0005-0000-0000-0000B4560000}"/>
    <cellStyle name="Items_Optional" xfId="43919" xr:uid="{0CE6D003-DD94-4BD4-81E2-25C3E144DD98}"/>
    <cellStyle name="ItemTypeClass" xfId="43920" xr:uid="{76A1FC36-D54C-4285-A280-5B2654840703}"/>
    <cellStyle name="ItemTypeClass 2" xfId="43921" xr:uid="{FD29A79D-CAFE-4117-BA69-21381F253444}"/>
    <cellStyle name="ItemTypeClass 3" xfId="43922" xr:uid="{3B403F7B-0A09-4E09-8E69-8B8D4AB3240F}"/>
    <cellStyle name="KPMG Heading 1" xfId="36618" xr:uid="{00000000-0005-0000-0000-0000B5560000}"/>
    <cellStyle name="KPMG Heading 2" xfId="36619" xr:uid="{00000000-0005-0000-0000-0000B6560000}"/>
    <cellStyle name="KPMG Heading 3" xfId="36620" xr:uid="{00000000-0005-0000-0000-0000B7560000}"/>
    <cellStyle name="KPMG Heading 4" xfId="36621" xr:uid="{00000000-0005-0000-0000-0000B8560000}"/>
    <cellStyle name="KPMG Normal" xfId="36622" xr:uid="{00000000-0005-0000-0000-0000B9560000}"/>
    <cellStyle name="KPMG Normal Text" xfId="36623" xr:uid="{00000000-0005-0000-0000-0000BA560000}"/>
    <cellStyle name="LEVERS69" xfId="43923" xr:uid="{7DB49564-9C74-4273-93C2-2E07E81A5D4C}"/>
    <cellStyle name="LEVERS69 2" xfId="43924" xr:uid="{F75E27C1-0567-4D89-884E-B7211BFAB1BE}"/>
    <cellStyle name="LEVERS69 2 2" xfId="43925" xr:uid="{88768276-7ECE-4B7D-A58E-F8B4E291AFBB}"/>
    <cellStyle name="LEVERS69 3" xfId="43926" xr:uid="{6F688D1F-C057-469B-948F-69F8720A4ABB}"/>
    <cellStyle name="Liaison" xfId="36624" xr:uid="{00000000-0005-0000-0000-0000BB560000}"/>
    <cellStyle name="Lien hypertexte" xfId="13594" xr:uid="{00000000-0005-0000-0000-0000BC560000}"/>
    <cellStyle name="Lien hypertexte 2" xfId="28496" xr:uid="{00000000-0005-0000-0000-0000BD560000}"/>
    <cellStyle name="ligne_detail" xfId="43927" xr:uid="{04DC9B44-7795-4D81-858C-20B7464C3F2F}"/>
    <cellStyle name="Link" xfId="43928" xr:uid="{BE926FA6-A5C5-4C6C-A924-FE294D2AD06F}"/>
    <cellStyle name="Link 2" xfId="43929" xr:uid="{19F0DC53-8F66-4647-991A-876C6862CA4C}"/>
    <cellStyle name="Link 2 2" xfId="43930" xr:uid="{8E0F9E55-3E8B-49EB-A230-14529F3F599A}"/>
    <cellStyle name="Link Currency (0)" xfId="36625" xr:uid="{00000000-0005-0000-0000-0000BE560000}"/>
    <cellStyle name="Link Currency (2)" xfId="36626" xr:uid="{00000000-0005-0000-0000-0000BF560000}"/>
    <cellStyle name="Link Units (0)" xfId="36627" xr:uid="{00000000-0005-0000-0000-0000C0560000}"/>
    <cellStyle name="Link Units (1)" xfId="36628" xr:uid="{00000000-0005-0000-0000-0000C1560000}"/>
    <cellStyle name="Link Units (2)" xfId="36629" xr:uid="{00000000-0005-0000-0000-0000C2560000}"/>
    <cellStyle name="Linked Cell" xfId="905" xr:uid="{00000000-0005-0000-0000-0000C3560000}"/>
    <cellStyle name="Linked Cell 2" xfId="13595" xr:uid="{00000000-0005-0000-0000-0000C4560000}"/>
    <cellStyle name="Linked Cell 2 2" xfId="36068" xr:uid="{00000000-0005-0000-0000-0000C5560000}"/>
    <cellStyle name="Linked Cell 2 2 2" xfId="36631" xr:uid="{00000000-0005-0000-0000-0000C6560000}"/>
    <cellStyle name="Linked Cell 2 3" xfId="38110" xr:uid="{00000000-0005-0000-0000-0000C7560000}"/>
    <cellStyle name="Linked Cell 2 4" xfId="36630" xr:uid="{00000000-0005-0000-0000-0000C8560000}"/>
    <cellStyle name="Linked Cell 3" xfId="28497" xr:uid="{00000000-0005-0000-0000-0000C9560000}"/>
    <cellStyle name="Linked Cell 3 2" xfId="38111" xr:uid="{00000000-0005-0000-0000-0000CA560000}"/>
    <cellStyle name="Linked Cell 3 3" xfId="36632" xr:uid="{00000000-0005-0000-0000-0000CB560000}"/>
    <cellStyle name="Linked Cell 4" xfId="20015" xr:uid="{00000000-0005-0000-0000-0000CC560000}"/>
    <cellStyle name="Linked Cell 4 2" xfId="38112" xr:uid="{00000000-0005-0000-0000-0000CD560000}"/>
    <cellStyle name="Linked Cell 4 3" xfId="37109" xr:uid="{00000000-0005-0000-0000-0000CE560000}"/>
    <cellStyle name="Linked Cell 5" xfId="38113" xr:uid="{00000000-0005-0000-0000-0000CF560000}"/>
    <cellStyle name="Linked Cell 6" xfId="38114" xr:uid="{00000000-0005-0000-0000-0000D0560000}"/>
    <cellStyle name="Linked Cell 7" xfId="38115" xr:uid="{00000000-0005-0000-0000-0000D1560000}"/>
    <cellStyle name="Linked Cell 8" xfId="38116" xr:uid="{00000000-0005-0000-0000-0000D2560000}"/>
    <cellStyle name="MacroCode" xfId="13596" xr:uid="{00000000-0005-0000-0000-0000D3560000}"/>
    <cellStyle name="MacroCode 2" xfId="35413" xr:uid="{00000000-0005-0000-0000-0000D4560000}"/>
    <cellStyle name="MacroCode 3" xfId="28498" xr:uid="{00000000-0005-0000-0000-0000D5560000}"/>
    <cellStyle name="Mainhead" xfId="43932" xr:uid="{D347676F-78CD-4C6F-897F-19889DED9DF9}"/>
    <cellStyle name="Makro" xfId="43933" xr:uid="{ADF792C4-F358-4B09-94BD-1C0049DB3810}"/>
    <cellStyle name="Margin" xfId="43934" xr:uid="{E2DC1423-486B-48D8-B1AB-A0846AB022C2}"/>
    <cellStyle name="Margin 2" xfId="43935" xr:uid="{1C61A58D-90B0-4FA2-9592-152FCC2AAEC8}"/>
    <cellStyle name="Margin 2 2" xfId="43936" xr:uid="{37180427-C38E-40A8-AF05-D4BA5B0BEEE8}"/>
    <cellStyle name="Migliaia (0)" xfId="43937" xr:uid="{53298BAA-A24B-4952-812D-EB2CACDB316E}"/>
    <cellStyle name="Migliaia (0) 2" xfId="43938" xr:uid="{6017D30C-7434-4C78-82EC-B4470CF95B5C}"/>
    <cellStyle name="Migliaia (0) 2 2" xfId="43939" xr:uid="{F63663B5-9511-4080-B8D7-5B28ED397CF1}"/>
    <cellStyle name="Migliaia (0)_00_REV" xfId="36633" xr:uid="{00000000-0005-0000-0000-0000D6560000}"/>
    <cellStyle name="Migliaia_3.2.2QUITO" xfId="36634" xr:uid="{00000000-0005-0000-0000-0000D7560000}"/>
    <cellStyle name="Mike" xfId="13597" xr:uid="{00000000-0005-0000-0000-0000D8560000}"/>
    <cellStyle name="Mike 2" xfId="28499" xr:uid="{00000000-0005-0000-0000-0000D9560000}"/>
    <cellStyle name="Mike 2 2" xfId="38117" xr:uid="{00000000-0005-0000-0000-0000DA560000}"/>
    <cellStyle name="Mike 3" xfId="38118" xr:uid="{00000000-0005-0000-0000-0000DB560000}"/>
    <cellStyle name="Mike 4" xfId="38119" xr:uid="{00000000-0005-0000-0000-0000DC560000}"/>
    <cellStyle name="Mike 5" xfId="38120" xr:uid="{00000000-0005-0000-0000-0000DD560000}"/>
    <cellStyle name="Mike_Anexo 39" xfId="38121" xr:uid="{00000000-0005-0000-0000-0000DE560000}"/>
    <cellStyle name="Millares [0]_10 AVERIAS MASIVAS + ANT" xfId="36635" xr:uid="{00000000-0005-0000-0000-0000DF560000}"/>
    <cellStyle name="Millares_10 AVERIAS MASIVAS + ANT" xfId="36636" xr:uid="{00000000-0005-0000-0000-0000E0560000}"/>
    <cellStyle name="Milliers [0]_2Outlook99 - Pologne-envoi" xfId="13598" xr:uid="{00000000-0005-0000-0000-0000E1560000}"/>
    <cellStyle name="Milliers_2FRGX" xfId="36637" xr:uid="{00000000-0005-0000-0000-0000E2560000}"/>
    <cellStyle name="Moeda [0] 2" xfId="36638" xr:uid="{00000000-0005-0000-0000-0000E3560000}"/>
    <cellStyle name="Moeda 2" xfId="13599" xr:uid="{00000000-0005-0000-0000-0000E4560000}"/>
    <cellStyle name="Moeda 2 2" xfId="35414" xr:uid="{00000000-0005-0000-0000-0000E5560000}"/>
    <cellStyle name="Moeda 2 2 2" xfId="35415" xr:uid="{00000000-0005-0000-0000-0000E6560000}"/>
    <cellStyle name="Moeda 2 2 3" xfId="35416" xr:uid="{00000000-0005-0000-0000-0000E7560000}"/>
    <cellStyle name="Moeda 2 3" xfId="35417" xr:uid="{00000000-0005-0000-0000-0000E8560000}"/>
    <cellStyle name="Moeda 2 4" xfId="35418" xr:uid="{00000000-0005-0000-0000-0000E9560000}"/>
    <cellStyle name="Moeda 2 5" xfId="35419" xr:uid="{00000000-0005-0000-0000-0000EA560000}"/>
    <cellStyle name="Moeda 2 6" xfId="28500" xr:uid="{00000000-0005-0000-0000-0000EB560000}"/>
    <cellStyle name="Moeda 3" xfId="13600" xr:uid="{00000000-0005-0000-0000-0000EC560000}"/>
    <cellStyle name="Moeda 3 2" xfId="35420" xr:uid="{00000000-0005-0000-0000-0000ED560000}"/>
    <cellStyle name="Moeda 3 2 2" xfId="35421" xr:uid="{00000000-0005-0000-0000-0000EE560000}"/>
    <cellStyle name="Moeda 3 2 3" xfId="35422" xr:uid="{00000000-0005-0000-0000-0000EF560000}"/>
    <cellStyle name="Moeda 3 3" xfId="35423" xr:uid="{00000000-0005-0000-0000-0000F0560000}"/>
    <cellStyle name="Moeda 3 4" xfId="35424" xr:uid="{00000000-0005-0000-0000-0000F1560000}"/>
    <cellStyle name="Moeda 3 5" xfId="35425" xr:uid="{00000000-0005-0000-0000-0000F2560000}"/>
    <cellStyle name="Moeda 3 6" xfId="28501" xr:uid="{00000000-0005-0000-0000-0000F3560000}"/>
    <cellStyle name="Moeda 4" xfId="13601" xr:uid="{00000000-0005-0000-0000-0000F4560000}"/>
    <cellStyle name="Moeda 4 2" xfId="35426" xr:uid="{00000000-0005-0000-0000-0000F5560000}"/>
    <cellStyle name="Moeda 4 2 2" xfId="35427" xr:uid="{00000000-0005-0000-0000-0000F6560000}"/>
    <cellStyle name="Moeda 4 2 3" xfId="35428" xr:uid="{00000000-0005-0000-0000-0000F7560000}"/>
    <cellStyle name="Moeda 4 3" xfId="35429" xr:uid="{00000000-0005-0000-0000-0000F8560000}"/>
    <cellStyle name="Moeda 4 4" xfId="35430" xr:uid="{00000000-0005-0000-0000-0000F9560000}"/>
    <cellStyle name="Moeda 4 5" xfId="35431" xr:uid="{00000000-0005-0000-0000-0000FA560000}"/>
    <cellStyle name="Moeda 4 6" xfId="28502" xr:uid="{00000000-0005-0000-0000-0000FB560000}"/>
    <cellStyle name="Moeda 5" xfId="13602" xr:uid="{00000000-0005-0000-0000-0000FC560000}"/>
    <cellStyle name="Moeda 5 2" xfId="35432" xr:uid="{00000000-0005-0000-0000-0000FD560000}"/>
    <cellStyle name="Moeda 5 2 2" xfId="35433" xr:uid="{00000000-0005-0000-0000-0000FE560000}"/>
    <cellStyle name="Moeda 5 2 3" xfId="35434" xr:uid="{00000000-0005-0000-0000-0000FF560000}"/>
    <cellStyle name="Moeda 5 3" xfId="35435" xr:uid="{00000000-0005-0000-0000-000000570000}"/>
    <cellStyle name="Moeda 5 4" xfId="35436" xr:uid="{00000000-0005-0000-0000-000001570000}"/>
    <cellStyle name="Moeda 5 5" xfId="35437" xr:uid="{00000000-0005-0000-0000-000002570000}"/>
    <cellStyle name="Moeda 5 6" xfId="28503" xr:uid="{00000000-0005-0000-0000-000003570000}"/>
    <cellStyle name="Moeda 6" xfId="13603" xr:uid="{00000000-0005-0000-0000-000004570000}"/>
    <cellStyle name="Moeda 6 2" xfId="35438" xr:uid="{00000000-0005-0000-0000-000005570000}"/>
    <cellStyle name="Moeda 6 2 2" xfId="35439" xr:uid="{00000000-0005-0000-0000-000006570000}"/>
    <cellStyle name="Moeda 6 2 3" xfId="35440" xr:uid="{00000000-0005-0000-0000-000007570000}"/>
    <cellStyle name="Moeda 6 3" xfId="35441" xr:uid="{00000000-0005-0000-0000-000008570000}"/>
    <cellStyle name="Moeda 6 4" xfId="35442" xr:uid="{00000000-0005-0000-0000-000009570000}"/>
    <cellStyle name="Moeda 6 5" xfId="35443" xr:uid="{00000000-0005-0000-0000-00000A570000}"/>
    <cellStyle name="Moeda 6 6" xfId="28504" xr:uid="{00000000-0005-0000-0000-00000B570000}"/>
    <cellStyle name="Moeda 7" xfId="13604" xr:uid="{00000000-0005-0000-0000-00000C570000}"/>
    <cellStyle name="Moeda 7 2" xfId="35444" xr:uid="{00000000-0005-0000-0000-00000D570000}"/>
    <cellStyle name="Moeda 7 2 2" xfId="35445" xr:uid="{00000000-0005-0000-0000-00000E570000}"/>
    <cellStyle name="Moeda 7 2 3" xfId="35446" xr:uid="{00000000-0005-0000-0000-00000F570000}"/>
    <cellStyle name="Moeda 7 3" xfId="35447" xr:uid="{00000000-0005-0000-0000-000010570000}"/>
    <cellStyle name="Moeda 7 4" xfId="35448" xr:uid="{00000000-0005-0000-0000-000011570000}"/>
    <cellStyle name="Moeda 7 5" xfId="35449" xr:uid="{00000000-0005-0000-0000-000012570000}"/>
    <cellStyle name="Moeda 7 6" xfId="28505" xr:uid="{00000000-0005-0000-0000-000013570000}"/>
    <cellStyle name="Moeda 8" xfId="13605" xr:uid="{00000000-0005-0000-0000-000014570000}"/>
    <cellStyle name="Moeda 8 2" xfId="35450" xr:uid="{00000000-0005-0000-0000-000015570000}"/>
    <cellStyle name="Moeda 8 2 2" xfId="35451" xr:uid="{00000000-0005-0000-0000-000016570000}"/>
    <cellStyle name="Moeda 8 2 3" xfId="35452" xr:uid="{00000000-0005-0000-0000-000017570000}"/>
    <cellStyle name="Moeda 8 3" xfId="35453" xr:uid="{00000000-0005-0000-0000-000018570000}"/>
    <cellStyle name="Moeda 8 4" xfId="35454" xr:uid="{00000000-0005-0000-0000-000019570000}"/>
    <cellStyle name="Moeda 8 5" xfId="35455" xr:uid="{00000000-0005-0000-0000-00001A570000}"/>
    <cellStyle name="Moeda 8 6" xfId="28506" xr:uid="{00000000-0005-0000-0000-00001B570000}"/>
    <cellStyle name="Moeda Z0]_Módulo1" xfId="36639" xr:uid="{00000000-0005-0000-0000-00001C570000}"/>
    <cellStyle name="Moeda0" xfId="36640" xr:uid="{00000000-0005-0000-0000-00001D570000}"/>
    <cellStyle name="Moneda [0]_0499EJEG" xfId="36641" xr:uid="{00000000-0005-0000-0000-00001E570000}"/>
    <cellStyle name="Moneda_0499EJEG" xfId="36642" xr:uid="{00000000-0005-0000-0000-00001F570000}"/>
    <cellStyle name="Monétaire [0]_2Outlook99 - Pologne-envoi" xfId="13606" xr:uid="{00000000-0005-0000-0000-000020570000}"/>
    <cellStyle name="Monétaire_2Outlook99 - Pologne-envoi" xfId="13607" xr:uid="{00000000-0005-0000-0000-000021570000}"/>
    <cellStyle name="Monetario" xfId="13608" xr:uid="{00000000-0005-0000-0000-000022570000}"/>
    <cellStyle name="Monetario 2" xfId="28507" xr:uid="{00000000-0005-0000-0000-000023570000}"/>
    <cellStyle name="Monetario 2 2" xfId="43941" xr:uid="{DE42C378-848F-4FDD-A22E-B1E975CE3490}"/>
    <cellStyle name="Monetario 2 3" xfId="43940" xr:uid="{7EAF22E6-86F4-4C67-AADD-B0C5CA2F9C20}"/>
    <cellStyle name="Monetario 3" xfId="36643" xr:uid="{00000000-0005-0000-0000-000024570000}"/>
    <cellStyle name="Monetario0" xfId="13609" xr:uid="{00000000-0005-0000-0000-000025570000}"/>
    <cellStyle name="Monetario0 2" xfId="28508" xr:uid="{00000000-0005-0000-0000-000026570000}"/>
    <cellStyle name="Monetario0 2 2" xfId="36645" xr:uid="{00000000-0005-0000-0000-000027570000}"/>
    <cellStyle name="Monetario0 3" xfId="36646" xr:uid="{00000000-0005-0000-0000-000028570000}"/>
    <cellStyle name="Monetario0 4" xfId="36644" xr:uid="{00000000-0005-0000-0000-000029570000}"/>
    <cellStyle name="Month" xfId="36647" xr:uid="{00000000-0005-0000-0000-00002A570000}"/>
    <cellStyle name="Month 2" xfId="36648" xr:uid="{00000000-0005-0000-0000-00002B570000}"/>
    <cellStyle name="Multiple" xfId="36649" xr:uid="{00000000-0005-0000-0000-00002C570000}"/>
    <cellStyle name="Multiple 2" xfId="36650" xr:uid="{00000000-0005-0000-0000-00002D570000}"/>
    <cellStyle name="multiple 2 2" xfId="43944" xr:uid="{FA7FC882-6492-41B9-9E80-44727FCBF057}"/>
    <cellStyle name="multiple 2 3" xfId="43943" xr:uid="{7DE67BAD-CA55-46A8-BEC4-AC5AD831256A}"/>
    <cellStyle name="Multiple 3" xfId="38122" xr:uid="{00000000-0005-0000-0000-00002E570000}"/>
    <cellStyle name="multiple 4" xfId="43942" xr:uid="{4E888704-54C7-4083-ACF4-E44B72CE6615}"/>
    <cellStyle name="n" xfId="43945" xr:uid="{D3EC271D-D9FC-4023-80AE-4B635E5E4971}"/>
    <cellStyle name="n 2" xfId="43946" xr:uid="{7BE3168B-B91D-4ED3-9E2B-886755A7EC2F}"/>
    <cellStyle name="n 2 2" xfId="43947" xr:uid="{C42B0235-CE00-4118-A2C0-0CA94CE34BFB}"/>
    <cellStyle name="n_ project" xfId="43948" xr:uid="{F2A1B94A-B3DB-46BA-9D26-579F23EACB37}"/>
    <cellStyle name="n_Addon_Main" xfId="43949" xr:uid="{5D57FDE0-6509-4F16-930C-F2F1C2DD76D7}"/>
    <cellStyle name="n_ARACRUZ_Clients" xfId="43950" xr:uid="{2A382729-1D8C-455A-B8F8-670DB46CC2E0}"/>
    <cellStyle name="n_ARACRUZ_Clients 2" xfId="43951" xr:uid="{382B5D0D-2BC1-40B5-AAD5-780125848925}"/>
    <cellStyle name="n_ARACRUZ_Clients 2 2" xfId="43952" xr:uid="{ECA8E261-5974-44EF-B742-D354176B3A44}"/>
    <cellStyle name="n_Aracruz_GS" xfId="43953" xr:uid="{6D493860-0965-4BD7-8048-516E21C98BEE}"/>
    <cellStyle name="n_Carlsberg_29th July" xfId="43954" xr:uid="{E8191F67-D87A-4FEE-8788-A11C7EEFC612}"/>
    <cellStyle name="n_Cover" xfId="43955" xr:uid="{8A97DC47-07C3-47A8-9292-40F4B46457B0}"/>
    <cellStyle name="n_DCF" xfId="43956" xr:uid="{DB8B25E0-FB60-491C-BF6E-C5A48EA9ED35}"/>
    <cellStyle name="n_DCF_ project" xfId="43957" xr:uid="{700C07F3-1BED-4B04-9A17-8259121FE10F}"/>
    <cellStyle name="n_DCF_ project 2" xfId="43958" xr:uid="{F41EB9B7-5C60-46EE-9872-0D16FDE550C0}"/>
    <cellStyle name="n_DCF_ project 2 2" xfId="43959" xr:uid="{10FCA3CB-5BF1-4BC2-8487-8C0757E36184}"/>
    <cellStyle name="n_DCF_Aracruz_GS" xfId="43960" xr:uid="{703C7FF9-667D-4D06-9110-8F22BE9FDA9C}"/>
    <cellStyle name="n_DCF_Aracruz_GS 2" xfId="43961" xr:uid="{AF8BB6A9-51E0-496A-84E4-BB244E795FD9}"/>
    <cellStyle name="n_DCF_Aracruz_GS 2 2" xfId="43962" xr:uid="{3DC9E784-773C-45C9-9D1B-F8E4F9BE11CE}"/>
    <cellStyle name="n_DCF_Cover" xfId="43963" xr:uid="{7F650786-7665-4247-BE48-76F762480E67}"/>
    <cellStyle name="n_DCF_Cover 2" xfId="43964" xr:uid="{64EE9EA3-625F-4274-914F-BBCE6CD9283B}"/>
    <cellStyle name="n_DCF_Cover 2 2" xfId="43965" xr:uid="{87A8D0B1-2805-4723-8A20-81EBB694BC61}"/>
    <cellStyle name="n_DCF_Financial instruments" xfId="43966" xr:uid="{1671C023-B911-4C28-A3B0-70BBB6A2A1B1}"/>
    <cellStyle name="n_DCF_premisses" xfId="43967" xr:uid="{EF8FA196-D3C3-4913-9D2E-40371CB7B1EC}"/>
    <cellStyle name="n_DCF_premisses 2" xfId="43968" xr:uid="{C88A512E-C6BB-4E10-9C6B-BB6134C79F9D}"/>
    <cellStyle name="n_DCF_premisses 2 2" xfId="43969" xr:uid="{4533DD7A-B0AA-40F7-9700-B4597CA24D5E}"/>
    <cellStyle name="n_DCF_R$" xfId="43970" xr:uid="{95E9310F-CFAB-4D51-B305-CF3850D99C6A}"/>
    <cellStyle name="n_DCF_R$ 2" xfId="43971" xr:uid="{657A60D3-0FC5-407D-B004-87FE85CA6929}"/>
    <cellStyle name="n_DCF_R$ 2 2" xfId="43972" xr:uid="{42986043-4393-4724-ADF8-F76E2DFD1EF1}"/>
    <cellStyle name="n_DCF_Repalcement" xfId="43973" xr:uid="{771C2D21-4EA1-4EFE-8E08-0F21081C649C}"/>
    <cellStyle name="n_DCF_Repalcement 2" xfId="43974" xr:uid="{07E4FD0D-5BD4-4155-A252-90BB92395FD1}"/>
    <cellStyle name="n_DCF_Repalcement 2 2" xfId="43975" xr:uid="{C7908A29-45B0-4C79-A22E-DA06CD998E94}"/>
    <cellStyle name="n_DCF_Replacement" xfId="43976" xr:uid="{6255187F-F34B-4452-8171-ED280943ABBB}"/>
    <cellStyle name="n_DCF_Replacement 2" xfId="43977" xr:uid="{33FCCF3D-D081-41AE-A1A2-581D5F1B5D39}"/>
    <cellStyle name="n_DCF_Replacement 2 2" xfId="43978" xr:uid="{CEF55130-6E01-48D0-8ADB-D1CF89C5803E}"/>
    <cellStyle name="n_DCF_Summary_QoQ" xfId="43979" xr:uid="{83D4525B-6640-4B99-96C2-702E20A32BE3}"/>
    <cellStyle name="n_DCF_Summary_QoQ " xfId="43980" xr:uid="{8F6A858D-D572-4192-9469-E02FD1B0CD4C}"/>
    <cellStyle name="n_DCF_Summary_QoQ  2" xfId="43981" xr:uid="{15EC6FE8-D116-4321-9419-EC978EE941B5}"/>
    <cellStyle name="n_DCF_Summary_QoQ  2 2" xfId="43982" xr:uid="{3608D668-3B2E-4702-9B3B-B7F85BA3142B}"/>
    <cellStyle name="n_DCF_VCP_GS" xfId="43983" xr:uid="{20A83020-094E-4B4D-8BC8-4428C008FA6F}"/>
    <cellStyle name="n_Definition Comparison Industrials April 20 2006 Modified" xfId="43984" xr:uid="{FFE0AC25-6E52-4604-B3D5-8352C0B4558D}"/>
    <cellStyle name="n_Financial instruments" xfId="43985" xr:uid="{9F541BDA-882E-4CA9-820B-177ACAACD0CB}"/>
    <cellStyle name="n_Financial instruments 2" xfId="43986" xr:uid="{B35D1026-845E-4FAB-B794-C7A28D1C22BA}"/>
    <cellStyle name="n_Financial instruments 2 2" xfId="43987" xr:uid="{34BB1D9A-856B-479B-A1E6-19B9EC813CF1}"/>
    <cellStyle name="N_Input" xfId="36651" xr:uid="{00000000-0005-0000-0000-00002F570000}"/>
    <cellStyle name="n_IS (functional) and BS " xfId="43988" xr:uid="{DF5F0CEA-EF91-4C62-AD86-99E2FD946594}"/>
    <cellStyle name="n_IS (traditional) and BS " xfId="43989" xr:uid="{0696CDFD-BFB1-4AE0-8566-0EBDF9BD4D26}"/>
    <cellStyle name="n_Klabin_GS" xfId="43990" xr:uid="{BD091B54-21CE-43BD-9A22-143EBE0AD21B}"/>
    <cellStyle name="n_Klabin_GS 2" xfId="43991" xr:uid="{B996B6BF-BFEA-4400-9752-6D27D99ED4ED}"/>
    <cellStyle name="n_Klabin_GS 2 2" xfId="43992" xr:uid="{6AD8F881-1A4D-4163-A400-7CB65A773EA8}"/>
    <cellStyle name="n_Model template April 7 2006" xfId="43993" xr:uid="{777BD5DF-6D9F-4DDA-BA8C-C122D418EB37}"/>
    <cellStyle name="n_Model template April 7 2006 2" xfId="43994" xr:uid="{17DA4546-2921-488D-B66D-2E6CA713066D}"/>
    <cellStyle name="n_Model template April 7 2006 2 2" xfId="43995" xr:uid="{6698A913-0B8C-43AD-A214-8FFFA05A3BFF}"/>
    <cellStyle name="n_page 1" xfId="43996" xr:uid="{5D266823-1BEF-4EE2-8A36-2770625EDE38}"/>
    <cellStyle name="n_page 1_IS (functional) and BS " xfId="43997" xr:uid="{433CDCA0-ADA8-4B16-9A4D-C1AFFF03A9EE}"/>
    <cellStyle name="n_Ratios" xfId="43998" xr:uid="{9CCB7843-33ED-48DE-AACC-A5C051E12E40}"/>
    <cellStyle name="n_Repalcement" xfId="43999" xr:uid="{7CEA581D-0452-4BCA-BE23-B1896F063B09}"/>
    <cellStyle name="n_Replacement" xfId="44000" xr:uid="{0BFC151C-E9DC-455F-9D1C-93437FA769C0}"/>
    <cellStyle name="n_Summary_QoQ" xfId="44001" xr:uid="{AA67FBC6-39E7-46BA-AFE6-06D71CCAD808}"/>
    <cellStyle name="n_Summary_QoQ " xfId="44002" xr:uid="{3885B88D-B3C0-479A-9C4C-1DA35010963C}"/>
    <cellStyle name="n_Summary_QoQ 2" xfId="44003" xr:uid="{F7C79469-96F0-4ECE-9F52-75D9C66766CC}"/>
    <cellStyle name="n_Summary_QoQ 2 2" xfId="44004" xr:uid="{5FB1C29C-9061-4D50-9408-757ACC232368}"/>
    <cellStyle name="n_Suzano_GS" xfId="44005" xr:uid="{68B309F5-4737-488F-A730-B29F97A31F42}"/>
    <cellStyle name="n_Suzano_GS 2" xfId="44006" xr:uid="{27595A5C-896A-4DD6-A036-8357FCD018B9}"/>
    <cellStyle name="n_Suzano_GS 2 2" xfId="44007" xr:uid="{C6515E0C-684B-4ABF-9E7B-01675B0FE00F}"/>
    <cellStyle name="n_Vale" xfId="44008" xr:uid="{E388C4F5-9B66-4F21-B9DD-40F5BEA33123}"/>
    <cellStyle name="n_VCP_GS" xfId="44009" xr:uid="{1D7A0351-2358-47CB-90E5-D4839401BE34}"/>
    <cellStyle name="n_VCP_GS 2" xfId="44010" xr:uid="{7136D692-21A3-4CD1-AA48-A20DBEE6032D}"/>
    <cellStyle name="n_VCP_GS 2 2" xfId="44011" xr:uid="{B6DD028F-4A3B-46FF-BA7D-1E8636A4F02B}"/>
    <cellStyle name="Neutra 10" xfId="906" xr:uid="{00000000-0005-0000-0000-000030570000}"/>
    <cellStyle name="Neutra 10 2" xfId="13610" xr:uid="{00000000-0005-0000-0000-000031570000}"/>
    <cellStyle name="Neutra 10 2 2" xfId="28511" xr:uid="{00000000-0005-0000-0000-000032570000}"/>
    <cellStyle name="Neutra 10 3" xfId="13611" xr:uid="{00000000-0005-0000-0000-000033570000}"/>
    <cellStyle name="Neutra 10 3 2" xfId="28512" xr:uid="{00000000-0005-0000-0000-000034570000}"/>
    <cellStyle name="Neutra 10 4" xfId="28510" xr:uid="{00000000-0005-0000-0000-000035570000}"/>
    <cellStyle name="Neutra 11" xfId="907" xr:uid="{00000000-0005-0000-0000-000036570000}"/>
    <cellStyle name="Neutra 11 2" xfId="13612" xr:uid="{00000000-0005-0000-0000-000037570000}"/>
    <cellStyle name="Neutra 11 2 2" xfId="28514" xr:uid="{00000000-0005-0000-0000-000038570000}"/>
    <cellStyle name="Neutra 11 3" xfId="13613" xr:uid="{00000000-0005-0000-0000-000039570000}"/>
    <cellStyle name="Neutra 11 3 2" xfId="28515" xr:uid="{00000000-0005-0000-0000-00003A570000}"/>
    <cellStyle name="Neutra 11 4" xfId="28513" xr:uid="{00000000-0005-0000-0000-00003B570000}"/>
    <cellStyle name="Neutra 12" xfId="908" xr:uid="{00000000-0005-0000-0000-00003C570000}"/>
    <cellStyle name="Neutra 12 2" xfId="13614" xr:uid="{00000000-0005-0000-0000-00003D570000}"/>
    <cellStyle name="Neutra 12 2 2" xfId="28517" xr:uid="{00000000-0005-0000-0000-00003E570000}"/>
    <cellStyle name="Neutra 12 3" xfId="13615" xr:uid="{00000000-0005-0000-0000-00003F570000}"/>
    <cellStyle name="Neutra 12 3 2" xfId="28518" xr:uid="{00000000-0005-0000-0000-000040570000}"/>
    <cellStyle name="Neutra 12 4" xfId="28516" xr:uid="{00000000-0005-0000-0000-000041570000}"/>
    <cellStyle name="Neutra 13" xfId="2781" xr:uid="{00000000-0005-0000-0000-000042570000}"/>
    <cellStyle name="Neutra 13 2" xfId="28519" xr:uid="{00000000-0005-0000-0000-000043570000}"/>
    <cellStyle name="Neutra 13 3" xfId="38123" xr:uid="{00000000-0005-0000-0000-000044570000}"/>
    <cellStyle name="Neutra 13 4" xfId="13616" xr:uid="{00000000-0005-0000-0000-000045570000}"/>
    <cellStyle name="Neutra 14" xfId="2782" xr:uid="{00000000-0005-0000-0000-000046570000}"/>
    <cellStyle name="Neutra 14 2" xfId="28520" xr:uid="{00000000-0005-0000-0000-000047570000}"/>
    <cellStyle name="Neutra 14 3" xfId="38124" xr:uid="{00000000-0005-0000-0000-000048570000}"/>
    <cellStyle name="Neutra 14 4" xfId="13617" xr:uid="{00000000-0005-0000-0000-000049570000}"/>
    <cellStyle name="Neutra 15" xfId="2783" xr:uid="{00000000-0005-0000-0000-00004A570000}"/>
    <cellStyle name="Neutra 15 2" xfId="28521" xr:uid="{00000000-0005-0000-0000-00004B570000}"/>
    <cellStyle name="Neutra 15 3" xfId="38125" xr:uid="{00000000-0005-0000-0000-00004C570000}"/>
    <cellStyle name="Neutra 15 4" xfId="13618" xr:uid="{00000000-0005-0000-0000-00004D570000}"/>
    <cellStyle name="Neutra 16" xfId="2784" xr:uid="{00000000-0005-0000-0000-00004E570000}"/>
    <cellStyle name="Neutra 16 2" xfId="28522" xr:uid="{00000000-0005-0000-0000-00004F570000}"/>
    <cellStyle name="Neutra 16 3" xfId="13619" xr:uid="{00000000-0005-0000-0000-000050570000}"/>
    <cellStyle name="Neutra 17" xfId="2785" xr:uid="{00000000-0005-0000-0000-000051570000}"/>
    <cellStyle name="Neutra 17 2" xfId="28523" xr:uid="{00000000-0005-0000-0000-000052570000}"/>
    <cellStyle name="Neutra 17 3" xfId="13620" xr:uid="{00000000-0005-0000-0000-000053570000}"/>
    <cellStyle name="Neutra 18" xfId="2786" xr:uid="{00000000-0005-0000-0000-000054570000}"/>
    <cellStyle name="Neutra 18 2" xfId="28524" xr:uid="{00000000-0005-0000-0000-000055570000}"/>
    <cellStyle name="Neutra 18 3" xfId="13621" xr:uid="{00000000-0005-0000-0000-000056570000}"/>
    <cellStyle name="Neutra 19" xfId="2787" xr:uid="{00000000-0005-0000-0000-000057570000}"/>
    <cellStyle name="Neutra 19 2" xfId="28525" xr:uid="{00000000-0005-0000-0000-000058570000}"/>
    <cellStyle name="Neutra 19 3" xfId="13622" xr:uid="{00000000-0005-0000-0000-000059570000}"/>
    <cellStyle name="Neutra 2" xfId="909" xr:uid="{00000000-0005-0000-0000-00005A570000}"/>
    <cellStyle name="Neutra 2 10" xfId="13623" xr:uid="{00000000-0005-0000-0000-00005B570000}"/>
    <cellStyle name="Neutra 2 10 2" xfId="13624" xr:uid="{00000000-0005-0000-0000-00005C570000}"/>
    <cellStyle name="Neutra 2 10 2 2" xfId="28528" xr:uid="{00000000-0005-0000-0000-00005D570000}"/>
    <cellStyle name="Neutra 2 10 3" xfId="13625" xr:uid="{00000000-0005-0000-0000-00005E570000}"/>
    <cellStyle name="Neutra 2 10 3 2" xfId="28529" xr:uid="{00000000-0005-0000-0000-00005F570000}"/>
    <cellStyle name="Neutra 2 10 4" xfId="13626" xr:uid="{00000000-0005-0000-0000-000060570000}"/>
    <cellStyle name="Neutra 2 10 4 2" xfId="28530" xr:uid="{00000000-0005-0000-0000-000061570000}"/>
    <cellStyle name="Neutra 2 10 5" xfId="28527" xr:uid="{00000000-0005-0000-0000-000062570000}"/>
    <cellStyle name="Neutra 2 11" xfId="13627" xr:uid="{00000000-0005-0000-0000-000063570000}"/>
    <cellStyle name="Neutra 2 11 2" xfId="13628" xr:uid="{00000000-0005-0000-0000-000064570000}"/>
    <cellStyle name="Neutra 2 11 2 2" xfId="28532" xr:uid="{00000000-0005-0000-0000-000065570000}"/>
    <cellStyle name="Neutra 2 11 3" xfId="13629" xr:uid="{00000000-0005-0000-0000-000066570000}"/>
    <cellStyle name="Neutra 2 11 3 2" xfId="28533" xr:uid="{00000000-0005-0000-0000-000067570000}"/>
    <cellStyle name="Neutra 2 11 4" xfId="13630" xr:uid="{00000000-0005-0000-0000-000068570000}"/>
    <cellStyle name="Neutra 2 11 4 2" xfId="28534" xr:uid="{00000000-0005-0000-0000-000069570000}"/>
    <cellStyle name="Neutra 2 11 5" xfId="28531" xr:uid="{00000000-0005-0000-0000-00006A570000}"/>
    <cellStyle name="Neutra 2 12" xfId="13631" xr:uid="{00000000-0005-0000-0000-00006B570000}"/>
    <cellStyle name="Neutra 2 12 2" xfId="13632" xr:uid="{00000000-0005-0000-0000-00006C570000}"/>
    <cellStyle name="Neutra 2 12 2 2" xfId="28536" xr:uid="{00000000-0005-0000-0000-00006D570000}"/>
    <cellStyle name="Neutra 2 12 3" xfId="13633" xr:uid="{00000000-0005-0000-0000-00006E570000}"/>
    <cellStyle name="Neutra 2 12 3 2" xfId="28537" xr:uid="{00000000-0005-0000-0000-00006F570000}"/>
    <cellStyle name="Neutra 2 12 4" xfId="28535" xr:uid="{00000000-0005-0000-0000-000070570000}"/>
    <cellStyle name="Neutra 2 13" xfId="13634" xr:uid="{00000000-0005-0000-0000-000071570000}"/>
    <cellStyle name="Neutra 2 13 2" xfId="13635" xr:uid="{00000000-0005-0000-0000-000072570000}"/>
    <cellStyle name="Neutra 2 13 2 2" xfId="28539" xr:uid="{00000000-0005-0000-0000-000073570000}"/>
    <cellStyle name="Neutra 2 13 3" xfId="28538" xr:uid="{00000000-0005-0000-0000-000074570000}"/>
    <cellStyle name="Neutra 2 14" xfId="13636" xr:uid="{00000000-0005-0000-0000-000075570000}"/>
    <cellStyle name="Neutra 2 14 2" xfId="28540" xr:uid="{00000000-0005-0000-0000-000076570000}"/>
    <cellStyle name="Neutra 2 15" xfId="13637" xr:uid="{00000000-0005-0000-0000-000077570000}"/>
    <cellStyle name="Neutra 2 15 2" xfId="28541" xr:uid="{00000000-0005-0000-0000-000078570000}"/>
    <cellStyle name="Neutra 2 16" xfId="13638" xr:uid="{00000000-0005-0000-0000-000079570000}"/>
    <cellStyle name="Neutra 2 16 2" xfId="28542" xr:uid="{00000000-0005-0000-0000-00007A570000}"/>
    <cellStyle name="Neutra 2 17" xfId="13639" xr:uid="{00000000-0005-0000-0000-00007B570000}"/>
    <cellStyle name="Neutra 2 17 2" xfId="28543" xr:uid="{00000000-0005-0000-0000-00007C570000}"/>
    <cellStyle name="Neutra 2 18" xfId="13640" xr:uid="{00000000-0005-0000-0000-00007D570000}"/>
    <cellStyle name="Neutra 2 18 2" xfId="28544" xr:uid="{00000000-0005-0000-0000-00007E570000}"/>
    <cellStyle name="Neutra 2 19" xfId="28526" xr:uid="{00000000-0005-0000-0000-00007F570000}"/>
    <cellStyle name="Neutra 2 2" xfId="13641" xr:uid="{00000000-0005-0000-0000-000080570000}"/>
    <cellStyle name="Neutra 2 2 10" xfId="13642" xr:uid="{00000000-0005-0000-0000-000081570000}"/>
    <cellStyle name="Neutra 2 2 10 2" xfId="13643" xr:uid="{00000000-0005-0000-0000-000082570000}"/>
    <cellStyle name="Neutra 2 2 10 2 2" xfId="28547" xr:uid="{00000000-0005-0000-0000-000083570000}"/>
    <cellStyle name="Neutra 2 2 10 3" xfId="13644" xr:uid="{00000000-0005-0000-0000-000084570000}"/>
    <cellStyle name="Neutra 2 2 10 3 2" xfId="28548" xr:uid="{00000000-0005-0000-0000-000085570000}"/>
    <cellStyle name="Neutra 2 2 10 4" xfId="13645" xr:uid="{00000000-0005-0000-0000-000086570000}"/>
    <cellStyle name="Neutra 2 2 10 4 2" xfId="28549" xr:uid="{00000000-0005-0000-0000-000087570000}"/>
    <cellStyle name="Neutra 2 2 10 5" xfId="28546" xr:uid="{00000000-0005-0000-0000-000088570000}"/>
    <cellStyle name="Neutra 2 2 11" xfId="13646" xr:uid="{00000000-0005-0000-0000-000089570000}"/>
    <cellStyle name="Neutra 2 2 11 2" xfId="13647" xr:uid="{00000000-0005-0000-0000-00008A570000}"/>
    <cellStyle name="Neutra 2 2 11 2 2" xfId="28551" xr:uid="{00000000-0005-0000-0000-00008B570000}"/>
    <cellStyle name="Neutra 2 2 11 3" xfId="13648" xr:uid="{00000000-0005-0000-0000-00008C570000}"/>
    <cellStyle name="Neutra 2 2 11 3 2" xfId="28552" xr:uid="{00000000-0005-0000-0000-00008D570000}"/>
    <cellStyle name="Neutra 2 2 11 4" xfId="13649" xr:uid="{00000000-0005-0000-0000-00008E570000}"/>
    <cellStyle name="Neutra 2 2 11 4 2" xfId="28553" xr:uid="{00000000-0005-0000-0000-00008F570000}"/>
    <cellStyle name="Neutra 2 2 11 5" xfId="28550" xr:uid="{00000000-0005-0000-0000-000090570000}"/>
    <cellStyle name="Neutra 2 2 12" xfId="13650" xr:uid="{00000000-0005-0000-0000-000091570000}"/>
    <cellStyle name="Neutra 2 2 12 2" xfId="13651" xr:uid="{00000000-0005-0000-0000-000092570000}"/>
    <cellStyle name="Neutra 2 2 12 2 2" xfId="28555" xr:uid="{00000000-0005-0000-0000-000093570000}"/>
    <cellStyle name="Neutra 2 2 12 3" xfId="13652" xr:uid="{00000000-0005-0000-0000-000094570000}"/>
    <cellStyle name="Neutra 2 2 12 3 2" xfId="28556" xr:uid="{00000000-0005-0000-0000-000095570000}"/>
    <cellStyle name="Neutra 2 2 12 4" xfId="28554" xr:uid="{00000000-0005-0000-0000-000096570000}"/>
    <cellStyle name="Neutra 2 2 13" xfId="13653" xr:uid="{00000000-0005-0000-0000-000097570000}"/>
    <cellStyle name="Neutra 2 2 13 2" xfId="13654" xr:uid="{00000000-0005-0000-0000-000098570000}"/>
    <cellStyle name="Neutra 2 2 13 2 2" xfId="28558" xr:uid="{00000000-0005-0000-0000-000099570000}"/>
    <cellStyle name="Neutra 2 2 13 3" xfId="28557" xr:uid="{00000000-0005-0000-0000-00009A570000}"/>
    <cellStyle name="Neutra 2 2 14" xfId="13655" xr:uid="{00000000-0005-0000-0000-00009B570000}"/>
    <cellStyle name="Neutra 2 2 14 2" xfId="28559" xr:uid="{00000000-0005-0000-0000-00009C570000}"/>
    <cellStyle name="Neutra 2 2 15" xfId="13656" xr:uid="{00000000-0005-0000-0000-00009D570000}"/>
    <cellStyle name="Neutra 2 2 15 2" xfId="28560" xr:uid="{00000000-0005-0000-0000-00009E570000}"/>
    <cellStyle name="Neutra 2 2 16" xfId="13657" xr:uid="{00000000-0005-0000-0000-00009F570000}"/>
    <cellStyle name="Neutra 2 2 16 2" xfId="28561" xr:uid="{00000000-0005-0000-0000-0000A0570000}"/>
    <cellStyle name="Neutra 2 2 17" xfId="13658" xr:uid="{00000000-0005-0000-0000-0000A1570000}"/>
    <cellStyle name="Neutra 2 2 17 2" xfId="28562" xr:uid="{00000000-0005-0000-0000-0000A2570000}"/>
    <cellStyle name="Neutra 2 2 18" xfId="13659" xr:uid="{00000000-0005-0000-0000-0000A3570000}"/>
    <cellStyle name="Neutra 2 2 18 2" xfId="28563" xr:uid="{00000000-0005-0000-0000-0000A4570000}"/>
    <cellStyle name="Neutra 2 2 19" xfId="28545" xr:uid="{00000000-0005-0000-0000-0000A5570000}"/>
    <cellStyle name="Neutra 2 2 2" xfId="13660" xr:uid="{00000000-0005-0000-0000-0000A6570000}"/>
    <cellStyle name="Neutra 2 2 2 10" xfId="13661" xr:uid="{00000000-0005-0000-0000-0000A7570000}"/>
    <cellStyle name="Neutra 2 2 2 10 2" xfId="13662" xr:uid="{00000000-0005-0000-0000-0000A8570000}"/>
    <cellStyle name="Neutra 2 2 2 10 2 2" xfId="28566" xr:uid="{00000000-0005-0000-0000-0000A9570000}"/>
    <cellStyle name="Neutra 2 2 2 10 3" xfId="13663" xr:uid="{00000000-0005-0000-0000-0000AA570000}"/>
    <cellStyle name="Neutra 2 2 2 10 3 2" xfId="28567" xr:uid="{00000000-0005-0000-0000-0000AB570000}"/>
    <cellStyle name="Neutra 2 2 2 10 4" xfId="13664" xr:uid="{00000000-0005-0000-0000-0000AC570000}"/>
    <cellStyle name="Neutra 2 2 2 10 4 2" xfId="28568" xr:uid="{00000000-0005-0000-0000-0000AD570000}"/>
    <cellStyle name="Neutra 2 2 2 10 5" xfId="28565" xr:uid="{00000000-0005-0000-0000-0000AE570000}"/>
    <cellStyle name="Neutra 2 2 2 11" xfId="13665" xr:uid="{00000000-0005-0000-0000-0000AF570000}"/>
    <cellStyle name="Neutra 2 2 2 11 2" xfId="13666" xr:uid="{00000000-0005-0000-0000-0000B0570000}"/>
    <cellStyle name="Neutra 2 2 2 11 2 2" xfId="28570" xr:uid="{00000000-0005-0000-0000-0000B1570000}"/>
    <cellStyle name="Neutra 2 2 2 11 3" xfId="13667" xr:uid="{00000000-0005-0000-0000-0000B2570000}"/>
    <cellStyle name="Neutra 2 2 2 11 3 2" xfId="28571" xr:uid="{00000000-0005-0000-0000-0000B3570000}"/>
    <cellStyle name="Neutra 2 2 2 11 4" xfId="28569" xr:uid="{00000000-0005-0000-0000-0000B4570000}"/>
    <cellStyle name="Neutra 2 2 2 12" xfId="13668" xr:uid="{00000000-0005-0000-0000-0000B5570000}"/>
    <cellStyle name="Neutra 2 2 2 12 2" xfId="13669" xr:uid="{00000000-0005-0000-0000-0000B6570000}"/>
    <cellStyle name="Neutra 2 2 2 12 2 2" xfId="28573" xr:uid="{00000000-0005-0000-0000-0000B7570000}"/>
    <cellStyle name="Neutra 2 2 2 12 3" xfId="28572" xr:uid="{00000000-0005-0000-0000-0000B8570000}"/>
    <cellStyle name="Neutra 2 2 2 13" xfId="13670" xr:uid="{00000000-0005-0000-0000-0000B9570000}"/>
    <cellStyle name="Neutra 2 2 2 13 2" xfId="28574" xr:uid="{00000000-0005-0000-0000-0000BA570000}"/>
    <cellStyle name="Neutra 2 2 2 14" xfId="13671" xr:uid="{00000000-0005-0000-0000-0000BB570000}"/>
    <cellStyle name="Neutra 2 2 2 14 2" xfId="28575" xr:uid="{00000000-0005-0000-0000-0000BC570000}"/>
    <cellStyle name="Neutra 2 2 2 15" xfId="13672" xr:uid="{00000000-0005-0000-0000-0000BD570000}"/>
    <cellStyle name="Neutra 2 2 2 15 2" xfId="28576" xr:uid="{00000000-0005-0000-0000-0000BE570000}"/>
    <cellStyle name="Neutra 2 2 2 16" xfId="13673" xr:uid="{00000000-0005-0000-0000-0000BF570000}"/>
    <cellStyle name="Neutra 2 2 2 16 2" xfId="28577" xr:uid="{00000000-0005-0000-0000-0000C0570000}"/>
    <cellStyle name="Neutra 2 2 2 17" xfId="13674" xr:uid="{00000000-0005-0000-0000-0000C1570000}"/>
    <cellStyle name="Neutra 2 2 2 17 2" xfId="28578" xr:uid="{00000000-0005-0000-0000-0000C2570000}"/>
    <cellStyle name="Neutra 2 2 2 18" xfId="28564" xr:uid="{00000000-0005-0000-0000-0000C3570000}"/>
    <cellStyle name="Neutra 2 2 2 2" xfId="13675" xr:uid="{00000000-0005-0000-0000-0000C4570000}"/>
    <cellStyle name="Neutra 2 2 2 2 10" xfId="13676" xr:uid="{00000000-0005-0000-0000-0000C5570000}"/>
    <cellStyle name="Neutra 2 2 2 2 10 2" xfId="13677" xr:uid="{00000000-0005-0000-0000-0000C6570000}"/>
    <cellStyle name="Neutra 2 2 2 2 10 2 2" xfId="28581" xr:uid="{00000000-0005-0000-0000-0000C7570000}"/>
    <cellStyle name="Neutra 2 2 2 2 10 3" xfId="13678" xr:uid="{00000000-0005-0000-0000-0000C8570000}"/>
    <cellStyle name="Neutra 2 2 2 2 10 3 2" xfId="28582" xr:uid="{00000000-0005-0000-0000-0000C9570000}"/>
    <cellStyle name="Neutra 2 2 2 2 10 4" xfId="28580" xr:uid="{00000000-0005-0000-0000-0000CA570000}"/>
    <cellStyle name="Neutra 2 2 2 2 11" xfId="13679" xr:uid="{00000000-0005-0000-0000-0000CB570000}"/>
    <cellStyle name="Neutra 2 2 2 2 11 2" xfId="13680" xr:uid="{00000000-0005-0000-0000-0000CC570000}"/>
    <cellStyle name="Neutra 2 2 2 2 11 2 2" xfId="28584" xr:uid="{00000000-0005-0000-0000-0000CD570000}"/>
    <cellStyle name="Neutra 2 2 2 2 11 3" xfId="28583" xr:uid="{00000000-0005-0000-0000-0000CE570000}"/>
    <cellStyle name="Neutra 2 2 2 2 12" xfId="13681" xr:uid="{00000000-0005-0000-0000-0000CF570000}"/>
    <cellStyle name="Neutra 2 2 2 2 12 2" xfId="28585" xr:uid="{00000000-0005-0000-0000-0000D0570000}"/>
    <cellStyle name="Neutra 2 2 2 2 13" xfId="13682" xr:uid="{00000000-0005-0000-0000-0000D1570000}"/>
    <cellStyle name="Neutra 2 2 2 2 13 2" xfId="28586" xr:uid="{00000000-0005-0000-0000-0000D2570000}"/>
    <cellStyle name="Neutra 2 2 2 2 14" xfId="13683" xr:uid="{00000000-0005-0000-0000-0000D3570000}"/>
    <cellStyle name="Neutra 2 2 2 2 14 2" xfId="28587" xr:uid="{00000000-0005-0000-0000-0000D4570000}"/>
    <cellStyle name="Neutra 2 2 2 2 15" xfId="13684" xr:uid="{00000000-0005-0000-0000-0000D5570000}"/>
    <cellStyle name="Neutra 2 2 2 2 15 2" xfId="28588" xr:uid="{00000000-0005-0000-0000-0000D6570000}"/>
    <cellStyle name="Neutra 2 2 2 2 16" xfId="28579" xr:uid="{00000000-0005-0000-0000-0000D7570000}"/>
    <cellStyle name="Neutra 2 2 2 2 2" xfId="13685" xr:uid="{00000000-0005-0000-0000-0000D8570000}"/>
    <cellStyle name="Neutra 2 2 2 2 2 10" xfId="13686" xr:uid="{00000000-0005-0000-0000-0000D9570000}"/>
    <cellStyle name="Neutra 2 2 2 2 2 10 2" xfId="28590" xr:uid="{00000000-0005-0000-0000-0000DA570000}"/>
    <cellStyle name="Neutra 2 2 2 2 2 11" xfId="13687" xr:uid="{00000000-0005-0000-0000-0000DB570000}"/>
    <cellStyle name="Neutra 2 2 2 2 2 11 2" xfId="28591" xr:uid="{00000000-0005-0000-0000-0000DC570000}"/>
    <cellStyle name="Neutra 2 2 2 2 2 12" xfId="13688" xr:uid="{00000000-0005-0000-0000-0000DD570000}"/>
    <cellStyle name="Neutra 2 2 2 2 2 12 2" xfId="28592" xr:uid="{00000000-0005-0000-0000-0000DE570000}"/>
    <cellStyle name="Neutra 2 2 2 2 2 13" xfId="13689" xr:uid="{00000000-0005-0000-0000-0000DF570000}"/>
    <cellStyle name="Neutra 2 2 2 2 2 13 2" xfId="28593" xr:uid="{00000000-0005-0000-0000-0000E0570000}"/>
    <cellStyle name="Neutra 2 2 2 2 2 14" xfId="13690" xr:uid="{00000000-0005-0000-0000-0000E1570000}"/>
    <cellStyle name="Neutra 2 2 2 2 2 14 2" xfId="28594" xr:uid="{00000000-0005-0000-0000-0000E2570000}"/>
    <cellStyle name="Neutra 2 2 2 2 2 15" xfId="13691" xr:uid="{00000000-0005-0000-0000-0000E3570000}"/>
    <cellStyle name="Neutra 2 2 2 2 2 15 2" xfId="28595" xr:uid="{00000000-0005-0000-0000-0000E4570000}"/>
    <cellStyle name="Neutra 2 2 2 2 2 16" xfId="28589" xr:uid="{00000000-0005-0000-0000-0000E5570000}"/>
    <cellStyle name="Neutra 2 2 2 2 2 2" xfId="13692" xr:uid="{00000000-0005-0000-0000-0000E6570000}"/>
    <cellStyle name="Neutra 2 2 2 2 2 2 2" xfId="28596" xr:uid="{00000000-0005-0000-0000-0000E7570000}"/>
    <cellStyle name="Neutra 2 2 2 2 2 3" xfId="13693" xr:uid="{00000000-0005-0000-0000-0000E8570000}"/>
    <cellStyle name="Neutra 2 2 2 2 2 3 2" xfId="28597" xr:uid="{00000000-0005-0000-0000-0000E9570000}"/>
    <cellStyle name="Neutra 2 2 2 2 2 4" xfId="13694" xr:uid="{00000000-0005-0000-0000-0000EA570000}"/>
    <cellStyle name="Neutra 2 2 2 2 2 4 2" xfId="28598" xr:uid="{00000000-0005-0000-0000-0000EB570000}"/>
    <cellStyle name="Neutra 2 2 2 2 2 5" xfId="13695" xr:uid="{00000000-0005-0000-0000-0000EC570000}"/>
    <cellStyle name="Neutra 2 2 2 2 2 5 2" xfId="28599" xr:uid="{00000000-0005-0000-0000-0000ED570000}"/>
    <cellStyle name="Neutra 2 2 2 2 2 6" xfId="13696" xr:uid="{00000000-0005-0000-0000-0000EE570000}"/>
    <cellStyle name="Neutra 2 2 2 2 2 6 2" xfId="28600" xr:uid="{00000000-0005-0000-0000-0000EF570000}"/>
    <cellStyle name="Neutra 2 2 2 2 2 7" xfId="13697" xr:uid="{00000000-0005-0000-0000-0000F0570000}"/>
    <cellStyle name="Neutra 2 2 2 2 2 7 2" xfId="28601" xr:uid="{00000000-0005-0000-0000-0000F1570000}"/>
    <cellStyle name="Neutra 2 2 2 2 2 8" xfId="13698" xr:uid="{00000000-0005-0000-0000-0000F2570000}"/>
    <cellStyle name="Neutra 2 2 2 2 2 8 2" xfId="28602" xr:uid="{00000000-0005-0000-0000-0000F3570000}"/>
    <cellStyle name="Neutra 2 2 2 2 2 9" xfId="13699" xr:uid="{00000000-0005-0000-0000-0000F4570000}"/>
    <cellStyle name="Neutra 2 2 2 2 2 9 2" xfId="28603" xr:uid="{00000000-0005-0000-0000-0000F5570000}"/>
    <cellStyle name="Neutra 2 2 2 2 3" xfId="13700" xr:uid="{00000000-0005-0000-0000-0000F6570000}"/>
    <cellStyle name="Neutra 2 2 2 2 3 10" xfId="13701" xr:uid="{00000000-0005-0000-0000-0000F7570000}"/>
    <cellStyle name="Neutra 2 2 2 2 3 10 2" xfId="28605" xr:uid="{00000000-0005-0000-0000-0000F8570000}"/>
    <cellStyle name="Neutra 2 2 2 2 3 11" xfId="13702" xr:uid="{00000000-0005-0000-0000-0000F9570000}"/>
    <cellStyle name="Neutra 2 2 2 2 3 11 2" xfId="28606" xr:uid="{00000000-0005-0000-0000-0000FA570000}"/>
    <cellStyle name="Neutra 2 2 2 2 3 12" xfId="13703" xr:uid="{00000000-0005-0000-0000-0000FB570000}"/>
    <cellStyle name="Neutra 2 2 2 2 3 12 2" xfId="28607" xr:uid="{00000000-0005-0000-0000-0000FC570000}"/>
    <cellStyle name="Neutra 2 2 2 2 3 13" xfId="28604" xr:uid="{00000000-0005-0000-0000-0000FD570000}"/>
    <cellStyle name="Neutra 2 2 2 2 3 2" xfId="13704" xr:uid="{00000000-0005-0000-0000-0000FE570000}"/>
    <cellStyle name="Neutra 2 2 2 2 3 2 2" xfId="28608" xr:uid="{00000000-0005-0000-0000-0000FF570000}"/>
    <cellStyle name="Neutra 2 2 2 2 3 3" xfId="13705" xr:uid="{00000000-0005-0000-0000-000000580000}"/>
    <cellStyle name="Neutra 2 2 2 2 3 3 2" xfId="28609" xr:uid="{00000000-0005-0000-0000-000001580000}"/>
    <cellStyle name="Neutra 2 2 2 2 3 4" xfId="13706" xr:uid="{00000000-0005-0000-0000-000002580000}"/>
    <cellStyle name="Neutra 2 2 2 2 3 4 2" xfId="28610" xr:uid="{00000000-0005-0000-0000-000003580000}"/>
    <cellStyle name="Neutra 2 2 2 2 3 5" xfId="13707" xr:uid="{00000000-0005-0000-0000-000004580000}"/>
    <cellStyle name="Neutra 2 2 2 2 3 5 2" xfId="28611" xr:uid="{00000000-0005-0000-0000-000005580000}"/>
    <cellStyle name="Neutra 2 2 2 2 3 6" xfId="13708" xr:uid="{00000000-0005-0000-0000-000006580000}"/>
    <cellStyle name="Neutra 2 2 2 2 3 6 2" xfId="28612" xr:uid="{00000000-0005-0000-0000-000007580000}"/>
    <cellStyle name="Neutra 2 2 2 2 3 7" xfId="13709" xr:uid="{00000000-0005-0000-0000-000008580000}"/>
    <cellStyle name="Neutra 2 2 2 2 3 7 2" xfId="28613" xr:uid="{00000000-0005-0000-0000-000009580000}"/>
    <cellStyle name="Neutra 2 2 2 2 3 8" xfId="13710" xr:uid="{00000000-0005-0000-0000-00000A580000}"/>
    <cellStyle name="Neutra 2 2 2 2 3 8 2" xfId="28614" xr:uid="{00000000-0005-0000-0000-00000B580000}"/>
    <cellStyle name="Neutra 2 2 2 2 3 9" xfId="13711" xr:uid="{00000000-0005-0000-0000-00000C580000}"/>
    <cellStyle name="Neutra 2 2 2 2 3 9 2" xfId="28615" xr:uid="{00000000-0005-0000-0000-00000D580000}"/>
    <cellStyle name="Neutra 2 2 2 2 4" xfId="13712" xr:uid="{00000000-0005-0000-0000-00000E580000}"/>
    <cellStyle name="Neutra 2 2 2 2 4 2" xfId="13713" xr:uid="{00000000-0005-0000-0000-00000F580000}"/>
    <cellStyle name="Neutra 2 2 2 2 4 2 2" xfId="28617" xr:uid="{00000000-0005-0000-0000-000010580000}"/>
    <cellStyle name="Neutra 2 2 2 2 4 3" xfId="13714" xr:uid="{00000000-0005-0000-0000-000011580000}"/>
    <cellStyle name="Neutra 2 2 2 2 4 3 2" xfId="28618" xr:uid="{00000000-0005-0000-0000-000012580000}"/>
    <cellStyle name="Neutra 2 2 2 2 4 4" xfId="13715" xr:uid="{00000000-0005-0000-0000-000013580000}"/>
    <cellStyle name="Neutra 2 2 2 2 4 4 2" xfId="28619" xr:uid="{00000000-0005-0000-0000-000014580000}"/>
    <cellStyle name="Neutra 2 2 2 2 4 5" xfId="13716" xr:uid="{00000000-0005-0000-0000-000015580000}"/>
    <cellStyle name="Neutra 2 2 2 2 4 5 2" xfId="28620" xr:uid="{00000000-0005-0000-0000-000016580000}"/>
    <cellStyle name="Neutra 2 2 2 2 4 6" xfId="13717" xr:uid="{00000000-0005-0000-0000-000017580000}"/>
    <cellStyle name="Neutra 2 2 2 2 4 6 2" xfId="28621" xr:uid="{00000000-0005-0000-0000-000018580000}"/>
    <cellStyle name="Neutra 2 2 2 2 4 7" xfId="13718" xr:uid="{00000000-0005-0000-0000-000019580000}"/>
    <cellStyle name="Neutra 2 2 2 2 4 7 2" xfId="28622" xr:uid="{00000000-0005-0000-0000-00001A580000}"/>
    <cellStyle name="Neutra 2 2 2 2 4 8" xfId="13719" xr:uid="{00000000-0005-0000-0000-00001B580000}"/>
    <cellStyle name="Neutra 2 2 2 2 4 8 2" xfId="28623" xr:uid="{00000000-0005-0000-0000-00001C580000}"/>
    <cellStyle name="Neutra 2 2 2 2 4 9" xfId="28616" xr:uid="{00000000-0005-0000-0000-00001D580000}"/>
    <cellStyle name="Neutra 2 2 2 2 5" xfId="13720" xr:uid="{00000000-0005-0000-0000-00001E580000}"/>
    <cellStyle name="Neutra 2 2 2 2 5 2" xfId="13721" xr:uid="{00000000-0005-0000-0000-00001F580000}"/>
    <cellStyle name="Neutra 2 2 2 2 5 2 2" xfId="28625" xr:uid="{00000000-0005-0000-0000-000020580000}"/>
    <cellStyle name="Neutra 2 2 2 2 5 3" xfId="13722" xr:uid="{00000000-0005-0000-0000-000021580000}"/>
    <cellStyle name="Neutra 2 2 2 2 5 3 2" xfId="28626" xr:uid="{00000000-0005-0000-0000-000022580000}"/>
    <cellStyle name="Neutra 2 2 2 2 5 4" xfId="13723" xr:uid="{00000000-0005-0000-0000-000023580000}"/>
    <cellStyle name="Neutra 2 2 2 2 5 4 2" xfId="28627" xr:uid="{00000000-0005-0000-0000-000024580000}"/>
    <cellStyle name="Neutra 2 2 2 2 5 5" xfId="13724" xr:uid="{00000000-0005-0000-0000-000025580000}"/>
    <cellStyle name="Neutra 2 2 2 2 5 5 2" xfId="28628" xr:uid="{00000000-0005-0000-0000-000026580000}"/>
    <cellStyle name="Neutra 2 2 2 2 5 6" xfId="13725" xr:uid="{00000000-0005-0000-0000-000027580000}"/>
    <cellStyle name="Neutra 2 2 2 2 5 6 2" xfId="28629" xr:uid="{00000000-0005-0000-0000-000028580000}"/>
    <cellStyle name="Neutra 2 2 2 2 5 7" xfId="13726" xr:uid="{00000000-0005-0000-0000-000029580000}"/>
    <cellStyle name="Neutra 2 2 2 2 5 7 2" xfId="28630" xr:uid="{00000000-0005-0000-0000-00002A580000}"/>
    <cellStyle name="Neutra 2 2 2 2 5 8" xfId="13727" xr:uid="{00000000-0005-0000-0000-00002B580000}"/>
    <cellStyle name="Neutra 2 2 2 2 5 8 2" xfId="28631" xr:uid="{00000000-0005-0000-0000-00002C580000}"/>
    <cellStyle name="Neutra 2 2 2 2 5 9" xfId="28624" xr:uid="{00000000-0005-0000-0000-00002D580000}"/>
    <cellStyle name="Neutra 2 2 2 2 6" xfId="13728" xr:uid="{00000000-0005-0000-0000-00002E580000}"/>
    <cellStyle name="Neutra 2 2 2 2 6 2" xfId="13729" xr:uid="{00000000-0005-0000-0000-00002F580000}"/>
    <cellStyle name="Neutra 2 2 2 2 6 2 2" xfId="28633" xr:uid="{00000000-0005-0000-0000-000030580000}"/>
    <cellStyle name="Neutra 2 2 2 2 6 3" xfId="13730" xr:uid="{00000000-0005-0000-0000-000031580000}"/>
    <cellStyle name="Neutra 2 2 2 2 6 3 2" xfId="28634" xr:uid="{00000000-0005-0000-0000-000032580000}"/>
    <cellStyle name="Neutra 2 2 2 2 6 4" xfId="13731" xr:uid="{00000000-0005-0000-0000-000033580000}"/>
    <cellStyle name="Neutra 2 2 2 2 6 4 2" xfId="28635" xr:uid="{00000000-0005-0000-0000-000034580000}"/>
    <cellStyle name="Neutra 2 2 2 2 6 5" xfId="13732" xr:uid="{00000000-0005-0000-0000-000035580000}"/>
    <cellStyle name="Neutra 2 2 2 2 6 5 2" xfId="28636" xr:uid="{00000000-0005-0000-0000-000036580000}"/>
    <cellStyle name="Neutra 2 2 2 2 6 6" xfId="13733" xr:uid="{00000000-0005-0000-0000-000037580000}"/>
    <cellStyle name="Neutra 2 2 2 2 6 6 2" xfId="28637" xr:uid="{00000000-0005-0000-0000-000038580000}"/>
    <cellStyle name="Neutra 2 2 2 2 6 7" xfId="28632" xr:uid="{00000000-0005-0000-0000-000039580000}"/>
    <cellStyle name="Neutra 2 2 2 2 7" xfId="13734" xr:uid="{00000000-0005-0000-0000-00003A580000}"/>
    <cellStyle name="Neutra 2 2 2 2 7 2" xfId="13735" xr:uid="{00000000-0005-0000-0000-00003B580000}"/>
    <cellStyle name="Neutra 2 2 2 2 7 2 2" xfId="28639" xr:uid="{00000000-0005-0000-0000-00003C580000}"/>
    <cellStyle name="Neutra 2 2 2 2 7 3" xfId="13736" xr:uid="{00000000-0005-0000-0000-00003D580000}"/>
    <cellStyle name="Neutra 2 2 2 2 7 3 2" xfId="28640" xr:uid="{00000000-0005-0000-0000-00003E580000}"/>
    <cellStyle name="Neutra 2 2 2 2 7 4" xfId="13737" xr:uid="{00000000-0005-0000-0000-00003F580000}"/>
    <cellStyle name="Neutra 2 2 2 2 7 4 2" xfId="28641" xr:uid="{00000000-0005-0000-0000-000040580000}"/>
    <cellStyle name="Neutra 2 2 2 2 7 5" xfId="28638" xr:uid="{00000000-0005-0000-0000-000041580000}"/>
    <cellStyle name="Neutra 2 2 2 2 8" xfId="13738" xr:uid="{00000000-0005-0000-0000-000042580000}"/>
    <cellStyle name="Neutra 2 2 2 2 8 2" xfId="13739" xr:uid="{00000000-0005-0000-0000-000043580000}"/>
    <cellStyle name="Neutra 2 2 2 2 8 2 2" xfId="28643" xr:uid="{00000000-0005-0000-0000-000044580000}"/>
    <cellStyle name="Neutra 2 2 2 2 8 3" xfId="13740" xr:uid="{00000000-0005-0000-0000-000045580000}"/>
    <cellStyle name="Neutra 2 2 2 2 8 3 2" xfId="28644" xr:uid="{00000000-0005-0000-0000-000046580000}"/>
    <cellStyle name="Neutra 2 2 2 2 8 4" xfId="13741" xr:uid="{00000000-0005-0000-0000-000047580000}"/>
    <cellStyle name="Neutra 2 2 2 2 8 4 2" xfId="28645" xr:uid="{00000000-0005-0000-0000-000048580000}"/>
    <cellStyle name="Neutra 2 2 2 2 8 5" xfId="28642" xr:uid="{00000000-0005-0000-0000-000049580000}"/>
    <cellStyle name="Neutra 2 2 2 2 9" xfId="13742" xr:uid="{00000000-0005-0000-0000-00004A580000}"/>
    <cellStyle name="Neutra 2 2 2 2 9 2" xfId="13743" xr:uid="{00000000-0005-0000-0000-00004B580000}"/>
    <cellStyle name="Neutra 2 2 2 2 9 2 2" xfId="28647" xr:uid="{00000000-0005-0000-0000-00004C580000}"/>
    <cellStyle name="Neutra 2 2 2 2 9 3" xfId="13744" xr:uid="{00000000-0005-0000-0000-00004D580000}"/>
    <cellStyle name="Neutra 2 2 2 2 9 3 2" xfId="28648" xr:uid="{00000000-0005-0000-0000-00004E580000}"/>
    <cellStyle name="Neutra 2 2 2 2 9 4" xfId="13745" xr:uid="{00000000-0005-0000-0000-00004F580000}"/>
    <cellStyle name="Neutra 2 2 2 2 9 4 2" xfId="28649" xr:uid="{00000000-0005-0000-0000-000050580000}"/>
    <cellStyle name="Neutra 2 2 2 2 9 5" xfId="28646" xr:uid="{00000000-0005-0000-0000-000051580000}"/>
    <cellStyle name="Neutra 2 2 2 3" xfId="13746" xr:uid="{00000000-0005-0000-0000-000052580000}"/>
    <cellStyle name="Neutra 2 2 2 3 2" xfId="28650" xr:uid="{00000000-0005-0000-0000-000053580000}"/>
    <cellStyle name="Neutra 2 2 2 4" xfId="13747" xr:uid="{00000000-0005-0000-0000-000054580000}"/>
    <cellStyle name="Neutra 2 2 2 4 10" xfId="13748" xr:uid="{00000000-0005-0000-0000-000055580000}"/>
    <cellStyle name="Neutra 2 2 2 4 10 2" xfId="28652" xr:uid="{00000000-0005-0000-0000-000056580000}"/>
    <cellStyle name="Neutra 2 2 2 4 11" xfId="13749" xr:uid="{00000000-0005-0000-0000-000057580000}"/>
    <cellStyle name="Neutra 2 2 2 4 11 2" xfId="28653" xr:uid="{00000000-0005-0000-0000-000058580000}"/>
    <cellStyle name="Neutra 2 2 2 4 12" xfId="13750" xr:uid="{00000000-0005-0000-0000-000059580000}"/>
    <cellStyle name="Neutra 2 2 2 4 12 2" xfId="28654" xr:uid="{00000000-0005-0000-0000-00005A580000}"/>
    <cellStyle name="Neutra 2 2 2 4 13" xfId="28651" xr:uid="{00000000-0005-0000-0000-00005B580000}"/>
    <cellStyle name="Neutra 2 2 2 4 2" xfId="13751" xr:uid="{00000000-0005-0000-0000-00005C580000}"/>
    <cellStyle name="Neutra 2 2 2 4 2 2" xfId="28655" xr:uid="{00000000-0005-0000-0000-00005D580000}"/>
    <cellStyle name="Neutra 2 2 2 4 3" xfId="13752" xr:uid="{00000000-0005-0000-0000-00005E580000}"/>
    <cellStyle name="Neutra 2 2 2 4 3 2" xfId="28656" xr:uid="{00000000-0005-0000-0000-00005F580000}"/>
    <cellStyle name="Neutra 2 2 2 4 4" xfId="13753" xr:uid="{00000000-0005-0000-0000-000060580000}"/>
    <cellStyle name="Neutra 2 2 2 4 4 2" xfId="28657" xr:uid="{00000000-0005-0000-0000-000061580000}"/>
    <cellStyle name="Neutra 2 2 2 4 5" xfId="13754" xr:uid="{00000000-0005-0000-0000-000062580000}"/>
    <cellStyle name="Neutra 2 2 2 4 5 2" xfId="28658" xr:uid="{00000000-0005-0000-0000-000063580000}"/>
    <cellStyle name="Neutra 2 2 2 4 6" xfId="13755" xr:uid="{00000000-0005-0000-0000-000064580000}"/>
    <cellStyle name="Neutra 2 2 2 4 6 2" xfId="28659" xr:uid="{00000000-0005-0000-0000-000065580000}"/>
    <cellStyle name="Neutra 2 2 2 4 7" xfId="13756" xr:uid="{00000000-0005-0000-0000-000066580000}"/>
    <cellStyle name="Neutra 2 2 2 4 7 2" xfId="28660" xr:uid="{00000000-0005-0000-0000-000067580000}"/>
    <cellStyle name="Neutra 2 2 2 4 8" xfId="13757" xr:uid="{00000000-0005-0000-0000-000068580000}"/>
    <cellStyle name="Neutra 2 2 2 4 8 2" xfId="28661" xr:uid="{00000000-0005-0000-0000-000069580000}"/>
    <cellStyle name="Neutra 2 2 2 4 9" xfId="13758" xr:uid="{00000000-0005-0000-0000-00006A580000}"/>
    <cellStyle name="Neutra 2 2 2 4 9 2" xfId="28662" xr:uid="{00000000-0005-0000-0000-00006B580000}"/>
    <cellStyle name="Neutra 2 2 2 5" xfId="13759" xr:uid="{00000000-0005-0000-0000-00006C580000}"/>
    <cellStyle name="Neutra 2 2 2 5 2" xfId="13760" xr:uid="{00000000-0005-0000-0000-00006D580000}"/>
    <cellStyle name="Neutra 2 2 2 5 2 2" xfId="28664" xr:uid="{00000000-0005-0000-0000-00006E580000}"/>
    <cellStyle name="Neutra 2 2 2 5 3" xfId="13761" xr:uid="{00000000-0005-0000-0000-00006F580000}"/>
    <cellStyle name="Neutra 2 2 2 5 3 2" xfId="28665" xr:uid="{00000000-0005-0000-0000-000070580000}"/>
    <cellStyle name="Neutra 2 2 2 5 4" xfId="13762" xr:uid="{00000000-0005-0000-0000-000071580000}"/>
    <cellStyle name="Neutra 2 2 2 5 4 2" xfId="28666" xr:uid="{00000000-0005-0000-0000-000072580000}"/>
    <cellStyle name="Neutra 2 2 2 5 5" xfId="13763" xr:uid="{00000000-0005-0000-0000-000073580000}"/>
    <cellStyle name="Neutra 2 2 2 5 5 2" xfId="28667" xr:uid="{00000000-0005-0000-0000-000074580000}"/>
    <cellStyle name="Neutra 2 2 2 5 6" xfId="13764" xr:uid="{00000000-0005-0000-0000-000075580000}"/>
    <cellStyle name="Neutra 2 2 2 5 6 2" xfId="28668" xr:uid="{00000000-0005-0000-0000-000076580000}"/>
    <cellStyle name="Neutra 2 2 2 5 7" xfId="13765" xr:uid="{00000000-0005-0000-0000-000077580000}"/>
    <cellStyle name="Neutra 2 2 2 5 7 2" xfId="28669" xr:uid="{00000000-0005-0000-0000-000078580000}"/>
    <cellStyle name="Neutra 2 2 2 5 8" xfId="13766" xr:uid="{00000000-0005-0000-0000-000079580000}"/>
    <cellStyle name="Neutra 2 2 2 5 8 2" xfId="28670" xr:uid="{00000000-0005-0000-0000-00007A580000}"/>
    <cellStyle name="Neutra 2 2 2 5 9" xfId="28663" xr:uid="{00000000-0005-0000-0000-00007B580000}"/>
    <cellStyle name="Neutra 2 2 2 6" xfId="13767" xr:uid="{00000000-0005-0000-0000-00007C580000}"/>
    <cellStyle name="Neutra 2 2 2 6 2" xfId="13768" xr:uid="{00000000-0005-0000-0000-00007D580000}"/>
    <cellStyle name="Neutra 2 2 2 6 2 2" xfId="28672" xr:uid="{00000000-0005-0000-0000-00007E580000}"/>
    <cellStyle name="Neutra 2 2 2 6 3" xfId="13769" xr:uid="{00000000-0005-0000-0000-00007F580000}"/>
    <cellStyle name="Neutra 2 2 2 6 3 2" xfId="28673" xr:uid="{00000000-0005-0000-0000-000080580000}"/>
    <cellStyle name="Neutra 2 2 2 6 4" xfId="13770" xr:uid="{00000000-0005-0000-0000-000081580000}"/>
    <cellStyle name="Neutra 2 2 2 6 4 2" xfId="28674" xr:uid="{00000000-0005-0000-0000-000082580000}"/>
    <cellStyle name="Neutra 2 2 2 6 5" xfId="13771" xr:uid="{00000000-0005-0000-0000-000083580000}"/>
    <cellStyle name="Neutra 2 2 2 6 5 2" xfId="28675" xr:uid="{00000000-0005-0000-0000-000084580000}"/>
    <cellStyle name="Neutra 2 2 2 6 6" xfId="13772" xr:uid="{00000000-0005-0000-0000-000085580000}"/>
    <cellStyle name="Neutra 2 2 2 6 6 2" xfId="28676" xr:uid="{00000000-0005-0000-0000-000086580000}"/>
    <cellStyle name="Neutra 2 2 2 6 7" xfId="13773" xr:uid="{00000000-0005-0000-0000-000087580000}"/>
    <cellStyle name="Neutra 2 2 2 6 7 2" xfId="28677" xr:uid="{00000000-0005-0000-0000-000088580000}"/>
    <cellStyle name="Neutra 2 2 2 6 8" xfId="13774" xr:uid="{00000000-0005-0000-0000-000089580000}"/>
    <cellStyle name="Neutra 2 2 2 6 8 2" xfId="28678" xr:uid="{00000000-0005-0000-0000-00008A580000}"/>
    <cellStyle name="Neutra 2 2 2 6 9" xfId="28671" xr:uid="{00000000-0005-0000-0000-00008B580000}"/>
    <cellStyle name="Neutra 2 2 2 7" xfId="13775" xr:uid="{00000000-0005-0000-0000-00008C580000}"/>
    <cellStyle name="Neutra 2 2 2 7 2" xfId="13776" xr:uid="{00000000-0005-0000-0000-00008D580000}"/>
    <cellStyle name="Neutra 2 2 2 7 2 2" xfId="28680" xr:uid="{00000000-0005-0000-0000-00008E580000}"/>
    <cellStyle name="Neutra 2 2 2 7 3" xfId="13777" xr:uid="{00000000-0005-0000-0000-00008F580000}"/>
    <cellStyle name="Neutra 2 2 2 7 3 2" xfId="28681" xr:uid="{00000000-0005-0000-0000-000090580000}"/>
    <cellStyle name="Neutra 2 2 2 7 4" xfId="13778" xr:uid="{00000000-0005-0000-0000-000091580000}"/>
    <cellStyle name="Neutra 2 2 2 7 4 2" xfId="28682" xr:uid="{00000000-0005-0000-0000-000092580000}"/>
    <cellStyle name="Neutra 2 2 2 7 5" xfId="13779" xr:uid="{00000000-0005-0000-0000-000093580000}"/>
    <cellStyle name="Neutra 2 2 2 7 5 2" xfId="28683" xr:uid="{00000000-0005-0000-0000-000094580000}"/>
    <cellStyle name="Neutra 2 2 2 7 6" xfId="13780" xr:uid="{00000000-0005-0000-0000-000095580000}"/>
    <cellStyle name="Neutra 2 2 2 7 6 2" xfId="28684" xr:uid="{00000000-0005-0000-0000-000096580000}"/>
    <cellStyle name="Neutra 2 2 2 7 7" xfId="28679" xr:uid="{00000000-0005-0000-0000-000097580000}"/>
    <cellStyle name="Neutra 2 2 2 8" xfId="13781" xr:uid="{00000000-0005-0000-0000-000098580000}"/>
    <cellStyle name="Neutra 2 2 2 8 2" xfId="13782" xr:uid="{00000000-0005-0000-0000-000099580000}"/>
    <cellStyle name="Neutra 2 2 2 8 2 2" xfId="28686" xr:uid="{00000000-0005-0000-0000-00009A580000}"/>
    <cellStyle name="Neutra 2 2 2 8 3" xfId="13783" xr:uid="{00000000-0005-0000-0000-00009B580000}"/>
    <cellStyle name="Neutra 2 2 2 8 3 2" xfId="28687" xr:uid="{00000000-0005-0000-0000-00009C580000}"/>
    <cellStyle name="Neutra 2 2 2 8 4" xfId="13784" xr:uid="{00000000-0005-0000-0000-00009D580000}"/>
    <cellStyle name="Neutra 2 2 2 8 4 2" xfId="28688" xr:uid="{00000000-0005-0000-0000-00009E580000}"/>
    <cellStyle name="Neutra 2 2 2 8 5" xfId="28685" xr:uid="{00000000-0005-0000-0000-00009F580000}"/>
    <cellStyle name="Neutra 2 2 2 9" xfId="13785" xr:uid="{00000000-0005-0000-0000-0000A0580000}"/>
    <cellStyle name="Neutra 2 2 2 9 2" xfId="13786" xr:uid="{00000000-0005-0000-0000-0000A1580000}"/>
    <cellStyle name="Neutra 2 2 2 9 2 2" xfId="28690" xr:uid="{00000000-0005-0000-0000-0000A2580000}"/>
    <cellStyle name="Neutra 2 2 2 9 3" xfId="13787" xr:uid="{00000000-0005-0000-0000-0000A3580000}"/>
    <cellStyle name="Neutra 2 2 2 9 3 2" xfId="28691" xr:uid="{00000000-0005-0000-0000-0000A4580000}"/>
    <cellStyle name="Neutra 2 2 2 9 4" xfId="13788" xr:uid="{00000000-0005-0000-0000-0000A5580000}"/>
    <cellStyle name="Neutra 2 2 2 9 4 2" xfId="28692" xr:uid="{00000000-0005-0000-0000-0000A6580000}"/>
    <cellStyle name="Neutra 2 2 2 9 5" xfId="28689" xr:uid="{00000000-0005-0000-0000-0000A7580000}"/>
    <cellStyle name="Neutra 2 2 3" xfId="13789" xr:uid="{00000000-0005-0000-0000-0000A8580000}"/>
    <cellStyle name="Neutra 2 2 3 2" xfId="28693" xr:uid="{00000000-0005-0000-0000-0000A9580000}"/>
    <cellStyle name="Neutra 2 2 4" xfId="13790" xr:uid="{00000000-0005-0000-0000-0000AA580000}"/>
    <cellStyle name="Neutra 2 2 4 2" xfId="28694" xr:uid="{00000000-0005-0000-0000-0000AB580000}"/>
    <cellStyle name="Neutra 2 2 5" xfId="13791" xr:uid="{00000000-0005-0000-0000-0000AC580000}"/>
    <cellStyle name="Neutra 2 2 5 10" xfId="13792" xr:uid="{00000000-0005-0000-0000-0000AD580000}"/>
    <cellStyle name="Neutra 2 2 5 10 2" xfId="28696" xr:uid="{00000000-0005-0000-0000-0000AE580000}"/>
    <cellStyle name="Neutra 2 2 5 11" xfId="13793" xr:uid="{00000000-0005-0000-0000-0000AF580000}"/>
    <cellStyle name="Neutra 2 2 5 11 2" xfId="28697" xr:uid="{00000000-0005-0000-0000-0000B0580000}"/>
    <cellStyle name="Neutra 2 2 5 12" xfId="13794" xr:uid="{00000000-0005-0000-0000-0000B1580000}"/>
    <cellStyle name="Neutra 2 2 5 12 2" xfId="28698" xr:uid="{00000000-0005-0000-0000-0000B2580000}"/>
    <cellStyle name="Neutra 2 2 5 13" xfId="28695" xr:uid="{00000000-0005-0000-0000-0000B3580000}"/>
    <cellStyle name="Neutra 2 2 5 2" xfId="13795" xr:uid="{00000000-0005-0000-0000-0000B4580000}"/>
    <cellStyle name="Neutra 2 2 5 2 2" xfId="28699" xr:uid="{00000000-0005-0000-0000-0000B5580000}"/>
    <cellStyle name="Neutra 2 2 5 3" xfId="13796" xr:uid="{00000000-0005-0000-0000-0000B6580000}"/>
    <cellStyle name="Neutra 2 2 5 3 2" xfId="28700" xr:uid="{00000000-0005-0000-0000-0000B7580000}"/>
    <cellStyle name="Neutra 2 2 5 4" xfId="13797" xr:uid="{00000000-0005-0000-0000-0000B8580000}"/>
    <cellStyle name="Neutra 2 2 5 4 2" xfId="28701" xr:uid="{00000000-0005-0000-0000-0000B9580000}"/>
    <cellStyle name="Neutra 2 2 5 5" xfId="13798" xr:uid="{00000000-0005-0000-0000-0000BA580000}"/>
    <cellStyle name="Neutra 2 2 5 5 2" xfId="28702" xr:uid="{00000000-0005-0000-0000-0000BB580000}"/>
    <cellStyle name="Neutra 2 2 5 6" xfId="13799" xr:uid="{00000000-0005-0000-0000-0000BC580000}"/>
    <cellStyle name="Neutra 2 2 5 6 2" xfId="28703" xr:uid="{00000000-0005-0000-0000-0000BD580000}"/>
    <cellStyle name="Neutra 2 2 5 7" xfId="13800" xr:uid="{00000000-0005-0000-0000-0000BE580000}"/>
    <cellStyle name="Neutra 2 2 5 7 2" xfId="28704" xr:uid="{00000000-0005-0000-0000-0000BF580000}"/>
    <cellStyle name="Neutra 2 2 5 8" xfId="13801" xr:uid="{00000000-0005-0000-0000-0000C0580000}"/>
    <cellStyle name="Neutra 2 2 5 8 2" xfId="28705" xr:uid="{00000000-0005-0000-0000-0000C1580000}"/>
    <cellStyle name="Neutra 2 2 5 9" xfId="13802" xr:uid="{00000000-0005-0000-0000-0000C2580000}"/>
    <cellStyle name="Neutra 2 2 5 9 2" xfId="28706" xr:uid="{00000000-0005-0000-0000-0000C3580000}"/>
    <cellStyle name="Neutra 2 2 6" xfId="13803" xr:uid="{00000000-0005-0000-0000-0000C4580000}"/>
    <cellStyle name="Neutra 2 2 6 2" xfId="13804" xr:uid="{00000000-0005-0000-0000-0000C5580000}"/>
    <cellStyle name="Neutra 2 2 6 2 2" xfId="28708" xr:uid="{00000000-0005-0000-0000-0000C6580000}"/>
    <cellStyle name="Neutra 2 2 6 3" xfId="13805" xr:uid="{00000000-0005-0000-0000-0000C7580000}"/>
    <cellStyle name="Neutra 2 2 6 3 2" xfId="28709" xr:uid="{00000000-0005-0000-0000-0000C8580000}"/>
    <cellStyle name="Neutra 2 2 6 4" xfId="13806" xr:uid="{00000000-0005-0000-0000-0000C9580000}"/>
    <cellStyle name="Neutra 2 2 6 4 2" xfId="28710" xr:uid="{00000000-0005-0000-0000-0000CA580000}"/>
    <cellStyle name="Neutra 2 2 6 5" xfId="13807" xr:uid="{00000000-0005-0000-0000-0000CB580000}"/>
    <cellStyle name="Neutra 2 2 6 5 2" xfId="28711" xr:uid="{00000000-0005-0000-0000-0000CC580000}"/>
    <cellStyle name="Neutra 2 2 6 6" xfId="13808" xr:uid="{00000000-0005-0000-0000-0000CD580000}"/>
    <cellStyle name="Neutra 2 2 6 6 2" xfId="28712" xr:uid="{00000000-0005-0000-0000-0000CE580000}"/>
    <cellStyle name="Neutra 2 2 6 7" xfId="13809" xr:uid="{00000000-0005-0000-0000-0000CF580000}"/>
    <cellStyle name="Neutra 2 2 6 7 2" xfId="28713" xr:uid="{00000000-0005-0000-0000-0000D0580000}"/>
    <cellStyle name="Neutra 2 2 6 8" xfId="13810" xr:uid="{00000000-0005-0000-0000-0000D1580000}"/>
    <cellStyle name="Neutra 2 2 6 8 2" xfId="28714" xr:uid="{00000000-0005-0000-0000-0000D2580000}"/>
    <cellStyle name="Neutra 2 2 6 9" xfId="28707" xr:uid="{00000000-0005-0000-0000-0000D3580000}"/>
    <cellStyle name="Neutra 2 2 7" xfId="13811" xr:uid="{00000000-0005-0000-0000-0000D4580000}"/>
    <cellStyle name="Neutra 2 2 7 2" xfId="13812" xr:uid="{00000000-0005-0000-0000-0000D5580000}"/>
    <cellStyle name="Neutra 2 2 7 2 2" xfId="28716" xr:uid="{00000000-0005-0000-0000-0000D6580000}"/>
    <cellStyle name="Neutra 2 2 7 3" xfId="13813" xr:uid="{00000000-0005-0000-0000-0000D7580000}"/>
    <cellStyle name="Neutra 2 2 7 3 2" xfId="28717" xr:uid="{00000000-0005-0000-0000-0000D8580000}"/>
    <cellStyle name="Neutra 2 2 7 4" xfId="13814" xr:uid="{00000000-0005-0000-0000-0000D9580000}"/>
    <cellStyle name="Neutra 2 2 7 4 2" xfId="28718" xr:uid="{00000000-0005-0000-0000-0000DA580000}"/>
    <cellStyle name="Neutra 2 2 7 5" xfId="13815" xr:uid="{00000000-0005-0000-0000-0000DB580000}"/>
    <cellStyle name="Neutra 2 2 7 5 2" xfId="28719" xr:uid="{00000000-0005-0000-0000-0000DC580000}"/>
    <cellStyle name="Neutra 2 2 7 6" xfId="13816" xr:uid="{00000000-0005-0000-0000-0000DD580000}"/>
    <cellStyle name="Neutra 2 2 7 6 2" xfId="28720" xr:uid="{00000000-0005-0000-0000-0000DE580000}"/>
    <cellStyle name="Neutra 2 2 7 7" xfId="13817" xr:uid="{00000000-0005-0000-0000-0000DF580000}"/>
    <cellStyle name="Neutra 2 2 7 7 2" xfId="28721" xr:uid="{00000000-0005-0000-0000-0000E0580000}"/>
    <cellStyle name="Neutra 2 2 7 8" xfId="13818" xr:uid="{00000000-0005-0000-0000-0000E1580000}"/>
    <cellStyle name="Neutra 2 2 7 8 2" xfId="28722" xr:uid="{00000000-0005-0000-0000-0000E2580000}"/>
    <cellStyle name="Neutra 2 2 7 9" xfId="28715" xr:uid="{00000000-0005-0000-0000-0000E3580000}"/>
    <cellStyle name="Neutra 2 2 8" xfId="13819" xr:uid="{00000000-0005-0000-0000-0000E4580000}"/>
    <cellStyle name="Neutra 2 2 8 2" xfId="13820" xr:uid="{00000000-0005-0000-0000-0000E5580000}"/>
    <cellStyle name="Neutra 2 2 8 2 2" xfId="28724" xr:uid="{00000000-0005-0000-0000-0000E6580000}"/>
    <cellStyle name="Neutra 2 2 8 3" xfId="13821" xr:uid="{00000000-0005-0000-0000-0000E7580000}"/>
    <cellStyle name="Neutra 2 2 8 3 2" xfId="28725" xr:uid="{00000000-0005-0000-0000-0000E8580000}"/>
    <cellStyle name="Neutra 2 2 8 4" xfId="13822" xr:uid="{00000000-0005-0000-0000-0000E9580000}"/>
    <cellStyle name="Neutra 2 2 8 4 2" xfId="28726" xr:uid="{00000000-0005-0000-0000-0000EA580000}"/>
    <cellStyle name="Neutra 2 2 8 5" xfId="13823" xr:uid="{00000000-0005-0000-0000-0000EB580000}"/>
    <cellStyle name="Neutra 2 2 8 5 2" xfId="28727" xr:uid="{00000000-0005-0000-0000-0000EC580000}"/>
    <cellStyle name="Neutra 2 2 8 6" xfId="13824" xr:uid="{00000000-0005-0000-0000-0000ED580000}"/>
    <cellStyle name="Neutra 2 2 8 6 2" xfId="28728" xr:uid="{00000000-0005-0000-0000-0000EE580000}"/>
    <cellStyle name="Neutra 2 2 8 7" xfId="28723" xr:uid="{00000000-0005-0000-0000-0000EF580000}"/>
    <cellStyle name="Neutra 2 2 9" xfId="13825" xr:uid="{00000000-0005-0000-0000-0000F0580000}"/>
    <cellStyle name="Neutra 2 2 9 2" xfId="13826" xr:uid="{00000000-0005-0000-0000-0000F1580000}"/>
    <cellStyle name="Neutra 2 2 9 2 2" xfId="28730" xr:uid="{00000000-0005-0000-0000-0000F2580000}"/>
    <cellStyle name="Neutra 2 2 9 3" xfId="13827" xr:uid="{00000000-0005-0000-0000-0000F3580000}"/>
    <cellStyle name="Neutra 2 2 9 3 2" xfId="28731" xr:uid="{00000000-0005-0000-0000-0000F4580000}"/>
    <cellStyle name="Neutra 2 2 9 4" xfId="13828" xr:uid="{00000000-0005-0000-0000-0000F5580000}"/>
    <cellStyle name="Neutra 2 2 9 4 2" xfId="28732" xr:uid="{00000000-0005-0000-0000-0000F6580000}"/>
    <cellStyle name="Neutra 2 2 9 5" xfId="28729" xr:uid="{00000000-0005-0000-0000-0000F7580000}"/>
    <cellStyle name="Neutra 2 20" xfId="38126" xr:uid="{00000000-0005-0000-0000-0000F8580000}"/>
    <cellStyle name="Neutra 2 21" xfId="3134" xr:uid="{00000000-0005-0000-0000-0000F9580000}"/>
    <cellStyle name="Neutra 2 3" xfId="13829" xr:uid="{00000000-0005-0000-0000-0000FA580000}"/>
    <cellStyle name="Neutra 2 3 2" xfId="13830" xr:uid="{00000000-0005-0000-0000-0000FB580000}"/>
    <cellStyle name="Neutra 2 3 2 2" xfId="28734" xr:uid="{00000000-0005-0000-0000-0000FC580000}"/>
    <cellStyle name="Neutra 2 3 3" xfId="13831" xr:uid="{00000000-0005-0000-0000-0000FD580000}"/>
    <cellStyle name="Neutra 2 3 3 2" xfId="28735" xr:uid="{00000000-0005-0000-0000-0000FE580000}"/>
    <cellStyle name="Neutra 2 3 4" xfId="28733" xr:uid="{00000000-0005-0000-0000-0000FF580000}"/>
    <cellStyle name="Neutra 2 4" xfId="13832" xr:uid="{00000000-0005-0000-0000-000000590000}"/>
    <cellStyle name="Neutra 2 4 2" xfId="28736" xr:uid="{00000000-0005-0000-0000-000001590000}"/>
    <cellStyle name="Neutra 2 5" xfId="13833" xr:uid="{00000000-0005-0000-0000-000002590000}"/>
    <cellStyle name="Neutra 2 5 10" xfId="13834" xr:uid="{00000000-0005-0000-0000-000003590000}"/>
    <cellStyle name="Neutra 2 5 10 2" xfId="28738" xr:uid="{00000000-0005-0000-0000-000004590000}"/>
    <cellStyle name="Neutra 2 5 11" xfId="13835" xr:uid="{00000000-0005-0000-0000-000005590000}"/>
    <cellStyle name="Neutra 2 5 11 2" xfId="28739" xr:uid="{00000000-0005-0000-0000-000006590000}"/>
    <cellStyle name="Neutra 2 5 12" xfId="13836" xr:uid="{00000000-0005-0000-0000-000007590000}"/>
    <cellStyle name="Neutra 2 5 12 2" xfId="28740" xr:uid="{00000000-0005-0000-0000-000008590000}"/>
    <cellStyle name="Neutra 2 5 13" xfId="28737" xr:uid="{00000000-0005-0000-0000-000009590000}"/>
    <cellStyle name="Neutra 2 5 2" xfId="13837" xr:uid="{00000000-0005-0000-0000-00000A590000}"/>
    <cellStyle name="Neutra 2 5 2 2" xfId="28741" xr:uid="{00000000-0005-0000-0000-00000B590000}"/>
    <cellStyle name="Neutra 2 5 3" xfId="13838" xr:uid="{00000000-0005-0000-0000-00000C590000}"/>
    <cellStyle name="Neutra 2 5 3 2" xfId="28742" xr:uid="{00000000-0005-0000-0000-00000D590000}"/>
    <cellStyle name="Neutra 2 5 4" xfId="13839" xr:uid="{00000000-0005-0000-0000-00000E590000}"/>
    <cellStyle name="Neutra 2 5 4 2" xfId="28743" xr:uid="{00000000-0005-0000-0000-00000F590000}"/>
    <cellStyle name="Neutra 2 5 5" xfId="13840" xr:uid="{00000000-0005-0000-0000-000010590000}"/>
    <cellStyle name="Neutra 2 5 5 2" xfId="28744" xr:uid="{00000000-0005-0000-0000-000011590000}"/>
    <cellStyle name="Neutra 2 5 6" xfId="13841" xr:uid="{00000000-0005-0000-0000-000012590000}"/>
    <cellStyle name="Neutra 2 5 6 2" xfId="28745" xr:uid="{00000000-0005-0000-0000-000013590000}"/>
    <cellStyle name="Neutra 2 5 7" xfId="13842" xr:uid="{00000000-0005-0000-0000-000014590000}"/>
    <cellStyle name="Neutra 2 5 7 2" xfId="28746" xr:uid="{00000000-0005-0000-0000-000015590000}"/>
    <cellStyle name="Neutra 2 5 8" xfId="13843" xr:uid="{00000000-0005-0000-0000-000016590000}"/>
    <cellStyle name="Neutra 2 5 8 2" xfId="28747" xr:uid="{00000000-0005-0000-0000-000017590000}"/>
    <cellStyle name="Neutra 2 5 9" xfId="13844" xr:uid="{00000000-0005-0000-0000-000018590000}"/>
    <cellStyle name="Neutra 2 5 9 2" xfId="28748" xr:uid="{00000000-0005-0000-0000-000019590000}"/>
    <cellStyle name="Neutra 2 6" xfId="13845" xr:uid="{00000000-0005-0000-0000-00001A590000}"/>
    <cellStyle name="Neutra 2 6 2" xfId="13846" xr:uid="{00000000-0005-0000-0000-00001B590000}"/>
    <cellStyle name="Neutra 2 6 2 2" xfId="28750" xr:uid="{00000000-0005-0000-0000-00001C590000}"/>
    <cellStyle name="Neutra 2 6 3" xfId="13847" xr:uid="{00000000-0005-0000-0000-00001D590000}"/>
    <cellStyle name="Neutra 2 6 3 2" xfId="28751" xr:uid="{00000000-0005-0000-0000-00001E590000}"/>
    <cellStyle name="Neutra 2 6 4" xfId="13848" xr:uid="{00000000-0005-0000-0000-00001F590000}"/>
    <cellStyle name="Neutra 2 6 4 2" xfId="28752" xr:uid="{00000000-0005-0000-0000-000020590000}"/>
    <cellStyle name="Neutra 2 6 5" xfId="13849" xr:uid="{00000000-0005-0000-0000-000021590000}"/>
    <cellStyle name="Neutra 2 6 5 2" xfId="28753" xr:uid="{00000000-0005-0000-0000-000022590000}"/>
    <cellStyle name="Neutra 2 6 6" xfId="13850" xr:uid="{00000000-0005-0000-0000-000023590000}"/>
    <cellStyle name="Neutra 2 6 6 2" xfId="28754" xr:uid="{00000000-0005-0000-0000-000024590000}"/>
    <cellStyle name="Neutra 2 6 7" xfId="13851" xr:uid="{00000000-0005-0000-0000-000025590000}"/>
    <cellStyle name="Neutra 2 6 7 2" xfId="28755" xr:uid="{00000000-0005-0000-0000-000026590000}"/>
    <cellStyle name="Neutra 2 6 8" xfId="13852" xr:uid="{00000000-0005-0000-0000-000027590000}"/>
    <cellStyle name="Neutra 2 6 8 2" xfId="28756" xr:uid="{00000000-0005-0000-0000-000028590000}"/>
    <cellStyle name="Neutra 2 6 9" xfId="28749" xr:uid="{00000000-0005-0000-0000-000029590000}"/>
    <cellStyle name="Neutra 2 7" xfId="13853" xr:uid="{00000000-0005-0000-0000-00002A590000}"/>
    <cellStyle name="Neutra 2 7 2" xfId="13854" xr:uid="{00000000-0005-0000-0000-00002B590000}"/>
    <cellStyle name="Neutra 2 7 2 2" xfId="28758" xr:uid="{00000000-0005-0000-0000-00002C590000}"/>
    <cellStyle name="Neutra 2 7 3" xfId="13855" xr:uid="{00000000-0005-0000-0000-00002D590000}"/>
    <cellStyle name="Neutra 2 7 3 2" xfId="28759" xr:uid="{00000000-0005-0000-0000-00002E590000}"/>
    <cellStyle name="Neutra 2 7 4" xfId="13856" xr:uid="{00000000-0005-0000-0000-00002F590000}"/>
    <cellStyle name="Neutra 2 7 4 2" xfId="28760" xr:uid="{00000000-0005-0000-0000-000030590000}"/>
    <cellStyle name="Neutra 2 7 5" xfId="13857" xr:uid="{00000000-0005-0000-0000-000031590000}"/>
    <cellStyle name="Neutra 2 7 5 2" xfId="28761" xr:uid="{00000000-0005-0000-0000-000032590000}"/>
    <cellStyle name="Neutra 2 7 6" xfId="13858" xr:uid="{00000000-0005-0000-0000-000033590000}"/>
    <cellStyle name="Neutra 2 7 6 2" xfId="28762" xr:uid="{00000000-0005-0000-0000-000034590000}"/>
    <cellStyle name="Neutra 2 7 7" xfId="13859" xr:uid="{00000000-0005-0000-0000-000035590000}"/>
    <cellStyle name="Neutra 2 7 7 2" xfId="28763" xr:uid="{00000000-0005-0000-0000-000036590000}"/>
    <cellStyle name="Neutra 2 7 8" xfId="13860" xr:uid="{00000000-0005-0000-0000-000037590000}"/>
    <cellStyle name="Neutra 2 7 8 2" xfId="28764" xr:uid="{00000000-0005-0000-0000-000038590000}"/>
    <cellStyle name="Neutra 2 7 9" xfId="28757" xr:uid="{00000000-0005-0000-0000-000039590000}"/>
    <cellStyle name="Neutra 2 8" xfId="13861" xr:uid="{00000000-0005-0000-0000-00003A590000}"/>
    <cellStyle name="Neutra 2 8 2" xfId="13862" xr:uid="{00000000-0005-0000-0000-00003B590000}"/>
    <cellStyle name="Neutra 2 8 2 2" xfId="28766" xr:uid="{00000000-0005-0000-0000-00003C590000}"/>
    <cellStyle name="Neutra 2 8 3" xfId="13863" xr:uid="{00000000-0005-0000-0000-00003D590000}"/>
    <cellStyle name="Neutra 2 8 3 2" xfId="28767" xr:uid="{00000000-0005-0000-0000-00003E590000}"/>
    <cellStyle name="Neutra 2 8 4" xfId="13864" xr:uid="{00000000-0005-0000-0000-00003F590000}"/>
    <cellStyle name="Neutra 2 8 4 2" xfId="28768" xr:uid="{00000000-0005-0000-0000-000040590000}"/>
    <cellStyle name="Neutra 2 8 5" xfId="13865" xr:uid="{00000000-0005-0000-0000-000041590000}"/>
    <cellStyle name="Neutra 2 8 5 2" xfId="28769" xr:uid="{00000000-0005-0000-0000-000042590000}"/>
    <cellStyle name="Neutra 2 8 6" xfId="13866" xr:uid="{00000000-0005-0000-0000-000043590000}"/>
    <cellStyle name="Neutra 2 8 6 2" xfId="28770" xr:uid="{00000000-0005-0000-0000-000044590000}"/>
    <cellStyle name="Neutra 2 8 7" xfId="28765" xr:uid="{00000000-0005-0000-0000-000045590000}"/>
    <cellStyle name="Neutra 2 9" xfId="13867" xr:uid="{00000000-0005-0000-0000-000046590000}"/>
    <cellStyle name="Neutra 2 9 2" xfId="13868" xr:uid="{00000000-0005-0000-0000-000047590000}"/>
    <cellStyle name="Neutra 2 9 2 2" xfId="28772" xr:uid="{00000000-0005-0000-0000-000048590000}"/>
    <cellStyle name="Neutra 2 9 3" xfId="13869" xr:uid="{00000000-0005-0000-0000-000049590000}"/>
    <cellStyle name="Neutra 2 9 3 2" xfId="28773" xr:uid="{00000000-0005-0000-0000-00004A590000}"/>
    <cellStyle name="Neutra 2 9 4" xfId="13870" xr:uid="{00000000-0005-0000-0000-00004B590000}"/>
    <cellStyle name="Neutra 2 9 4 2" xfId="28774" xr:uid="{00000000-0005-0000-0000-00004C590000}"/>
    <cellStyle name="Neutra 2 9 5" xfId="28771" xr:uid="{00000000-0005-0000-0000-00004D590000}"/>
    <cellStyle name="Neutra 20" xfId="2788" xr:uid="{00000000-0005-0000-0000-00004E590000}"/>
    <cellStyle name="Neutra 20 2" xfId="28775" xr:uid="{00000000-0005-0000-0000-00004F590000}"/>
    <cellStyle name="Neutra 20 3" xfId="13871" xr:uid="{00000000-0005-0000-0000-000050590000}"/>
    <cellStyle name="Neutra 21" xfId="2789" xr:uid="{00000000-0005-0000-0000-000051590000}"/>
    <cellStyle name="Neutra 21 2" xfId="28776" xr:uid="{00000000-0005-0000-0000-000052590000}"/>
    <cellStyle name="Neutra 21 3" xfId="13872" xr:uid="{00000000-0005-0000-0000-000053590000}"/>
    <cellStyle name="Neutra 22" xfId="2790" xr:uid="{00000000-0005-0000-0000-000054590000}"/>
    <cellStyle name="Neutra 22 2" xfId="28777" xr:uid="{00000000-0005-0000-0000-000055590000}"/>
    <cellStyle name="Neutra 22 3" xfId="13873" xr:uid="{00000000-0005-0000-0000-000056590000}"/>
    <cellStyle name="Neutra 23" xfId="2791" xr:uid="{00000000-0005-0000-0000-000057590000}"/>
    <cellStyle name="Neutra 23 2" xfId="28778" xr:uid="{00000000-0005-0000-0000-000058590000}"/>
    <cellStyle name="Neutra 23 3" xfId="13874" xr:uid="{00000000-0005-0000-0000-000059590000}"/>
    <cellStyle name="Neutra 24" xfId="2792" xr:uid="{00000000-0005-0000-0000-00005A590000}"/>
    <cellStyle name="Neutra 24 2" xfId="28779" xr:uid="{00000000-0005-0000-0000-00005B590000}"/>
    <cellStyle name="Neutra 24 3" xfId="13875" xr:uid="{00000000-0005-0000-0000-00005C590000}"/>
    <cellStyle name="Neutra 25" xfId="2793" xr:uid="{00000000-0005-0000-0000-00005D590000}"/>
    <cellStyle name="Neutra 25 2" xfId="28780" xr:uid="{00000000-0005-0000-0000-00005E590000}"/>
    <cellStyle name="Neutra 25 3" xfId="13876" xr:uid="{00000000-0005-0000-0000-00005F590000}"/>
    <cellStyle name="Neutra 26" xfId="2794" xr:uid="{00000000-0005-0000-0000-000060590000}"/>
    <cellStyle name="Neutra 26 2" xfId="28781" xr:uid="{00000000-0005-0000-0000-000061590000}"/>
    <cellStyle name="Neutra 26 3" xfId="13877" xr:uid="{00000000-0005-0000-0000-000062590000}"/>
    <cellStyle name="Neutra 27" xfId="2795" xr:uid="{00000000-0005-0000-0000-000063590000}"/>
    <cellStyle name="Neutra 27 2" xfId="28782" xr:uid="{00000000-0005-0000-0000-000064590000}"/>
    <cellStyle name="Neutra 27 3" xfId="13878" xr:uid="{00000000-0005-0000-0000-000065590000}"/>
    <cellStyle name="Neutra 28" xfId="2796" xr:uid="{00000000-0005-0000-0000-000066590000}"/>
    <cellStyle name="Neutra 28 2" xfId="28783" xr:uid="{00000000-0005-0000-0000-000067590000}"/>
    <cellStyle name="Neutra 28 3" xfId="13879" xr:uid="{00000000-0005-0000-0000-000068590000}"/>
    <cellStyle name="Neutra 29" xfId="2797" xr:uid="{00000000-0005-0000-0000-000069590000}"/>
    <cellStyle name="Neutra 29 2" xfId="28784" xr:uid="{00000000-0005-0000-0000-00006A590000}"/>
    <cellStyle name="Neutra 29 3" xfId="13880" xr:uid="{00000000-0005-0000-0000-00006B590000}"/>
    <cellStyle name="Neutra 3" xfId="910" xr:uid="{00000000-0005-0000-0000-00006C590000}"/>
    <cellStyle name="Neutra 3 2" xfId="13881" xr:uid="{00000000-0005-0000-0000-00006D590000}"/>
    <cellStyle name="Neutra 3 2 2" xfId="28786" xr:uid="{00000000-0005-0000-0000-00006E590000}"/>
    <cellStyle name="Neutra 3 3" xfId="13882" xr:uid="{00000000-0005-0000-0000-00006F590000}"/>
    <cellStyle name="Neutra 3 3 2" xfId="28787" xr:uid="{00000000-0005-0000-0000-000070590000}"/>
    <cellStyle name="Neutra 3 4" xfId="28785" xr:uid="{00000000-0005-0000-0000-000071590000}"/>
    <cellStyle name="Neutra 3 5" xfId="38127" xr:uid="{00000000-0005-0000-0000-000072590000}"/>
    <cellStyle name="Neutra 3 6" xfId="3135" xr:uid="{00000000-0005-0000-0000-000073590000}"/>
    <cellStyle name="Neutra 3 7" xfId="44689" xr:uid="{0472E16A-F1BB-4A8A-B1CD-72AA2E2B4A41}"/>
    <cellStyle name="Neutra 30" xfId="13883" xr:uid="{00000000-0005-0000-0000-000074590000}"/>
    <cellStyle name="Neutra 30 2" xfId="28788" xr:uid="{00000000-0005-0000-0000-000075590000}"/>
    <cellStyle name="Neutra 31" xfId="35177" xr:uid="{00000000-0005-0000-0000-000076590000}"/>
    <cellStyle name="Neutra 32" xfId="28509" xr:uid="{00000000-0005-0000-0000-000077590000}"/>
    <cellStyle name="Neutra 33" xfId="36652" xr:uid="{00000000-0005-0000-0000-000078590000}"/>
    <cellStyle name="Neutra 4" xfId="911" xr:uid="{00000000-0005-0000-0000-000079590000}"/>
    <cellStyle name="Neutra 4 2" xfId="13884" xr:uid="{00000000-0005-0000-0000-00007A590000}"/>
    <cellStyle name="Neutra 4 2 2" xfId="28790" xr:uid="{00000000-0005-0000-0000-00007B590000}"/>
    <cellStyle name="Neutra 4 3" xfId="13885" xr:uid="{00000000-0005-0000-0000-00007C590000}"/>
    <cellStyle name="Neutra 4 3 2" xfId="28791" xr:uid="{00000000-0005-0000-0000-00007D590000}"/>
    <cellStyle name="Neutra 4 4" xfId="28789" xr:uid="{00000000-0005-0000-0000-00007E590000}"/>
    <cellStyle name="Neutra 4 5" xfId="38128" xr:uid="{00000000-0005-0000-0000-00007F590000}"/>
    <cellStyle name="Neutra 4 6" xfId="3187" xr:uid="{00000000-0005-0000-0000-000080590000}"/>
    <cellStyle name="Neutra 4 7" xfId="44648" xr:uid="{AE2FBED8-6DA3-45A3-9CBF-F7E235303B26}"/>
    <cellStyle name="Neutra 5" xfId="912" xr:uid="{00000000-0005-0000-0000-000081590000}"/>
    <cellStyle name="Neutra 5 2" xfId="13886" xr:uid="{00000000-0005-0000-0000-000082590000}"/>
    <cellStyle name="Neutra 5 2 2" xfId="28793" xr:uid="{00000000-0005-0000-0000-000083590000}"/>
    <cellStyle name="Neutra 5 2 3" xfId="38129" xr:uid="{00000000-0005-0000-0000-000084590000}"/>
    <cellStyle name="Neutra 5 3" xfId="13887" xr:uid="{00000000-0005-0000-0000-000085590000}"/>
    <cellStyle name="Neutra 5 3 2" xfId="28794" xr:uid="{00000000-0005-0000-0000-000086590000}"/>
    <cellStyle name="Neutra 5 4" xfId="28792" xr:uid="{00000000-0005-0000-0000-000087590000}"/>
    <cellStyle name="Neutra 5 5" xfId="3133" xr:uid="{00000000-0005-0000-0000-000088590000}"/>
    <cellStyle name="Neutra 6" xfId="913" xr:uid="{00000000-0005-0000-0000-000089590000}"/>
    <cellStyle name="Neutra 6 2" xfId="35456" xr:uid="{00000000-0005-0000-0000-00008A590000}"/>
    <cellStyle name="Neutra 6 2 2" xfId="36069" xr:uid="{00000000-0005-0000-0000-00008B590000}"/>
    <cellStyle name="Neutra 6 2 3" xfId="38130" xr:uid="{00000000-0005-0000-0000-00008C590000}"/>
    <cellStyle name="Neutra 6 3" xfId="28795" xr:uid="{00000000-0005-0000-0000-00008D590000}"/>
    <cellStyle name="Neutra 7" xfId="914" xr:uid="{00000000-0005-0000-0000-00008E590000}"/>
    <cellStyle name="Neutra 7 2" xfId="35457" xr:uid="{00000000-0005-0000-0000-00008F590000}"/>
    <cellStyle name="Neutra 7 2 2" xfId="36070" xr:uid="{00000000-0005-0000-0000-000090590000}"/>
    <cellStyle name="Neutra 7 2 3" xfId="38131" xr:uid="{00000000-0005-0000-0000-000091590000}"/>
    <cellStyle name="Neutra 7 3" xfId="28796" xr:uid="{00000000-0005-0000-0000-000092590000}"/>
    <cellStyle name="Neutra 8" xfId="915" xr:uid="{00000000-0005-0000-0000-000093590000}"/>
    <cellStyle name="Neutra 8 2" xfId="35458" xr:uid="{00000000-0005-0000-0000-000094590000}"/>
    <cellStyle name="Neutra 8 2 2" xfId="36071" xr:uid="{00000000-0005-0000-0000-000095590000}"/>
    <cellStyle name="Neutra 8 2 3" xfId="38132" xr:uid="{00000000-0005-0000-0000-000096590000}"/>
    <cellStyle name="Neutra 8 3" xfId="28797" xr:uid="{00000000-0005-0000-0000-000097590000}"/>
    <cellStyle name="Neutra 9" xfId="916" xr:uid="{00000000-0005-0000-0000-000098590000}"/>
    <cellStyle name="Neutra 9 2" xfId="13888" xr:uid="{00000000-0005-0000-0000-000099590000}"/>
    <cellStyle name="Neutra 9 2 2" xfId="13889" xr:uid="{00000000-0005-0000-0000-00009A590000}"/>
    <cellStyle name="Neutra 9 2 2 2" xfId="28800" xr:uid="{00000000-0005-0000-0000-00009B590000}"/>
    <cellStyle name="Neutra 9 2 3" xfId="28799" xr:uid="{00000000-0005-0000-0000-00009C590000}"/>
    <cellStyle name="Neutra 9 3" xfId="13890" xr:uid="{00000000-0005-0000-0000-00009D590000}"/>
    <cellStyle name="Neutra 9 3 2" xfId="28801" xr:uid="{00000000-0005-0000-0000-00009E590000}"/>
    <cellStyle name="Neutra 9 4" xfId="28798" xr:uid="{00000000-0005-0000-0000-00009F590000}"/>
    <cellStyle name="Neutral" xfId="917" xr:uid="{00000000-0005-0000-0000-0000A0590000}"/>
    <cellStyle name="Neutral 2" xfId="13891" xr:uid="{00000000-0005-0000-0000-0000A1590000}"/>
    <cellStyle name="Neutral 2 2" xfId="36072" xr:uid="{00000000-0005-0000-0000-0000A2590000}"/>
    <cellStyle name="Neutral 2 2 2" xfId="36654" xr:uid="{00000000-0005-0000-0000-0000A3590000}"/>
    <cellStyle name="Neutral 2 3" xfId="38133" xr:uid="{00000000-0005-0000-0000-0000A4590000}"/>
    <cellStyle name="Neutral 2 4" xfId="36653" xr:uid="{00000000-0005-0000-0000-0000A5590000}"/>
    <cellStyle name="Neutral 3" xfId="28802" xr:uid="{00000000-0005-0000-0000-0000A6590000}"/>
    <cellStyle name="Neutral 3 2" xfId="38134" xr:uid="{00000000-0005-0000-0000-0000A7590000}"/>
    <cellStyle name="Neutral 3 3" xfId="36655" xr:uid="{00000000-0005-0000-0000-0000A8590000}"/>
    <cellStyle name="Neutral 4" xfId="20016" xr:uid="{00000000-0005-0000-0000-0000A9590000}"/>
    <cellStyle name="Neutral 4 2" xfId="38135" xr:uid="{00000000-0005-0000-0000-0000AA590000}"/>
    <cellStyle name="Neutral 4 3" xfId="37107" xr:uid="{00000000-0005-0000-0000-0000AB590000}"/>
    <cellStyle name="Neutral 5" xfId="38136" xr:uid="{00000000-0005-0000-0000-0000AC590000}"/>
    <cellStyle name="Neutral 6" xfId="38137" xr:uid="{00000000-0005-0000-0000-0000AD590000}"/>
    <cellStyle name="Neutral 7" xfId="38138" xr:uid="{00000000-0005-0000-0000-0000AE590000}"/>
    <cellStyle name="Neutral 8" xfId="38139" xr:uid="{00000000-0005-0000-0000-0000AF590000}"/>
    <cellStyle name="Neutro 2" xfId="44012" xr:uid="{1ADC5494-4B47-44D0-8231-AB9F3B0AFD41}"/>
    <cellStyle name="NívelLinha_2_1998" xfId="36656" xr:uid="{00000000-0005-0000-0000-0000B0590000}"/>
    <cellStyle name="no dec" xfId="13892" xr:uid="{00000000-0005-0000-0000-0000B1590000}"/>
    <cellStyle name="no dec 2" xfId="28803" xr:uid="{00000000-0005-0000-0000-0000B2590000}"/>
    <cellStyle name="no dec 2 2" xfId="38140" xr:uid="{00000000-0005-0000-0000-0000B3590000}"/>
    <cellStyle name="no dec 2 3" xfId="44013" xr:uid="{25AD7CE6-A2F4-4C70-9EF7-810A0ABDC1D5}"/>
    <cellStyle name="no dec 3" xfId="38141" xr:uid="{00000000-0005-0000-0000-0000B4590000}"/>
    <cellStyle name="no dec 3 2" xfId="44014" xr:uid="{D34DEE4E-0B64-4A31-9C1A-0DD0D3DD2145}"/>
    <cellStyle name="no dec 4" xfId="38142" xr:uid="{00000000-0005-0000-0000-0000B5590000}"/>
    <cellStyle name="no dec 5" xfId="38143" xr:uid="{00000000-0005-0000-0000-0000B6590000}"/>
    <cellStyle name="no dec_Anexo 39" xfId="38144" xr:uid="{00000000-0005-0000-0000-0000B7590000}"/>
    <cellStyle name="No Decimal" xfId="44015" xr:uid="{7D765FFC-6904-4304-B5FC-08F349063425}"/>
    <cellStyle name="No Decimal 2" xfId="44016" xr:uid="{E94EADF9-06F3-4C2D-A8B8-07D1D9FC464D}"/>
    <cellStyle name="Non défini" xfId="13893" xr:uid="{00000000-0005-0000-0000-0000B8590000}"/>
    <cellStyle name="Non défini 2" xfId="28804" xr:uid="{00000000-0005-0000-0000-0000B9590000}"/>
    <cellStyle name="Non_definito" xfId="36657" xr:uid="{00000000-0005-0000-0000-0000BA590000}"/>
    <cellStyle name="Normaali_Etusivu" xfId="44017" xr:uid="{E5B0996B-1EFA-4BB0-9C37-410D6F8B1320}"/>
    <cellStyle name="Normal" xfId="0" builtinId="0"/>
    <cellStyle name="Normal - Estilo1" xfId="36658" xr:uid="{00000000-0005-0000-0000-0000BC590000}"/>
    <cellStyle name="Normal - Estilo2" xfId="36659" xr:uid="{00000000-0005-0000-0000-0000BD590000}"/>
    <cellStyle name="Normal - Estilo3" xfId="36660" xr:uid="{00000000-0005-0000-0000-0000BE590000}"/>
    <cellStyle name="Normal - Estilo4" xfId="36661" xr:uid="{00000000-0005-0000-0000-0000BF590000}"/>
    <cellStyle name="Normal - Estilo5" xfId="36662" xr:uid="{00000000-0005-0000-0000-0000C0590000}"/>
    <cellStyle name="Normal - Estilo6" xfId="36663" xr:uid="{00000000-0005-0000-0000-0000C1590000}"/>
    <cellStyle name="Normal - Estilo7" xfId="36664" xr:uid="{00000000-0005-0000-0000-0000C2590000}"/>
    <cellStyle name="Normal - Estilo8" xfId="36665" xr:uid="{00000000-0005-0000-0000-0000C3590000}"/>
    <cellStyle name="Normal - Style1" xfId="2957" xr:uid="{00000000-0005-0000-0000-0000C4590000}"/>
    <cellStyle name="Normal - Style1 10" xfId="38145" xr:uid="{00000000-0005-0000-0000-0000C5590000}"/>
    <cellStyle name="Normal - Style1 11" xfId="38146" xr:uid="{00000000-0005-0000-0000-0000C6590000}"/>
    <cellStyle name="Normal - Style1 12" xfId="38147" xr:uid="{00000000-0005-0000-0000-0000C7590000}"/>
    <cellStyle name="Normal - Style1 13" xfId="38148" xr:uid="{00000000-0005-0000-0000-0000C8590000}"/>
    <cellStyle name="Normal - Style1 14" xfId="38149" xr:uid="{00000000-0005-0000-0000-0000C9590000}"/>
    <cellStyle name="Normal - Style1 15" xfId="38150" xr:uid="{00000000-0005-0000-0000-0000CA590000}"/>
    <cellStyle name="Normal - Style1 16" xfId="38151" xr:uid="{00000000-0005-0000-0000-0000CB590000}"/>
    <cellStyle name="Normal - Style1 17" xfId="38152" xr:uid="{00000000-0005-0000-0000-0000CC590000}"/>
    <cellStyle name="Normal - Style1 18" xfId="38153" xr:uid="{00000000-0005-0000-0000-0000CD590000}"/>
    <cellStyle name="Normal - Style1 19" xfId="38154" xr:uid="{00000000-0005-0000-0000-0000CE590000}"/>
    <cellStyle name="Normal - Style1 2" xfId="2976" xr:uid="{00000000-0005-0000-0000-0000CF590000}"/>
    <cellStyle name="Normal - Style1 2 2" xfId="13894" xr:uid="{00000000-0005-0000-0000-0000D0590000}"/>
    <cellStyle name="Normal - Style1 20" xfId="44018" xr:uid="{0291F14D-0BFA-4DB6-9185-699BBEDF3172}"/>
    <cellStyle name="Normal - Style1 3" xfId="28805" xr:uid="{00000000-0005-0000-0000-0000D1590000}"/>
    <cellStyle name="Normal - Style1 3 2" xfId="36666" xr:uid="{00000000-0005-0000-0000-0000D2590000}"/>
    <cellStyle name="Normal - Style1 4" xfId="38155" xr:uid="{00000000-0005-0000-0000-0000D3590000}"/>
    <cellStyle name="Normal - Style1 5" xfId="38156" xr:uid="{00000000-0005-0000-0000-0000D4590000}"/>
    <cellStyle name="Normal - Style1 6" xfId="38157" xr:uid="{00000000-0005-0000-0000-0000D5590000}"/>
    <cellStyle name="Normal - Style1 7" xfId="38158" xr:uid="{00000000-0005-0000-0000-0000D6590000}"/>
    <cellStyle name="Normal - Style1 8" xfId="38159" xr:uid="{00000000-0005-0000-0000-0000D7590000}"/>
    <cellStyle name="Normal - Style1 9" xfId="38160" xr:uid="{00000000-0005-0000-0000-0000D8590000}"/>
    <cellStyle name="Normal - Style1_Seleção NF's Clientes" xfId="38161" xr:uid="{00000000-0005-0000-0000-0000D9590000}"/>
    <cellStyle name="Normal (%)" xfId="13895" xr:uid="{00000000-0005-0000-0000-0000DA590000}"/>
    <cellStyle name="Normal (%) 2" xfId="28806" xr:uid="{00000000-0005-0000-0000-0000DB590000}"/>
    <cellStyle name="Normal (£m)" xfId="13896" xr:uid="{00000000-0005-0000-0000-0000DC590000}"/>
    <cellStyle name="Normal (£m) 2" xfId="35459" xr:uid="{00000000-0005-0000-0000-0000DD590000}"/>
    <cellStyle name="Normal (£m) 3" xfId="28807" xr:uid="{00000000-0005-0000-0000-0000DE590000}"/>
    <cellStyle name="Normal (No)" xfId="13897" xr:uid="{00000000-0005-0000-0000-0000DF590000}"/>
    <cellStyle name="Normal (No) 2" xfId="28808" xr:uid="{00000000-0005-0000-0000-0000E0590000}"/>
    <cellStyle name="Normal (x)" xfId="13898" xr:uid="{00000000-0005-0000-0000-0000E1590000}"/>
    <cellStyle name="Normal (x) 2" xfId="28809" xr:uid="{00000000-0005-0000-0000-0000E2590000}"/>
    <cellStyle name="Normal 10" xfId="918" xr:uid="{00000000-0005-0000-0000-0000E3590000}"/>
    <cellStyle name="Normal 10 10" xfId="38162" xr:uid="{00000000-0005-0000-0000-0000E4590000}"/>
    <cellStyle name="Normal 10 11" xfId="38163" xr:uid="{00000000-0005-0000-0000-0000E5590000}"/>
    <cellStyle name="Normal 10 12" xfId="38164" xr:uid="{00000000-0005-0000-0000-0000E6590000}"/>
    <cellStyle name="Normal 10 13" xfId="38165" xr:uid="{00000000-0005-0000-0000-0000E7590000}"/>
    <cellStyle name="Normal 10 14" xfId="38166" xr:uid="{00000000-0005-0000-0000-0000E8590000}"/>
    <cellStyle name="Normal 10 15" xfId="38167" xr:uid="{00000000-0005-0000-0000-0000E9590000}"/>
    <cellStyle name="Normal 10 16" xfId="38168" xr:uid="{00000000-0005-0000-0000-0000EA590000}"/>
    <cellStyle name="Normal 10 17" xfId="38169" xr:uid="{00000000-0005-0000-0000-0000EB590000}"/>
    <cellStyle name="Normal 10 18" xfId="38170" xr:uid="{00000000-0005-0000-0000-0000EC590000}"/>
    <cellStyle name="Normal 10 19" xfId="38171" xr:uid="{00000000-0005-0000-0000-0000ED590000}"/>
    <cellStyle name="Normal 10 2" xfId="35460" xr:uid="{00000000-0005-0000-0000-0000EE590000}"/>
    <cellStyle name="Normal 10 2 2" xfId="2959" xr:uid="{00000000-0005-0000-0000-0000EF590000}"/>
    <cellStyle name="Normal 10 2 2 2" xfId="35461" xr:uid="{00000000-0005-0000-0000-0000F0590000}"/>
    <cellStyle name="Normal 10 2 2 3" xfId="35462" xr:uid="{00000000-0005-0000-0000-0000F1590000}"/>
    <cellStyle name="Normal 10 2 2 4" xfId="37148" xr:uid="{00000000-0005-0000-0000-0000F2590000}"/>
    <cellStyle name="Normal 10 2 3" xfId="2967" xr:uid="{00000000-0005-0000-0000-0000F3590000}"/>
    <cellStyle name="Normal 10 2 3 2" xfId="38172" xr:uid="{00000000-0005-0000-0000-0000F4590000}"/>
    <cellStyle name="Normal 10 2 3 3" xfId="44019" xr:uid="{17B5589C-77EB-4D66-A97E-57FBA0CF12AD}"/>
    <cellStyle name="Normal 10 2 4" xfId="35463" xr:uid="{00000000-0005-0000-0000-0000F5590000}"/>
    <cellStyle name="Normal 10 2 5" xfId="35464" xr:uid="{00000000-0005-0000-0000-0000F6590000}"/>
    <cellStyle name="Normal 10 2 6" xfId="36668" xr:uid="{00000000-0005-0000-0000-0000F7590000}"/>
    <cellStyle name="Normal 10 20" xfId="38173" xr:uid="{00000000-0005-0000-0000-0000F8590000}"/>
    <cellStyle name="Normal 10 21" xfId="38174" xr:uid="{00000000-0005-0000-0000-0000F9590000}"/>
    <cellStyle name="Normal 10 22" xfId="38175" xr:uid="{00000000-0005-0000-0000-0000FA590000}"/>
    <cellStyle name="Normal 10 23" xfId="38176" xr:uid="{00000000-0005-0000-0000-0000FB590000}"/>
    <cellStyle name="Normal 10 24" xfId="38177" xr:uid="{00000000-0005-0000-0000-0000FC590000}"/>
    <cellStyle name="Normal 10 25" xfId="38178" xr:uid="{00000000-0005-0000-0000-0000FD590000}"/>
    <cellStyle name="Normal 10 26" xfId="38179" xr:uid="{00000000-0005-0000-0000-0000FE590000}"/>
    <cellStyle name="Normal 10 27" xfId="38180" xr:uid="{00000000-0005-0000-0000-0000FF590000}"/>
    <cellStyle name="Normal 10 28" xfId="38181" xr:uid="{00000000-0005-0000-0000-0000005A0000}"/>
    <cellStyle name="Normal 10 29" xfId="38182" xr:uid="{00000000-0005-0000-0000-0000015A0000}"/>
    <cellStyle name="Normal 10 3" xfId="35465" xr:uid="{00000000-0005-0000-0000-0000025A0000}"/>
    <cellStyle name="Normal 10 3 2" xfId="35466" xr:uid="{00000000-0005-0000-0000-0000035A0000}"/>
    <cellStyle name="Normal 10 3 2 2" xfId="38183" xr:uid="{00000000-0005-0000-0000-0000045A0000}"/>
    <cellStyle name="Normal 10 3 3" xfId="35467" xr:uid="{00000000-0005-0000-0000-0000055A0000}"/>
    <cellStyle name="Normal 10 3 4" xfId="37147" xr:uid="{00000000-0005-0000-0000-0000065A0000}"/>
    <cellStyle name="Normal 10 30" xfId="38184" xr:uid="{00000000-0005-0000-0000-0000075A0000}"/>
    <cellStyle name="Normal 10 31" xfId="38185" xr:uid="{00000000-0005-0000-0000-0000085A0000}"/>
    <cellStyle name="Normal 10 32" xfId="38186" xr:uid="{00000000-0005-0000-0000-0000095A0000}"/>
    <cellStyle name="Normal 10 33" xfId="38187" xr:uid="{00000000-0005-0000-0000-00000A5A0000}"/>
    <cellStyle name="Normal 10 34" xfId="38188" xr:uid="{00000000-0005-0000-0000-00000B5A0000}"/>
    <cellStyle name="Normal 10 35" xfId="38189" xr:uid="{00000000-0005-0000-0000-00000C5A0000}"/>
    <cellStyle name="Normal 10 36" xfId="38190" xr:uid="{00000000-0005-0000-0000-00000D5A0000}"/>
    <cellStyle name="Normal 10 37" xfId="38191" xr:uid="{00000000-0005-0000-0000-00000E5A0000}"/>
    <cellStyle name="Normal 10 38" xfId="38192" xr:uid="{00000000-0005-0000-0000-00000F5A0000}"/>
    <cellStyle name="Normal 10 39" xfId="38193" xr:uid="{00000000-0005-0000-0000-0000105A0000}"/>
    <cellStyle name="Normal 10 4" xfId="35468" xr:uid="{00000000-0005-0000-0000-0000115A0000}"/>
    <cellStyle name="Normal 10 4 2" xfId="38194" xr:uid="{00000000-0005-0000-0000-0000125A0000}"/>
    <cellStyle name="Normal 10 4 3" xfId="44020" xr:uid="{693EC721-22B5-4646-B41D-4388BD152E6E}"/>
    <cellStyle name="Normal 10 40" xfId="38195" xr:uid="{00000000-0005-0000-0000-0000135A0000}"/>
    <cellStyle name="Normal 10 41" xfId="38196" xr:uid="{00000000-0005-0000-0000-0000145A0000}"/>
    <cellStyle name="Normal 10 42" xfId="38197" xr:uid="{00000000-0005-0000-0000-0000155A0000}"/>
    <cellStyle name="Normal 10 43" xfId="38198" xr:uid="{00000000-0005-0000-0000-0000165A0000}"/>
    <cellStyle name="Normal 10 44" xfId="38199" xr:uid="{00000000-0005-0000-0000-0000175A0000}"/>
    <cellStyle name="Normal 10 45" xfId="38200" xr:uid="{00000000-0005-0000-0000-0000185A0000}"/>
    <cellStyle name="Normal 10 46" xfId="38201" xr:uid="{00000000-0005-0000-0000-0000195A0000}"/>
    <cellStyle name="Normal 10 47" xfId="38202" xr:uid="{00000000-0005-0000-0000-00001A5A0000}"/>
    <cellStyle name="Normal 10 48" xfId="38203" xr:uid="{00000000-0005-0000-0000-00001B5A0000}"/>
    <cellStyle name="Normal 10 49" xfId="36667" xr:uid="{00000000-0005-0000-0000-00001C5A0000}"/>
    <cellStyle name="Normal 10 5" xfId="35469" xr:uid="{00000000-0005-0000-0000-00001D5A0000}"/>
    <cellStyle name="Normal 10 5 2" xfId="38204" xr:uid="{00000000-0005-0000-0000-00001E5A0000}"/>
    <cellStyle name="Normal 10 50" xfId="39567" xr:uid="{00000000-0005-0000-0000-00001F5A0000}"/>
    <cellStyle name="Normal 10 51" xfId="2995" xr:uid="{00000000-0005-0000-0000-0000205A0000}"/>
    <cellStyle name="Normal 10 6" xfId="35470" xr:uid="{00000000-0005-0000-0000-0000215A0000}"/>
    <cellStyle name="Normal 10 6 2" xfId="38205" xr:uid="{00000000-0005-0000-0000-0000225A0000}"/>
    <cellStyle name="Normal 10 7" xfId="28810" xr:uid="{00000000-0005-0000-0000-0000235A0000}"/>
    <cellStyle name="Normal 10 7 2" xfId="38206" xr:uid="{00000000-0005-0000-0000-0000245A0000}"/>
    <cellStyle name="Normal 10 8" xfId="38207" xr:uid="{00000000-0005-0000-0000-0000255A0000}"/>
    <cellStyle name="Normal 10 9" xfId="38208" xr:uid="{00000000-0005-0000-0000-0000265A0000}"/>
    <cellStyle name="Normal 10_N1.10_Cut Off Dez" xfId="36669" xr:uid="{00000000-0005-0000-0000-0000275A0000}"/>
    <cellStyle name="Normal 100" xfId="38209" xr:uid="{00000000-0005-0000-0000-0000285A0000}"/>
    <cellStyle name="Normal 101" xfId="38210" xr:uid="{00000000-0005-0000-0000-0000295A0000}"/>
    <cellStyle name="Normal 102" xfId="36670" xr:uid="{00000000-0005-0000-0000-00002A5A0000}"/>
    <cellStyle name="Normal 102 2" xfId="38211" xr:uid="{00000000-0005-0000-0000-00002B5A0000}"/>
    <cellStyle name="Normal 103" xfId="38212" xr:uid="{00000000-0005-0000-0000-00002C5A0000}"/>
    <cellStyle name="Normal 104" xfId="38213" xr:uid="{00000000-0005-0000-0000-00002D5A0000}"/>
    <cellStyle name="Normal 105" xfId="38214" xr:uid="{00000000-0005-0000-0000-00002E5A0000}"/>
    <cellStyle name="Normal 106" xfId="36671" xr:uid="{00000000-0005-0000-0000-00002F5A0000}"/>
    <cellStyle name="Normal 106 2" xfId="38215" xr:uid="{00000000-0005-0000-0000-0000305A0000}"/>
    <cellStyle name="Normal 107" xfId="38216" xr:uid="{00000000-0005-0000-0000-0000315A0000}"/>
    <cellStyle name="Normal 108" xfId="36672" xr:uid="{00000000-0005-0000-0000-0000325A0000}"/>
    <cellStyle name="Normal 108 2" xfId="38217" xr:uid="{00000000-0005-0000-0000-0000335A0000}"/>
    <cellStyle name="Normal 109" xfId="38218" xr:uid="{00000000-0005-0000-0000-0000345A0000}"/>
    <cellStyle name="Normal 11" xfId="919" xr:uid="{00000000-0005-0000-0000-0000355A0000}"/>
    <cellStyle name="Normal 11 10" xfId="39575" xr:uid="{00000000-0005-0000-0000-0000365A0000}"/>
    <cellStyle name="Normal 11 11" xfId="13899" xr:uid="{00000000-0005-0000-0000-0000375A0000}"/>
    <cellStyle name="Normal 11 2" xfId="35471" xr:uid="{00000000-0005-0000-0000-0000385A0000}"/>
    <cellStyle name="Normal 11 2 2" xfId="35472" xr:uid="{00000000-0005-0000-0000-0000395A0000}"/>
    <cellStyle name="Normal 11 2 2 2" xfId="38220" xr:uid="{00000000-0005-0000-0000-00003A5A0000}"/>
    <cellStyle name="Normal 11 2 3" xfId="35473" xr:uid="{00000000-0005-0000-0000-00003B5A0000}"/>
    <cellStyle name="Normal 11 2 4" xfId="36674" xr:uid="{00000000-0005-0000-0000-00003C5A0000}"/>
    <cellStyle name="Normal 11 3" xfId="2968" xr:uid="{00000000-0005-0000-0000-00003D5A0000}"/>
    <cellStyle name="Normal 11 3 2" xfId="37150" xr:uid="{00000000-0005-0000-0000-00003E5A0000}"/>
    <cellStyle name="Normal 11 3 3" xfId="38221" xr:uid="{00000000-0005-0000-0000-00003F5A0000}"/>
    <cellStyle name="Normal 11 3 4" xfId="36675" xr:uid="{00000000-0005-0000-0000-0000405A0000}"/>
    <cellStyle name="Normal 11 3 5" xfId="44021" xr:uid="{6416C98C-BADA-4B6F-AE32-C622A723EA72}"/>
    <cellStyle name="Normal 11 4" xfId="35474" xr:uid="{00000000-0005-0000-0000-0000415A0000}"/>
    <cellStyle name="Normal 11 4 2" xfId="38222" xr:uid="{00000000-0005-0000-0000-0000425A0000}"/>
    <cellStyle name="Normal 11 4 3" xfId="36676" xr:uid="{00000000-0005-0000-0000-0000435A0000}"/>
    <cellStyle name="Normal 11 5" xfId="35475" xr:uid="{00000000-0005-0000-0000-0000445A0000}"/>
    <cellStyle name="Normal 11 5 2" xfId="38223" xr:uid="{00000000-0005-0000-0000-0000455A0000}"/>
    <cellStyle name="Normal 11 5 3" xfId="37149" xr:uid="{00000000-0005-0000-0000-0000465A0000}"/>
    <cellStyle name="Normal 11 6" xfId="28811" xr:uid="{00000000-0005-0000-0000-0000475A0000}"/>
    <cellStyle name="Normal 11 6 2" xfId="38224" xr:uid="{00000000-0005-0000-0000-0000485A0000}"/>
    <cellStyle name="Normal 11 7" xfId="38225" xr:uid="{00000000-0005-0000-0000-0000495A0000}"/>
    <cellStyle name="Normal 11 8" xfId="38219" xr:uid="{00000000-0005-0000-0000-00004A5A0000}"/>
    <cellStyle name="Normal 11 9" xfId="36673" xr:uid="{00000000-0005-0000-0000-00004B5A0000}"/>
    <cellStyle name="Normal 11_N1.10_Cut Off Dez" xfId="36677" xr:uid="{00000000-0005-0000-0000-00004C5A0000}"/>
    <cellStyle name="Normal 110" xfId="36678" xr:uid="{00000000-0005-0000-0000-00004D5A0000}"/>
    <cellStyle name="Normal 110 2" xfId="38226" xr:uid="{00000000-0005-0000-0000-00004E5A0000}"/>
    <cellStyle name="Normal 111" xfId="38227" xr:uid="{00000000-0005-0000-0000-00004F5A0000}"/>
    <cellStyle name="Normal 112" xfId="36679" xr:uid="{00000000-0005-0000-0000-0000505A0000}"/>
    <cellStyle name="Normal 112 2" xfId="38228" xr:uid="{00000000-0005-0000-0000-0000515A0000}"/>
    <cellStyle name="Normal 113" xfId="38229" xr:uid="{00000000-0005-0000-0000-0000525A0000}"/>
    <cellStyle name="Normal 114" xfId="38230" xr:uid="{00000000-0005-0000-0000-0000535A0000}"/>
    <cellStyle name="Normal 115" xfId="38231" xr:uid="{00000000-0005-0000-0000-0000545A0000}"/>
    <cellStyle name="Normal 116" xfId="36680" xr:uid="{00000000-0005-0000-0000-0000555A0000}"/>
    <cellStyle name="Normal 116 2" xfId="38232" xr:uid="{00000000-0005-0000-0000-0000565A0000}"/>
    <cellStyle name="Normal 117" xfId="38233" xr:uid="{00000000-0005-0000-0000-0000575A0000}"/>
    <cellStyle name="Normal 118" xfId="38234" xr:uid="{00000000-0005-0000-0000-0000585A0000}"/>
    <cellStyle name="Normal 119" xfId="38235" xr:uid="{00000000-0005-0000-0000-0000595A0000}"/>
    <cellStyle name="Normal 12" xfId="920" xr:uid="{00000000-0005-0000-0000-00005A5A0000}"/>
    <cellStyle name="Normal 12 2" xfId="13900" xr:uid="{00000000-0005-0000-0000-00005B5A0000}"/>
    <cellStyle name="Normal 12 2 2" xfId="28813" xr:uid="{00000000-0005-0000-0000-00005C5A0000}"/>
    <cellStyle name="Normal 12 2 2 2" xfId="37152" xr:uid="{00000000-0005-0000-0000-00005D5A0000}"/>
    <cellStyle name="Normal 12 2 3" xfId="38237" xr:uid="{00000000-0005-0000-0000-00005E5A0000}"/>
    <cellStyle name="Normal 12 2 3 2" xfId="44022" xr:uid="{6EBFDEA9-E8DA-403E-B1BD-D7188D485537}"/>
    <cellStyle name="Normal 12 2 4" xfId="36682" xr:uid="{00000000-0005-0000-0000-00005F5A0000}"/>
    <cellStyle name="Normal 12 3" xfId="28812" xr:uid="{00000000-0005-0000-0000-0000605A0000}"/>
    <cellStyle name="Normal 12 3 2" xfId="38238" xr:uid="{00000000-0005-0000-0000-0000615A0000}"/>
    <cellStyle name="Normal 12 3 3" xfId="37151" xr:uid="{00000000-0005-0000-0000-0000625A0000}"/>
    <cellStyle name="Normal 12 4" xfId="38239" xr:uid="{00000000-0005-0000-0000-0000635A0000}"/>
    <cellStyle name="Normal 12 4 2" xfId="44023" xr:uid="{C4F34657-2D90-491A-ADEF-EC4908391E20}"/>
    <cellStyle name="Normal 12 5" xfId="38236" xr:uid="{00000000-0005-0000-0000-0000645A0000}"/>
    <cellStyle name="Normal 12 6" xfId="36681" xr:uid="{00000000-0005-0000-0000-0000655A0000}"/>
    <cellStyle name="Normal 12 7" xfId="39549" xr:uid="{00000000-0005-0000-0000-0000665A0000}"/>
    <cellStyle name="Normal 12 8" xfId="3223" xr:uid="{00000000-0005-0000-0000-0000675A0000}"/>
    <cellStyle name="Normal 12 9" xfId="39693" xr:uid="{00000000-0005-0000-0000-0000685A0000}"/>
    <cellStyle name="Normal 12_N1.10_Cut Off Dez" xfId="36683" xr:uid="{00000000-0005-0000-0000-0000695A0000}"/>
    <cellStyle name="Normal 120" xfId="38240" xr:uid="{00000000-0005-0000-0000-00006A5A0000}"/>
    <cellStyle name="Normal 121" xfId="38241" xr:uid="{00000000-0005-0000-0000-00006B5A0000}"/>
    <cellStyle name="Normal 122" xfId="38242" xr:uid="{00000000-0005-0000-0000-00006C5A0000}"/>
    <cellStyle name="Normal 123" xfId="38243" xr:uid="{00000000-0005-0000-0000-00006D5A0000}"/>
    <cellStyle name="Normal 124" xfId="38244" xr:uid="{00000000-0005-0000-0000-00006E5A0000}"/>
    <cellStyle name="Normal 125" xfId="36684" xr:uid="{00000000-0005-0000-0000-00006F5A0000}"/>
    <cellStyle name="Normal 125 2" xfId="38245" xr:uid="{00000000-0005-0000-0000-0000705A0000}"/>
    <cellStyle name="Normal 126" xfId="38246" xr:uid="{00000000-0005-0000-0000-0000715A0000}"/>
    <cellStyle name="Normal 127" xfId="38247" xr:uid="{00000000-0005-0000-0000-0000725A0000}"/>
    <cellStyle name="Normal 128" xfId="36685" xr:uid="{00000000-0005-0000-0000-0000735A0000}"/>
    <cellStyle name="Normal 128 2" xfId="38248" xr:uid="{00000000-0005-0000-0000-0000745A0000}"/>
    <cellStyle name="Normal 129" xfId="38249" xr:uid="{00000000-0005-0000-0000-0000755A0000}"/>
    <cellStyle name="Normal 13" xfId="2567" xr:uid="{00000000-0005-0000-0000-0000765A0000}"/>
    <cellStyle name="Normal 13 2" xfId="35476" xr:uid="{00000000-0005-0000-0000-0000775A0000}"/>
    <cellStyle name="Normal 13 2 2" xfId="37154" xr:uid="{00000000-0005-0000-0000-0000785A0000}"/>
    <cellStyle name="Normal 13 2 2 2" xfId="44025" xr:uid="{EDEEF482-CA63-44E5-9389-20472D88969C}"/>
    <cellStyle name="Normal 13 2 3" xfId="36687" xr:uid="{00000000-0005-0000-0000-0000795A0000}"/>
    <cellStyle name="Normal 13 2 3 2" xfId="44026" xr:uid="{CB80F674-6A2D-4858-8E1C-C114FA366235}"/>
    <cellStyle name="Normal 13 2 4" xfId="44024" xr:uid="{88D01A80-40F3-426A-84EF-F31C5F16B45E}"/>
    <cellStyle name="Normal 13 3" xfId="28814" xr:uid="{00000000-0005-0000-0000-00007A5A0000}"/>
    <cellStyle name="Normal 13 3 2" xfId="37153" xr:uid="{00000000-0005-0000-0000-00007B5A0000}"/>
    <cellStyle name="Normal 13 4" xfId="38250" xr:uid="{00000000-0005-0000-0000-00007C5A0000}"/>
    <cellStyle name="Normal 13 4 2" xfId="44027" xr:uid="{4A7D8A1A-6F70-45DE-9D42-0D587A2CCC39}"/>
    <cellStyle name="Normal 13 5" xfId="38251" xr:uid="{00000000-0005-0000-0000-00007D5A0000}"/>
    <cellStyle name="Normal 13 6" xfId="36686" xr:uid="{00000000-0005-0000-0000-00007E5A0000}"/>
    <cellStyle name="Normal 13 7" xfId="39574" xr:uid="{00000000-0005-0000-0000-00007F5A0000}"/>
    <cellStyle name="Normal 13 8" xfId="13901" xr:uid="{00000000-0005-0000-0000-0000805A0000}"/>
    <cellStyle name="Normal 13 9" xfId="39694" xr:uid="{00000000-0005-0000-0000-0000815A0000}"/>
    <cellStyle name="Normal 13_N1.10_Cut Off Dez" xfId="36688" xr:uid="{00000000-0005-0000-0000-0000825A0000}"/>
    <cellStyle name="Normal 130" xfId="36689" xr:uid="{00000000-0005-0000-0000-0000835A0000}"/>
    <cellStyle name="Normal 130 2" xfId="38252" xr:uid="{00000000-0005-0000-0000-0000845A0000}"/>
    <cellStyle name="Normal 131" xfId="38253" xr:uid="{00000000-0005-0000-0000-0000855A0000}"/>
    <cellStyle name="Normal 132" xfId="38254" xr:uid="{00000000-0005-0000-0000-0000865A0000}"/>
    <cellStyle name="Normal 133" xfId="38255" xr:uid="{00000000-0005-0000-0000-0000875A0000}"/>
    <cellStyle name="Normal 134" xfId="36690" xr:uid="{00000000-0005-0000-0000-0000885A0000}"/>
    <cellStyle name="Normal 134 2" xfId="38256" xr:uid="{00000000-0005-0000-0000-0000895A0000}"/>
    <cellStyle name="Normal 135" xfId="38257" xr:uid="{00000000-0005-0000-0000-00008A5A0000}"/>
    <cellStyle name="Normal 136" xfId="36691" xr:uid="{00000000-0005-0000-0000-00008B5A0000}"/>
    <cellStyle name="Normal 136 2" xfId="38258" xr:uid="{00000000-0005-0000-0000-00008C5A0000}"/>
    <cellStyle name="Normal 137" xfId="38259" xr:uid="{00000000-0005-0000-0000-00008D5A0000}"/>
    <cellStyle name="Normal 138" xfId="36692" xr:uid="{00000000-0005-0000-0000-00008E5A0000}"/>
    <cellStyle name="Normal 138 2" xfId="38260" xr:uid="{00000000-0005-0000-0000-00008F5A0000}"/>
    <cellStyle name="Normal 139" xfId="38261" xr:uid="{00000000-0005-0000-0000-0000905A0000}"/>
    <cellStyle name="Normal 14" xfId="2798" xr:uid="{00000000-0005-0000-0000-0000915A0000}"/>
    <cellStyle name="Normal 14 2" xfId="13902" xr:uid="{00000000-0005-0000-0000-0000925A0000}"/>
    <cellStyle name="Normal 14 2 2" xfId="35477" xr:uid="{00000000-0005-0000-0000-0000935A0000}"/>
    <cellStyle name="Normal 14 2 2 2" xfId="38264" xr:uid="{00000000-0005-0000-0000-0000945A0000}"/>
    <cellStyle name="Normal 14 2 2 3" xfId="37156" xr:uid="{00000000-0005-0000-0000-0000955A0000}"/>
    <cellStyle name="Normal 14 2 3" xfId="35478" xr:uid="{00000000-0005-0000-0000-0000965A0000}"/>
    <cellStyle name="Normal 14 2 3 2" xfId="38263" xr:uid="{00000000-0005-0000-0000-0000975A0000}"/>
    <cellStyle name="Normal 14 2 4" xfId="28816" xr:uid="{00000000-0005-0000-0000-0000985A0000}"/>
    <cellStyle name="Normal 14 2 5" xfId="36694" xr:uid="{00000000-0005-0000-0000-0000995A0000}"/>
    <cellStyle name="Normal 14 3" xfId="35169" xr:uid="{00000000-0005-0000-0000-00009A5A0000}"/>
    <cellStyle name="Normal 14 3 2" xfId="37070" xr:uid="{00000000-0005-0000-0000-00009B5A0000}"/>
    <cellStyle name="Normal 14 4" xfId="35479" xr:uid="{00000000-0005-0000-0000-00009C5A0000}"/>
    <cellStyle name="Normal 14 4 2" xfId="38262" xr:uid="{00000000-0005-0000-0000-00009D5A0000}"/>
    <cellStyle name="Normal 14 5" xfId="35480" xr:uid="{00000000-0005-0000-0000-00009E5A0000}"/>
    <cellStyle name="Normal 14 6" xfId="28815" xr:uid="{00000000-0005-0000-0000-00009F5A0000}"/>
    <cellStyle name="Normal 14 7" xfId="36693" xr:uid="{00000000-0005-0000-0000-0000A05A0000}"/>
    <cellStyle name="Normal 14 8" xfId="3136" xr:uid="{00000000-0005-0000-0000-0000A15A0000}"/>
    <cellStyle name="Normal 14_N1.10_Cut Off Dez" xfId="36695" xr:uid="{00000000-0005-0000-0000-0000A25A0000}"/>
    <cellStyle name="Normal 140" xfId="36696" xr:uid="{00000000-0005-0000-0000-0000A35A0000}"/>
    <cellStyle name="Normal 141" xfId="38265" xr:uid="{00000000-0005-0000-0000-0000A45A0000}"/>
    <cellStyle name="Normal 142" xfId="36697" xr:uid="{00000000-0005-0000-0000-0000A55A0000}"/>
    <cellStyle name="Normal 143" xfId="38266" xr:uid="{00000000-0005-0000-0000-0000A65A0000}"/>
    <cellStyle name="Normal 144" xfId="36698" xr:uid="{00000000-0005-0000-0000-0000A75A0000}"/>
    <cellStyle name="Normal 145" xfId="38267" xr:uid="{00000000-0005-0000-0000-0000A85A0000}"/>
    <cellStyle name="Normal 146" xfId="36699" xr:uid="{00000000-0005-0000-0000-0000A95A0000}"/>
    <cellStyle name="Normal 147" xfId="38268" xr:uid="{00000000-0005-0000-0000-0000AA5A0000}"/>
    <cellStyle name="Normal 148" xfId="36700" xr:uid="{00000000-0005-0000-0000-0000AB5A0000}"/>
    <cellStyle name="Normal 149" xfId="38269" xr:uid="{00000000-0005-0000-0000-0000AC5A0000}"/>
    <cellStyle name="Normal 15" xfId="2799" xr:uid="{00000000-0005-0000-0000-0000AD5A0000}"/>
    <cellStyle name="Normal 15 10" xfId="44028" xr:uid="{126C637A-0777-4162-AF1B-64A0E83230B1}"/>
    <cellStyle name="Normal 15 2" xfId="35481" xr:uid="{00000000-0005-0000-0000-0000AE5A0000}"/>
    <cellStyle name="Normal 15 2 2" xfId="35482" xr:uid="{00000000-0005-0000-0000-0000AF5A0000}"/>
    <cellStyle name="Normal 15 2 2 2" xfId="37161" xr:uid="{00000000-0005-0000-0000-0000B05A0000}"/>
    <cellStyle name="Normal 15 2 3" xfId="35483" xr:uid="{00000000-0005-0000-0000-0000B15A0000}"/>
    <cellStyle name="Normal 15 2 4" xfId="36702" xr:uid="{00000000-0005-0000-0000-0000B25A0000}"/>
    <cellStyle name="Normal 15 3" xfId="2969" xr:uid="{00000000-0005-0000-0000-0000B35A0000}"/>
    <cellStyle name="Normal 15 3 2" xfId="37160" xr:uid="{00000000-0005-0000-0000-0000B45A0000}"/>
    <cellStyle name="Normal 15 4" xfId="35484" xr:uid="{00000000-0005-0000-0000-0000B55A0000}"/>
    <cellStyle name="Normal 15 4 2" xfId="38270" xr:uid="{00000000-0005-0000-0000-0000B65A0000}"/>
    <cellStyle name="Normal 15 5" xfId="35485" xr:uid="{00000000-0005-0000-0000-0000B75A0000}"/>
    <cellStyle name="Normal 15 6" xfId="28817" xr:uid="{00000000-0005-0000-0000-0000B85A0000}"/>
    <cellStyle name="Normal 15 7" xfId="36701" xr:uid="{00000000-0005-0000-0000-0000B95A0000}"/>
    <cellStyle name="Normal 15 8" xfId="39576" xr:uid="{00000000-0005-0000-0000-0000BA5A0000}"/>
    <cellStyle name="Normal 15 9" xfId="13903" xr:uid="{00000000-0005-0000-0000-0000BB5A0000}"/>
    <cellStyle name="Normal 15_N1.10_Cut Off Dez" xfId="36703" xr:uid="{00000000-0005-0000-0000-0000BC5A0000}"/>
    <cellStyle name="Normal 150" xfId="36704" xr:uid="{00000000-0005-0000-0000-0000BD5A0000}"/>
    <cellStyle name="Normal 151" xfId="38271" xr:uid="{00000000-0005-0000-0000-0000BE5A0000}"/>
    <cellStyle name="Normal 152" xfId="36705" xr:uid="{00000000-0005-0000-0000-0000BF5A0000}"/>
    <cellStyle name="Normal 152 2" xfId="38272" xr:uid="{00000000-0005-0000-0000-0000C05A0000}"/>
    <cellStyle name="Normal 153" xfId="38273" xr:uid="{00000000-0005-0000-0000-0000C15A0000}"/>
    <cellStyle name="Normal 154" xfId="36706" xr:uid="{00000000-0005-0000-0000-0000C25A0000}"/>
    <cellStyle name="Normal 155" xfId="38274" xr:uid="{00000000-0005-0000-0000-0000C35A0000}"/>
    <cellStyle name="Normal 156" xfId="38275" xr:uid="{00000000-0005-0000-0000-0000C45A0000}"/>
    <cellStyle name="Normal 157" xfId="38276" xr:uid="{00000000-0005-0000-0000-0000C55A0000}"/>
    <cellStyle name="Normal 158" xfId="38277" xr:uid="{00000000-0005-0000-0000-0000C65A0000}"/>
    <cellStyle name="Normal 159" xfId="38278" xr:uid="{00000000-0005-0000-0000-0000C75A0000}"/>
    <cellStyle name="Normal 159 2" xfId="39558" xr:uid="{00000000-0005-0000-0000-0000C85A0000}"/>
    <cellStyle name="Normal 16" xfId="2800" xr:uid="{00000000-0005-0000-0000-0000C95A0000}"/>
    <cellStyle name="Normal 16 10" xfId="44029" xr:uid="{B6710E54-EE13-4529-A2B7-20D9FFFF2C21}"/>
    <cellStyle name="Normal 16 2" xfId="35486" xr:uid="{00000000-0005-0000-0000-0000CA5A0000}"/>
    <cellStyle name="Normal 16 2 2" xfId="35487" xr:uid="{00000000-0005-0000-0000-0000CB5A0000}"/>
    <cellStyle name="Normal 16 2 2 2" xfId="37163" xr:uid="{00000000-0005-0000-0000-0000CC5A0000}"/>
    <cellStyle name="Normal 16 2 3" xfId="35488" xr:uid="{00000000-0005-0000-0000-0000CD5A0000}"/>
    <cellStyle name="Normal 16 2 3 2" xfId="38280" xr:uid="{00000000-0005-0000-0000-0000CE5A0000}"/>
    <cellStyle name="Normal 16 2 4" xfId="36708" xr:uid="{00000000-0005-0000-0000-0000CF5A0000}"/>
    <cellStyle name="Normal 16 3" xfId="2970" xr:uid="{00000000-0005-0000-0000-0000D05A0000}"/>
    <cellStyle name="Normal 16 3 2" xfId="37162" xr:uid="{00000000-0005-0000-0000-0000D15A0000}"/>
    <cellStyle name="Normal 16 4" xfId="35489" xr:uid="{00000000-0005-0000-0000-0000D25A0000}"/>
    <cellStyle name="Normal 16 4 2" xfId="38279" xr:uid="{00000000-0005-0000-0000-0000D35A0000}"/>
    <cellStyle name="Normal 16 5" xfId="35490" xr:uid="{00000000-0005-0000-0000-0000D45A0000}"/>
    <cellStyle name="Normal 16 6" xfId="28818" xr:uid="{00000000-0005-0000-0000-0000D55A0000}"/>
    <cellStyle name="Normal 16 7" xfId="36707" xr:uid="{00000000-0005-0000-0000-0000D65A0000}"/>
    <cellStyle name="Normal 16 8" xfId="39550" xr:uid="{00000000-0005-0000-0000-0000D75A0000}"/>
    <cellStyle name="Normal 16 9" xfId="13904" xr:uid="{00000000-0005-0000-0000-0000D85A0000}"/>
    <cellStyle name="Normal 16_N1.10_Cut Off Dez" xfId="36709" xr:uid="{00000000-0005-0000-0000-0000D95A0000}"/>
    <cellStyle name="Normal 160" xfId="38281" xr:uid="{00000000-0005-0000-0000-0000DA5A0000}"/>
    <cellStyle name="Normal 161" xfId="38282" xr:uid="{00000000-0005-0000-0000-0000DB5A0000}"/>
    <cellStyle name="Normal 161 2" xfId="39559" xr:uid="{00000000-0005-0000-0000-0000DC5A0000}"/>
    <cellStyle name="Normal 162" xfId="38283" xr:uid="{00000000-0005-0000-0000-0000DD5A0000}"/>
    <cellStyle name="Normal 162 2" xfId="39560" xr:uid="{00000000-0005-0000-0000-0000DE5A0000}"/>
    <cellStyle name="Normal 163" xfId="38284" xr:uid="{00000000-0005-0000-0000-0000DF5A0000}"/>
    <cellStyle name="Normal 164" xfId="38285" xr:uid="{00000000-0005-0000-0000-0000E05A0000}"/>
    <cellStyle name="Normal 165" xfId="38286" xr:uid="{00000000-0005-0000-0000-0000E15A0000}"/>
    <cellStyle name="Normal 166" xfId="38287" xr:uid="{00000000-0005-0000-0000-0000E25A0000}"/>
    <cellStyle name="Normal 167" xfId="38288" xr:uid="{00000000-0005-0000-0000-0000E35A0000}"/>
    <cellStyle name="Normal 168" xfId="38289" xr:uid="{00000000-0005-0000-0000-0000E45A0000}"/>
    <cellStyle name="Normal 169" xfId="38290" xr:uid="{00000000-0005-0000-0000-0000E55A0000}"/>
    <cellStyle name="Normal 169 2" xfId="39561" xr:uid="{00000000-0005-0000-0000-0000E65A0000}"/>
    <cellStyle name="Normal 17" xfId="2801" xr:uid="{00000000-0005-0000-0000-0000E75A0000}"/>
    <cellStyle name="Normal 17 2" xfId="35491" xr:uid="{00000000-0005-0000-0000-0000E85A0000}"/>
    <cellStyle name="Normal 17 2 2" xfId="37165" xr:uid="{00000000-0005-0000-0000-0000E95A0000}"/>
    <cellStyle name="Normal 17 2 3" xfId="38292" xr:uid="{00000000-0005-0000-0000-0000EA5A0000}"/>
    <cellStyle name="Normal 17 2 4" xfId="36711" xr:uid="{00000000-0005-0000-0000-0000EB5A0000}"/>
    <cellStyle name="Normal 17 3" xfId="28819" xr:uid="{00000000-0005-0000-0000-0000EC5A0000}"/>
    <cellStyle name="Normal 17 3 2" xfId="37164" xr:uid="{00000000-0005-0000-0000-0000ED5A0000}"/>
    <cellStyle name="Normal 17 4" xfId="38291" xr:uid="{00000000-0005-0000-0000-0000EE5A0000}"/>
    <cellStyle name="Normal 17 5" xfId="36710" xr:uid="{00000000-0005-0000-0000-0000EF5A0000}"/>
    <cellStyle name="Normal 17 6" xfId="39577" xr:uid="{00000000-0005-0000-0000-0000F05A0000}"/>
    <cellStyle name="Normal 17 7" xfId="13905" xr:uid="{00000000-0005-0000-0000-0000F15A0000}"/>
    <cellStyle name="Normal 17_N1.10_Cut Off Dez" xfId="36712" xr:uid="{00000000-0005-0000-0000-0000F25A0000}"/>
    <cellStyle name="Normal 170" xfId="38293" xr:uid="{00000000-0005-0000-0000-0000F35A0000}"/>
    <cellStyle name="Normal 171" xfId="38294" xr:uid="{00000000-0005-0000-0000-0000F45A0000}"/>
    <cellStyle name="Normal 172" xfId="38295" xr:uid="{00000000-0005-0000-0000-0000F55A0000}"/>
    <cellStyle name="Normal 173" xfId="38296" xr:uid="{00000000-0005-0000-0000-0000F65A0000}"/>
    <cellStyle name="Normal 174" xfId="38297" xr:uid="{00000000-0005-0000-0000-0000F75A0000}"/>
    <cellStyle name="Normal 175" xfId="38298" xr:uid="{00000000-0005-0000-0000-0000F85A0000}"/>
    <cellStyle name="Normal 176" xfId="38299" xr:uid="{00000000-0005-0000-0000-0000F95A0000}"/>
    <cellStyle name="Normal 177" xfId="38300" xr:uid="{00000000-0005-0000-0000-0000FA5A0000}"/>
    <cellStyle name="Normal 178" xfId="38301" xr:uid="{00000000-0005-0000-0000-0000FB5A0000}"/>
    <cellStyle name="Normal 179" xfId="38302" xr:uid="{00000000-0005-0000-0000-0000FC5A0000}"/>
    <cellStyle name="Normal 18" xfId="2802" xr:uid="{00000000-0005-0000-0000-0000FD5A0000}"/>
    <cellStyle name="Normal 18 2" xfId="13907" xr:uid="{00000000-0005-0000-0000-0000FE5A0000}"/>
    <cellStyle name="Normal 18 2 2" xfId="28821" xr:uid="{00000000-0005-0000-0000-0000FF5A0000}"/>
    <cellStyle name="Normal 18 2 3" xfId="38304" xr:uid="{00000000-0005-0000-0000-0000005B0000}"/>
    <cellStyle name="Normal 18 3" xfId="13908" xr:uid="{00000000-0005-0000-0000-0000015B0000}"/>
    <cellStyle name="Normal 18 3 2" xfId="28822" xr:uid="{00000000-0005-0000-0000-0000025B0000}"/>
    <cellStyle name="Normal 18 3 3" xfId="38305" xr:uid="{00000000-0005-0000-0000-0000035B0000}"/>
    <cellStyle name="Normal 18 4" xfId="13909" xr:uid="{00000000-0005-0000-0000-0000045B0000}"/>
    <cellStyle name="Normal 18 4 2" xfId="28823" xr:uid="{00000000-0005-0000-0000-0000055B0000}"/>
    <cellStyle name="Normal 18 4 3" xfId="38303" xr:uid="{00000000-0005-0000-0000-0000065B0000}"/>
    <cellStyle name="Normal 18 5" xfId="13910" xr:uid="{00000000-0005-0000-0000-0000075B0000}"/>
    <cellStyle name="Normal 18 5 2" xfId="28824" xr:uid="{00000000-0005-0000-0000-0000085B0000}"/>
    <cellStyle name="Normal 18 6" xfId="28820" xr:uid="{00000000-0005-0000-0000-0000095B0000}"/>
    <cellStyle name="Normal 18 7" xfId="36713" xr:uid="{00000000-0005-0000-0000-00000A5B0000}"/>
    <cellStyle name="Normal 18 8" xfId="13906" xr:uid="{00000000-0005-0000-0000-00000B5B0000}"/>
    <cellStyle name="Normal 18_GUSA" xfId="13911" xr:uid="{00000000-0005-0000-0000-00000C5B0000}"/>
    <cellStyle name="Normal 180" xfId="38306" xr:uid="{00000000-0005-0000-0000-00000D5B0000}"/>
    <cellStyle name="Normal 181" xfId="38307" xr:uid="{00000000-0005-0000-0000-00000E5B0000}"/>
    <cellStyle name="Normal 182" xfId="36714" xr:uid="{00000000-0005-0000-0000-00000F5B0000}"/>
    <cellStyle name="Normal 182 2" xfId="38308" xr:uid="{00000000-0005-0000-0000-0000105B0000}"/>
    <cellStyle name="Normal 183" xfId="38309" xr:uid="{00000000-0005-0000-0000-0000115B0000}"/>
    <cellStyle name="Normal 184" xfId="36715" xr:uid="{00000000-0005-0000-0000-0000125B0000}"/>
    <cellStyle name="Normal 184 2" xfId="38310" xr:uid="{00000000-0005-0000-0000-0000135B0000}"/>
    <cellStyle name="Normal 185" xfId="38311" xr:uid="{00000000-0005-0000-0000-0000145B0000}"/>
    <cellStyle name="Normal 186" xfId="38312" xr:uid="{00000000-0005-0000-0000-0000155B0000}"/>
    <cellStyle name="Normal 187" xfId="38313" xr:uid="{00000000-0005-0000-0000-0000165B0000}"/>
    <cellStyle name="Normal 188" xfId="38314" xr:uid="{00000000-0005-0000-0000-0000175B0000}"/>
    <cellStyle name="Normal 189" xfId="38315" xr:uid="{00000000-0005-0000-0000-0000185B0000}"/>
    <cellStyle name="Normal 19" xfId="2803" xr:uid="{00000000-0005-0000-0000-0000195B0000}"/>
    <cellStyle name="Normal 19 2" xfId="13913" xr:uid="{00000000-0005-0000-0000-00001A5B0000}"/>
    <cellStyle name="Normal 19 2 2" xfId="28826" xr:uid="{00000000-0005-0000-0000-00001B5B0000}"/>
    <cellStyle name="Normal 19 2 3" xfId="38316" xr:uid="{00000000-0005-0000-0000-00001C5B0000}"/>
    <cellStyle name="Normal 19 3" xfId="13914" xr:uid="{00000000-0005-0000-0000-00001D5B0000}"/>
    <cellStyle name="Normal 19 3 2" xfId="28827" xr:uid="{00000000-0005-0000-0000-00001E5B0000}"/>
    <cellStyle name="Normal 19 4" xfId="13915" xr:uid="{00000000-0005-0000-0000-00001F5B0000}"/>
    <cellStyle name="Normal 19 4 2" xfId="28828" xr:uid="{00000000-0005-0000-0000-0000205B0000}"/>
    <cellStyle name="Normal 19 5" xfId="13916" xr:uid="{00000000-0005-0000-0000-0000215B0000}"/>
    <cellStyle name="Normal 19 5 2" xfId="28829" xr:uid="{00000000-0005-0000-0000-0000225B0000}"/>
    <cellStyle name="Normal 19 6" xfId="28825" xr:uid="{00000000-0005-0000-0000-0000235B0000}"/>
    <cellStyle name="Normal 19 7" xfId="36716" xr:uid="{00000000-0005-0000-0000-0000245B0000}"/>
    <cellStyle name="Normal 19 8" xfId="13912" xr:uid="{00000000-0005-0000-0000-0000255B0000}"/>
    <cellStyle name="Normal 19 9" xfId="44030" xr:uid="{0B36F0EC-D9B2-4DD7-B7DD-E5B3673E3492}"/>
    <cellStyle name="Normal 190" xfId="38317" xr:uid="{00000000-0005-0000-0000-0000265B0000}"/>
    <cellStyle name="Normal 191" xfId="38318" xr:uid="{00000000-0005-0000-0000-0000275B0000}"/>
    <cellStyle name="Normal 192" xfId="38319" xr:uid="{00000000-0005-0000-0000-0000285B0000}"/>
    <cellStyle name="Normal 193" xfId="38320" xr:uid="{00000000-0005-0000-0000-0000295B0000}"/>
    <cellStyle name="Normal 194" xfId="38321" xr:uid="{00000000-0005-0000-0000-00002A5B0000}"/>
    <cellStyle name="Normal 195" xfId="38322" xr:uid="{00000000-0005-0000-0000-00002B5B0000}"/>
    <cellStyle name="Normal 196" xfId="38323" xr:uid="{00000000-0005-0000-0000-00002C5B0000}"/>
    <cellStyle name="Normal 197" xfId="38324" xr:uid="{00000000-0005-0000-0000-00002D5B0000}"/>
    <cellStyle name="Normal 198" xfId="38325" xr:uid="{00000000-0005-0000-0000-00002E5B0000}"/>
    <cellStyle name="Normal 199" xfId="38326" xr:uid="{00000000-0005-0000-0000-00002F5B0000}"/>
    <cellStyle name="Normal 2" xfId="5" xr:uid="{00000000-0005-0000-0000-0000305B0000}"/>
    <cellStyle name="Normal 2 10" xfId="3000" xr:uid="{00000000-0005-0000-0000-0000315B0000}"/>
    <cellStyle name="Normal 2 10 2" xfId="28831" xr:uid="{00000000-0005-0000-0000-0000325B0000}"/>
    <cellStyle name="Normal 2 10 2 2" xfId="38327" xr:uid="{00000000-0005-0000-0000-0000335B0000}"/>
    <cellStyle name="Normal 2 11" xfId="13917" xr:uid="{00000000-0005-0000-0000-0000345B0000}"/>
    <cellStyle name="Normal 2 11 2" xfId="28832" xr:uid="{00000000-0005-0000-0000-0000355B0000}"/>
    <cellStyle name="Normal 2 12" xfId="13918" xr:uid="{00000000-0005-0000-0000-0000365B0000}"/>
    <cellStyle name="Normal 2 12 2" xfId="28833" xr:uid="{00000000-0005-0000-0000-0000375B0000}"/>
    <cellStyle name="Normal 2 13" xfId="28830" xr:uid="{00000000-0005-0000-0000-0000385B0000}"/>
    <cellStyle name="Normal 2 14" xfId="38328" xr:uid="{00000000-0005-0000-0000-0000395B0000}"/>
    <cellStyle name="Normal 2 15" xfId="38329" xr:uid="{00000000-0005-0000-0000-00003A5B0000}"/>
    <cellStyle name="Normal 2 16" xfId="38330" xr:uid="{00000000-0005-0000-0000-00003B5B0000}"/>
    <cellStyle name="Normal 2 17" xfId="38331" xr:uid="{00000000-0005-0000-0000-00003C5B0000}"/>
    <cellStyle name="Normal 2 18" xfId="38332" xr:uid="{00000000-0005-0000-0000-00003D5B0000}"/>
    <cellStyle name="Normal 2 19" xfId="38333" xr:uid="{00000000-0005-0000-0000-00003E5B0000}"/>
    <cellStyle name="Normal 2 2" xfId="922" xr:uid="{00000000-0005-0000-0000-00003F5B0000}"/>
    <cellStyle name="Normal 2 2 10" xfId="13920" xr:uid="{00000000-0005-0000-0000-0000405B0000}"/>
    <cellStyle name="Normal 2 2 10 2" xfId="13921" xr:uid="{00000000-0005-0000-0000-0000415B0000}"/>
    <cellStyle name="Normal 2 2 10 2 2" xfId="28835" xr:uid="{00000000-0005-0000-0000-0000425B0000}"/>
    <cellStyle name="Normal 2 2 10 3" xfId="13922" xr:uid="{00000000-0005-0000-0000-0000435B0000}"/>
    <cellStyle name="Normal 2 2 10 3 2" xfId="28836" xr:uid="{00000000-0005-0000-0000-0000445B0000}"/>
    <cellStyle name="Normal 2 2 10 4" xfId="13923" xr:uid="{00000000-0005-0000-0000-0000455B0000}"/>
    <cellStyle name="Normal 2 2 10 4 2" xfId="28837" xr:uid="{00000000-0005-0000-0000-0000465B0000}"/>
    <cellStyle name="Normal 2 2 10 5" xfId="28834" xr:uid="{00000000-0005-0000-0000-0000475B0000}"/>
    <cellStyle name="Normal 2 2 11" xfId="13924" xr:uid="{00000000-0005-0000-0000-0000485B0000}"/>
    <cellStyle name="Normal 2 2 11 2" xfId="13925" xr:uid="{00000000-0005-0000-0000-0000495B0000}"/>
    <cellStyle name="Normal 2 2 11 2 2" xfId="28839" xr:uid="{00000000-0005-0000-0000-00004A5B0000}"/>
    <cellStyle name="Normal 2 2 11 3" xfId="13926" xr:uid="{00000000-0005-0000-0000-00004B5B0000}"/>
    <cellStyle name="Normal 2 2 11 3 2" xfId="28840" xr:uid="{00000000-0005-0000-0000-00004C5B0000}"/>
    <cellStyle name="Normal 2 2 11 4" xfId="13927" xr:uid="{00000000-0005-0000-0000-00004D5B0000}"/>
    <cellStyle name="Normal 2 2 11 4 2" xfId="28841" xr:uid="{00000000-0005-0000-0000-00004E5B0000}"/>
    <cellStyle name="Normal 2 2 11 5" xfId="28838" xr:uid="{00000000-0005-0000-0000-00004F5B0000}"/>
    <cellStyle name="Normal 2 2 12" xfId="13928" xr:uid="{00000000-0005-0000-0000-0000505B0000}"/>
    <cellStyle name="Normal 2 2 12 2" xfId="13929" xr:uid="{00000000-0005-0000-0000-0000515B0000}"/>
    <cellStyle name="Normal 2 2 12 2 2" xfId="28843" xr:uid="{00000000-0005-0000-0000-0000525B0000}"/>
    <cellStyle name="Normal 2 2 12 3" xfId="13930" xr:uid="{00000000-0005-0000-0000-0000535B0000}"/>
    <cellStyle name="Normal 2 2 12 3 2" xfId="28844" xr:uid="{00000000-0005-0000-0000-0000545B0000}"/>
    <cellStyle name="Normal 2 2 12 4" xfId="28842" xr:uid="{00000000-0005-0000-0000-0000555B0000}"/>
    <cellStyle name="Normal 2 2 13" xfId="13931" xr:uid="{00000000-0005-0000-0000-0000565B0000}"/>
    <cellStyle name="Normal 2 2 13 2" xfId="13932" xr:uid="{00000000-0005-0000-0000-0000575B0000}"/>
    <cellStyle name="Normal 2 2 13 2 2" xfId="28846" xr:uid="{00000000-0005-0000-0000-0000585B0000}"/>
    <cellStyle name="Normal 2 2 13 3" xfId="28845" xr:uid="{00000000-0005-0000-0000-0000595B0000}"/>
    <cellStyle name="Normal 2 2 14" xfId="13933" xr:uid="{00000000-0005-0000-0000-00005A5B0000}"/>
    <cellStyle name="Normal 2 2 14 2" xfId="28847" xr:uid="{00000000-0005-0000-0000-00005B5B0000}"/>
    <cellStyle name="Normal 2 2 15" xfId="13934" xr:uid="{00000000-0005-0000-0000-00005C5B0000}"/>
    <cellStyle name="Normal 2 2 15 2" xfId="28848" xr:uid="{00000000-0005-0000-0000-00005D5B0000}"/>
    <cellStyle name="Normal 2 2 16" xfId="13935" xr:uid="{00000000-0005-0000-0000-00005E5B0000}"/>
    <cellStyle name="Normal 2 2 16 2" xfId="28849" xr:uid="{00000000-0005-0000-0000-00005F5B0000}"/>
    <cellStyle name="Normal 2 2 17" xfId="13936" xr:uid="{00000000-0005-0000-0000-0000605B0000}"/>
    <cellStyle name="Normal 2 2 17 2" xfId="28850" xr:uid="{00000000-0005-0000-0000-0000615B0000}"/>
    <cellStyle name="Normal 2 2 18" xfId="13937" xr:uid="{00000000-0005-0000-0000-0000625B0000}"/>
    <cellStyle name="Normal 2 2 18 2" xfId="28851" xr:uid="{00000000-0005-0000-0000-0000635B0000}"/>
    <cellStyle name="Normal 2 2 19" xfId="13919" xr:uid="{00000000-0005-0000-0000-0000645B0000}"/>
    <cellStyle name="Normal 2 2 19 2" xfId="38334" xr:uid="{00000000-0005-0000-0000-0000655B0000}"/>
    <cellStyle name="Normal 2 2 2" xfId="2943" xr:uid="{00000000-0005-0000-0000-0000665B0000}"/>
    <cellStyle name="Normal 2 2 2 10" xfId="13939" xr:uid="{00000000-0005-0000-0000-0000675B0000}"/>
    <cellStyle name="Normal 2 2 2 10 2" xfId="13940" xr:uid="{00000000-0005-0000-0000-0000685B0000}"/>
    <cellStyle name="Normal 2 2 2 10 2 2" xfId="28854" xr:uid="{00000000-0005-0000-0000-0000695B0000}"/>
    <cellStyle name="Normal 2 2 2 10 3" xfId="13941" xr:uid="{00000000-0005-0000-0000-00006A5B0000}"/>
    <cellStyle name="Normal 2 2 2 10 3 2" xfId="28855" xr:uid="{00000000-0005-0000-0000-00006B5B0000}"/>
    <cellStyle name="Normal 2 2 2 10 4" xfId="13942" xr:uid="{00000000-0005-0000-0000-00006C5B0000}"/>
    <cellStyle name="Normal 2 2 2 10 4 2" xfId="28856" xr:uid="{00000000-0005-0000-0000-00006D5B0000}"/>
    <cellStyle name="Normal 2 2 2 10 5" xfId="28853" xr:uid="{00000000-0005-0000-0000-00006E5B0000}"/>
    <cellStyle name="Normal 2 2 2 11" xfId="13943" xr:uid="{00000000-0005-0000-0000-00006F5B0000}"/>
    <cellStyle name="Normal 2 2 2 11 2" xfId="13944" xr:uid="{00000000-0005-0000-0000-0000705B0000}"/>
    <cellStyle name="Normal 2 2 2 11 2 2" xfId="28858" xr:uid="{00000000-0005-0000-0000-0000715B0000}"/>
    <cellStyle name="Normal 2 2 2 11 3" xfId="13945" xr:uid="{00000000-0005-0000-0000-0000725B0000}"/>
    <cellStyle name="Normal 2 2 2 11 3 2" xfId="28859" xr:uid="{00000000-0005-0000-0000-0000735B0000}"/>
    <cellStyle name="Normal 2 2 2 11 4" xfId="13946" xr:uid="{00000000-0005-0000-0000-0000745B0000}"/>
    <cellStyle name="Normal 2 2 2 11 4 2" xfId="28860" xr:uid="{00000000-0005-0000-0000-0000755B0000}"/>
    <cellStyle name="Normal 2 2 2 11 5" xfId="28857" xr:uid="{00000000-0005-0000-0000-0000765B0000}"/>
    <cellStyle name="Normal 2 2 2 12" xfId="13947" xr:uid="{00000000-0005-0000-0000-0000775B0000}"/>
    <cellStyle name="Normal 2 2 2 12 2" xfId="13948" xr:uid="{00000000-0005-0000-0000-0000785B0000}"/>
    <cellStyle name="Normal 2 2 2 12 2 2" xfId="28862" xr:uid="{00000000-0005-0000-0000-0000795B0000}"/>
    <cellStyle name="Normal 2 2 2 12 3" xfId="13949" xr:uid="{00000000-0005-0000-0000-00007A5B0000}"/>
    <cellStyle name="Normal 2 2 2 12 3 2" xfId="28863" xr:uid="{00000000-0005-0000-0000-00007B5B0000}"/>
    <cellStyle name="Normal 2 2 2 12 4" xfId="28861" xr:uid="{00000000-0005-0000-0000-00007C5B0000}"/>
    <cellStyle name="Normal 2 2 2 13" xfId="13950" xr:uid="{00000000-0005-0000-0000-00007D5B0000}"/>
    <cellStyle name="Normal 2 2 2 13 2" xfId="13951" xr:uid="{00000000-0005-0000-0000-00007E5B0000}"/>
    <cellStyle name="Normal 2 2 2 13 2 2" xfId="28865" xr:uid="{00000000-0005-0000-0000-00007F5B0000}"/>
    <cellStyle name="Normal 2 2 2 13 3" xfId="28864" xr:uid="{00000000-0005-0000-0000-0000805B0000}"/>
    <cellStyle name="Normal 2 2 2 14" xfId="13952" xr:uid="{00000000-0005-0000-0000-0000815B0000}"/>
    <cellStyle name="Normal 2 2 2 14 2" xfId="28866" xr:uid="{00000000-0005-0000-0000-0000825B0000}"/>
    <cellStyle name="Normal 2 2 2 15" xfId="13953" xr:uid="{00000000-0005-0000-0000-0000835B0000}"/>
    <cellStyle name="Normal 2 2 2 15 2" xfId="28867" xr:uid="{00000000-0005-0000-0000-0000845B0000}"/>
    <cellStyle name="Normal 2 2 2 16" xfId="13954" xr:uid="{00000000-0005-0000-0000-0000855B0000}"/>
    <cellStyle name="Normal 2 2 2 16 2" xfId="28868" xr:uid="{00000000-0005-0000-0000-0000865B0000}"/>
    <cellStyle name="Normal 2 2 2 17" xfId="13955" xr:uid="{00000000-0005-0000-0000-0000875B0000}"/>
    <cellStyle name="Normal 2 2 2 17 2" xfId="28869" xr:uid="{00000000-0005-0000-0000-0000885B0000}"/>
    <cellStyle name="Normal 2 2 2 18" xfId="13956" xr:uid="{00000000-0005-0000-0000-0000895B0000}"/>
    <cellStyle name="Normal 2 2 2 18 2" xfId="28870" xr:uid="{00000000-0005-0000-0000-00008A5B0000}"/>
    <cellStyle name="Normal 2 2 2 19" xfId="28852" xr:uid="{00000000-0005-0000-0000-00008B5B0000}"/>
    <cellStyle name="Normal 2 2 2 2" xfId="13957" xr:uid="{00000000-0005-0000-0000-00008C5B0000}"/>
    <cellStyle name="Normal 2 2 2 2 10" xfId="13958" xr:uid="{00000000-0005-0000-0000-00008D5B0000}"/>
    <cellStyle name="Normal 2 2 2 2 10 2" xfId="13959" xr:uid="{00000000-0005-0000-0000-00008E5B0000}"/>
    <cellStyle name="Normal 2 2 2 2 10 2 2" xfId="28873" xr:uid="{00000000-0005-0000-0000-00008F5B0000}"/>
    <cellStyle name="Normal 2 2 2 2 10 3" xfId="13960" xr:uid="{00000000-0005-0000-0000-0000905B0000}"/>
    <cellStyle name="Normal 2 2 2 2 10 3 2" xfId="28874" xr:uid="{00000000-0005-0000-0000-0000915B0000}"/>
    <cellStyle name="Normal 2 2 2 2 10 4" xfId="13961" xr:uid="{00000000-0005-0000-0000-0000925B0000}"/>
    <cellStyle name="Normal 2 2 2 2 10 4 2" xfId="28875" xr:uid="{00000000-0005-0000-0000-0000935B0000}"/>
    <cellStyle name="Normal 2 2 2 2 10 5" xfId="28872" xr:uid="{00000000-0005-0000-0000-0000945B0000}"/>
    <cellStyle name="Normal 2 2 2 2 11" xfId="13962" xr:uid="{00000000-0005-0000-0000-0000955B0000}"/>
    <cellStyle name="Normal 2 2 2 2 11 2" xfId="13963" xr:uid="{00000000-0005-0000-0000-0000965B0000}"/>
    <cellStyle name="Normal 2 2 2 2 11 2 2" xfId="28877" xr:uid="{00000000-0005-0000-0000-0000975B0000}"/>
    <cellStyle name="Normal 2 2 2 2 11 3" xfId="13964" xr:uid="{00000000-0005-0000-0000-0000985B0000}"/>
    <cellStyle name="Normal 2 2 2 2 11 3 2" xfId="28878" xr:uid="{00000000-0005-0000-0000-0000995B0000}"/>
    <cellStyle name="Normal 2 2 2 2 11 4" xfId="13965" xr:uid="{00000000-0005-0000-0000-00009A5B0000}"/>
    <cellStyle name="Normal 2 2 2 2 11 4 2" xfId="28879" xr:uid="{00000000-0005-0000-0000-00009B5B0000}"/>
    <cellStyle name="Normal 2 2 2 2 11 5" xfId="28876" xr:uid="{00000000-0005-0000-0000-00009C5B0000}"/>
    <cellStyle name="Normal 2 2 2 2 12" xfId="13966" xr:uid="{00000000-0005-0000-0000-00009D5B0000}"/>
    <cellStyle name="Normal 2 2 2 2 12 2" xfId="13967" xr:uid="{00000000-0005-0000-0000-00009E5B0000}"/>
    <cellStyle name="Normal 2 2 2 2 12 2 2" xfId="28881" xr:uid="{00000000-0005-0000-0000-00009F5B0000}"/>
    <cellStyle name="Normal 2 2 2 2 12 3" xfId="13968" xr:uid="{00000000-0005-0000-0000-0000A05B0000}"/>
    <cellStyle name="Normal 2 2 2 2 12 3 2" xfId="28882" xr:uid="{00000000-0005-0000-0000-0000A15B0000}"/>
    <cellStyle name="Normal 2 2 2 2 12 4" xfId="28880" xr:uid="{00000000-0005-0000-0000-0000A25B0000}"/>
    <cellStyle name="Normal 2 2 2 2 13" xfId="13969" xr:uid="{00000000-0005-0000-0000-0000A35B0000}"/>
    <cellStyle name="Normal 2 2 2 2 13 2" xfId="13970" xr:uid="{00000000-0005-0000-0000-0000A45B0000}"/>
    <cellStyle name="Normal 2 2 2 2 13 2 2" xfId="28884" xr:uid="{00000000-0005-0000-0000-0000A55B0000}"/>
    <cellStyle name="Normal 2 2 2 2 13 3" xfId="28883" xr:uid="{00000000-0005-0000-0000-0000A65B0000}"/>
    <cellStyle name="Normal 2 2 2 2 14" xfId="13971" xr:uid="{00000000-0005-0000-0000-0000A75B0000}"/>
    <cellStyle name="Normal 2 2 2 2 14 2" xfId="28885" xr:uid="{00000000-0005-0000-0000-0000A85B0000}"/>
    <cellStyle name="Normal 2 2 2 2 15" xfId="13972" xr:uid="{00000000-0005-0000-0000-0000A95B0000}"/>
    <cellStyle name="Normal 2 2 2 2 15 2" xfId="28886" xr:uid="{00000000-0005-0000-0000-0000AA5B0000}"/>
    <cellStyle name="Normal 2 2 2 2 16" xfId="13973" xr:uid="{00000000-0005-0000-0000-0000AB5B0000}"/>
    <cellStyle name="Normal 2 2 2 2 16 2" xfId="28887" xr:uid="{00000000-0005-0000-0000-0000AC5B0000}"/>
    <cellStyle name="Normal 2 2 2 2 17" xfId="13974" xr:uid="{00000000-0005-0000-0000-0000AD5B0000}"/>
    <cellStyle name="Normal 2 2 2 2 17 2" xfId="28888" xr:uid="{00000000-0005-0000-0000-0000AE5B0000}"/>
    <cellStyle name="Normal 2 2 2 2 18" xfId="13975" xr:uid="{00000000-0005-0000-0000-0000AF5B0000}"/>
    <cellStyle name="Normal 2 2 2 2 18 2" xfId="28889" xr:uid="{00000000-0005-0000-0000-0000B05B0000}"/>
    <cellStyle name="Normal 2 2 2 2 19" xfId="28871" xr:uid="{00000000-0005-0000-0000-0000B15B0000}"/>
    <cellStyle name="Normal 2 2 2 2 2" xfId="13976" xr:uid="{00000000-0005-0000-0000-0000B25B0000}"/>
    <cellStyle name="Normal 2 2 2 2 2 10" xfId="13977" xr:uid="{00000000-0005-0000-0000-0000B35B0000}"/>
    <cellStyle name="Normal 2 2 2 2 2 10 2" xfId="13978" xr:uid="{00000000-0005-0000-0000-0000B45B0000}"/>
    <cellStyle name="Normal 2 2 2 2 2 10 2 2" xfId="28892" xr:uid="{00000000-0005-0000-0000-0000B55B0000}"/>
    <cellStyle name="Normal 2 2 2 2 2 10 3" xfId="13979" xr:uid="{00000000-0005-0000-0000-0000B65B0000}"/>
    <cellStyle name="Normal 2 2 2 2 2 10 3 2" xfId="28893" xr:uid="{00000000-0005-0000-0000-0000B75B0000}"/>
    <cellStyle name="Normal 2 2 2 2 2 10 4" xfId="13980" xr:uid="{00000000-0005-0000-0000-0000B85B0000}"/>
    <cellStyle name="Normal 2 2 2 2 2 10 4 2" xfId="28894" xr:uid="{00000000-0005-0000-0000-0000B95B0000}"/>
    <cellStyle name="Normal 2 2 2 2 2 10 5" xfId="28891" xr:uid="{00000000-0005-0000-0000-0000BA5B0000}"/>
    <cellStyle name="Normal 2 2 2 2 2 11" xfId="13981" xr:uid="{00000000-0005-0000-0000-0000BB5B0000}"/>
    <cellStyle name="Normal 2 2 2 2 2 11 2" xfId="13982" xr:uid="{00000000-0005-0000-0000-0000BC5B0000}"/>
    <cellStyle name="Normal 2 2 2 2 2 11 2 2" xfId="28896" xr:uid="{00000000-0005-0000-0000-0000BD5B0000}"/>
    <cellStyle name="Normal 2 2 2 2 2 11 3" xfId="13983" xr:uid="{00000000-0005-0000-0000-0000BE5B0000}"/>
    <cellStyle name="Normal 2 2 2 2 2 11 3 2" xfId="28897" xr:uid="{00000000-0005-0000-0000-0000BF5B0000}"/>
    <cellStyle name="Normal 2 2 2 2 2 11 4" xfId="28895" xr:uid="{00000000-0005-0000-0000-0000C05B0000}"/>
    <cellStyle name="Normal 2 2 2 2 2 12" xfId="13984" xr:uid="{00000000-0005-0000-0000-0000C15B0000}"/>
    <cellStyle name="Normal 2 2 2 2 2 12 2" xfId="13985" xr:uid="{00000000-0005-0000-0000-0000C25B0000}"/>
    <cellStyle name="Normal 2 2 2 2 2 12 2 2" xfId="28899" xr:uid="{00000000-0005-0000-0000-0000C35B0000}"/>
    <cellStyle name="Normal 2 2 2 2 2 12 3" xfId="28898" xr:uid="{00000000-0005-0000-0000-0000C45B0000}"/>
    <cellStyle name="Normal 2 2 2 2 2 13" xfId="13986" xr:uid="{00000000-0005-0000-0000-0000C55B0000}"/>
    <cellStyle name="Normal 2 2 2 2 2 13 2" xfId="28900" xr:uid="{00000000-0005-0000-0000-0000C65B0000}"/>
    <cellStyle name="Normal 2 2 2 2 2 14" xfId="13987" xr:uid="{00000000-0005-0000-0000-0000C75B0000}"/>
    <cellStyle name="Normal 2 2 2 2 2 14 2" xfId="28901" xr:uid="{00000000-0005-0000-0000-0000C85B0000}"/>
    <cellStyle name="Normal 2 2 2 2 2 15" xfId="13988" xr:uid="{00000000-0005-0000-0000-0000C95B0000}"/>
    <cellStyle name="Normal 2 2 2 2 2 15 2" xfId="28902" xr:uid="{00000000-0005-0000-0000-0000CA5B0000}"/>
    <cellStyle name="Normal 2 2 2 2 2 16" xfId="13989" xr:uid="{00000000-0005-0000-0000-0000CB5B0000}"/>
    <cellStyle name="Normal 2 2 2 2 2 16 2" xfId="28903" xr:uid="{00000000-0005-0000-0000-0000CC5B0000}"/>
    <cellStyle name="Normal 2 2 2 2 2 17" xfId="13990" xr:uid="{00000000-0005-0000-0000-0000CD5B0000}"/>
    <cellStyle name="Normal 2 2 2 2 2 17 2" xfId="28904" xr:uid="{00000000-0005-0000-0000-0000CE5B0000}"/>
    <cellStyle name="Normal 2 2 2 2 2 18" xfId="28890" xr:uid="{00000000-0005-0000-0000-0000CF5B0000}"/>
    <cellStyle name="Normal 2 2 2 2 2 2" xfId="13991" xr:uid="{00000000-0005-0000-0000-0000D05B0000}"/>
    <cellStyle name="Normal 2 2 2 2 2 2 10" xfId="13992" xr:uid="{00000000-0005-0000-0000-0000D15B0000}"/>
    <cellStyle name="Normal 2 2 2 2 2 2 10 2" xfId="13993" xr:uid="{00000000-0005-0000-0000-0000D25B0000}"/>
    <cellStyle name="Normal 2 2 2 2 2 2 10 2 2" xfId="28907" xr:uid="{00000000-0005-0000-0000-0000D35B0000}"/>
    <cellStyle name="Normal 2 2 2 2 2 2 10 3" xfId="13994" xr:uid="{00000000-0005-0000-0000-0000D45B0000}"/>
    <cellStyle name="Normal 2 2 2 2 2 2 10 3 2" xfId="28908" xr:uid="{00000000-0005-0000-0000-0000D55B0000}"/>
    <cellStyle name="Normal 2 2 2 2 2 2 10 4" xfId="28906" xr:uid="{00000000-0005-0000-0000-0000D65B0000}"/>
    <cellStyle name="Normal 2 2 2 2 2 2 11" xfId="13995" xr:uid="{00000000-0005-0000-0000-0000D75B0000}"/>
    <cellStyle name="Normal 2 2 2 2 2 2 11 2" xfId="13996" xr:uid="{00000000-0005-0000-0000-0000D85B0000}"/>
    <cellStyle name="Normal 2 2 2 2 2 2 11 2 2" xfId="28910" xr:uid="{00000000-0005-0000-0000-0000D95B0000}"/>
    <cellStyle name="Normal 2 2 2 2 2 2 11 3" xfId="28909" xr:uid="{00000000-0005-0000-0000-0000DA5B0000}"/>
    <cellStyle name="Normal 2 2 2 2 2 2 12" xfId="13997" xr:uid="{00000000-0005-0000-0000-0000DB5B0000}"/>
    <cellStyle name="Normal 2 2 2 2 2 2 12 2" xfId="28911" xr:uid="{00000000-0005-0000-0000-0000DC5B0000}"/>
    <cellStyle name="Normal 2 2 2 2 2 2 13" xfId="13998" xr:uid="{00000000-0005-0000-0000-0000DD5B0000}"/>
    <cellStyle name="Normal 2 2 2 2 2 2 13 2" xfId="28912" xr:uid="{00000000-0005-0000-0000-0000DE5B0000}"/>
    <cellStyle name="Normal 2 2 2 2 2 2 14" xfId="13999" xr:uid="{00000000-0005-0000-0000-0000DF5B0000}"/>
    <cellStyle name="Normal 2 2 2 2 2 2 14 2" xfId="28913" xr:uid="{00000000-0005-0000-0000-0000E05B0000}"/>
    <cellStyle name="Normal 2 2 2 2 2 2 15" xfId="14000" xr:uid="{00000000-0005-0000-0000-0000E15B0000}"/>
    <cellStyle name="Normal 2 2 2 2 2 2 15 2" xfId="28914" xr:uid="{00000000-0005-0000-0000-0000E25B0000}"/>
    <cellStyle name="Normal 2 2 2 2 2 2 16" xfId="28905" xr:uid="{00000000-0005-0000-0000-0000E35B0000}"/>
    <cellStyle name="Normal 2 2 2 2 2 2 2" xfId="14001" xr:uid="{00000000-0005-0000-0000-0000E45B0000}"/>
    <cellStyle name="Normal 2 2 2 2 2 2 2 10" xfId="14002" xr:uid="{00000000-0005-0000-0000-0000E55B0000}"/>
    <cellStyle name="Normal 2 2 2 2 2 2 2 10 2" xfId="28916" xr:uid="{00000000-0005-0000-0000-0000E65B0000}"/>
    <cellStyle name="Normal 2 2 2 2 2 2 2 11" xfId="14003" xr:uid="{00000000-0005-0000-0000-0000E75B0000}"/>
    <cellStyle name="Normal 2 2 2 2 2 2 2 11 2" xfId="28917" xr:uid="{00000000-0005-0000-0000-0000E85B0000}"/>
    <cellStyle name="Normal 2 2 2 2 2 2 2 12" xfId="14004" xr:uid="{00000000-0005-0000-0000-0000E95B0000}"/>
    <cellStyle name="Normal 2 2 2 2 2 2 2 12 2" xfId="28918" xr:uid="{00000000-0005-0000-0000-0000EA5B0000}"/>
    <cellStyle name="Normal 2 2 2 2 2 2 2 13" xfId="14005" xr:uid="{00000000-0005-0000-0000-0000EB5B0000}"/>
    <cellStyle name="Normal 2 2 2 2 2 2 2 13 2" xfId="28919" xr:uid="{00000000-0005-0000-0000-0000EC5B0000}"/>
    <cellStyle name="Normal 2 2 2 2 2 2 2 14" xfId="14006" xr:uid="{00000000-0005-0000-0000-0000ED5B0000}"/>
    <cellStyle name="Normal 2 2 2 2 2 2 2 14 2" xfId="28920" xr:uid="{00000000-0005-0000-0000-0000EE5B0000}"/>
    <cellStyle name="Normal 2 2 2 2 2 2 2 15" xfId="14007" xr:uid="{00000000-0005-0000-0000-0000EF5B0000}"/>
    <cellStyle name="Normal 2 2 2 2 2 2 2 15 2" xfId="28921" xr:uid="{00000000-0005-0000-0000-0000F05B0000}"/>
    <cellStyle name="Normal 2 2 2 2 2 2 2 16" xfId="28915" xr:uid="{00000000-0005-0000-0000-0000F15B0000}"/>
    <cellStyle name="Normal 2 2 2 2 2 2 2 2" xfId="14008" xr:uid="{00000000-0005-0000-0000-0000F25B0000}"/>
    <cellStyle name="Normal 2 2 2 2 2 2 2 2 2" xfId="14009" xr:uid="{00000000-0005-0000-0000-0000F35B0000}"/>
    <cellStyle name="Normal 2 2 2 2 2 2 2 2 2 2" xfId="28923" xr:uid="{00000000-0005-0000-0000-0000F45B0000}"/>
    <cellStyle name="Normal 2 2 2 2 2 2 2 2 3" xfId="28922" xr:uid="{00000000-0005-0000-0000-0000F55B0000}"/>
    <cellStyle name="Normal 2 2 2 2 2 2 2 3" xfId="14010" xr:uid="{00000000-0005-0000-0000-0000F65B0000}"/>
    <cellStyle name="Normal 2 2 2 2 2 2 2 3 2" xfId="28924" xr:uid="{00000000-0005-0000-0000-0000F75B0000}"/>
    <cellStyle name="Normal 2 2 2 2 2 2 2 4" xfId="14011" xr:uid="{00000000-0005-0000-0000-0000F85B0000}"/>
    <cellStyle name="Normal 2 2 2 2 2 2 2 4 2" xfId="28925" xr:uid="{00000000-0005-0000-0000-0000F95B0000}"/>
    <cellStyle name="Normal 2 2 2 2 2 2 2 5" xfId="14012" xr:uid="{00000000-0005-0000-0000-0000FA5B0000}"/>
    <cellStyle name="Normal 2 2 2 2 2 2 2 5 2" xfId="28926" xr:uid="{00000000-0005-0000-0000-0000FB5B0000}"/>
    <cellStyle name="Normal 2 2 2 2 2 2 2 6" xfId="14013" xr:uid="{00000000-0005-0000-0000-0000FC5B0000}"/>
    <cellStyle name="Normal 2 2 2 2 2 2 2 6 2" xfId="28927" xr:uid="{00000000-0005-0000-0000-0000FD5B0000}"/>
    <cellStyle name="Normal 2 2 2 2 2 2 2 7" xfId="14014" xr:uid="{00000000-0005-0000-0000-0000FE5B0000}"/>
    <cellStyle name="Normal 2 2 2 2 2 2 2 7 2" xfId="28928" xr:uid="{00000000-0005-0000-0000-0000FF5B0000}"/>
    <cellStyle name="Normal 2 2 2 2 2 2 2 8" xfId="14015" xr:uid="{00000000-0005-0000-0000-0000005C0000}"/>
    <cellStyle name="Normal 2 2 2 2 2 2 2 8 2" xfId="28929" xr:uid="{00000000-0005-0000-0000-0000015C0000}"/>
    <cellStyle name="Normal 2 2 2 2 2 2 2 9" xfId="14016" xr:uid="{00000000-0005-0000-0000-0000025C0000}"/>
    <cellStyle name="Normal 2 2 2 2 2 2 2 9 2" xfId="28930" xr:uid="{00000000-0005-0000-0000-0000035C0000}"/>
    <cellStyle name="Normal 2 2 2 2 2 2 3" xfId="14017" xr:uid="{00000000-0005-0000-0000-0000045C0000}"/>
    <cellStyle name="Normal 2 2 2 2 2 2 3 10" xfId="14018" xr:uid="{00000000-0005-0000-0000-0000055C0000}"/>
    <cellStyle name="Normal 2 2 2 2 2 2 3 10 2" xfId="28932" xr:uid="{00000000-0005-0000-0000-0000065C0000}"/>
    <cellStyle name="Normal 2 2 2 2 2 2 3 11" xfId="14019" xr:uid="{00000000-0005-0000-0000-0000075C0000}"/>
    <cellStyle name="Normal 2 2 2 2 2 2 3 11 2" xfId="28933" xr:uid="{00000000-0005-0000-0000-0000085C0000}"/>
    <cellStyle name="Normal 2 2 2 2 2 2 3 12" xfId="14020" xr:uid="{00000000-0005-0000-0000-0000095C0000}"/>
    <cellStyle name="Normal 2 2 2 2 2 2 3 12 2" xfId="28934" xr:uid="{00000000-0005-0000-0000-00000A5C0000}"/>
    <cellStyle name="Normal 2 2 2 2 2 2 3 13" xfId="28931" xr:uid="{00000000-0005-0000-0000-00000B5C0000}"/>
    <cellStyle name="Normal 2 2 2 2 2 2 3 2" xfId="14021" xr:uid="{00000000-0005-0000-0000-00000C5C0000}"/>
    <cellStyle name="Normal 2 2 2 2 2 2 3 2 2" xfId="14022" xr:uid="{00000000-0005-0000-0000-00000D5C0000}"/>
    <cellStyle name="Normal 2 2 2 2 2 2 3 2 2 2" xfId="28936" xr:uid="{00000000-0005-0000-0000-00000E5C0000}"/>
    <cellStyle name="Normal 2 2 2 2 2 2 3 2 3" xfId="28935" xr:uid="{00000000-0005-0000-0000-00000F5C0000}"/>
    <cellStyle name="Normal 2 2 2 2 2 2 3 3" xfId="14023" xr:uid="{00000000-0005-0000-0000-0000105C0000}"/>
    <cellStyle name="Normal 2 2 2 2 2 2 3 3 2" xfId="28937" xr:uid="{00000000-0005-0000-0000-0000115C0000}"/>
    <cellStyle name="Normal 2 2 2 2 2 2 3 4" xfId="14024" xr:uid="{00000000-0005-0000-0000-0000125C0000}"/>
    <cellStyle name="Normal 2 2 2 2 2 2 3 4 2" xfId="28938" xr:uid="{00000000-0005-0000-0000-0000135C0000}"/>
    <cellStyle name="Normal 2 2 2 2 2 2 3 5" xfId="14025" xr:uid="{00000000-0005-0000-0000-0000145C0000}"/>
    <cellStyle name="Normal 2 2 2 2 2 2 3 5 2" xfId="28939" xr:uid="{00000000-0005-0000-0000-0000155C0000}"/>
    <cellStyle name="Normal 2 2 2 2 2 2 3 6" xfId="14026" xr:uid="{00000000-0005-0000-0000-0000165C0000}"/>
    <cellStyle name="Normal 2 2 2 2 2 2 3 6 2" xfId="28940" xr:uid="{00000000-0005-0000-0000-0000175C0000}"/>
    <cellStyle name="Normal 2 2 2 2 2 2 3 7" xfId="14027" xr:uid="{00000000-0005-0000-0000-0000185C0000}"/>
    <cellStyle name="Normal 2 2 2 2 2 2 3 7 2" xfId="28941" xr:uid="{00000000-0005-0000-0000-0000195C0000}"/>
    <cellStyle name="Normal 2 2 2 2 2 2 3 8" xfId="14028" xr:uid="{00000000-0005-0000-0000-00001A5C0000}"/>
    <cellStyle name="Normal 2 2 2 2 2 2 3 8 2" xfId="28942" xr:uid="{00000000-0005-0000-0000-00001B5C0000}"/>
    <cellStyle name="Normal 2 2 2 2 2 2 3 9" xfId="14029" xr:uid="{00000000-0005-0000-0000-00001C5C0000}"/>
    <cellStyle name="Normal 2 2 2 2 2 2 3 9 2" xfId="28943" xr:uid="{00000000-0005-0000-0000-00001D5C0000}"/>
    <cellStyle name="Normal 2 2 2 2 2 2 4" xfId="14030" xr:uid="{00000000-0005-0000-0000-00001E5C0000}"/>
    <cellStyle name="Normal 2 2 2 2 2 2 4 2" xfId="14031" xr:uid="{00000000-0005-0000-0000-00001F5C0000}"/>
    <cellStyle name="Normal 2 2 2 2 2 2 4 2 2" xfId="14032" xr:uid="{00000000-0005-0000-0000-0000205C0000}"/>
    <cellStyle name="Normal 2 2 2 2 2 2 4 2 2 2" xfId="28946" xr:uid="{00000000-0005-0000-0000-0000215C0000}"/>
    <cellStyle name="Normal 2 2 2 2 2 2 4 2 3" xfId="28945" xr:uid="{00000000-0005-0000-0000-0000225C0000}"/>
    <cellStyle name="Normal 2 2 2 2 2 2 4 3" xfId="14033" xr:uid="{00000000-0005-0000-0000-0000235C0000}"/>
    <cellStyle name="Normal 2 2 2 2 2 2 4 3 2" xfId="28947" xr:uid="{00000000-0005-0000-0000-0000245C0000}"/>
    <cellStyle name="Normal 2 2 2 2 2 2 4 4" xfId="14034" xr:uid="{00000000-0005-0000-0000-0000255C0000}"/>
    <cellStyle name="Normal 2 2 2 2 2 2 4 4 2" xfId="28948" xr:uid="{00000000-0005-0000-0000-0000265C0000}"/>
    <cellStyle name="Normal 2 2 2 2 2 2 4 5" xfId="14035" xr:uid="{00000000-0005-0000-0000-0000275C0000}"/>
    <cellStyle name="Normal 2 2 2 2 2 2 4 5 2" xfId="28949" xr:uid="{00000000-0005-0000-0000-0000285C0000}"/>
    <cellStyle name="Normal 2 2 2 2 2 2 4 6" xfId="14036" xr:uid="{00000000-0005-0000-0000-0000295C0000}"/>
    <cellStyle name="Normal 2 2 2 2 2 2 4 6 2" xfId="28950" xr:uid="{00000000-0005-0000-0000-00002A5C0000}"/>
    <cellStyle name="Normal 2 2 2 2 2 2 4 7" xfId="14037" xr:uid="{00000000-0005-0000-0000-00002B5C0000}"/>
    <cellStyle name="Normal 2 2 2 2 2 2 4 7 2" xfId="28951" xr:uid="{00000000-0005-0000-0000-00002C5C0000}"/>
    <cellStyle name="Normal 2 2 2 2 2 2 4 8" xfId="14038" xr:uid="{00000000-0005-0000-0000-00002D5C0000}"/>
    <cellStyle name="Normal 2 2 2 2 2 2 4 8 2" xfId="28952" xr:uid="{00000000-0005-0000-0000-00002E5C0000}"/>
    <cellStyle name="Normal 2 2 2 2 2 2 4 9" xfId="28944" xr:uid="{00000000-0005-0000-0000-00002F5C0000}"/>
    <cellStyle name="Normal 2 2 2 2 2 2 5" xfId="14039" xr:uid="{00000000-0005-0000-0000-0000305C0000}"/>
    <cellStyle name="Normal 2 2 2 2 2 2 5 2" xfId="14040" xr:uid="{00000000-0005-0000-0000-0000315C0000}"/>
    <cellStyle name="Normal 2 2 2 2 2 2 5 2 2" xfId="14041" xr:uid="{00000000-0005-0000-0000-0000325C0000}"/>
    <cellStyle name="Normal 2 2 2 2 2 2 5 2 2 2" xfId="28955" xr:uid="{00000000-0005-0000-0000-0000335C0000}"/>
    <cellStyle name="Normal 2 2 2 2 2 2 5 2 3" xfId="28954" xr:uid="{00000000-0005-0000-0000-0000345C0000}"/>
    <cellStyle name="Normal 2 2 2 2 2 2 5 3" xfId="14042" xr:uid="{00000000-0005-0000-0000-0000355C0000}"/>
    <cellStyle name="Normal 2 2 2 2 2 2 5 3 2" xfId="28956" xr:uid="{00000000-0005-0000-0000-0000365C0000}"/>
    <cellStyle name="Normal 2 2 2 2 2 2 5 4" xfId="14043" xr:uid="{00000000-0005-0000-0000-0000375C0000}"/>
    <cellStyle name="Normal 2 2 2 2 2 2 5 4 2" xfId="28957" xr:uid="{00000000-0005-0000-0000-0000385C0000}"/>
    <cellStyle name="Normal 2 2 2 2 2 2 5 5" xfId="14044" xr:uid="{00000000-0005-0000-0000-0000395C0000}"/>
    <cellStyle name="Normal 2 2 2 2 2 2 5 5 2" xfId="28958" xr:uid="{00000000-0005-0000-0000-00003A5C0000}"/>
    <cellStyle name="Normal 2 2 2 2 2 2 5 6" xfId="14045" xr:uid="{00000000-0005-0000-0000-00003B5C0000}"/>
    <cellStyle name="Normal 2 2 2 2 2 2 5 6 2" xfId="28959" xr:uid="{00000000-0005-0000-0000-00003C5C0000}"/>
    <cellStyle name="Normal 2 2 2 2 2 2 5 7" xfId="14046" xr:uid="{00000000-0005-0000-0000-00003D5C0000}"/>
    <cellStyle name="Normal 2 2 2 2 2 2 5 7 2" xfId="28960" xr:uid="{00000000-0005-0000-0000-00003E5C0000}"/>
    <cellStyle name="Normal 2 2 2 2 2 2 5 8" xfId="14047" xr:uid="{00000000-0005-0000-0000-00003F5C0000}"/>
    <cellStyle name="Normal 2 2 2 2 2 2 5 8 2" xfId="28961" xr:uid="{00000000-0005-0000-0000-0000405C0000}"/>
    <cellStyle name="Normal 2 2 2 2 2 2 5 9" xfId="28953" xr:uid="{00000000-0005-0000-0000-0000415C0000}"/>
    <cellStyle name="Normal 2 2 2 2 2 2 6" xfId="14048" xr:uid="{00000000-0005-0000-0000-0000425C0000}"/>
    <cellStyle name="Normal 2 2 2 2 2 2 6 2" xfId="14049" xr:uid="{00000000-0005-0000-0000-0000435C0000}"/>
    <cellStyle name="Normal 2 2 2 2 2 2 6 2 2" xfId="28963" xr:uid="{00000000-0005-0000-0000-0000445C0000}"/>
    <cellStyle name="Normal 2 2 2 2 2 2 6 3" xfId="14050" xr:uid="{00000000-0005-0000-0000-0000455C0000}"/>
    <cellStyle name="Normal 2 2 2 2 2 2 6 3 2" xfId="28964" xr:uid="{00000000-0005-0000-0000-0000465C0000}"/>
    <cellStyle name="Normal 2 2 2 2 2 2 6 4" xfId="14051" xr:uid="{00000000-0005-0000-0000-0000475C0000}"/>
    <cellStyle name="Normal 2 2 2 2 2 2 6 4 2" xfId="28965" xr:uid="{00000000-0005-0000-0000-0000485C0000}"/>
    <cellStyle name="Normal 2 2 2 2 2 2 6 5" xfId="14052" xr:uid="{00000000-0005-0000-0000-0000495C0000}"/>
    <cellStyle name="Normal 2 2 2 2 2 2 6 5 2" xfId="28966" xr:uid="{00000000-0005-0000-0000-00004A5C0000}"/>
    <cellStyle name="Normal 2 2 2 2 2 2 6 6" xfId="14053" xr:uid="{00000000-0005-0000-0000-00004B5C0000}"/>
    <cellStyle name="Normal 2 2 2 2 2 2 6 6 2" xfId="28967" xr:uid="{00000000-0005-0000-0000-00004C5C0000}"/>
    <cellStyle name="Normal 2 2 2 2 2 2 6 7" xfId="28962" xr:uid="{00000000-0005-0000-0000-00004D5C0000}"/>
    <cellStyle name="Normal 2 2 2 2 2 2 7" xfId="14054" xr:uid="{00000000-0005-0000-0000-00004E5C0000}"/>
    <cellStyle name="Normal 2 2 2 2 2 2 7 2" xfId="14055" xr:uid="{00000000-0005-0000-0000-00004F5C0000}"/>
    <cellStyle name="Normal 2 2 2 2 2 2 7 2 2" xfId="28969" xr:uid="{00000000-0005-0000-0000-0000505C0000}"/>
    <cellStyle name="Normal 2 2 2 2 2 2 7 3" xfId="14056" xr:uid="{00000000-0005-0000-0000-0000515C0000}"/>
    <cellStyle name="Normal 2 2 2 2 2 2 7 3 2" xfId="28970" xr:uid="{00000000-0005-0000-0000-0000525C0000}"/>
    <cellStyle name="Normal 2 2 2 2 2 2 7 4" xfId="14057" xr:uid="{00000000-0005-0000-0000-0000535C0000}"/>
    <cellStyle name="Normal 2 2 2 2 2 2 7 4 2" xfId="28971" xr:uid="{00000000-0005-0000-0000-0000545C0000}"/>
    <cellStyle name="Normal 2 2 2 2 2 2 7 5" xfId="28968" xr:uid="{00000000-0005-0000-0000-0000555C0000}"/>
    <cellStyle name="Normal 2 2 2 2 2 2 8" xfId="14058" xr:uid="{00000000-0005-0000-0000-0000565C0000}"/>
    <cellStyle name="Normal 2 2 2 2 2 2 8 2" xfId="14059" xr:uid="{00000000-0005-0000-0000-0000575C0000}"/>
    <cellStyle name="Normal 2 2 2 2 2 2 8 2 2" xfId="28973" xr:uid="{00000000-0005-0000-0000-0000585C0000}"/>
    <cellStyle name="Normal 2 2 2 2 2 2 8 3" xfId="14060" xr:uid="{00000000-0005-0000-0000-0000595C0000}"/>
    <cellStyle name="Normal 2 2 2 2 2 2 8 3 2" xfId="28974" xr:uid="{00000000-0005-0000-0000-00005A5C0000}"/>
    <cellStyle name="Normal 2 2 2 2 2 2 8 4" xfId="14061" xr:uid="{00000000-0005-0000-0000-00005B5C0000}"/>
    <cellStyle name="Normal 2 2 2 2 2 2 8 4 2" xfId="28975" xr:uid="{00000000-0005-0000-0000-00005C5C0000}"/>
    <cellStyle name="Normal 2 2 2 2 2 2 8 5" xfId="28972" xr:uid="{00000000-0005-0000-0000-00005D5C0000}"/>
    <cellStyle name="Normal 2 2 2 2 2 2 9" xfId="14062" xr:uid="{00000000-0005-0000-0000-00005E5C0000}"/>
    <cellStyle name="Normal 2 2 2 2 2 2 9 2" xfId="14063" xr:uid="{00000000-0005-0000-0000-00005F5C0000}"/>
    <cellStyle name="Normal 2 2 2 2 2 2 9 2 2" xfId="28977" xr:uid="{00000000-0005-0000-0000-0000605C0000}"/>
    <cellStyle name="Normal 2 2 2 2 2 2 9 3" xfId="14064" xr:uid="{00000000-0005-0000-0000-0000615C0000}"/>
    <cellStyle name="Normal 2 2 2 2 2 2 9 3 2" xfId="28978" xr:uid="{00000000-0005-0000-0000-0000625C0000}"/>
    <cellStyle name="Normal 2 2 2 2 2 2 9 4" xfId="14065" xr:uid="{00000000-0005-0000-0000-0000635C0000}"/>
    <cellStyle name="Normal 2 2 2 2 2 2 9 4 2" xfId="28979" xr:uid="{00000000-0005-0000-0000-0000645C0000}"/>
    <cellStyle name="Normal 2 2 2 2 2 2 9 5" xfId="28976" xr:uid="{00000000-0005-0000-0000-0000655C0000}"/>
    <cellStyle name="Normal 2 2 2 2 2 3" xfId="14066" xr:uid="{00000000-0005-0000-0000-0000665C0000}"/>
    <cellStyle name="Normal 2 2 2 2 2 3 2" xfId="28980" xr:uid="{00000000-0005-0000-0000-0000675C0000}"/>
    <cellStyle name="Normal 2 2 2 2 2 4" xfId="14067" xr:uid="{00000000-0005-0000-0000-0000685C0000}"/>
    <cellStyle name="Normal 2 2 2 2 2 4 10" xfId="14068" xr:uid="{00000000-0005-0000-0000-0000695C0000}"/>
    <cellStyle name="Normal 2 2 2 2 2 4 10 2" xfId="28982" xr:uid="{00000000-0005-0000-0000-00006A5C0000}"/>
    <cellStyle name="Normal 2 2 2 2 2 4 11" xfId="14069" xr:uid="{00000000-0005-0000-0000-00006B5C0000}"/>
    <cellStyle name="Normal 2 2 2 2 2 4 11 2" xfId="28983" xr:uid="{00000000-0005-0000-0000-00006C5C0000}"/>
    <cellStyle name="Normal 2 2 2 2 2 4 12" xfId="14070" xr:uid="{00000000-0005-0000-0000-00006D5C0000}"/>
    <cellStyle name="Normal 2 2 2 2 2 4 12 2" xfId="28984" xr:uid="{00000000-0005-0000-0000-00006E5C0000}"/>
    <cellStyle name="Normal 2 2 2 2 2 4 13" xfId="28981" xr:uid="{00000000-0005-0000-0000-00006F5C0000}"/>
    <cellStyle name="Normal 2 2 2 2 2 4 2" xfId="14071" xr:uid="{00000000-0005-0000-0000-0000705C0000}"/>
    <cellStyle name="Normal 2 2 2 2 2 4 2 2" xfId="14072" xr:uid="{00000000-0005-0000-0000-0000715C0000}"/>
    <cellStyle name="Normal 2 2 2 2 2 4 2 2 2" xfId="28986" xr:uid="{00000000-0005-0000-0000-0000725C0000}"/>
    <cellStyle name="Normal 2 2 2 2 2 4 2 3" xfId="28985" xr:uid="{00000000-0005-0000-0000-0000735C0000}"/>
    <cellStyle name="Normal 2 2 2 2 2 4 3" xfId="14073" xr:uid="{00000000-0005-0000-0000-0000745C0000}"/>
    <cellStyle name="Normal 2 2 2 2 2 4 3 2" xfId="28987" xr:uid="{00000000-0005-0000-0000-0000755C0000}"/>
    <cellStyle name="Normal 2 2 2 2 2 4 4" xfId="14074" xr:uid="{00000000-0005-0000-0000-0000765C0000}"/>
    <cellStyle name="Normal 2 2 2 2 2 4 4 2" xfId="28988" xr:uid="{00000000-0005-0000-0000-0000775C0000}"/>
    <cellStyle name="Normal 2 2 2 2 2 4 5" xfId="14075" xr:uid="{00000000-0005-0000-0000-0000785C0000}"/>
    <cellStyle name="Normal 2 2 2 2 2 4 5 2" xfId="28989" xr:uid="{00000000-0005-0000-0000-0000795C0000}"/>
    <cellStyle name="Normal 2 2 2 2 2 4 6" xfId="14076" xr:uid="{00000000-0005-0000-0000-00007A5C0000}"/>
    <cellStyle name="Normal 2 2 2 2 2 4 6 2" xfId="28990" xr:uid="{00000000-0005-0000-0000-00007B5C0000}"/>
    <cellStyle name="Normal 2 2 2 2 2 4 7" xfId="14077" xr:uid="{00000000-0005-0000-0000-00007C5C0000}"/>
    <cellStyle name="Normal 2 2 2 2 2 4 7 2" xfId="28991" xr:uid="{00000000-0005-0000-0000-00007D5C0000}"/>
    <cellStyle name="Normal 2 2 2 2 2 4 8" xfId="14078" xr:uid="{00000000-0005-0000-0000-00007E5C0000}"/>
    <cellStyle name="Normal 2 2 2 2 2 4 8 2" xfId="28992" xr:uid="{00000000-0005-0000-0000-00007F5C0000}"/>
    <cellStyle name="Normal 2 2 2 2 2 4 9" xfId="14079" xr:uid="{00000000-0005-0000-0000-0000805C0000}"/>
    <cellStyle name="Normal 2 2 2 2 2 4 9 2" xfId="28993" xr:uid="{00000000-0005-0000-0000-0000815C0000}"/>
    <cellStyle name="Normal 2 2 2 2 2 5" xfId="14080" xr:uid="{00000000-0005-0000-0000-0000825C0000}"/>
    <cellStyle name="Normal 2 2 2 2 2 5 2" xfId="14081" xr:uid="{00000000-0005-0000-0000-0000835C0000}"/>
    <cellStyle name="Normal 2 2 2 2 2 5 2 2" xfId="14082" xr:uid="{00000000-0005-0000-0000-0000845C0000}"/>
    <cellStyle name="Normal 2 2 2 2 2 5 2 2 2" xfId="28996" xr:uid="{00000000-0005-0000-0000-0000855C0000}"/>
    <cellStyle name="Normal 2 2 2 2 2 5 2 3" xfId="28995" xr:uid="{00000000-0005-0000-0000-0000865C0000}"/>
    <cellStyle name="Normal 2 2 2 2 2 5 3" xfId="14083" xr:uid="{00000000-0005-0000-0000-0000875C0000}"/>
    <cellStyle name="Normal 2 2 2 2 2 5 3 2" xfId="28997" xr:uid="{00000000-0005-0000-0000-0000885C0000}"/>
    <cellStyle name="Normal 2 2 2 2 2 5 4" xfId="14084" xr:uid="{00000000-0005-0000-0000-0000895C0000}"/>
    <cellStyle name="Normal 2 2 2 2 2 5 4 2" xfId="28998" xr:uid="{00000000-0005-0000-0000-00008A5C0000}"/>
    <cellStyle name="Normal 2 2 2 2 2 5 5" xfId="14085" xr:uid="{00000000-0005-0000-0000-00008B5C0000}"/>
    <cellStyle name="Normal 2 2 2 2 2 5 5 2" xfId="28999" xr:uid="{00000000-0005-0000-0000-00008C5C0000}"/>
    <cellStyle name="Normal 2 2 2 2 2 5 6" xfId="14086" xr:uid="{00000000-0005-0000-0000-00008D5C0000}"/>
    <cellStyle name="Normal 2 2 2 2 2 5 6 2" xfId="29000" xr:uid="{00000000-0005-0000-0000-00008E5C0000}"/>
    <cellStyle name="Normal 2 2 2 2 2 5 7" xfId="14087" xr:uid="{00000000-0005-0000-0000-00008F5C0000}"/>
    <cellStyle name="Normal 2 2 2 2 2 5 7 2" xfId="29001" xr:uid="{00000000-0005-0000-0000-0000905C0000}"/>
    <cellStyle name="Normal 2 2 2 2 2 5 8" xfId="14088" xr:uid="{00000000-0005-0000-0000-0000915C0000}"/>
    <cellStyle name="Normal 2 2 2 2 2 5 8 2" xfId="29002" xr:uid="{00000000-0005-0000-0000-0000925C0000}"/>
    <cellStyle name="Normal 2 2 2 2 2 5 9" xfId="28994" xr:uid="{00000000-0005-0000-0000-0000935C0000}"/>
    <cellStyle name="Normal 2 2 2 2 2 6" xfId="14089" xr:uid="{00000000-0005-0000-0000-0000945C0000}"/>
    <cellStyle name="Normal 2 2 2 2 2 6 2" xfId="14090" xr:uid="{00000000-0005-0000-0000-0000955C0000}"/>
    <cellStyle name="Normal 2 2 2 2 2 6 2 2" xfId="14091" xr:uid="{00000000-0005-0000-0000-0000965C0000}"/>
    <cellStyle name="Normal 2 2 2 2 2 6 2 2 2" xfId="29005" xr:uid="{00000000-0005-0000-0000-0000975C0000}"/>
    <cellStyle name="Normal 2 2 2 2 2 6 2 3" xfId="29004" xr:uid="{00000000-0005-0000-0000-0000985C0000}"/>
    <cellStyle name="Normal 2 2 2 2 2 6 3" xfId="14092" xr:uid="{00000000-0005-0000-0000-0000995C0000}"/>
    <cellStyle name="Normal 2 2 2 2 2 6 3 2" xfId="29006" xr:uid="{00000000-0005-0000-0000-00009A5C0000}"/>
    <cellStyle name="Normal 2 2 2 2 2 6 4" xfId="14093" xr:uid="{00000000-0005-0000-0000-00009B5C0000}"/>
    <cellStyle name="Normal 2 2 2 2 2 6 4 2" xfId="29007" xr:uid="{00000000-0005-0000-0000-00009C5C0000}"/>
    <cellStyle name="Normal 2 2 2 2 2 6 5" xfId="14094" xr:uid="{00000000-0005-0000-0000-00009D5C0000}"/>
    <cellStyle name="Normal 2 2 2 2 2 6 5 2" xfId="29008" xr:uid="{00000000-0005-0000-0000-00009E5C0000}"/>
    <cellStyle name="Normal 2 2 2 2 2 6 6" xfId="14095" xr:uid="{00000000-0005-0000-0000-00009F5C0000}"/>
    <cellStyle name="Normal 2 2 2 2 2 6 6 2" xfId="29009" xr:uid="{00000000-0005-0000-0000-0000A05C0000}"/>
    <cellStyle name="Normal 2 2 2 2 2 6 7" xfId="14096" xr:uid="{00000000-0005-0000-0000-0000A15C0000}"/>
    <cellStyle name="Normal 2 2 2 2 2 6 7 2" xfId="29010" xr:uid="{00000000-0005-0000-0000-0000A25C0000}"/>
    <cellStyle name="Normal 2 2 2 2 2 6 8" xfId="14097" xr:uid="{00000000-0005-0000-0000-0000A35C0000}"/>
    <cellStyle name="Normal 2 2 2 2 2 6 8 2" xfId="29011" xr:uid="{00000000-0005-0000-0000-0000A45C0000}"/>
    <cellStyle name="Normal 2 2 2 2 2 6 9" xfId="29003" xr:uid="{00000000-0005-0000-0000-0000A55C0000}"/>
    <cellStyle name="Normal 2 2 2 2 2 7" xfId="14098" xr:uid="{00000000-0005-0000-0000-0000A65C0000}"/>
    <cellStyle name="Normal 2 2 2 2 2 7 2" xfId="14099" xr:uid="{00000000-0005-0000-0000-0000A75C0000}"/>
    <cellStyle name="Normal 2 2 2 2 2 7 2 2" xfId="29013" xr:uid="{00000000-0005-0000-0000-0000A85C0000}"/>
    <cellStyle name="Normal 2 2 2 2 2 7 3" xfId="14100" xr:uid="{00000000-0005-0000-0000-0000A95C0000}"/>
    <cellStyle name="Normal 2 2 2 2 2 7 3 2" xfId="29014" xr:uid="{00000000-0005-0000-0000-0000AA5C0000}"/>
    <cellStyle name="Normal 2 2 2 2 2 7 4" xfId="14101" xr:uid="{00000000-0005-0000-0000-0000AB5C0000}"/>
    <cellStyle name="Normal 2 2 2 2 2 7 4 2" xfId="29015" xr:uid="{00000000-0005-0000-0000-0000AC5C0000}"/>
    <cellStyle name="Normal 2 2 2 2 2 7 5" xfId="14102" xr:uid="{00000000-0005-0000-0000-0000AD5C0000}"/>
    <cellStyle name="Normal 2 2 2 2 2 7 5 2" xfId="29016" xr:uid="{00000000-0005-0000-0000-0000AE5C0000}"/>
    <cellStyle name="Normal 2 2 2 2 2 7 6" xfId="14103" xr:uid="{00000000-0005-0000-0000-0000AF5C0000}"/>
    <cellStyle name="Normal 2 2 2 2 2 7 6 2" xfId="29017" xr:uid="{00000000-0005-0000-0000-0000B05C0000}"/>
    <cellStyle name="Normal 2 2 2 2 2 7 7" xfId="29012" xr:uid="{00000000-0005-0000-0000-0000B15C0000}"/>
    <cellStyle name="Normal 2 2 2 2 2 8" xfId="14104" xr:uid="{00000000-0005-0000-0000-0000B25C0000}"/>
    <cellStyle name="Normal 2 2 2 2 2 8 2" xfId="14105" xr:uid="{00000000-0005-0000-0000-0000B35C0000}"/>
    <cellStyle name="Normal 2 2 2 2 2 8 2 2" xfId="29019" xr:uid="{00000000-0005-0000-0000-0000B45C0000}"/>
    <cellStyle name="Normal 2 2 2 2 2 8 3" xfId="14106" xr:uid="{00000000-0005-0000-0000-0000B55C0000}"/>
    <cellStyle name="Normal 2 2 2 2 2 8 3 2" xfId="29020" xr:uid="{00000000-0005-0000-0000-0000B65C0000}"/>
    <cellStyle name="Normal 2 2 2 2 2 8 4" xfId="14107" xr:uid="{00000000-0005-0000-0000-0000B75C0000}"/>
    <cellStyle name="Normal 2 2 2 2 2 8 4 2" xfId="29021" xr:uid="{00000000-0005-0000-0000-0000B85C0000}"/>
    <cellStyle name="Normal 2 2 2 2 2 8 5" xfId="29018" xr:uid="{00000000-0005-0000-0000-0000B95C0000}"/>
    <cellStyle name="Normal 2 2 2 2 2 9" xfId="14108" xr:uid="{00000000-0005-0000-0000-0000BA5C0000}"/>
    <cellStyle name="Normal 2 2 2 2 2 9 2" xfId="14109" xr:uid="{00000000-0005-0000-0000-0000BB5C0000}"/>
    <cellStyle name="Normal 2 2 2 2 2 9 2 2" xfId="29023" xr:uid="{00000000-0005-0000-0000-0000BC5C0000}"/>
    <cellStyle name="Normal 2 2 2 2 2 9 3" xfId="14110" xr:uid="{00000000-0005-0000-0000-0000BD5C0000}"/>
    <cellStyle name="Normal 2 2 2 2 2 9 3 2" xfId="29024" xr:uid="{00000000-0005-0000-0000-0000BE5C0000}"/>
    <cellStyle name="Normal 2 2 2 2 2 9 4" xfId="14111" xr:uid="{00000000-0005-0000-0000-0000BF5C0000}"/>
    <cellStyle name="Normal 2 2 2 2 2 9 4 2" xfId="29025" xr:uid="{00000000-0005-0000-0000-0000C05C0000}"/>
    <cellStyle name="Normal 2 2 2 2 2 9 5" xfId="29022" xr:uid="{00000000-0005-0000-0000-0000C15C0000}"/>
    <cellStyle name="Normal 2 2 2 2 3" xfId="14112" xr:uid="{00000000-0005-0000-0000-0000C25C0000}"/>
    <cellStyle name="Normal 2 2 2 2 3 2" xfId="29026" xr:uid="{00000000-0005-0000-0000-0000C35C0000}"/>
    <cellStyle name="Normal 2 2 2 2 4" xfId="14113" xr:uid="{00000000-0005-0000-0000-0000C45C0000}"/>
    <cellStyle name="Normal 2 2 2 2 4 2" xfId="29027" xr:uid="{00000000-0005-0000-0000-0000C55C0000}"/>
    <cellStyle name="Normal 2 2 2 2 5" xfId="14114" xr:uid="{00000000-0005-0000-0000-0000C65C0000}"/>
    <cellStyle name="Normal 2 2 2 2 5 10" xfId="14115" xr:uid="{00000000-0005-0000-0000-0000C75C0000}"/>
    <cellStyle name="Normal 2 2 2 2 5 10 2" xfId="29029" xr:uid="{00000000-0005-0000-0000-0000C85C0000}"/>
    <cellStyle name="Normal 2 2 2 2 5 11" xfId="14116" xr:uid="{00000000-0005-0000-0000-0000C95C0000}"/>
    <cellStyle name="Normal 2 2 2 2 5 11 2" xfId="29030" xr:uid="{00000000-0005-0000-0000-0000CA5C0000}"/>
    <cellStyle name="Normal 2 2 2 2 5 12" xfId="14117" xr:uid="{00000000-0005-0000-0000-0000CB5C0000}"/>
    <cellStyle name="Normal 2 2 2 2 5 12 2" xfId="29031" xr:uid="{00000000-0005-0000-0000-0000CC5C0000}"/>
    <cellStyle name="Normal 2 2 2 2 5 13" xfId="29028" xr:uid="{00000000-0005-0000-0000-0000CD5C0000}"/>
    <cellStyle name="Normal 2 2 2 2 5 2" xfId="14118" xr:uid="{00000000-0005-0000-0000-0000CE5C0000}"/>
    <cellStyle name="Normal 2 2 2 2 5 2 2" xfId="14119" xr:uid="{00000000-0005-0000-0000-0000CF5C0000}"/>
    <cellStyle name="Normal 2 2 2 2 5 2 2 2" xfId="29033" xr:uid="{00000000-0005-0000-0000-0000D05C0000}"/>
    <cellStyle name="Normal 2 2 2 2 5 2 3" xfId="29032" xr:uid="{00000000-0005-0000-0000-0000D15C0000}"/>
    <cellStyle name="Normal 2 2 2 2 5 3" xfId="14120" xr:uid="{00000000-0005-0000-0000-0000D25C0000}"/>
    <cellStyle name="Normal 2 2 2 2 5 3 2" xfId="29034" xr:uid="{00000000-0005-0000-0000-0000D35C0000}"/>
    <cellStyle name="Normal 2 2 2 2 5 4" xfId="14121" xr:uid="{00000000-0005-0000-0000-0000D45C0000}"/>
    <cellStyle name="Normal 2 2 2 2 5 4 2" xfId="29035" xr:uid="{00000000-0005-0000-0000-0000D55C0000}"/>
    <cellStyle name="Normal 2 2 2 2 5 5" xfId="14122" xr:uid="{00000000-0005-0000-0000-0000D65C0000}"/>
    <cellStyle name="Normal 2 2 2 2 5 5 2" xfId="29036" xr:uid="{00000000-0005-0000-0000-0000D75C0000}"/>
    <cellStyle name="Normal 2 2 2 2 5 6" xfId="14123" xr:uid="{00000000-0005-0000-0000-0000D85C0000}"/>
    <cellStyle name="Normal 2 2 2 2 5 6 2" xfId="29037" xr:uid="{00000000-0005-0000-0000-0000D95C0000}"/>
    <cellStyle name="Normal 2 2 2 2 5 7" xfId="14124" xr:uid="{00000000-0005-0000-0000-0000DA5C0000}"/>
    <cellStyle name="Normal 2 2 2 2 5 7 2" xfId="29038" xr:uid="{00000000-0005-0000-0000-0000DB5C0000}"/>
    <cellStyle name="Normal 2 2 2 2 5 8" xfId="14125" xr:uid="{00000000-0005-0000-0000-0000DC5C0000}"/>
    <cellStyle name="Normal 2 2 2 2 5 8 2" xfId="29039" xr:uid="{00000000-0005-0000-0000-0000DD5C0000}"/>
    <cellStyle name="Normal 2 2 2 2 5 9" xfId="14126" xr:uid="{00000000-0005-0000-0000-0000DE5C0000}"/>
    <cellStyle name="Normal 2 2 2 2 5 9 2" xfId="29040" xr:uid="{00000000-0005-0000-0000-0000DF5C0000}"/>
    <cellStyle name="Normal 2 2 2 2 6" xfId="14127" xr:uid="{00000000-0005-0000-0000-0000E05C0000}"/>
    <cellStyle name="Normal 2 2 2 2 6 2" xfId="14128" xr:uid="{00000000-0005-0000-0000-0000E15C0000}"/>
    <cellStyle name="Normal 2 2 2 2 6 2 2" xfId="14129" xr:uid="{00000000-0005-0000-0000-0000E25C0000}"/>
    <cellStyle name="Normal 2 2 2 2 6 2 2 2" xfId="29043" xr:uid="{00000000-0005-0000-0000-0000E35C0000}"/>
    <cellStyle name="Normal 2 2 2 2 6 2 3" xfId="29042" xr:uid="{00000000-0005-0000-0000-0000E45C0000}"/>
    <cellStyle name="Normal 2 2 2 2 6 3" xfId="14130" xr:uid="{00000000-0005-0000-0000-0000E55C0000}"/>
    <cellStyle name="Normal 2 2 2 2 6 3 2" xfId="29044" xr:uid="{00000000-0005-0000-0000-0000E65C0000}"/>
    <cellStyle name="Normal 2 2 2 2 6 4" xfId="14131" xr:uid="{00000000-0005-0000-0000-0000E75C0000}"/>
    <cellStyle name="Normal 2 2 2 2 6 4 2" xfId="29045" xr:uid="{00000000-0005-0000-0000-0000E85C0000}"/>
    <cellStyle name="Normal 2 2 2 2 6 5" xfId="14132" xr:uid="{00000000-0005-0000-0000-0000E95C0000}"/>
    <cellStyle name="Normal 2 2 2 2 6 5 2" xfId="29046" xr:uid="{00000000-0005-0000-0000-0000EA5C0000}"/>
    <cellStyle name="Normal 2 2 2 2 6 6" xfId="14133" xr:uid="{00000000-0005-0000-0000-0000EB5C0000}"/>
    <cellStyle name="Normal 2 2 2 2 6 6 2" xfId="29047" xr:uid="{00000000-0005-0000-0000-0000EC5C0000}"/>
    <cellStyle name="Normal 2 2 2 2 6 7" xfId="14134" xr:uid="{00000000-0005-0000-0000-0000ED5C0000}"/>
    <cellStyle name="Normal 2 2 2 2 6 7 2" xfId="29048" xr:uid="{00000000-0005-0000-0000-0000EE5C0000}"/>
    <cellStyle name="Normal 2 2 2 2 6 8" xfId="14135" xr:uid="{00000000-0005-0000-0000-0000EF5C0000}"/>
    <cellStyle name="Normal 2 2 2 2 6 8 2" xfId="29049" xr:uid="{00000000-0005-0000-0000-0000F05C0000}"/>
    <cellStyle name="Normal 2 2 2 2 6 9" xfId="29041" xr:uid="{00000000-0005-0000-0000-0000F15C0000}"/>
    <cellStyle name="Normal 2 2 2 2 7" xfId="14136" xr:uid="{00000000-0005-0000-0000-0000F25C0000}"/>
    <cellStyle name="Normal 2 2 2 2 7 2" xfId="14137" xr:uid="{00000000-0005-0000-0000-0000F35C0000}"/>
    <cellStyle name="Normal 2 2 2 2 7 2 2" xfId="14138" xr:uid="{00000000-0005-0000-0000-0000F45C0000}"/>
    <cellStyle name="Normal 2 2 2 2 7 2 2 2" xfId="29052" xr:uid="{00000000-0005-0000-0000-0000F55C0000}"/>
    <cellStyle name="Normal 2 2 2 2 7 2 3" xfId="29051" xr:uid="{00000000-0005-0000-0000-0000F65C0000}"/>
    <cellStyle name="Normal 2 2 2 2 7 3" xfId="14139" xr:uid="{00000000-0005-0000-0000-0000F75C0000}"/>
    <cellStyle name="Normal 2 2 2 2 7 3 2" xfId="29053" xr:uid="{00000000-0005-0000-0000-0000F85C0000}"/>
    <cellStyle name="Normal 2 2 2 2 7 4" xfId="14140" xr:uid="{00000000-0005-0000-0000-0000F95C0000}"/>
    <cellStyle name="Normal 2 2 2 2 7 4 2" xfId="29054" xr:uid="{00000000-0005-0000-0000-0000FA5C0000}"/>
    <cellStyle name="Normal 2 2 2 2 7 5" xfId="14141" xr:uid="{00000000-0005-0000-0000-0000FB5C0000}"/>
    <cellStyle name="Normal 2 2 2 2 7 5 2" xfId="29055" xr:uid="{00000000-0005-0000-0000-0000FC5C0000}"/>
    <cellStyle name="Normal 2 2 2 2 7 6" xfId="14142" xr:uid="{00000000-0005-0000-0000-0000FD5C0000}"/>
    <cellStyle name="Normal 2 2 2 2 7 6 2" xfId="29056" xr:uid="{00000000-0005-0000-0000-0000FE5C0000}"/>
    <cellStyle name="Normal 2 2 2 2 7 7" xfId="14143" xr:uid="{00000000-0005-0000-0000-0000FF5C0000}"/>
    <cellStyle name="Normal 2 2 2 2 7 7 2" xfId="29057" xr:uid="{00000000-0005-0000-0000-0000005D0000}"/>
    <cellStyle name="Normal 2 2 2 2 7 8" xfId="14144" xr:uid="{00000000-0005-0000-0000-0000015D0000}"/>
    <cellStyle name="Normal 2 2 2 2 7 8 2" xfId="29058" xr:uid="{00000000-0005-0000-0000-0000025D0000}"/>
    <cellStyle name="Normal 2 2 2 2 7 9" xfId="29050" xr:uid="{00000000-0005-0000-0000-0000035D0000}"/>
    <cellStyle name="Normal 2 2 2 2 8" xfId="14145" xr:uid="{00000000-0005-0000-0000-0000045D0000}"/>
    <cellStyle name="Normal 2 2 2 2 8 2" xfId="14146" xr:uid="{00000000-0005-0000-0000-0000055D0000}"/>
    <cellStyle name="Normal 2 2 2 2 8 2 2" xfId="29060" xr:uid="{00000000-0005-0000-0000-0000065D0000}"/>
    <cellStyle name="Normal 2 2 2 2 8 3" xfId="14147" xr:uid="{00000000-0005-0000-0000-0000075D0000}"/>
    <cellStyle name="Normal 2 2 2 2 8 3 2" xfId="29061" xr:uid="{00000000-0005-0000-0000-0000085D0000}"/>
    <cellStyle name="Normal 2 2 2 2 8 4" xfId="14148" xr:uid="{00000000-0005-0000-0000-0000095D0000}"/>
    <cellStyle name="Normal 2 2 2 2 8 4 2" xfId="29062" xr:uid="{00000000-0005-0000-0000-00000A5D0000}"/>
    <cellStyle name="Normal 2 2 2 2 8 5" xfId="14149" xr:uid="{00000000-0005-0000-0000-00000B5D0000}"/>
    <cellStyle name="Normal 2 2 2 2 8 5 2" xfId="29063" xr:uid="{00000000-0005-0000-0000-00000C5D0000}"/>
    <cellStyle name="Normal 2 2 2 2 8 6" xfId="14150" xr:uid="{00000000-0005-0000-0000-00000D5D0000}"/>
    <cellStyle name="Normal 2 2 2 2 8 6 2" xfId="29064" xr:uid="{00000000-0005-0000-0000-00000E5D0000}"/>
    <cellStyle name="Normal 2 2 2 2 8 7" xfId="29059" xr:uid="{00000000-0005-0000-0000-00000F5D0000}"/>
    <cellStyle name="Normal 2 2 2 2 9" xfId="14151" xr:uid="{00000000-0005-0000-0000-0000105D0000}"/>
    <cellStyle name="Normal 2 2 2 2 9 2" xfId="14152" xr:uid="{00000000-0005-0000-0000-0000115D0000}"/>
    <cellStyle name="Normal 2 2 2 2 9 2 2" xfId="29066" xr:uid="{00000000-0005-0000-0000-0000125D0000}"/>
    <cellStyle name="Normal 2 2 2 2 9 3" xfId="14153" xr:uid="{00000000-0005-0000-0000-0000135D0000}"/>
    <cellStyle name="Normal 2 2 2 2 9 3 2" xfId="29067" xr:uid="{00000000-0005-0000-0000-0000145D0000}"/>
    <cellStyle name="Normal 2 2 2 2 9 4" xfId="14154" xr:uid="{00000000-0005-0000-0000-0000155D0000}"/>
    <cellStyle name="Normal 2 2 2 2 9 4 2" xfId="29068" xr:uid="{00000000-0005-0000-0000-0000165D0000}"/>
    <cellStyle name="Normal 2 2 2 2 9 5" xfId="29065" xr:uid="{00000000-0005-0000-0000-0000175D0000}"/>
    <cellStyle name="Normal 2 2 2 20" xfId="13938" xr:uid="{00000000-0005-0000-0000-0000185D0000}"/>
    <cellStyle name="Normal 2 2 2 3" xfId="14155" xr:uid="{00000000-0005-0000-0000-0000195D0000}"/>
    <cellStyle name="Normal 2 2 2 3 2" xfId="14156" xr:uid="{00000000-0005-0000-0000-00001A5D0000}"/>
    <cellStyle name="Normal 2 2 2 3 2 2" xfId="29070" xr:uid="{00000000-0005-0000-0000-00001B5D0000}"/>
    <cellStyle name="Normal 2 2 2 3 3" xfId="14157" xr:uid="{00000000-0005-0000-0000-00001C5D0000}"/>
    <cellStyle name="Normal 2 2 2 3 3 2" xfId="29071" xr:uid="{00000000-0005-0000-0000-00001D5D0000}"/>
    <cellStyle name="Normal 2 2 2 3 4" xfId="29069" xr:uid="{00000000-0005-0000-0000-00001E5D0000}"/>
    <cellStyle name="Normal 2 2 2 4" xfId="14158" xr:uid="{00000000-0005-0000-0000-00001F5D0000}"/>
    <cellStyle name="Normal 2 2 2 4 2" xfId="29072" xr:uid="{00000000-0005-0000-0000-0000205D0000}"/>
    <cellStyle name="Normal 2 2 2 5" xfId="14159" xr:uid="{00000000-0005-0000-0000-0000215D0000}"/>
    <cellStyle name="Normal 2 2 2 5 10" xfId="14160" xr:uid="{00000000-0005-0000-0000-0000225D0000}"/>
    <cellStyle name="Normal 2 2 2 5 10 2" xfId="29074" xr:uid="{00000000-0005-0000-0000-0000235D0000}"/>
    <cellStyle name="Normal 2 2 2 5 11" xfId="14161" xr:uid="{00000000-0005-0000-0000-0000245D0000}"/>
    <cellStyle name="Normal 2 2 2 5 11 2" xfId="29075" xr:uid="{00000000-0005-0000-0000-0000255D0000}"/>
    <cellStyle name="Normal 2 2 2 5 12" xfId="14162" xr:uid="{00000000-0005-0000-0000-0000265D0000}"/>
    <cellStyle name="Normal 2 2 2 5 12 2" xfId="29076" xr:uid="{00000000-0005-0000-0000-0000275D0000}"/>
    <cellStyle name="Normal 2 2 2 5 13" xfId="29073" xr:uid="{00000000-0005-0000-0000-0000285D0000}"/>
    <cellStyle name="Normal 2 2 2 5 2" xfId="14163" xr:uid="{00000000-0005-0000-0000-0000295D0000}"/>
    <cellStyle name="Normal 2 2 2 5 2 2" xfId="14164" xr:uid="{00000000-0005-0000-0000-00002A5D0000}"/>
    <cellStyle name="Normal 2 2 2 5 2 2 2" xfId="29078" xr:uid="{00000000-0005-0000-0000-00002B5D0000}"/>
    <cellStyle name="Normal 2 2 2 5 2 3" xfId="29077" xr:uid="{00000000-0005-0000-0000-00002C5D0000}"/>
    <cellStyle name="Normal 2 2 2 5 3" xfId="14165" xr:uid="{00000000-0005-0000-0000-00002D5D0000}"/>
    <cellStyle name="Normal 2 2 2 5 3 2" xfId="29079" xr:uid="{00000000-0005-0000-0000-00002E5D0000}"/>
    <cellStyle name="Normal 2 2 2 5 4" xfId="14166" xr:uid="{00000000-0005-0000-0000-00002F5D0000}"/>
    <cellStyle name="Normal 2 2 2 5 4 2" xfId="29080" xr:uid="{00000000-0005-0000-0000-0000305D0000}"/>
    <cellStyle name="Normal 2 2 2 5 5" xfId="14167" xr:uid="{00000000-0005-0000-0000-0000315D0000}"/>
    <cellStyle name="Normal 2 2 2 5 5 2" xfId="29081" xr:uid="{00000000-0005-0000-0000-0000325D0000}"/>
    <cellStyle name="Normal 2 2 2 5 6" xfId="14168" xr:uid="{00000000-0005-0000-0000-0000335D0000}"/>
    <cellStyle name="Normal 2 2 2 5 6 2" xfId="29082" xr:uid="{00000000-0005-0000-0000-0000345D0000}"/>
    <cellStyle name="Normal 2 2 2 5 7" xfId="14169" xr:uid="{00000000-0005-0000-0000-0000355D0000}"/>
    <cellStyle name="Normal 2 2 2 5 7 2" xfId="29083" xr:uid="{00000000-0005-0000-0000-0000365D0000}"/>
    <cellStyle name="Normal 2 2 2 5 8" xfId="14170" xr:uid="{00000000-0005-0000-0000-0000375D0000}"/>
    <cellStyle name="Normal 2 2 2 5 8 2" xfId="29084" xr:uid="{00000000-0005-0000-0000-0000385D0000}"/>
    <cellStyle name="Normal 2 2 2 5 9" xfId="14171" xr:uid="{00000000-0005-0000-0000-0000395D0000}"/>
    <cellStyle name="Normal 2 2 2 5 9 2" xfId="29085" xr:uid="{00000000-0005-0000-0000-00003A5D0000}"/>
    <cellStyle name="Normal 2 2 2 6" xfId="14172" xr:uid="{00000000-0005-0000-0000-00003B5D0000}"/>
    <cellStyle name="Normal 2 2 2 6 2" xfId="14173" xr:uid="{00000000-0005-0000-0000-00003C5D0000}"/>
    <cellStyle name="Normal 2 2 2 6 2 2" xfId="14174" xr:uid="{00000000-0005-0000-0000-00003D5D0000}"/>
    <cellStyle name="Normal 2 2 2 6 2 2 2" xfId="29088" xr:uid="{00000000-0005-0000-0000-00003E5D0000}"/>
    <cellStyle name="Normal 2 2 2 6 2 3" xfId="29087" xr:uid="{00000000-0005-0000-0000-00003F5D0000}"/>
    <cellStyle name="Normal 2 2 2 6 3" xfId="14175" xr:uid="{00000000-0005-0000-0000-0000405D0000}"/>
    <cellStyle name="Normal 2 2 2 6 3 2" xfId="29089" xr:uid="{00000000-0005-0000-0000-0000415D0000}"/>
    <cellStyle name="Normal 2 2 2 6 4" xfId="14176" xr:uid="{00000000-0005-0000-0000-0000425D0000}"/>
    <cellStyle name="Normal 2 2 2 6 4 2" xfId="29090" xr:uid="{00000000-0005-0000-0000-0000435D0000}"/>
    <cellStyle name="Normal 2 2 2 6 5" xfId="14177" xr:uid="{00000000-0005-0000-0000-0000445D0000}"/>
    <cellStyle name="Normal 2 2 2 6 5 2" xfId="29091" xr:uid="{00000000-0005-0000-0000-0000455D0000}"/>
    <cellStyle name="Normal 2 2 2 6 6" xfId="14178" xr:uid="{00000000-0005-0000-0000-0000465D0000}"/>
    <cellStyle name="Normal 2 2 2 6 6 2" xfId="29092" xr:uid="{00000000-0005-0000-0000-0000475D0000}"/>
    <cellStyle name="Normal 2 2 2 6 7" xfId="14179" xr:uid="{00000000-0005-0000-0000-0000485D0000}"/>
    <cellStyle name="Normal 2 2 2 6 7 2" xfId="29093" xr:uid="{00000000-0005-0000-0000-0000495D0000}"/>
    <cellStyle name="Normal 2 2 2 6 8" xfId="14180" xr:uid="{00000000-0005-0000-0000-00004A5D0000}"/>
    <cellStyle name="Normal 2 2 2 6 8 2" xfId="29094" xr:uid="{00000000-0005-0000-0000-00004B5D0000}"/>
    <cellStyle name="Normal 2 2 2 6 9" xfId="29086" xr:uid="{00000000-0005-0000-0000-00004C5D0000}"/>
    <cellStyle name="Normal 2 2 2 7" xfId="14181" xr:uid="{00000000-0005-0000-0000-00004D5D0000}"/>
    <cellStyle name="Normal 2 2 2 7 2" xfId="14182" xr:uid="{00000000-0005-0000-0000-00004E5D0000}"/>
    <cellStyle name="Normal 2 2 2 7 2 2" xfId="14183" xr:uid="{00000000-0005-0000-0000-00004F5D0000}"/>
    <cellStyle name="Normal 2 2 2 7 2 2 2" xfId="29097" xr:uid="{00000000-0005-0000-0000-0000505D0000}"/>
    <cellStyle name="Normal 2 2 2 7 2 3" xfId="29096" xr:uid="{00000000-0005-0000-0000-0000515D0000}"/>
    <cellStyle name="Normal 2 2 2 7 3" xfId="14184" xr:uid="{00000000-0005-0000-0000-0000525D0000}"/>
    <cellStyle name="Normal 2 2 2 7 3 2" xfId="29098" xr:uid="{00000000-0005-0000-0000-0000535D0000}"/>
    <cellStyle name="Normal 2 2 2 7 4" xfId="14185" xr:uid="{00000000-0005-0000-0000-0000545D0000}"/>
    <cellStyle name="Normal 2 2 2 7 4 2" xfId="29099" xr:uid="{00000000-0005-0000-0000-0000555D0000}"/>
    <cellStyle name="Normal 2 2 2 7 5" xfId="14186" xr:uid="{00000000-0005-0000-0000-0000565D0000}"/>
    <cellStyle name="Normal 2 2 2 7 5 2" xfId="29100" xr:uid="{00000000-0005-0000-0000-0000575D0000}"/>
    <cellStyle name="Normal 2 2 2 7 6" xfId="14187" xr:uid="{00000000-0005-0000-0000-0000585D0000}"/>
    <cellStyle name="Normal 2 2 2 7 6 2" xfId="29101" xr:uid="{00000000-0005-0000-0000-0000595D0000}"/>
    <cellStyle name="Normal 2 2 2 7 7" xfId="14188" xr:uid="{00000000-0005-0000-0000-00005A5D0000}"/>
    <cellStyle name="Normal 2 2 2 7 7 2" xfId="29102" xr:uid="{00000000-0005-0000-0000-00005B5D0000}"/>
    <cellStyle name="Normal 2 2 2 7 8" xfId="14189" xr:uid="{00000000-0005-0000-0000-00005C5D0000}"/>
    <cellStyle name="Normal 2 2 2 7 8 2" xfId="29103" xr:uid="{00000000-0005-0000-0000-00005D5D0000}"/>
    <cellStyle name="Normal 2 2 2 7 9" xfId="29095" xr:uid="{00000000-0005-0000-0000-00005E5D0000}"/>
    <cellStyle name="Normal 2 2 2 8" xfId="14190" xr:uid="{00000000-0005-0000-0000-00005F5D0000}"/>
    <cellStyle name="Normal 2 2 2 8 2" xfId="14191" xr:uid="{00000000-0005-0000-0000-0000605D0000}"/>
    <cellStyle name="Normal 2 2 2 8 2 2" xfId="29105" xr:uid="{00000000-0005-0000-0000-0000615D0000}"/>
    <cellStyle name="Normal 2 2 2 8 3" xfId="14192" xr:uid="{00000000-0005-0000-0000-0000625D0000}"/>
    <cellStyle name="Normal 2 2 2 8 3 2" xfId="29106" xr:uid="{00000000-0005-0000-0000-0000635D0000}"/>
    <cellStyle name="Normal 2 2 2 8 4" xfId="14193" xr:uid="{00000000-0005-0000-0000-0000645D0000}"/>
    <cellStyle name="Normal 2 2 2 8 4 2" xfId="29107" xr:uid="{00000000-0005-0000-0000-0000655D0000}"/>
    <cellStyle name="Normal 2 2 2 8 5" xfId="14194" xr:uid="{00000000-0005-0000-0000-0000665D0000}"/>
    <cellStyle name="Normal 2 2 2 8 5 2" xfId="29108" xr:uid="{00000000-0005-0000-0000-0000675D0000}"/>
    <cellStyle name="Normal 2 2 2 8 6" xfId="14195" xr:uid="{00000000-0005-0000-0000-0000685D0000}"/>
    <cellStyle name="Normal 2 2 2 8 6 2" xfId="29109" xr:uid="{00000000-0005-0000-0000-0000695D0000}"/>
    <cellStyle name="Normal 2 2 2 8 7" xfId="29104" xr:uid="{00000000-0005-0000-0000-00006A5D0000}"/>
    <cellStyle name="Normal 2 2 2 9" xfId="14196" xr:uid="{00000000-0005-0000-0000-00006B5D0000}"/>
    <cellStyle name="Normal 2 2 2 9 2" xfId="14197" xr:uid="{00000000-0005-0000-0000-00006C5D0000}"/>
    <cellStyle name="Normal 2 2 2 9 2 2" xfId="29111" xr:uid="{00000000-0005-0000-0000-00006D5D0000}"/>
    <cellStyle name="Normal 2 2 2 9 3" xfId="14198" xr:uid="{00000000-0005-0000-0000-00006E5D0000}"/>
    <cellStyle name="Normal 2 2 2 9 3 2" xfId="29112" xr:uid="{00000000-0005-0000-0000-00006F5D0000}"/>
    <cellStyle name="Normal 2 2 2 9 4" xfId="14199" xr:uid="{00000000-0005-0000-0000-0000705D0000}"/>
    <cellStyle name="Normal 2 2 2 9 4 2" xfId="29113" xr:uid="{00000000-0005-0000-0000-0000715D0000}"/>
    <cellStyle name="Normal 2 2 2 9 5" xfId="29110" xr:uid="{00000000-0005-0000-0000-0000725D0000}"/>
    <cellStyle name="Normal 2 2 20" xfId="38335" xr:uid="{00000000-0005-0000-0000-0000735D0000}"/>
    <cellStyle name="Normal 2 2 21" xfId="38336" xr:uid="{00000000-0005-0000-0000-0000745D0000}"/>
    <cellStyle name="Normal 2 2 22" xfId="38337" xr:uid="{00000000-0005-0000-0000-0000755D0000}"/>
    <cellStyle name="Normal 2 2 23" xfId="38338" xr:uid="{00000000-0005-0000-0000-0000765D0000}"/>
    <cellStyle name="Normal 2 2 24" xfId="38339" xr:uid="{00000000-0005-0000-0000-0000775D0000}"/>
    <cellStyle name="Normal 2 2 25" xfId="38340" xr:uid="{00000000-0005-0000-0000-0000785D0000}"/>
    <cellStyle name="Normal 2 2 26" xfId="38341" xr:uid="{00000000-0005-0000-0000-0000795D0000}"/>
    <cellStyle name="Normal 2 2 27" xfId="38342" xr:uid="{00000000-0005-0000-0000-00007A5D0000}"/>
    <cellStyle name="Normal 2 2 28" xfId="38343" xr:uid="{00000000-0005-0000-0000-00007B5D0000}"/>
    <cellStyle name="Normal 2 2 29" xfId="38344" xr:uid="{00000000-0005-0000-0000-00007C5D0000}"/>
    <cellStyle name="Normal 2 2 3" xfId="14200" xr:uid="{00000000-0005-0000-0000-00007D5D0000}"/>
    <cellStyle name="Normal 2 2 3 2" xfId="14201" xr:uid="{00000000-0005-0000-0000-00007E5D0000}"/>
    <cellStyle name="Normal 2 2 3 2 2" xfId="29115" xr:uid="{00000000-0005-0000-0000-00007F5D0000}"/>
    <cellStyle name="Normal 2 2 3 2 3" xfId="38345" xr:uid="{00000000-0005-0000-0000-0000805D0000}"/>
    <cellStyle name="Normal 2 2 3 3" xfId="14202" xr:uid="{00000000-0005-0000-0000-0000815D0000}"/>
    <cellStyle name="Normal 2 2 3 3 2" xfId="29116" xr:uid="{00000000-0005-0000-0000-0000825D0000}"/>
    <cellStyle name="Normal 2 2 3 4" xfId="29114" xr:uid="{00000000-0005-0000-0000-0000835D0000}"/>
    <cellStyle name="Normal 2 2 30" xfId="38346" xr:uid="{00000000-0005-0000-0000-0000845D0000}"/>
    <cellStyle name="Normal 2 2 31" xfId="38347" xr:uid="{00000000-0005-0000-0000-0000855D0000}"/>
    <cellStyle name="Normal 2 2 32" xfId="38348" xr:uid="{00000000-0005-0000-0000-0000865D0000}"/>
    <cellStyle name="Normal 2 2 33" xfId="38349" xr:uid="{00000000-0005-0000-0000-0000875D0000}"/>
    <cellStyle name="Normal 2 2 34" xfId="38350" xr:uid="{00000000-0005-0000-0000-0000885D0000}"/>
    <cellStyle name="Normal 2 2 35" xfId="38351" xr:uid="{00000000-0005-0000-0000-0000895D0000}"/>
    <cellStyle name="Normal 2 2 36" xfId="38352" xr:uid="{00000000-0005-0000-0000-00008A5D0000}"/>
    <cellStyle name="Normal 2 2 37" xfId="38353" xr:uid="{00000000-0005-0000-0000-00008B5D0000}"/>
    <cellStyle name="Normal 2 2 38" xfId="38354" xr:uid="{00000000-0005-0000-0000-00008C5D0000}"/>
    <cellStyle name="Normal 2 2 39" xfId="38355" xr:uid="{00000000-0005-0000-0000-00008D5D0000}"/>
    <cellStyle name="Normal 2 2 4" xfId="14203" xr:uid="{00000000-0005-0000-0000-00008E5D0000}"/>
    <cellStyle name="Normal 2 2 4 2" xfId="29117" xr:uid="{00000000-0005-0000-0000-00008F5D0000}"/>
    <cellStyle name="Normal 2 2 4 3" xfId="38356" xr:uid="{00000000-0005-0000-0000-0000905D0000}"/>
    <cellStyle name="Normal 2 2 40" xfId="38357" xr:uid="{00000000-0005-0000-0000-0000915D0000}"/>
    <cellStyle name="Normal 2 2 41" xfId="38358" xr:uid="{00000000-0005-0000-0000-0000925D0000}"/>
    <cellStyle name="Normal 2 2 42" xfId="38359" xr:uid="{00000000-0005-0000-0000-0000935D0000}"/>
    <cellStyle name="Normal 2 2 43" xfId="38360" xr:uid="{00000000-0005-0000-0000-0000945D0000}"/>
    <cellStyle name="Normal 2 2 44" xfId="38361" xr:uid="{00000000-0005-0000-0000-0000955D0000}"/>
    <cellStyle name="Normal 2 2 45" xfId="38362" xr:uid="{00000000-0005-0000-0000-0000965D0000}"/>
    <cellStyle name="Normal 2 2 46" xfId="38363" xr:uid="{00000000-0005-0000-0000-0000975D0000}"/>
    <cellStyle name="Normal 2 2 47" xfId="38364" xr:uid="{00000000-0005-0000-0000-0000985D0000}"/>
    <cellStyle name="Normal 2 2 48" xfId="38365" xr:uid="{00000000-0005-0000-0000-0000995D0000}"/>
    <cellStyle name="Normal 2 2 49" xfId="38366" xr:uid="{00000000-0005-0000-0000-00009A5D0000}"/>
    <cellStyle name="Normal 2 2 5" xfId="14204" xr:uid="{00000000-0005-0000-0000-00009B5D0000}"/>
    <cellStyle name="Normal 2 2 5 10" xfId="14205" xr:uid="{00000000-0005-0000-0000-00009C5D0000}"/>
    <cellStyle name="Normal 2 2 5 10 2" xfId="29119" xr:uid="{00000000-0005-0000-0000-00009D5D0000}"/>
    <cellStyle name="Normal 2 2 5 11" xfId="14206" xr:uid="{00000000-0005-0000-0000-00009E5D0000}"/>
    <cellStyle name="Normal 2 2 5 11 2" xfId="29120" xr:uid="{00000000-0005-0000-0000-00009F5D0000}"/>
    <cellStyle name="Normal 2 2 5 12" xfId="14207" xr:uid="{00000000-0005-0000-0000-0000A05D0000}"/>
    <cellStyle name="Normal 2 2 5 12 2" xfId="29121" xr:uid="{00000000-0005-0000-0000-0000A15D0000}"/>
    <cellStyle name="Normal 2 2 5 13" xfId="29118" xr:uid="{00000000-0005-0000-0000-0000A25D0000}"/>
    <cellStyle name="Normal 2 2 5 2" xfId="14208" xr:uid="{00000000-0005-0000-0000-0000A35D0000}"/>
    <cellStyle name="Normal 2 2 5 2 2" xfId="14209" xr:uid="{00000000-0005-0000-0000-0000A45D0000}"/>
    <cellStyle name="Normal 2 2 5 2 2 2" xfId="29123" xr:uid="{00000000-0005-0000-0000-0000A55D0000}"/>
    <cellStyle name="Normal 2 2 5 2 3" xfId="29122" xr:uid="{00000000-0005-0000-0000-0000A65D0000}"/>
    <cellStyle name="Normal 2 2 5 3" xfId="14210" xr:uid="{00000000-0005-0000-0000-0000A75D0000}"/>
    <cellStyle name="Normal 2 2 5 3 2" xfId="29124" xr:uid="{00000000-0005-0000-0000-0000A85D0000}"/>
    <cellStyle name="Normal 2 2 5 4" xfId="14211" xr:uid="{00000000-0005-0000-0000-0000A95D0000}"/>
    <cellStyle name="Normal 2 2 5 4 2" xfId="29125" xr:uid="{00000000-0005-0000-0000-0000AA5D0000}"/>
    <cellStyle name="Normal 2 2 5 5" xfId="14212" xr:uid="{00000000-0005-0000-0000-0000AB5D0000}"/>
    <cellStyle name="Normal 2 2 5 5 2" xfId="29126" xr:uid="{00000000-0005-0000-0000-0000AC5D0000}"/>
    <cellStyle name="Normal 2 2 5 6" xfId="14213" xr:uid="{00000000-0005-0000-0000-0000AD5D0000}"/>
    <cellStyle name="Normal 2 2 5 6 2" xfId="29127" xr:uid="{00000000-0005-0000-0000-0000AE5D0000}"/>
    <cellStyle name="Normal 2 2 5 7" xfId="14214" xr:uid="{00000000-0005-0000-0000-0000AF5D0000}"/>
    <cellStyle name="Normal 2 2 5 7 2" xfId="29128" xr:uid="{00000000-0005-0000-0000-0000B05D0000}"/>
    <cellStyle name="Normal 2 2 5 8" xfId="14215" xr:uid="{00000000-0005-0000-0000-0000B15D0000}"/>
    <cellStyle name="Normal 2 2 5 8 2" xfId="29129" xr:uid="{00000000-0005-0000-0000-0000B25D0000}"/>
    <cellStyle name="Normal 2 2 5 9" xfId="14216" xr:uid="{00000000-0005-0000-0000-0000B35D0000}"/>
    <cellStyle name="Normal 2 2 5 9 2" xfId="29130" xr:uid="{00000000-0005-0000-0000-0000B45D0000}"/>
    <cellStyle name="Normal 2 2 50" xfId="38367" xr:uid="{00000000-0005-0000-0000-0000B55D0000}"/>
    <cellStyle name="Normal 2 2 51" xfId="38368" xr:uid="{00000000-0005-0000-0000-0000B65D0000}"/>
    <cellStyle name="Normal 2 2 52" xfId="38369" xr:uid="{00000000-0005-0000-0000-0000B75D0000}"/>
    <cellStyle name="Normal 2 2 53" xfId="38370" xr:uid="{00000000-0005-0000-0000-0000B85D0000}"/>
    <cellStyle name="Normal 2 2 54" xfId="38371" xr:uid="{00000000-0005-0000-0000-0000B95D0000}"/>
    <cellStyle name="Normal 2 2 55" xfId="38372" xr:uid="{00000000-0005-0000-0000-0000BA5D0000}"/>
    <cellStyle name="Normal 2 2 56" xfId="38373" xr:uid="{00000000-0005-0000-0000-0000BB5D0000}"/>
    <cellStyle name="Normal 2 2 57" xfId="38374" xr:uid="{00000000-0005-0000-0000-0000BC5D0000}"/>
    <cellStyle name="Normal 2 2 58" xfId="38375" xr:uid="{00000000-0005-0000-0000-0000BD5D0000}"/>
    <cellStyle name="Normal 2 2 59" xfId="38376" xr:uid="{00000000-0005-0000-0000-0000BE5D0000}"/>
    <cellStyle name="Normal 2 2 6" xfId="14217" xr:uid="{00000000-0005-0000-0000-0000BF5D0000}"/>
    <cellStyle name="Normal 2 2 6 2" xfId="14218" xr:uid="{00000000-0005-0000-0000-0000C05D0000}"/>
    <cellStyle name="Normal 2 2 6 2 2" xfId="14219" xr:uid="{00000000-0005-0000-0000-0000C15D0000}"/>
    <cellStyle name="Normal 2 2 6 2 2 2" xfId="29133" xr:uid="{00000000-0005-0000-0000-0000C25D0000}"/>
    <cellStyle name="Normal 2 2 6 2 3" xfId="29132" xr:uid="{00000000-0005-0000-0000-0000C35D0000}"/>
    <cellStyle name="Normal 2 2 6 3" xfId="14220" xr:uid="{00000000-0005-0000-0000-0000C45D0000}"/>
    <cellStyle name="Normal 2 2 6 3 2" xfId="29134" xr:uid="{00000000-0005-0000-0000-0000C55D0000}"/>
    <cellStyle name="Normal 2 2 6 4" xfId="14221" xr:uid="{00000000-0005-0000-0000-0000C65D0000}"/>
    <cellStyle name="Normal 2 2 6 4 2" xfId="29135" xr:uid="{00000000-0005-0000-0000-0000C75D0000}"/>
    <cellStyle name="Normal 2 2 6 5" xfId="14222" xr:uid="{00000000-0005-0000-0000-0000C85D0000}"/>
    <cellStyle name="Normal 2 2 6 5 2" xfId="29136" xr:uid="{00000000-0005-0000-0000-0000C95D0000}"/>
    <cellStyle name="Normal 2 2 6 6" xfId="14223" xr:uid="{00000000-0005-0000-0000-0000CA5D0000}"/>
    <cellStyle name="Normal 2 2 6 6 2" xfId="29137" xr:uid="{00000000-0005-0000-0000-0000CB5D0000}"/>
    <cellStyle name="Normal 2 2 6 7" xfId="14224" xr:uid="{00000000-0005-0000-0000-0000CC5D0000}"/>
    <cellStyle name="Normal 2 2 6 7 2" xfId="29138" xr:uid="{00000000-0005-0000-0000-0000CD5D0000}"/>
    <cellStyle name="Normal 2 2 6 8" xfId="14225" xr:uid="{00000000-0005-0000-0000-0000CE5D0000}"/>
    <cellStyle name="Normal 2 2 6 8 2" xfId="29139" xr:uid="{00000000-0005-0000-0000-0000CF5D0000}"/>
    <cellStyle name="Normal 2 2 6 9" xfId="29131" xr:uid="{00000000-0005-0000-0000-0000D05D0000}"/>
    <cellStyle name="Normal 2 2 60" xfId="38377" xr:uid="{00000000-0005-0000-0000-0000D15D0000}"/>
    <cellStyle name="Normal 2 2 61" xfId="38378" xr:uid="{00000000-0005-0000-0000-0000D25D0000}"/>
    <cellStyle name="Normal 2 2 62" xfId="38379" xr:uid="{00000000-0005-0000-0000-0000D35D0000}"/>
    <cellStyle name="Normal 2 2 63" xfId="38380" xr:uid="{00000000-0005-0000-0000-0000D45D0000}"/>
    <cellStyle name="Normal 2 2 64" xfId="38381" xr:uid="{00000000-0005-0000-0000-0000D55D0000}"/>
    <cellStyle name="Normal 2 2 65" xfId="38382" xr:uid="{00000000-0005-0000-0000-0000D65D0000}"/>
    <cellStyle name="Normal 2 2 66" xfId="38383" xr:uid="{00000000-0005-0000-0000-0000D75D0000}"/>
    <cellStyle name="Normal 2 2 67" xfId="38384" xr:uid="{00000000-0005-0000-0000-0000D85D0000}"/>
    <cellStyle name="Normal 2 2 68" xfId="38385" xr:uid="{00000000-0005-0000-0000-0000D95D0000}"/>
    <cellStyle name="Normal 2 2 69" xfId="38386" xr:uid="{00000000-0005-0000-0000-0000DA5D0000}"/>
    <cellStyle name="Normal 2 2 7" xfId="14226" xr:uid="{00000000-0005-0000-0000-0000DB5D0000}"/>
    <cellStyle name="Normal 2 2 7 2" xfId="14227" xr:uid="{00000000-0005-0000-0000-0000DC5D0000}"/>
    <cellStyle name="Normal 2 2 7 2 2" xfId="14228" xr:uid="{00000000-0005-0000-0000-0000DD5D0000}"/>
    <cellStyle name="Normal 2 2 7 2 2 2" xfId="29142" xr:uid="{00000000-0005-0000-0000-0000DE5D0000}"/>
    <cellStyle name="Normal 2 2 7 2 3" xfId="29141" xr:uid="{00000000-0005-0000-0000-0000DF5D0000}"/>
    <cellStyle name="Normal 2 2 7 3" xfId="14229" xr:uid="{00000000-0005-0000-0000-0000E05D0000}"/>
    <cellStyle name="Normal 2 2 7 3 2" xfId="29143" xr:uid="{00000000-0005-0000-0000-0000E15D0000}"/>
    <cellStyle name="Normal 2 2 7 4" xfId="14230" xr:uid="{00000000-0005-0000-0000-0000E25D0000}"/>
    <cellStyle name="Normal 2 2 7 4 2" xfId="29144" xr:uid="{00000000-0005-0000-0000-0000E35D0000}"/>
    <cellStyle name="Normal 2 2 7 5" xfId="14231" xr:uid="{00000000-0005-0000-0000-0000E45D0000}"/>
    <cellStyle name="Normal 2 2 7 5 2" xfId="29145" xr:uid="{00000000-0005-0000-0000-0000E55D0000}"/>
    <cellStyle name="Normal 2 2 7 6" xfId="14232" xr:uid="{00000000-0005-0000-0000-0000E65D0000}"/>
    <cellStyle name="Normal 2 2 7 6 2" xfId="29146" xr:uid="{00000000-0005-0000-0000-0000E75D0000}"/>
    <cellStyle name="Normal 2 2 7 7" xfId="14233" xr:uid="{00000000-0005-0000-0000-0000E85D0000}"/>
    <cellStyle name="Normal 2 2 7 7 2" xfId="29147" xr:uid="{00000000-0005-0000-0000-0000E95D0000}"/>
    <cellStyle name="Normal 2 2 7 8" xfId="14234" xr:uid="{00000000-0005-0000-0000-0000EA5D0000}"/>
    <cellStyle name="Normal 2 2 7 8 2" xfId="29148" xr:uid="{00000000-0005-0000-0000-0000EB5D0000}"/>
    <cellStyle name="Normal 2 2 7 9" xfId="29140" xr:uid="{00000000-0005-0000-0000-0000EC5D0000}"/>
    <cellStyle name="Normal 2 2 70" xfId="38387" xr:uid="{00000000-0005-0000-0000-0000ED5D0000}"/>
    <cellStyle name="Normal 2 2 71" xfId="38388" xr:uid="{00000000-0005-0000-0000-0000EE5D0000}"/>
    <cellStyle name="Normal 2 2 71 2" xfId="38389" xr:uid="{00000000-0005-0000-0000-0000EF5D0000}"/>
    <cellStyle name="Normal 2 2 72" xfId="2977" xr:uid="{00000000-0005-0000-0000-0000F05D0000}"/>
    <cellStyle name="Normal 2 2 8" xfId="14235" xr:uid="{00000000-0005-0000-0000-0000F15D0000}"/>
    <cellStyle name="Normal 2 2 8 2" xfId="14236" xr:uid="{00000000-0005-0000-0000-0000F25D0000}"/>
    <cellStyle name="Normal 2 2 8 2 2" xfId="29150" xr:uid="{00000000-0005-0000-0000-0000F35D0000}"/>
    <cellStyle name="Normal 2 2 8 3" xfId="14237" xr:uid="{00000000-0005-0000-0000-0000F45D0000}"/>
    <cellStyle name="Normal 2 2 8 3 2" xfId="29151" xr:uid="{00000000-0005-0000-0000-0000F55D0000}"/>
    <cellStyle name="Normal 2 2 8 4" xfId="14238" xr:uid="{00000000-0005-0000-0000-0000F65D0000}"/>
    <cellStyle name="Normal 2 2 8 4 2" xfId="29152" xr:uid="{00000000-0005-0000-0000-0000F75D0000}"/>
    <cellStyle name="Normal 2 2 8 5" xfId="14239" xr:uid="{00000000-0005-0000-0000-0000F85D0000}"/>
    <cellStyle name="Normal 2 2 8 5 2" xfId="29153" xr:uid="{00000000-0005-0000-0000-0000F95D0000}"/>
    <cellStyle name="Normal 2 2 8 6" xfId="14240" xr:uid="{00000000-0005-0000-0000-0000FA5D0000}"/>
    <cellStyle name="Normal 2 2 8 6 2" xfId="29154" xr:uid="{00000000-0005-0000-0000-0000FB5D0000}"/>
    <cellStyle name="Normal 2 2 8 7" xfId="29149" xr:uid="{00000000-0005-0000-0000-0000FC5D0000}"/>
    <cellStyle name="Normal 2 2 9" xfId="14241" xr:uid="{00000000-0005-0000-0000-0000FD5D0000}"/>
    <cellStyle name="Normal 2 2 9 2" xfId="14242" xr:uid="{00000000-0005-0000-0000-0000FE5D0000}"/>
    <cellStyle name="Normal 2 2 9 2 2" xfId="29156" xr:uid="{00000000-0005-0000-0000-0000FF5D0000}"/>
    <cellStyle name="Normal 2 2 9 3" xfId="14243" xr:uid="{00000000-0005-0000-0000-0000005E0000}"/>
    <cellStyle name="Normal 2 2 9 3 2" xfId="29157" xr:uid="{00000000-0005-0000-0000-0000015E0000}"/>
    <cellStyle name="Normal 2 2 9 4" xfId="14244" xr:uid="{00000000-0005-0000-0000-0000025E0000}"/>
    <cellStyle name="Normal 2 2 9 4 2" xfId="29158" xr:uid="{00000000-0005-0000-0000-0000035E0000}"/>
    <cellStyle name="Normal 2 2 9 5" xfId="29155" xr:uid="{00000000-0005-0000-0000-0000045E0000}"/>
    <cellStyle name="Normal 2 2_GUSA" xfId="14245" xr:uid="{00000000-0005-0000-0000-0000055E0000}"/>
    <cellStyle name="Normal 2 20" xfId="38390" xr:uid="{00000000-0005-0000-0000-0000065E0000}"/>
    <cellStyle name="Normal 2 21" xfId="38391" xr:uid="{00000000-0005-0000-0000-0000075E0000}"/>
    <cellStyle name="Normal 2 22" xfId="38392" xr:uid="{00000000-0005-0000-0000-0000085E0000}"/>
    <cellStyle name="Normal 2 23" xfId="38393" xr:uid="{00000000-0005-0000-0000-0000095E0000}"/>
    <cellStyle name="Normal 2 24" xfId="38394" xr:uid="{00000000-0005-0000-0000-00000A5E0000}"/>
    <cellStyle name="Normal 2 25" xfId="38395" xr:uid="{00000000-0005-0000-0000-00000B5E0000}"/>
    <cellStyle name="Normal 2 26" xfId="38396" xr:uid="{00000000-0005-0000-0000-00000C5E0000}"/>
    <cellStyle name="Normal 2 27" xfId="38397" xr:uid="{00000000-0005-0000-0000-00000D5E0000}"/>
    <cellStyle name="Normal 2 28" xfId="38398" xr:uid="{00000000-0005-0000-0000-00000E5E0000}"/>
    <cellStyle name="Normal 2 29" xfId="38399" xr:uid="{00000000-0005-0000-0000-00000F5E0000}"/>
    <cellStyle name="Normal 2 3" xfId="14246" xr:uid="{00000000-0005-0000-0000-0000105E0000}"/>
    <cellStyle name="Normal 2 3 2" xfId="14247" xr:uid="{00000000-0005-0000-0000-0000115E0000}"/>
    <cellStyle name="Normal 2 3 2 2" xfId="29160" xr:uid="{00000000-0005-0000-0000-0000125E0000}"/>
    <cellStyle name="Normal 2 3 2 3" xfId="38401" xr:uid="{00000000-0005-0000-0000-0000135E0000}"/>
    <cellStyle name="Normal 2 3 3" xfId="29159" xr:uid="{00000000-0005-0000-0000-0000145E0000}"/>
    <cellStyle name="Normal 2 3 3 2" xfId="38402" xr:uid="{00000000-0005-0000-0000-0000155E0000}"/>
    <cellStyle name="Normal 2 3 4" xfId="38400" xr:uid="{00000000-0005-0000-0000-0000165E0000}"/>
    <cellStyle name="Normal 2 3 5" xfId="39569" xr:uid="{00000000-0005-0000-0000-0000175E0000}"/>
    <cellStyle name="Normal 2 30" xfId="38403" xr:uid="{00000000-0005-0000-0000-0000185E0000}"/>
    <cellStyle name="Normal 2 31" xfId="38404" xr:uid="{00000000-0005-0000-0000-0000195E0000}"/>
    <cellStyle name="Normal 2 32" xfId="38405" xr:uid="{00000000-0005-0000-0000-00001A5E0000}"/>
    <cellStyle name="Normal 2 33" xfId="38406" xr:uid="{00000000-0005-0000-0000-00001B5E0000}"/>
    <cellStyle name="Normal 2 34" xfId="38407" xr:uid="{00000000-0005-0000-0000-00001C5E0000}"/>
    <cellStyle name="Normal 2 35" xfId="38408" xr:uid="{00000000-0005-0000-0000-00001D5E0000}"/>
    <cellStyle name="Normal 2 36" xfId="38409" xr:uid="{00000000-0005-0000-0000-00001E5E0000}"/>
    <cellStyle name="Normal 2 37" xfId="38410" xr:uid="{00000000-0005-0000-0000-00001F5E0000}"/>
    <cellStyle name="Normal 2 38" xfId="38411" xr:uid="{00000000-0005-0000-0000-0000205E0000}"/>
    <cellStyle name="Normal 2 39" xfId="38412" xr:uid="{00000000-0005-0000-0000-0000215E0000}"/>
    <cellStyle name="Normal 2 4" xfId="14248" xr:uid="{00000000-0005-0000-0000-0000225E0000}"/>
    <cellStyle name="Normal 2 4 2" xfId="29161" xr:uid="{00000000-0005-0000-0000-0000235E0000}"/>
    <cellStyle name="Normal 2 4 3" xfId="41319" xr:uid="{00000000-0005-0000-0000-0000245E0000}"/>
    <cellStyle name="Normal 2 40" xfId="38413" xr:uid="{00000000-0005-0000-0000-0000255E0000}"/>
    <cellStyle name="Normal 2 41" xfId="38414" xr:uid="{00000000-0005-0000-0000-0000265E0000}"/>
    <cellStyle name="Normal 2 42" xfId="38415" xr:uid="{00000000-0005-0000-0000-0000275E0000}"/>
    <cellStyle name="Normal 2 43" xfId="38416" xr:uid="{00000000-0005-0000-0000-0000285E0000}"/>
    <cellStyle name="Normal 2 44" xfId="38417" xr:uid="{00000000-0005-0000-0000-0000295E0000}"/>
    <cellStyle name="Normal 2 45" xfId="38418" xr:uid="{00000000-0005-0000-0000-00002A5E0000}"/>
    <cellStyle name="Normal 2 46" xfId="38419" xr:uid="{00000000-0005-0000-0000-00002B5E0000}"/>
    <cellStyle name="Normal 2 47" xfId="38420" xr:uid="{00000000-0005-0000-0000-00002C5E0000}"/>
    <cellStyle name="Normal 2 48" xfId="38421" xr:uid="{00000000-0005-0000-0000-00002D5E0000}"/>
    <cellStyle name="Normal 2 49" xfId="38422" xr:uid="{00000000-0005-0000-0000-00002E5E0000}"/>
    <cellStyle name="Normal 2 5" xfId="14249" xr:uid="{00000000-0005-0000-0000-00002F5E0000}"/>
    <cellStyle name="Normal 2 5 2" xfId="29162" xr:uid="{00000000-0005-0000-0000-0000305E0000}"/>
    <cellStyle name="Normal 2 50" xfId="38423" xr:uid="{00000000-0005-0000-0000-0000315E0000}"/>
    <cellStyle name="Normal 2 51" xfId="38424" xr:uid="{00000000-0005-0000-0000-0000325E0000}"/>
    <cellStyle name="Normal 2 52" xfId="38425" xr:uid="{00000000-0005-0000-0000-0000335E0000}"/>
    <cellStyle name="Normal 2 53" xfId="38426" xr:uid="{00000000-0005-0000-0000-0000345E0000}"/>
    <cellStyle name="Normal 2 54" xfId="38427" xr:uid="{00000000-0005-0000-0000-0000355E0000}"/>
    <cellStyle name="Normal 2 55" xfId="38428" xr:uid="{00000000-0005-0000-0000-0000365E0000}"/>
    <cellStyle name="Normal 2 56" xfId="38429" xr:uid="{00000000-0005-0000-0000-0000375E0000}"/>
    <cellStyle name="Normal 2 57" xfId="38430" xr:uid="{00000000-0005-0000-0000-0000385E0000}"/>
    <cellStyle name="Normal 2 58" xfId="38431" xr:uid="{00000000-0005-0000-0000-0000395E0000}"/>
    <cellStyle name="Normal 2 59" xfId="38432" xr:uid="{00000000-0005-0000-0000-00003A5E0000}"/>
    <cellStyle name="Normal 2 6" xfId="14250" xr:uid="{00000000-0005-0000-0000-00003B5E0000}"/>
    <cellStyle name="Normal 2 6 2" xfId="29163" xr:uid="{00000000-0005-0000-0000-00003C5E0000}"/>
    <cellStyle name="Normal 2 6 3" xfId="38433" xr:uid="{00000000-0005-0000-0000-00003D5E0000}"/>
    <cellStyle name="Normal 2 60" xfId="38434" xr:uid="{00000000-0005-0000-0000-00003E5E0000}"/>
    <cellStyle name="Normal 2 61" xfId="38435" xr:uid="{00000000-0005-0000-0000-00003F5E0000}"/>
    <cellStyle name="Normal 2 62" xfId="38436" xr:uid="{00000000-0005-0000-0000-0000405E0000}"/>
    <cellStyle name="Normal 2 63" xfId="38437" xr:uid="{00000000-0005-0000-0000-0000415E0000}"/>
    <cellStyle name="Normal 2 64" xfId="38438" xr:uid="{00000000-0005-0000-0000-0000425E0000}"/>
    <cellStyle name="Normal 2 65" xfId="38439" xr:uid="{00000000-0005-0000-0000-0000435E0000}"/>
    <cellStyle name="Normal 2 66" xfId="38440" xr:uid="{00000000-0005-0000-0000-0000445E0000}"/>
    <cellStyle name="Normal 2 67" xfId="38441" xr:uid="{00000000-0005-0000-0000-0000455E0000}"/>
    <cellStyle name="Normal 2 68" xfId="38442" xr:uid="{00000000-0005-0000-0000-0000465E0000}"/>
    <cellStyle name="Normal 2 69" xfId="38443" xr:uid="{00000000-0005-0000-0000-0000475E0000}"/>
    <cellStyle name="Normal 2 7" xfId="14251" xr:uid="{00000000-0005-0000-0000-0000485E0000}"/>
    <cellStyle name="Normal 2 7 2" xfId="29164" xr:uid="{00000000-0005-0000-0000-0000495E0000}"/>
    <cellStyle name="Normal 2 70" xfId="38444" xr:uid="{00000000-0005-0000-0000-00004A5E0000}"/>
    <cellStyle name="Normal 2 71" xfId="38445" xr:uid="{00000000-0005-0000-0000-00004B5E0000}"/>
    <cellStyle name="Normal 2 72" xfId="38446" xr:uid="{00000000-0005-0000-0000-00004C5E0000}"/>
    <cellStyle name="Normal 2 73" xfId="36172" xr:uid="{00000000-0005-0000-0000-00004D5E0000}"/>
    <cellStyle name="Normal 2 74" xfId="2963" xr:uid="{00000000-0005-0000-0000-00004E5E0000}"/>
    <cellStyle name="Normal 2 75" xfId="921" xr:uid="{00000000-0005-0000-0000-00004F5E0000}"/>
    <cellStyle name="Normal 2 8" xfId="14252" xr:uid="{00000000-0005-0000-0000-0000505E0000}"/>
    <cellStyle name="Normal 2 8 2" xfId="35492" xr:uid="{00000000-0005-0000-0000-0000515E0000}"/>
    <cellStyle name="Normal 2 8 3" xfId="35493" xr:uid="{00000000-0005-0000-0000-0000525E0000}"/>
    <cellStyle name="Normal 2 8 4" xfId="29165" xr:uid="{00000000-0005-0000-0000-0000535E0000}"/>
    <cellStyle name="Normal 2 9" xfId="14253" xr:uid="{00000000-0005-0000-0000-0000545E0000}"/>
    <cellStyle name="Normal 2 9 2" xfId="29166" xr:uid="{00000000-0005-0000-0000-0000555E0000}"/>
    <cellStyle name="Normal 2 9 2 2" xfId="38447" xr:uid="{00000000-0005-0000-0000-0000565E0000}"/>
    <cellStyle name="Normal 2_Análise Variações" xfId="38448" xr:uid="{00000000-0005-0000-0000-0000575E0000}"/>
    <cellStyle name="Normal 20" xfId="2804" xr:uid="{00000000-0005-0000-0000-0000585E0000}"/>
    <cellStyle name="Normal 20 2" xfId="14255" xr:uid="{00000000-0005-0000-0000-0000595E0000}"/>
    <cellStyle name="Normal 20 2 2" xfId="29168" xr:uid="{00000000-0005-0000-0000-00005A5E0000}"/>
    <cellStyle name="Normal 20 2 2 2" xfId="38449" xr:uid="{00000000-0005-0000-0000-00005B5E0000}"/>
    <cellStyle name="Normal 20 2 3" xfId="37166" xr:uid="{00000000-0005-0000-0000-00005C5E0000}"/>
    <cellStyle name="Normal 20 2 3 2" xfId="44031" xr:uid="{0ECEB6E6-AF1B-48CA-8B5C-29C4372D1858}"/>
    <cellStyle name="Normal 20 3" xfId="14256" xr:uid="{00000000-0005-0000-0000-00005D5E0000}"/>
    <cellStyle name="Normal 20 3 2" xfId="29169" xr:uid="{00000000-0005-0000-0000-00005E5E0000}"/>
    <cellStyle name="Normal 20 3 3" xfId="38450" xr:uid="{00000000-0005-0000-0000-00005F5E0000}"/>
    <cellStyle name="Normal 20 4" xfId="14257" xr:uid="{00000000-0005-0000-0000-0000605E0000}"/>
    <cellStyle name="Normal 20 4 2" xfId="29170" xr:uid="{00000000-0005-0000-0000-0000615E0000}"/>
    <cellStyle name="Normal 20 5" xfId="14258" xr:uid="{00000000-0005-0000-0000-0000625E0000}"/>
    <cellStyle name="Normal 20 5 2" xfId="29171" xr:uid="{00000000-0005-0000-0000-0000635E0000}"/>
    <cellStyle name="Normal 20 6" xfId="29167" xr:uid="{00000000-0005-0000-0000-0000645E0000}"/>
    <cellStyle name="Normal 20 7" xfId="36717" xr:uid="{00000000-0005-0000-0000-0000655E0000}"/>
    <cellStyle name="Normal 20 8" xfId="14254" xr:uid="{00000000-0005-0000-0000-0000665E0000}"/>
    <cellStyle name="Normal 200" xfId="38451" xr:uid="{00000000-0005-0000-0000-0000675E0000}"/>
    <cellStyle name="Normal 201" xfId="38452" xr:uid="{00000000-0005-0000-0000-0000685E0000}"/>
    <cellStyle name="Normal 202" xfId="36718" xr:uid="{00000000-0005-0000-0000-0000695E0000}"/>
    <cellStyle name="Normal 202 2" xfId="38453" xr:uid="{00000000-0005-0000-0000-00006A5E0000}"/>
    <cellStyle name="Normal 203" xfId="38454" xr:uid="{00000000-0005-0000-0000-00006B5E0000}"/>
    <cellStyle name="Normal 204" xfId="38455" xr:uid="{00000000-0005-0000-0000-00006C5E0000}"/>
    <cellStyle name="Normal 205" xfId="38456" xr:uid="{00000000-0005-0000-0000-00006D5E0000}"/>
    <cellStyle name="Normal 206" xfId="38457" xr:uid="{00000000-0005-0000-0000-00006E5E0000}"/>
    <cellStyle name="Normal 207" xfId="38458" xr:uid="{00000000-0005-0000-0000-00006F5E0000}"/>
    <cellStyle name="Normal 208" xfId="38459" xr:uid="{00000000-0005-0000-0000-0000705E0000}"/>
    <cellStyle name="Normal 209" xfId="38460" xr:uid="{00000000-0005-0000-0000-0000715E0000}"/>
    <cellStyle name="Normal 21" xfId="2805" xr:uid="{00000000-0005-0000-0000-0000725E0000}"/>
    <cellStyle name="Normal 21 2" xfId="29172" xr:uid="{00000000-0005-0000-0000-0000735E0000}"/>
    <cellStyle name="Normal 21 2 2" xfId="38461" xr:uid="{00000000-0005-0000-0000-0000745E0000}"/>
    <cellStyle name="Normal 21 2 2 2" xfId="44032" xr:uid="{B0C8537E-2135-4261-90E8-0CB0875D700F}"/>
    <cellStyle name="Normal 21 2 3" xfId="44033" xr:uid="{7C30FA27-5C0D-45AC-B18A-B341CAF5B499}"/>
    <cellStyle name="Normal 21 3" xfId="14259" xr:uid="{00000000-0005-0000-0000-0000755E0000}"/>
    <cellStyle name="Normal 21 3 2" xfId="44034" xr:uid="{6AAF62DE-C98C-4B4C-863A-FC8C2B9E9750}"/>
    <cellStyle name="Normal 21 4" xfId="44035" xr:uid="{27E39059-53C5-4112-89E7-4C5D6D54ED0A}"/>
    <cellStyle name="Normal 210" xfId="38462" xr:uid="{00000000-0005-0000-0000-0000765E0000}"/>
    <cellStyle name="Normal 211" xfId="38463" xr:uid="{00000000-0005-0000-0000-0000775E0000}"/>
    <cellStyle name="Normal 212" xfId="38464" xr:uid="{00000000-0005-0000-0000-0000785E0000}"/>
    <cellStyle name="Normal 213" xfId="38465" xr:uid="{00000000-0005-0000-0000-0000795E0000}"/>
    <cellStyle name="Normal 214" xfId="38466" xr:uid="{00000000-0005-0000-0000-00007A5E0000}"/>
    <cellStyle name="Normal 215" xfId="38467" xr:uid="{00000000-0005-0000-0000-00007B5E0000}"/>
    <cellStyle name="Normal 216" xfId="38468" xr:uid="{00000000-0005-0000-0000-00007C5E0000}"/>
    <cellStyle name="Normal 217" xfId="38469" xr:uid="{00000000-0005-0000-0000-00007D5E0000}"/>
    <cellStyle name="Normal 218" xfId="38470" xr:uid="{00000000-0005-0000-0000-00007E5E0000}"/>
    <cellStyle name="Normal 219" xfId="38471" xr:uid="{00000000-0005-0000-0000-00007F5E0000}"/>
    <cellStyle name="Normal 22" xfId="2806" xr:uid="{00000000-0005-0000-0000-0000805E0000}"/>
    <cellStyle name="Normal 22 2" xfId="29173" xr:uid="{00000000-0005-0000-0000-0000815E0000}"/>
    <cellStyle name="Normal 22 2 2" xfId="38474" xr:uid="{00000000-0005-0000-0000-0000825E0000}"/>
    <cellStyle name="Normal 22 2 2 2" xfId="44036" xr:uid="{4F47D384-453D-449F-98DA-2D51F0DB4E99}"/>
    <cellStyle name="Normal 22 2 3" xfId="38473" xr:uid="{00000000-0005-0000-0000-0000835E0000}"/>
    <cellStyle name="Normal 22 2 3 2" xfId="44037" xr:uid="{4EC4FD92-2023-4A02-8C15-CF12E805095B}"/>
    <cellStyle name="Normal 22 3" xfId="38475" xr:uid="{00000000-0005-0000-0000-0000845E0000}"/>
    <cellStyle name="Normal 22 3 2" xfId="44038" xr:uid="{4318E84B-389D-434F-A531-3B24379FAD16}"/>
    <cellStyle name="Normal 22 4" xfId="38476" xr:uid="{00000000-0005-0000-0000-0000855E0000}"/>
    <cellStyle name="Normal 22 4 2" xfId="44039" xr:uid="{C6F0FA5C-5E55-4DC1-A529-AE423CBCBD50}"/>
    <cellStyle name="Normal 22 5" xfId="38472" xr:uid="{00000000-0005-0000-0000-0000865E0000}"/>
    <cellStyle name="Normal 22 6" xfId="14260" xr:uid="{00000000-0005-0000-0000-0000875E0000}"/>
    <cellStyle name="Normal 220" xfId="38477" xr:uid="{00000000-0005-0000-0000-0000885E0000}"/>
    <cellStyle name="Normal 221" xfId="38478" xr:uid="{00000000-0005-0000-0000-0000895E0000}"/>
    <cellStyle name="Normal 222" xfId="38479" xr:uid="{00000000-0005-0000-0000-00008A5E0000}"/>
    <cellStyle name="Normal 223" xfId="38480" xr:uid="{00000000-0005-0000-0000-00008B5E0000}"/>
    <cellStyle name="Normal 224" xfId="38481" xr:uid="{00000000-0005-0000-0000-00008C5E0000}"/>
    <cellStyle name="Normal 225" xfId="38482" xr:uid="{00000000-0005-0000-0000-00008D5E0000}"/>
    <cellStyle name="Normal 226" xfId="38483" xr:uid="{00000000-0005-0000-0000-00008E5E0000}"/>
    <cellStyle name="Normal 227" xfId="38484" xr:uid="{00000000-0005-0000-0000-00008F5E0000}"/>
    <cellStyle name="Normal 228" xfId="38485" xr:uid="{00000000-0005-0000-0000-0000905E0000}"/>
    <cellStyle name="Normal 229" xfId="38486" xr:uid="{00000000-0005-0000-0000-0000915E0000}"/>
    <cellStyle name="Normal 23" xfId="2807" xr:uid="{00000000-0005-0000-0000-0000925E0000}"/>
    <cellStyle name="Normal 23 2" xfId="29174" xr:uid="{00000000-0005-0000-0000-0000935E0000}"/>
    <cellStyle name="Normal 23 2 2" xfId="38488" xr:uid="{00000000-0005-0000-0000-0000945E0000}"/>
    <cellStyle name="Normal 23 2 2 2" xfId="44040" xr:uid="{E8F95B12-E3BD-4024-8B41-988BC765A30A}"/>
    <cellStyle name="Normal 23 2 3" xfId="44041" xr:uid="{822B7FD9-2D34-4FFA-8DB7-4BC1756FC0E4}"/>
    <cellStyle name="Normal 23 3" xfId="38489" xr:uid="{00000000-0005-0000-0000-0000955E0000}"/>
    <cellStyle name="Normal 23 3 2" xfId="44042" xr:uid="{A40DA7FC-EADB-4513-B713-9376B290A0D2}"/>
    <cellStyle name="Normal 23 4" xfId="38487" xr:uid="{00000000-0005-0000-0000-0000965E0000}"/>
    <cellStyle name="Normal 23 4 2" xfId="44043" xr:uid="{0D07B31C-52FC-42C5-87F5-16EC13AA3F0A}"/>
    <cellStyle name="Normal 23 5" xfId="14261" xr:uid="{00000000-0005-0000-0000-0000975E0000}"/>
    <cellStyle name="Normal 230" xfId="38490" xr:uid="{00000000-0005-0000-0000-0000985E0000}"/>
    <cellStyle name="Normal 231" xfId="38491" xr:uid="{00000000-0005-0000-0000-0000995E0000}"/>
    <cellStyle name="Normal 232" xfId="38492" xr:uid="{00000000-0005-0000-0000-00009A5E0000}"/>
    <cellStyle name="Normal 233" xfId="38493" xr:uid="{00000000-0005-0000-0000-00009B5E0000}"/>
    <cellStyle name="Normal 234" xfId="38494" xr:uid="{00000000-0005-0000-0000-00009C5E0000}"/>
    <cellStyle name="Normal 235" xfId="38495" xr:uid="{00000000-0005-0000-0000-00009D5E0000}"/>
    <cellStyle name="Normal 236" xfId="38496" xr:uid="{00000000-0005-0000-0000-00009E5E0000}"/>
    <cellStyle name="Normal 237" xfId="38497" xr:uid="{00000000-0005-0000-0000-00009F5E0000}"/>
    <cellStyle name="Normal 238" xfId="38498" xr:uid="{00000000-0005-0000-0000-0000A05E0000}"/>
    <cellStyle name="Normal 239" xfId="38499" xr:uid="{00000000-0005-0000-0000-0000A15E0000}"/>
    <cellStyle name="Normal 24" xfId="2808" xr:uid="{00000000-0005-0000-0000-0000A25E0000}"/>
    <cellStyle name="Normal 24 2" xfId="29175" xr:uid="{00000000-0005-0000-0000-0000A35E0000}"/>
    <cellStyle name="Normal 24 2 2" xfId="38502" xr:uid="{00000000-0005-0000-0000-0000A45E0000}"/>
    <cellStyle name="Normal 24 2 2 2" xfId="44044" xr:uid="{435E23DF-EC10-442A-AFCA-0C0C0C68B6D8}"/>
    <cellStyle name="Normal 24 2 3" xfId="38501" xr:uid="{00000000-0005-0000-0000-0000A55E0000}"/>
    <cellStyle name="Normal 24 2 3 2" xfId="44045" xr:uid="{B17337A4-BC32-45AE-A326-45FC480D41C5}"/>
    <cellStyle name="Normal 24 3" xfId="38503" xr:uid="{00000000-0005-0000-0000-0000A65E0000}"/>
    <cellStyle name="Normal 24 3 2" xfId="44046" xr:uid="{9440709B-1BCE-4EA4-AFE2-B77ED1E68256}"/>
    <cellStyle name="Normal 24 4" xfId="38504" xr:uid="{00000000-0005-0000-0000-0000A75E0000}"/>
    <cellStyle name="Normal 24 4 2" xfId="44047" xr:uid="{0C2A2B76-724E-41A8-B01C-348AFCE56C4A}"/>
    <cellStyle name="Normal 24 5" xfId="38500" xr:uid="{00000000-0005-0000-0000-0000A85E0000}"/>
    <cellStyle name="Normal 24 6" xfId="36719" xr:uid="{00000000-0005-0000-0000-0000A95E0000}"/>
    <cellStyle name="Normal 24 7" xfId="14262" xr:uid="{00000000-0005-0000-0000-0000AA5E0000}"/>
    <cellStyle name="Normal 240" xfId="38505" xr:uid="{00000000-0005-0000-0000-0000AB5E0000}"/>
    <cellStyle name="Normal 241" xfId="38506" xr:uid="{00000000-0005-0000-0000-0000AC5E0000}"/>
    <cellStyle name="Normal 242" xfId="38507" xr:uid="{00000000-0005-0000-0000-0000AD5E0000}"/>
    <cellStyle name="Normal 243" xfId="38508" xr:uid="{00000000-0005-0000-0000-0000AE5E0000}"/>
    <cellStyle name="Normal 244" xfId="37036" xr:uid="{00000000-0005-0000-0000-0000AF5E0000}"/>
    <cellStyle name="Normal 245" xfId="39545" xr:uid="{00000000-0005-0000-0000-0000B05E0000}"/>
    <cellStyle name="Normal 246" xfId="39546" xr:uid="{00000000-0005-0000-0000-0000B15E0000}"/>
    <cellStyle name="Normal 247" xfId="39579" xr:uid="{00000000-0005-0000-0000-0000B25E0000}"/>
    <cellStyle name="Normal 248" xfId="39580" xr:uid="{00000000-0005-0000-0000-0000B35E0000}"/>
    <cellStyle name="Normal 249" xfId="2946" xr:uid="{00000000-0005-0000-0000-0000B45E0000}"/>
    <cellStyle name="Normal 25" xfId="2809" xr:uid="{00000000-0005-0000-0000-0000B55E0000}"/>
    <cellStyle name="Normal 25 2" xfId="35494" xr:uid="{00000000-0005-0000-0000-0000B65E0000}"/>
    <cellStyle name="Normal 25 2 2" xfId="38509" xr:uid="{00000000-0005-0000-0000-0000B75E0000}"/>
    <cellStyle name="Normal 25 2 2 2" xfId="44048" xr:uid="{980D5DA3-72EB-4437-8CD3-1249FE462C10}"/>
    <cellStyle name="Normal 25 2 3" xfId="37167" xr:uid="{00000000-0005-0000-0000-0000B85E0000}"/>
    <cellStyle name="Normal 25 2 3 2" xfId="44049" xr:uid="{1C9AE0B1-24FA-49B3-8179-887E5AF0DC86}"/>
    <cellStyle name="Normal 25 3" xfId="35495" xr:uid="{00000000-0005-0000-0000-0000B95E0000}"/>
    <cellStyle name="Normal 25 3 2" xfId="38510" xr:uid="{00000000-0005-0000-0000-0000BA5E0000}"/>
    <cellStyle name="Normal 25 4" xfId="29176" xr:uid="{00000000-0005-0000-0000-0000BB5E0000}"/>
    <cellStyle name="Normal 25 4 2" xfId="38511" xr:uid="{00000000-0005-0000-0000-0000BC5E0000}"/>
    <cellStyle name="Normal 25 5" xfId="36720" xr:uid="{00000000-0005-0000-0000-0000BD5E0000}"/>
    <cellStyle name="Normal 25 6" xfId="2965" xr:uid="{00000000-0005-0000-0000-0000BE5E0000}"/>
    <cellStyle name="Normal 250" xfId="39581" xr:uid="{00000000-0005-0000-0000-0000BF5E0000}"/>
    <cellStyle name="Normal 251" xfId="40867" xr:uid="{00000000-0005-0000-0000-0000C05E0000}"/>
    <cellStyle name="Normal 252" xfId="41361" xr:uid="{00000000-0005-0000-0000-0000C15E0000}"/>
    <cellStyle name="Normal 253" xfId="41364" xr:uid="{00000000-0005-0000-0000-0000C25E0000}"/>
    <cellStyle name="Normal 254" xfId="41326" xr:uid="{00000000-0005-0000-0000-0000C35E0000}"/>
    <cellStyle name="Normal 255" xfId="41365" xr:uid="{00000000-0005-0000-0000-0000C45E0000}"/>
    <cellStyle name="Normal 256" xfId="41300" xr:uid="{00000000-0005-0000-0000-0000C55E0000}"/>
    <cellStyle name="Normal 257" xfId="41367" xr:uid="{00000000-0005-0000-0000-0000C65E0000}"/>
    <cellStyle name="Normal 258" xfId="41386" xr:uid="{00000000-0005-0000-0000-0000C75E0000}"/>
    <cellStyle name="Normal 259" xfId="41371" xr:uid="{00000000-0005-0000-0000-0000C85E0000}"/>
    <cellStyle name="Normal 26" xfId="2810" xr:uid="{00000000-0005-0000-0000-0000C95E0000}"/>
    <cellStyle name="Normal 26 2" xfId="29177" xr:uid="{00000000-0005-0000-0000-0000CA5E0000}"/>
    <cellStyle name="Normal 26 2 2" xfId="38512" xr:uid="{00000000-0005-0000-0000-0000CB5E0000}"/>
    <cellStyle name="Normal 26 2 2 2" xfId="44050" xr:uid="{C80E80A1-340A-4AA7-88A0-76FCE3CB8B83}"/>
    <cellStyle name="Normal 26 2 3" xfId="44051" xr:uid="{74A29681-F91C-4760-BE68-58B186B48588}"/>
    <cellStyle name="Normal 26 3" xfId="38513" xr:uid="{00000000-0005-0000-0000-0000CC5E0000}"/>
    <cellStyle name="Normal 26 3 2" xfId="44052" xr:uid="{ED52856F-C2F2-43FB-984E-E28E0CDC895F}"/>
    <cellStyle name="Normal 26 4" xfId="38514" xr:uid="{00000000-0005-0000-0000-0000CD5E0000}"/>
    <cellStyle name="Normal 26 4 2" xfId="44053" xr:uid="{D2064BE8-958E-4DBC-9D9F-FBE629DE9588}"/>
    <cellStyle name="Normal 26 5" xfId="36721" xr:uid="{00000000-0005-0000-0000-0000CE5E0000}"/>
    <cellStyle name="Normal 26 6" xfId="14263" xr:uid="{00000000-0005-0000-0000-0000CF5E0000}"/>
    <cellStyle name="Normal 260" xfId="41387" xr:uid="{00000000-0005-0000-0000-0000D05E0000}"/>
    <cellStyle name="Normal 261" xfId="41392" xr:uid="{00000000-0005-0000-0000-0000D15E0000}"/>
    <cellStyle name="Normal 262" xfId="41405" xr:uid="{00000000-0005-0000-0000-0000D25E0000}"/>
    <cellStyle name="Normal 263" xfId="41417" xr:uid="{00000000-0005-0000-0000-0000D35E0000}"/>
    <cellStyle name="Normal 264" xfId="41422" xr:uid="{00000000-0005-0000-0000-0000D45E0000}"/>
    <cellStyle name="Normal 265" xfId="41429" xr:uid="{00000000-0005-0000-0000-0000D55E0000}"/>
    <cellStyle name="Normal 266" xfId="41430" xr:uid="{00000000-0005-0000-0000-0000D65E0000}"/>
    <cellStyle name="Normal 267" xfId="41431" xr:uid="{00000000-0005-0000-0000-0000D75E0000}"/>
    <cellStyle name="Normal 268" xfId="41432" xr:uid="{00000000-0005-0000-0000-0000D85E0000}"/>
    <cellStyle name="Normal 269" xfId="41433" xr:uid="{00000000-0005-0000-0000-0000D95E0000}"/>
    <cellStyle name="Normal 27" xfId="2811" xr:uid="{00000000-0005-0000-0000-0000DA5E0000}"/>
    <cellStyle name="Normal 27 2" xfId="29178" xr:uid="{00000000-0005-0000-0000-0000DB5E0000}"/>
    <cellStyle name="Normal 27 2 2" xfId="38516" xr:uid="{00000000-0005-0000-0000-0000DC5E0000}"/>
    <cellStyle name="Normal 27 3" xfId="38517" xr:uid="{00000000-0005-0000-0000-0000DD5E0000}"/>
    <cellStyle name="Normal 27 4" xfId="38515" xr:uid="{00000000-0005-0000-0000-0000DE5E0000}"/>
    <cellStyle name="Normal 27 5" xfId="36722" xr:uid="{00000000-0005-0000-0000-0000DF5E0000}"/>
    <cellStyle name="Normal 27 6" xfId="14264" xr:uid="{00000000-0005-0000-0000-0000E05E0000}"/>
    <cellStyle name="Normal 270" xfId="39554" xr:uid="{00000000-0005-0000-0000-0000E15E0000}"/>
    <cellStyle name="Normal 271" xfId="41434" xr:uid="{00000000-0005-0000-0000-0000E25E0000}"/>
    <cellStyle name="Normal 272" xfId="41439" xr:uid="{00000000-0005-0000-0000-0000E35E0000}"/>
    <cellStyle name="Normal 273" xfId="41440" xr:uid="{00000000-0005-0000-0000-0000E45E0000}"/>
    <cellStyle name="Normal 274" xfId="41441" xr:uid="{00000000-0005-0000-0000-0000E55E0000}"/>
    <cellStyle name="Normal 275" xfId="41442" xr:uid="{00000000-0005-0000-0000-0000E65E0000}"/>
    <cellStyle name="Normal 276" xfId="41449" xr:uid="{00000000-0005-0000-0000-0000E75E0000}"/>
    <cellStyle name="Normal 277" xfId="41450" xr:uid="{00000000-0005-0000-0000-0000E85E0000}"/>
    <cellStyle name="Normal 278" xfId="41451" xr:uid="{00000000-0005-0000-0000-0000E95E0000}"/>
    <cellStyle name="Normal 279" xfId="41452" xr:uid="{00000000-0005-0000-0000-0000EA5E0000}"/>
    <cellStyle name="Normal 28" xfId="2812" xr:uid="{00000000-0005-0000-0000-0000EB5E0000}"/>
    <cellStyle name="Normal 28 2" xfId="29179" xr:uid="{00000000-0005-0000-0000-0000EC5E0000}"/>
    <cellStyle name="Normal 28 2 2" xfId="38520" xr:uid="{00000000-0005-0000-0000-0000ED5E0000}"/>
    <cellStyle name="Normal 28 2 3" xfId="38519" xr:uid="{00000000-0005-0000-0000-0000EE5E0000}"/>
    <cellStyle name="Normal 28 3" xfId="36161" xr:uid="{00000000-0005-0000-0000-0000EF5E0000}"/>
    <cellStyle name="Normal 28 3 2" xfId="38521" xr:uid="{00000000-0005-0000-0000-0000F05E0000}"/>
    <cellStyle name="Normal 28 4" xfId="38522" xr:uid="{00000000-0005-0000-0000-0000F15E0000}"/>
    <cellStyle name="Normal 28 5" xfId="38518" xr:uid="{00000000-0005-0000-0000-0000F25E0000}"/>
    <cellStyle name="Normal 28 6" xfId="19887" xr:uid="{00000000-0005-0000-0000-0000F35E0000}"/>
    <cellStyle name="Normal 280" xfId="41453" xr:uid="{00000000-0005-0000-0000-0000F45E0000}"/>
    <cellStyle name="Normal 281" xfId="41454" xr:uid="{00000000-0005-0000-0000-0000F55E0000}"/>
    <cellStyle name="Normal 282" xfId="41456" xr:uid="{00000000-0005-0000-0000-0000F65E0000}"/>
    <cellStyle name="Normal 283" xfId="41458" xr:uid="{00000000-0005-0000-0000-0000F75E0000}"/>
    <cellStyle name="Normal 284" xfId="41460" xr:uid="{00000000-0005-0000-0000-0000F85E0000}"/>
    <cellStyle name="Normal 285" xfId="41463" xr:uid="{00000000-0005-0000-0000-0000F95E0000}"/>
    <cellStyle name="Normal 286" xfId="41464" xr:uid="{00000000-0005-0000-0000-0000FA5E0000}"/>
    <cellStyle name="Normal 287" xfId="41466" xr:uid="{00000000-0005-0000-0000-0000FB5E0000}"/>
    <cellStyle name="Normal 288" xfId="41468" xr:uid="{00000000-0005-0000-0000-0000FC5E0000}"/>
    <cellStyle name="Normal 289" xfId="41470" xr:uid="{00000000-0005-0000-0000-0000FD5E0000}"/>
    <cellStyle name="Normal 29" xfId="923" xr:uid="{00000000-0005-0000-0000-0000FE5E0000}"/>
    <cellStyle name="Normal 29 2" xfId="29180" xr:uid="{00000000-0005-0000-0000-0000FF5E0000}"/>
    <cellStyle name="Normal 29 2 2" xfId="38524" xr:uid="{00000000-0005-0000-0000-0000005F0000}"/>
    <cellStyle name="Normal 29 3" xfId="38525" xr:uid="{00000000-0005-0000-0000-0000015F0000}"/>
    <cellStyle name="Normal 29 4" xfId="38523" xr:uid="{00000000-0005-0000-0000-0000025F0000}"/>
    <cellStyle name="Normal 29 5" xfId="36723" xr:uid="{00000000-0005-0000-0000-0000035F0000}"/>
    <cellStyle name="Normal 29 6" xfId="14265" xr:uid="{00000000-0005-0000-0000-0000045F0000}"/>
    <cellStyle name="Normal 290" xfId="41472" xr:uid="{00000000-0005-0000-0000-0000055F0000}"/>
    <cellStyle name="Normal 291" xfId="41474" xr:uid="{00000000-0005-0000-0000-0000065F0000}"/>
    <cellStyle name="Normal 292" xfId="41476" xr:uid="{00000000-0005-0000-0000-0000075F0000}"/>
    <cellStyle name="Normal 293" xfId="41478" xr:uid="{3030BDA0-72D3-4A06-BFCC-796C05B14D58}"/>
    <cellStyle name="Normal 3" xfId="6" xr:uid="{00000000-0005-0000-0000-0000085F0000}"/>
    <cellStyle name="Normal 3 10" xfId="38527" xr:uid="{00000000-0005-0000-0000-0000095F0000}"/>
    <cellStyle name="Normal 3 11" xfId="38528" xr:uid="{00000000-0005-0000-0000-00000A5F0000}"/>
    <cellStyle name="Normal 3 12" xfId="38526" xr:uid="{00000000-0005-0000-0000-00000B5F0000}"/>
    <cellStyle name="Normal 3 13" xfId="2978" xr:uid="{00000000-0005-0000-0000-00000C5F0000}"/>
    <cellStyle name="Normal 3 14" xfId="924" xr:uid="{00000000-0005-0000-0000-00000D5F0000}"/>
    <cellStyle name="Normal 3 2" xfId="2979" xr:uid="{00000000-0005-0000-0000-00000E5F0000}"/>
    <cellStyle name="Normal 3 2 2" xfId="14266" xr:uid="{00000000-0005-0000-0000-00000F5F0000}"/>
    <cellStyle name="Normal 3 2 2 2" xfId="29183" xr:uid="{00000000-0005-0000-0000-0000105F0000}"/>
    <cellStyle name="Normal 3 2 2 3" xfId="37067" xr:uid="{00000000-0005-0000-0000-0000115F0000}"/>
    <cellStyle name="Normal 3 2 3" xfId="29182" xr:uid="{00000000-0005-0000-0000-0000125F0000}"/>
    <cellStyle name="Normal 3 2 3 2" xfId="36724" xr:uid="{00000000-0005-0000-0000-0000135F0000}"/>
    <cellStyle name="Normal 3 2 3 5" xfId="39562" xr:uid="{00000000-0005-0000-0000-0000145F0000}"/>
    <cellStyle name="Normal 3 2 4" xfId="38529" xr:uid="{00000000-0005-0000-0000-0000155F0000}"/>
    <cellStyle name="Normal 3 2 5" xfId="36173" xr:uid="{00000000-0005-0000-0000-0000165F0000}"/>
    <cellStyle name="Normal 3 3" xfId="2997" xr:uid="{00000000-0005-0000-0000-0000175F0000}"/>
    <cellStyle name="Normal 3 3 2" xfId="14267" xr:uid="{00000000-0005-0000-0000-0000185F0000}"/>
    <cellStyle name="Normal 3 3 2 2" xfId="35496" xr:uid="{00000000-0005-0000-0000-0000195F0000}"/>
    <cellStyle name="Normal 3 3 2 3" xfId="35497" xr:uid="{00000000-0005-0000-0000-00001A5F0000}"/>
    <cellStyle name="Normal 3 3 2 4" xfId="38531" xr:uid="{00000000-0005-0000-0000-00001B5F0000}"/>
    <cellStyle name="Normal 3 3 3" xfId="35498" xr:uid="{00000000-0005-0000-0000-00001C5F0000}"/>
    <cellStyle name="Normal 3 3 3 2" xfId="38532" xr:uid="{00000000-0005-0000-0000-00001D5F0000}"/>
    <cellStyle name="Normal 3 3 4" xfId="35499" xr:uid="{00000000-0005-0000-0000-00001E5F0000}"/>
    <cellStyle name="Normal 3 3 5" xfId="35500" xr:uid="{00000000-0005-0000-0000-00001F5F0000}"/>
    <cellStyle name="Normal 3 3 6" xfId="29184" xr:uid="{00000000-0005-0000-0000-0000205F0000}"/>
    <cellStyle name="Normal 3 3 7" xfId="38530" xr:uid="{00000000-0005-0000-0000-0000215F0000}"/>
    <cellStyle name="Normal 3 4" xfId="14268" xr:uid="{00000000-0005-0000-0000-0000225F0000}"/>
    <cellStyle name="Normal 3 4 2" xfId="29185" xr:uid="{00000000-0005-0000-0000-0000235F0000}"/>
    <cellStyle name="Normal 3 4 3" xfId="38533" xr:uid="{00000000-0005-0000-0000-0000245F0000}"/>
    <cellStyle name="Normal 3 5" xfId="35168" xr:uid="{00000000-0005-0000-0000-0000255F0000}"/>
    <cellStyle name="Normal 3 5 2" xfId="35501" xr:uid="{00000000-0005-0000-0000-0000265F0000}"/>
    <cellStyle name="Normal 3 5 2 2" xfId="38535" xr:uid="{00000000-0005-0000-0000-0000275F0000}"/>
    <cellStyle name="Normal 3 5 3" xfId="35502" xr:uid="{00000000-0005-0000-0000-0000285F0000}"/>
    <cellStyle name="Normal 3 5 4" xfId="38534" xr:uid="{00000000-0005-0000-0000-0000295F0000}"/>
    <cellStyle name="Normal 3 6" xfId="35503" xr:uid="{00000000-0005-0000-0000-00002A5F0000}"/>
    <cellStyle name="Normal 3 6 2" xfId="38536" xr:uid="{00000000-0005-0000-0000-00002B5F0000}"/>
    <cellStyle name="Normal 3 7" xfId="35504" xr:uid="{00000000-0005-0000-0000-00002C5F0000}"/>
    <cellStyle name="Normal 3 7 2" xfId="38537" xr:uid="{00000000-0005-0000-0000-00002D5F0000}"/>
    <cellStyle name="Normal 3 8" xfId="35505" xr:uid="{00000000-0005-0000-0000-00002E5F0000}"/>
    <cellStyle name="Normal 3 8 2" xfId="38539" xr:uid="{00000000-0005-0000-0000-00002F5F0000}"/>
    <cellStyle name="Normal 3 8 3" xfId="38538" xr:uid="{00000000-0005-0000-0000-0000305F0000}"/>
    <cellStyle name="Normal 3 9" xfId="29181" xr:uid="{00000000-0005-0000-0000-0000315F0000}"/>
    <cellStyle name="Normal 3 9 2" xfId="38540" xr:uid="{00000000-0005-0000-0000-0000325F0000}"/>
    <cellStyle name="Normal 3_Análise Variações" xfId="38541" xr:uid="{00000000-0005-0000-0000-0000335F0000}"/>
    <cellStyle name="Normal 30" xfId="925" xr:uid="{00000000-0005-0000-0000-0000345F0000}"/>
    <cellStyle name="Normal 30 2" xfId="29186" xr:uid="{00000000-0005-0000-0000-0000355F0000}"/>
    <cellStyle name="Normal 30 2 2" xfId="38543" xr:uid="{00000000-0005-0000-0000-0000365F0000}"/>
    <cellStyle name="Normal 30 3" xfId="38542" xr:uid="{00000000-0005-0000-0000-0000375F0000}"/>
    <cellStyle name="Normal 30 4" xfId="36725" xr:uid="{00000000-0005-0000-0000-0000385F0000}"/>
    <cellStyle name="Normal 30 5" xfId="19901" xr:uid="{00000000-0005-0000-0000-0000395F0000}"/>
    <cellStyle name="Normal 31" xfId="926" xr:uid="{00000000-0005-0000-0000-00003A5F0000}"/>
    <cellStyle name="Normal 31 2" xfId="29187" xr:uid="{00000000-0005-0000-0000-00003B5F0000}"/>
    <cellStyle name="Normal 31 2 2" xfId="38544" xr:uid="{00000000-0005-0000-0000-00003C5F0000}"/>
    <cellStyle name="Normal 31 2 3" xfId="37168" xr:uid="{00000000-0005-0000-0000-00003D5F0000}"/>
    <cellStyle name="Normal 31 3" xfId="36160" xr:uid="{00000000-0005-0000-0000-00003E5F0000}"/>
    <cellStyle name="Normal 31 3 2" xfId="38545" xr:uid="{00000000-0005-0000-0000-00003F5F0000}"/>
    <cellStyle name="Normal 31 4" xfId="36726" xr:uid="{00000000-0005-0000-0000-0000405F0000}"/>
    <cellStyle name="Normal 31 5" xfId="19905" xr:uid="{00000000-0005-0000-0000-0000415F0000}"/>
    <cellStyle name="Normal 32" xfId="927" xr:uid="{00000000-0005-0000-0000-0000425F0000}"/>
    <cellStyle name="Normal 32 2" xfId="35203" xr:uid="{00000000-0005-0000-0000-0000435F0000}"/>
    <cellStyle name="Normal 32 2 2" xfId="38546" xr:uid="{00000000-0005-0000-0000-0000445F0000}"/>
    <cellStyle name="Normal 32 2 3" xfId="37169" xr:uid="{00000000-0005-0000-0000-0000455F0000}"/>
    <cellStyle name="Normal 32 2 4" xfId="41362" xr:uid="{00000000-0005-0000-0000-0000465F0000}"/>
    <cellStyle name="Normal 32 3" xfId="38547" xr:uid="{00000000-0005-0000-0000-0000475F0000}"/>
    <cellStyle name="Normal 32 4" xfId="36727" xr:uid="{00000000-0005-0000-0000-0000485F0000}"/>
    <cellStyle name="Normal 32 5" xfId="19928" xr:uid="{00000000-0005-0000-0000-0000495F0000}"/>
    <cellStyle name="Normal 32 6" xfId="40868" xr:uid="{00000000-0005-0000-0000-00004A5F0000}"/>
    <cellStyle name="Normal 33" xfId="928" xr:uid="{00000000-0005-0000-0000-00004B5F0000}"/>
    <cellStyle name="Normal 33 2" xfId="38549" xr:uid="{00000000-0005-0000-0000-00004C5F0000}"/>
    <cellStyle name="Normal 33 3" xfId="38550" xr:uid="{00000000-0005-0000-0000-00004D5F0000}"/>
    <cellStyle name="Normal 33 4" xfId="38548" xr:uid="{00000000-0005-0000-0000-00004E5F0000}"/>
    <cellStyle name="Normal 33 5" xfId="36728" xr:uid="{00000000-0005-0000-0000-00004F5F0000}"/>
    <cellStyle name="Normal 33 6" xfId="19932" xr:uid="{00000000-0005-0000-0000-0000505F0000}"/>
    <cellStyle name="Normal 34" xfId="929" xr:uid="{00000000-0005-0000-0000-0000515F0000}"/>
    <cellStyle name="Normal 34 2" xfId="29188" xr:uid="{00000000-0005-0000-0000-0000525F0000}"/>
    <cellStyle name="Normal 34 2 2" xfId="41317" xr:uid="{00000000-0005-0000-0000-0000535F0000}"/>
    <cellStyle name="Normal 34 3" xfId="36729" xr:uid="{00000000-0005-0000-0000-0000545F0000}"/>
    <cellStyle name="Normal 34 4" xfId="14269" xr:uid="{00000000-0005-0000-0000-0000555F0000}"/>
    <cellStyle name="Normal 35" xfId="930" xr:uid="{00000000-0005-0000-0000-0000565F0000}"/>
    <cellStyle name="Normal 35 2" xfId="38551" xr:uid="{00000000-0005-0000-0000-0000575F0000}"/>
    <cellStyle name="Normal 35 3" xfId="36730" xr:uid="{00000000-0005-0000-0000-0000585F0000}"/>
    <cellStyle name="Normal 35 4" xfId="19955" xr:uid="{00000000-0005-0000-0000-0000595F0000}"/>
    <cellStyle name="Normal 36" xfId="931" xr:uid="{00000000-0005-0000-0000-00005A5F0000}"/>
    <cellStyle name="Normal 36 2" xfId="29189" xr:uid="{00000000-0005-0000-0000-00005B5F0000}"/>
    <cellStyle name="Normal 36 2 2" xfId="38552" xr:uid="{00000000-0005-0000-0000-00005C5F0000}"/>
    <cellStyle name="Normal 36 3" xfId="36731" xr:uid="{00000000-0005-0000-0000-00005D5F0000}"/>
    <cellStyle name="Normal 36 4" xfId="19969" xr:uid="{00000000-0005-0000-0000-00005E5F0000}"/>
    <cellStyle name="Normal 37" xfId="932" xr:uid="{00000000-0005-0000-0000-00005F5F0000}"/>
    <cellStyle name="Normal 37 2" xfId="19971" xr:uid="{00000000-0005-0000-0000-0000605F0000}"/>
    <cellStyle name="Normal 37 3" xfId="2964" xr:uid="{00000000-0005-0000-0000-0000615F0000}"/>
    <cellStyle name="Normal 38" xfId="933" xr:uid="{00000000-0005-0000-0000-0000625F0000}"/>
    <cellStyle name="Normal 38 2" xfId="29190" xr:uid="{00000000-0005-0000-0000-0000635F0000}"/>
    <cellStyle name="Normal 38 2 2" xfId="38554" xr:uid="{00000000-0005-0000-0000-0000645F0000}"/>
    <cellStyle name="Normal 38 3" xfId="36158" xr:uid="{00000000-0005-0000-0000-0000655F0000}"/>
    <cellStyle name="Normal 38 3 2" xfId="38553" xr:uid="{00000000-0005-0000-0000-0000665F0000}"/>
    <cellStyle name="Normal 38 4" xfId="36732" xr:uid="{00000000-0005-0000-0000-0000675F0000}"/>
    <cellStyle name="Normal 38 5" xfId="19985" xr:uid="{00000000-0005-0000-0000-0000685F0000}"/>
    <cellStyle name="Normal 39" xfId="934" xr:uid="{00000000-0005-0000-0000-0000695F0000}"/>
    <cellStyle name="Normal 39 2" xfId="38556" xr:uid="{00000000-0005-0000-0000-00006A5F0000}"/>
    <cellStyle name="Normal 39 3" xfId="38555" xr:uid="{00000000-0005-0000-0000-00006B5F0000}"/>
    <cellStyle name="Normal 39 4" xfId="36733" xr:uid="{00000000-0005-0000-0000-00006C5F0000}"/>
    <cellStyle name="Normal 39 5" xfId="3004" xr:uid="{00000000-0005-0000-0000-00006D5F0000}"/>
    <cellStyle name="Normal 4" xfId="935" xr:uid="{00000000-0005-0000-0000-00006E5F0000}"/>
    <cellStyle name="Normal 4 10" xfId="36171" xr:uid="{00000000-0005-0000-0000-00006F5F0000}"/>
    <cellStyle name="Normal 4 11" xfId="39570" xr:uid="{00000000-0005-0000-0000-0000705F0000}"/>
    <cellStyle name="Normal 4 12" xfId="2971" xr:uid="{00000000-0005-0000-0000-0000715F0000}"/>
    <cellStyle name="Normal 4 2" xfId="14270" xr:uid="{00000000-0005-0000-0000-0000725F0000}"/>
    <cellStyle name="Normal 4 2 2" xfId="35506" xr:uid="{00000000-0005-0000-0000-0000735F0000}"/>
    <cellStyle name="Normal 4 2 2 2" xfId="35507" xr:uid="{00000000-0005-0000-0000-0000745F0000}"/>
    <cellStyle name="Normal 4 2 2 2 2" xfId="37204" xr:uid="{00000000-0005-0000-0000-0000755F0000}"/>
    <cellStyle name="Normal 4 2 2 3" xfId="35508" xr:uid="{00000000-0005-0000-0000-0000765F0000}"/>
    <cellStyle name="Normal 4 2 2 4" xfId="36735" xr:uid="{00000000-0005-0000-0000-0000775F0000}"/>
    <cellStyle name="Normal 4 2 3" xfId="35509" xr:uid="{00000000-0005-0000-0000-0000785F0000}"/>
    <cellStyle name="Normal 4 2 3 2" xfId="37068" xr:uid="{00000000-0005-0000-0000-0000795F0000}"/>
    <cellStyle name="Normal 4 2 4" xfId="35510" xr:uid="{00000000-0005-0000-0000-00007A5F0000}"/>
    <cellStyle name="Normal 4 2 4 2" xfId="38557" xr:uid="{00000000-0005-0000-0000-00007B5F0000}"/>
    <cellStyle name="Normal 4 2 5" xfId="35511" xr:uid="{00000000-0005-0000-0000-00007C5F0000}"/>
    <cellStyle name="Normal 4 2 6" xfId="29192" xr:uid="{00000000-0005-0000-0000-00007D5F0000}"/>
    <cellStyle name="Normal 4 2 7" xfId="36180" xr:uid="{00000000-0005-0000-0000-00007E5F0000}"/>
    <cellStyle name="Normal 4 2 8" xfId="39649" xr:uid="{00000000-0005-0000-0000-00007F5F0000}"/>
    <cellStyle name="Normal 4 3" xfId="14271" xr:uid="{00000000-0005-0000-0000-0000805F0000}"/>
    <cellStyle name="Normal 4 3 2" xfId="14272" xr:uid="{00000000-0005-0000-0000-0000815F0000}"/>
    <cellStyle name="Normal 4 3 2 2" xfId="14273" xr:uid="{00000000-0005-0000-0000-0000825F0000}"/>
    <cellStyle name="Normal 4 3 2 2 2" xfId="35512" xr:uid="{00000000-0005-0000-0000-0000835F0000}"/>
    <cellStyle name="Normal 4 3 2 2 2 2" xfId="35513" xr:uid="{00000000-0005-0000-0000-0000845F0000}"/>
    <cellStyle name="Normal 4 3 2 2 2 3" xfId="35514" xr:uid="{00000000-0005-0000-0000-0000855F0000}"/>
    <cellStyle name="Normal 4 3 2 2 3" xfId="35515" xr:uid="{00000000-0005-0000-0000-0000865F0000}"/>
    <cellStyle name="Normal 4 3 2 2 4" xfId="35516" xr:uid="{00000000-0005-0000-0000-0000875F0000}"/>
    <cellStyle name="Normal 4 3 2 2 5" xfId="35517" xr:uid="{00000000-0005-0000-0000-0000885F0000}"/>
    <cellStyle name="Normal 4 3 2 2 6" xfId="29195" xr:uid="{00000000-0005-0000-0000-0000895F0000}"/>
    <cellStyle name="Normal 4 3 2 3" xfId="14274" xr:uid="{00000000-0005-0000-0000-00008A5F0000}"/>
    <cellStyle name="Normal 4 3 2 3 2" xfId="35518" xr:uid="{00000000-0005-0000-0000-00008B5F0000}"/>
    <cellStyle name="Normal 4 3 2 3 2 2" xfId="35519" xr:uid="{00000000-0005-0000-0000-00008C5F0000}"/>
    <cellStyle name="Normal 4 3 2 3 2 3" xfId="35520" xr:uid="{00000000-0005-0000-0000-00008D5F0000}"/>
    <cellStyle name="Normal 4 3 2 3 3" xfId="35521" xr:uid="{00000000-0005-0000-0000-00008E5F0000}"/>
    <cellStyle name="Normal 4 3 2 3 4" xfId="35522" xr:uid="{00000000-0005-0000-0000-00008F5F0000}"/>
    <cellStyle name="Normal 4 3 2 3 5" xfId="35523" xr:uid="{00000000-0005-0000-0000-0000905F0000}"/>
    <cellStyle name="Normal 4 3 2 3 6" xfId="29196" xr:uid="{00000000-0005-0000-0000-0000915F0000}"/>
    <cellStyle name="Normal 4 3 2 4" xfId="35524" xr:uid="{00000000-0005-0000-0000-0000925F0000}"/>
    <cellStyle name="Normal 4 3 2 4 2" xfId="35525" xr:uid="{00000000-0005-0000-0000-0000935F0000}"/>
    <cellStyle name="Normal 4 3 2 4 3" xfId="35526" xr:uid="{00000000-0005-0000-0000-0000945F0000}"/>
    <cellStyle name="Normal 4 3 2 5" xfId="35527" xr:uid="{00000000-0005-0000-0000-0000955F0000}"/>
    <cellStyle name="Normal 4 3 2 6" xfId="35528" xr:uid="{00000000-0005-0000-0000-0000965F0000}"/>
    <cellStyle name="Normal 4 3 2 7" xfId="35529" xr:uid="{00000000-0005-0000-0000-0000975F0000}"/>
    <cellStyle name="Normal 4 3 2 8" xfId="29194" xr:uid="{00000000-0005-0000-0000-0000985F0000}"/>
    <cellStyle name="Normal 4 3 2 9" xfId="37171" xr:uid="{00000000-0005-0000-0000-0000995F0000}"/>
    <cellStyle name="Normal 4 3 3" xfId="35530" xr:uid="{00000000-0005-0000-0000-00009A5F0000}"/>
    <cellStyle name="Normal 4 3 3 2" xfId="35531" xr:uid="{00000000-0005-0000-0000-00009B5F0000}"/>
    <cellStyle name="Normal 4 3 3 3" xfId="35532" xr:uid="{00000000-0005-0000-0000-00009C5F0000}"/>
    <cellStyle name="Normal 4 3 3 4" xfId="38558" xr:uid="{00000000-0005-0000-0000-00009D5F0000}"/>
    <cellStyle name="Normal 4 3 4" xfId="35533" xr:uid="{00000000-0005-0000-0000-00009E5F0000}"/>
    <cellStyle name="Normal 4 3 5" xfId="35534" xr:uid="{00000000-0005-0000-0000-00009F5F0000}"/>
    <cellStyle name="Normal 4 3 6" xfId="35535" xr:uid="{00000000-0005-0000-0000-0000A05F0000}"/>
    <cellStyle name="Normal 4 3 7" xfId="29193" xr:uid="{00000000-0005-0000-0000-0000A15F0000}"/>
    <cellStyle name="Normal 4 3 8" xfId="36736" xr:uid="{00000000-0005-0000-0000-0000A25F0000}"/>
    <cellStyle name="Normal 4 4" xfId="14275" xr:uid="{00000000-0005-0000-0000-0000A35F0000}"/>
    <cellStyle name="Normal 4 4 2" xfId="35536" xr:uid="{00000000-0005-0000-0000-0000A45F0000}"/>
    <cellStyle name="Normal 4 4 2 2" xfId="35537" xr:uid="{00000000-0005-0000-0000-0000A55F0000}"/>
    <cellStyle name="Normal 4 4 2 3" xfId="35538" xr:uid="{00000000-0005-0000-0000-0000A65F0000}"/>
    <cellStyle name="Normal 4 4 2 4" xfId="37172" xr:uid="{00000000-0005-0000-0000-0000A75F0000}"/>
    <cellStyle name="Normal 4 4 3" xfId="35539" xr:uid="{00000000-0005-0000-0000-0000A85F0000}"/>
    <cellStyle name="Normal 4 4 3 2" xfId="38559" xr:uid="{00000000-0005-0000-0000-0000A95F0000}"/>
    <cellStyle name="Normal 4 4 4" xfId="35540" xr:uid="{00000000-0005-0000-0000-0000AA5F0000}"/>
    <cellStyle name="Normal 4 4 5" xfId="35541" xr:uid="{00000000-0005-0000-0000-0000AB5F0000}"/>
    <cellStyle name="Normal 4 4 6" xfId="29197" xr:uid="{00000000-0005-0000-0000-0000AC5F0000}"/>
    <cellStyle name="Normal 4 4 7" xfId="36737" xr:uid="{00000000-0005-0000-0000-0000AD5F0000}"/>
    <cellStyle name="Normal 4 5" xfId="14276" xr:uid="{00000000-0005-0000-0000-0000AE5F0000}"/>
    <cellStyle name="Normal 4 5 2" xfId="35542" xr:uid="{00000000-0005-0000-0000-0000AF5F0000}"/>
    <cellStyle name="Normal 4 5 3" xfId="35543" xr:uid="{00000000-0005-0000-0000-0000B05F0000}"/>
    <cellStyle name="Normal 4 5 4" xfId="29198" xr:uid="{00000000-0005-0000-0000-0000B15F0000}"/>
    <cellStyle name="Normal 4 5 5" xfId="37061" xr:uid="{00000000-0005-0000-0000-0000B25F0000}"/>
    <cellStyle name="Normal 4 6" xfId="19970" xr:uid="{00000000-0005-0000-0000-0000B35F0000}"/>
    <cellStyle name="Normal 4 6 2" xfId="36734" xr:uid="{00000000-0005-0000-0000-0000B45F0000}"/>
    <cellStyle name="Normal 4 7" xfId="3137" xr:uid="{00000000-0005-0000-0000-0000B55F0000}"/>
    <cellStyle name="Normal 4 8" xfId="35544" xr:uid="{00000000-0005-0000-0000-0000B65F0000}"/>
    <cellStyle name="Normal 4 9" xfId="29191" xr:uid="{00000000-0005-0000-0000-0000B75F0000}"/>
    <cellStyle name="Normal 4_Análise Variações" xfId="38560" xr:uid="{00000000-0005-0000-0000-0000B85F0000}"/>
    <cellStyle name="Normal 40" xfId="936" xr:uid="{00000000-0005-0000-0000-0000B95F0000}"/>
    <cellStyle name="Normal 40 2" xfId="38562" xr:uid="{00000000-0005-0000-0000-0000BA5F0000}"/>
    <cellStyle name="Normal 40 3" xfId="38561" xr:uid="{00000000-0005-0000-0000-0000BB5F0000}"/>
    <cellStyle name="Normal 40 4" xfId="36738" xr:uid="{00000000-0005-0000-0000-0000BC5F0000}"/>
    <cellStyle name="Normal 40 5" xfId="15583" xr:uid="{00000000-0005-0000-0000-0000BD5F0000}"/>
    <cellStyle name="Normal 41" xfId="937" xr:uid="{00000000-0005-0000-0000-0000BE5F0000}"/>
    <cellStyle name="Normal 41 2" xfId="38564" xr:uid="{00000000-0005-0000-0000-0000BF5F0000}"/>
    <cellStyle name="Normal 41 3" xfId="38563" xr:uid="{00000000-0005-0000-0000-0000C05F0000}"/>
    <cellStyle name="Normal 41 4" xfId="36739" xr:uid="{00000000-0005-0000-0000-0000C15F0000}"/>
    <cellStyle name="Normal 41 5" xfId="20009" xr:uid="{00000000-0005-0000-0000-0000C25F0000}"/>
    <cellStyle name="Normal 42" xfId="938" xr:uid="{00000000-0005-0000-0000-0000C35F0000}"/>
    <cellStyle name="Normal 42 2" xfId="38566" xr:uid="{00000000-0005-0000-0000-0000C45F0000}"/>
    <cellStyle name="Normal 42 3" xfId="38565" xr:uid="{00000000-0005-0000-0000-0000C55F0000}"/>
    <cellStyle name="Normal 42 4" xfId="36740" xr:uid="{00000000-0005-0000-0000-0000C65F0000}"/>
    <cellStyle name="Normal 42 5" xfId="2947" xr:uid="{00000000-0005-0000-0000-0000C75F0000}"/>
    <cellStyle name="Normal 42 6" xfId="41318" xr:uid="{00000000-0005-0000-0000-0000C85F0000}"/>
    <cellStyle name="Normal 43" xfId="939" xr:uid="{00000000-0005-0000-0000-0000C95F0000}"/>
    <cellStyle name="Normal 43 2" xfId="38567" xr:uid="{00000000-0005-0000-0000-0000CA5F0000}"/>
    <cellStyle name="Normal 43 3" xfId="36741" xr:uid="{00000000-0005-0000-0000-0000CB5F0000}"/>
    <cellStyle name="Normal 43 4" xfId="19994" xr:uid="{00000000-0005-0000-0000-0000CC5F0000}"/>
    <cellStyle name="Normal 44" xfId="940" xr:uid="{00000000-0005-0000-0000-0000CD5F0000}"/>
    <cellStyle name="Normal 44 2" xfId="36163" xr:uid="{00000000-0005-0000-0000-0000CE5F0000}"/>
    <cellStyle name="Normal 44 2 2" xfId="38568" xr:uid="{00000000-0005-0000-0000-0000CF5F0000}"/>
    <cellStyle name="Normal 44 3" xfId="36742" xr:uid="{00000000-0005-0000-0000-0000D05F0000}"/>
    <cellStyle name="Normal 44 4" xfId="36132" xr:uid="{00000000-0005-0000-0000-0000D15F0000}"/>
    <cellStyle name="Normal 45" xfId="941" xr:uid="{00000000-0005-0000-0000-0000D25F0000}"/>
    <cellStyle name="Normal 45 2" xfId="38569" xr:uid="{00000000-0005-0000-0000-0000D35F0000}"/>
    <cellStyle name="Normal 45 3" xfId="36743" xr:uid="{00000000-0005-0000-0000-0000D45F0000}"/>
    <cellStyle name="Normal 45 4" xfId="36125" xr:uid="{00000000-0005-0000-0000-0000D55F0000}"/>
    <cellStyle name="Normal 46" xfId="942" xr:uid="{00000000-0005-0000-0000-0000D65F0000}"/>
    <cellStyle name="Normal 46 2" xfId="36744" xr:uid="{00000000-0005-0000-0000-0000D75F0000}"/>
    <cellStyle name="Normal 46 3" xfId="2961" xr:uid="{00000000-0005-0000-0000-0000D85F0000}"/>
    <cellStyle name="Normal 47" xfId="36165" xr:uid="{00000000-0005-0000-0000-0000D95F0000}"/>
    <cellStyle name="Normal 47 2" xfId="38570" xr:uid="{00000000-0005-0000-0000-0000DA5F0000}"/>
    <cellStyle name="Normal 47 3" xfId="36745" xr:uid="{00000000-0005-0000-0000-0000DB5F0000}"/>
    <cellStyle name="Normal 47 4" xfId="41261" xr:uid="{00000000-0005-0000-0000-0000DC5F0000}"/>
    <cellStyle name="Normal 48" xfId="36167" xr:uid="{00000000-0005-0000-0000-0000DD5F0000}"/>
    <cellStyle name="Normal 48 2" xfId="38571" xr:uid="{00000000-0005-0000-0000-0000DE5F0000}"/>
    <cellStyle name="Normal 48 3" xfId="36746" xr:uid="{00000000-0005-0000-0000-0000DF5F0000}"/>
    <cellStyle name="Normal 48 4" xfId="41264" xr:uid="{00000000-0005-0000-0000-0000E05F0000}"/>
    <cellStyle name="Normal 48 5" xfId="41391" xr:uid="{00000000-0005-0000-0000-0000E15F0000}"/>
    <cellStyle name="Normal 49" xfId="36169" xr:uid="{00000000-0005-0000-0000-0000E25F0000}"/>
    <cellStyle name="Normal 49 2" xfId="37173" xr:uid="{00000000-0005-0000-0000-0000E35F0000}"/>
    <cellStyle name="Normal 49 3" xfId="38572" xr:uid="{00000000-0005-0000-0000-0000E45F0000}"/>
    <cellStyle name="Normal 49 4" xfId="36747" xr:uid="{00000000-0005-0000-0000-0000E55F0000}"/>
    <cellStyle name="Normal 49 5" xfId="45712" xr:uid="{235F7921-3738-4BCD-A71F-332A385E93CB}"/>
    <cellStyle name="Normal 5" xfId="943" xr:uid="{00000000-0005-0000-0000-0000E65F0000}"/>
    <cellStyle name="Normal 5 10" xfId="14277" xr:uid="{00000000-0005-0000-0000-0000E75F0000}"/>
    <cellStyle name="Normal 5 10 2" xfId="29199" xr:uid="{00000000-0005-0000-0000-0000E85F0000}"/>
    <cellStyle name="Normal 5 11" xfId="14278" xr:uid="{00000000-0005-0000-0000-0000E95F0000}"/>
    <cellStyle name="Normal 5 11 2" xfId="29200" xr:uid="{00000000-0005-0000-0000-0000EA5F0000}"/>
    <cellStyle name="Normal 5 12" xfId="14279" xr:uid="{00000000-0005-0000-0000-0000EB5F0000}"/>
    <cellStyle name="Normal 5 12 2" xfId="29201" xr:uid="{00000000-0005-0000-0000-0000EC5F0000}"/>
    <cellStyle name="Normal 5 13" xfId="14280" xr:uid="{00000000-0005-0000-0000-0000ED5F0000}"/>
    <cellStyle name="Normal 5 13 2" xfId="29202" xr:uid="{00000000-0005-0000-0000-0000EE5F0000}"/>
    <cellStyle name="Normal 5 14" xfId="14281" xr:uid="{00000000-0005-0000-0000-0000EF5F0000}"/>
    <cellStyle name="Normal 5 14 2" xfId="29203" xr:uid="{00000000-0005-0000-0000-0000F05F0000}"/>
    <cellStyle name="Normal 5 15" xfId="14282" xr:uid="{00000000-0005-0000-0000-0000F15F0000}"/>
    <cellStyle name="Normal 5 15 2" xfId="29204" xr:uid="{00000000-0005-0000-0000-0000F25F0000}"/>
    <cellStyle name="Normal 5 16" xfId="14283" xr:uid="{00000000-0005-0000-0000-0000F35F0000}"/>
    <cellStyle name="Normal 5 16 2" xfId="29205" xr:uid="{00000000-0005-0000-0000-0000F45F0000}"/>
    <cellStyle name="Normal 5 17" xfId="14284" xr:uid="{00000000-0005-0000-0000-0000F55F0000}"/>
    <cellStyle name="Normal 5 17 2" xfId="29206" xr:uid="{00000000-0005-0000-0000-0000F65F0000}"/>
    <cellStyle name="Normal 5 18" xfId="14285" xr:uid="{00000000-0005-0000-0000-0000F75F0000}"/>
    <cellStyle name="Normal 5 18 2" xfId="29207" xr:uid="{00000000-0005-0000-0000-0000F85F0000}"/>
    <cellStyle name="Normal 5 19" xfId="14286" xr:uid="{00000000-0005-0000-0000-0000F95F0000}"/>
    <cellStyle name="Normal 5 19 2" xfId="29208" xr:uid="{00000000-0005-0000-0000-0000FA5F0000}"/>
    <cellStyle name="Normal 5 2" xfId="14287" xr:uid="{00000000-0005-0000-0000-0000FB5F0000}"/>
    <cellStyle name="Normal 5 2 2" xfId="35545" xr:uid="{00000000-0005-0000-0000-0000FC5F0000}"/>
    <cellStyle name="Normal 5 2 2 2" xfId="35546" xr:uid="{00000000-0005-0000-0000-0000FD5F0000}"/>
    <cellStyle name="Normal 5 2 2 2 2" xfId="37175" xr:uid="{00000000-0005-0000-0000-0000FE5F0000}"/>
    <cellStyle name="Normal 5 2 2 3" xfId="35547" xr:uid="{00000000-0005-0000-0000-0000FF5F0000}"/>
    <cellStyle name="Normal 5 2 2 4" xfId="36749" xr:uid="{00000000-0005-0000-0000-000000600000}"/>
    <cellStyle name="Normal 5 2 3" xfId="35548" xr:uid="{00000000-0005-0000-0000-000001600000}"/>
    <cellStyle name="Normal 5 2 3 2" xfId="37174" xr:uid="{00000000-0005-0000-0000-000002600000}"/>
    <cellStyle name="Normal 5 2 4" xfId="35549" xr:uid="{00000000-0005-0000-0000-000003600000}"/>
    <cellStyle name="Normal 5 2 4 2" xfId="38573" xr:uid="{00000000-0005-0000-0000-000004600000}"/>
    <cellStyle name="Normal 5 2 5" xfId="35550" xr:uid="{00000000-0005-0000-0000-000005600000}"/>
    <cellStyle name="Normal 5 2 6" xfId="29209" xr:uid="{00000000-0005-0000-0000-000006600000}"/>
    <cellStyle name="Normal 5 2 7" xfId="36748" xr:uid="{00000000-0005-0000-0000-000007600000}"/>
    <cellStyle name="Normal 5 2_N1.10_Cut Off Dez" xfId="36750" xr:uid="{00000000-0005-0000-0000-000008600000}"/>
    <cellStyle name="Normal 5 20" xfId="3001" xr:uid="{00000000-0005-0000-0000-000009600000}"/>
    <cellStyle name="Normal 5 21" xfId="3180" xr:uid="{00000000-0005-0000-0000-00000A600000}"/>
    <cellStyle name="Normal 5 22" xfId="2986" xr:uid="{00000000-0005-0000-0000-00000B600000}"/>
    <cellStyle name="Normal 5 3" xfId="14288" xr:uid="{00000000-0005-0000-0000-00000C600000}"/>
    <cellStyle name="Normal 5 3 2" xfId="29210" xr:uid="{00000000-0005-0000-0000-00000D600000}"/>
    <cellStyle name="Normal 5 3 3" xfId="37060" xr:uid="{00000000-0005-0000-0000-00000E600000}"/>
    <cellStyle name="Normal 5 3 4" xfId="44799" xr:uid="{404BE929-2FD0-422D-A927-0BA6D0223CD7}"/>
    <cellStyle name="Normal 5 4" xfId="2958" xr:uid="{00000000-0005-0000-0000-00000F600000}"/>
    <cellStyle name="Normal 5 4 2" xfId="14290" xr:uid="{00000000-0005-0000-0000-000010600000}"/>
    <cellStyle name="Normal 5 4 2 2" xfId="29211" xr:uid="{00000000-0005-0000-0000-000011600000}"/>
    <cellStyle name="Normal 5 4 2 3" xfId="38575" xr:uid="{00000000-0005-0000-0000-000012600000}"/>
    <cellStyle name="Normal 5 4 3" xfId="14289" xr:uid="{00000000-0005-0000-0000-000013600000}"/>
    <cellStyle name="Normal 5 4 4" xfId="38574" xr:uid="{00000000-0005-0000-0000-000014600000}"/>
    <cellStyle name="Normal 5 5" xfId="14291" xr:uid="{00000000-0005-0000-0000-000015600000}"/>
    <cellStyle name="Normal 5 5 2" xfId="29212" xr:uid="{00000000-0005-0000-0000-000016600000}"/>
    <cellStyle name="Normal 5 5 3" xfId="38576" xr:uid="{00000000-0005-0000-0000-000017600000}"/>
    <cellStyle name="Normal 5 6" xfId="14292" xr:uid="{00000000-0005-0000-0000-000018600000}"/>
    <cellStyle name="Normal 5 6 2" xfId="29213" xr:uid="{00000000-0005-0000-0000-000019600000}"/>
    <cellStyle name="Normal 5 7" xfId="14293" xr:uid="{00000000-0005-0000-0000-00001A600000}"/>
    <cellStyle name="Normal 5 7 2" xfId="29214" xr:uid="{00000000-0005-0000-0000-00001B600000}"/>
    <cellStyle name="Normal 5 8" xfId="14294" xr:uid="{00000000-0005-0000-0000-00001C600000}"/>
    <cellStyle name="Normal 5 8 2" xfId="29215" xr:uid="{00000000-0005-0000-0000-00001D600000}"/>
    <cellStyle name="Normal 5 9" xfId="14295" xr:uid="{00000000-0005-0000-0000-00001E600000}"/>
    <cellStyle name="Normal 5 9 2" xfId="29216" xr:uid="{00000000-0005-0000-0000-00001F600000}"/>
    <cellStyle name="Normal 5_Bancos - Respostas Originais Pendentes" xfId="38577" xr:uid="{00000000-0005-0000-0000-000020600000}"/>
    <cellStyle name="Normal 50" xfId="20012" xr:uid="{00000000-0005-0000-0000-000021600000}"/>
    <cellStyle name="Normal 50 2" xfId="37176" xr:uid="{00000000-0005-0000-0000-000022600000}"/>
    <cellStyle name="Normal 50 3" xfId="38578" xr:uid="{00000000-0005-0000-0000-000023600000}"/>
    <cellStyle name="Normal 50 4" xfId="36751" xr:uid="{00000000-0005-0000-0000-000024600000}"/>
    <cellStyle name="Normal 51" xfId="36752" xr:uid="{00000000-0005-0000-0000-000025600000}"/>
    <cellStyle name="Normal 51 2" xfId="38580" xr:uid="{00000000-0005-0000-0000-000026600000}"/>
    <cellStyle name="Normal 51 3" xfId="38579" xr:uid="{00000000-0005-0000-0000-000027600000}"/>
    <cellStyle name="Normal 52" xfId="36753" xr:uid="{00000000-0005-0000-0000-000028600000}"/>
    <cellStyle name="Normal 53" xfId="36754" xr:uid="{00000000-0005-0000-0000-000029600000}"/>
    <cellStyle name="Normal 54" xfId="36755" xr:uid="{00000000-0005-0000-0000-00002A600000}"/>
    <cellStyle name="Normal 54 2" xfId="38581" xr:uid="{00000000-0005-0000-0000-00002B600000}"/>
    <cellStyle name="Normal 54 3" xfId="45781" xr:uid="{767EC45B-03B2-4068-945E-06F98610577E}"/>
    <cellStyle name="Normal 55" xfId="36756" xr:uid="{00000000-0005-0000-0000-00002C600000}"/>
    <cellStyle name="Normal 55 2" xfId="45784" xr:uid="{D29DB8AD-6AE3-4AD3-BD29-361F54FD12CA}"/>
    <cellStyle name="Normal 56" xfId="36757" xr:uid="{00000000-0005-0000-0000-00002D600000}"/>
    <cellStyle name="Normal 57" xfId="2948" xr:uid="{00000000-0005-0000-0000-00002E600000}"/>
    <cellStyle name="Normal 58" xfId="36758" xr:uid="{00000000-0005-0000-0000-00002F600000}"/>
    <cellStyle name="Normal 59" xfId="36759" xr:uid="{00000000-0005-0000-0000-000030600000}"/>
    <cellStyle name="Normal 59 2" xfId="37178" xr:uid="{00000000-0005-0000-0000-000031600000}"/>
    <cellStyle name="Normal 6" xfId="944" xr:uid="{00000000-0005-0000-0000-000032600000}"/>
    <cellStyle name="Normal 6 10" xfId="35202" xr:uid="{00000000-0005-0000-0000-000033600000}"/>
    <cellStyle name="Normal 6 11" xfId="29217" xr:uid="{00000000-0005-0000-0000-000034600000}"/>
    <cellStyle name="Normal 6 12" xfId="39571" xr:uid="{00000000-0005-0000-0000-000035600000}"/>
    <cellStyle name="Normal 6 13" xfId="2962" xr:uid="{00000000-0005-0000-0000-000036600000}"/>
    <cellStyle name="Normal 6 2" xfId="14296" xr:uid="{00000000-0005-0000-0000-000037600000}"/>
    <cellStyle name="Normal 6 2 2" xfId="35551" xr:uid="{00000000-0005-0000-0000-000038600000}"/>
    <cellStyle name="Normal 6 2 2 2" xfId="35552" xr:uid="{00000000-0005-0000-0000-000039600000}"/>
    <cellStyle name="Normal 6 2 2 2 2" xfId="38583" xr:uid="{00000000-0005-0000-0000-00003A600000}"/>
    <cellStyle name="Normal 6 2 2 3" xfId="35553" xr:uid="{00000000-0005-0000-0000-00003B600000}"/>
    <cellStyle name="Normal 6 2 2 4" xfId="37179" xr:uid="{00000000-0005-0000-0000-00003C600000}"/>
    <cellStyle name="Normal 6 2 3" xfId="35554" xr:uid="{00000000-0005-0000-0000-00003D600000}"/>
    <cellStyle name="Normal 6 2 3 2" xfId="38584" xr:uid="{00000000-0005-0000-0000-00003E600000}"/>
    <cellStyle name="Normal 6 2 3 3" xfId="44054" xr:uid="{527B396C-1565-46B5-ADB1-57D5D613D8DB}"/>
    <cellStyle name="Normal 6 2 4" xfId="35555" xr:uid="{00000000-0005-0000-0000-00003F600000}"/>
    <cellStyle name="Normal 6 2 4 2" xfId="38582" xr:uid="{00000000-0005-0000-0000-000040600000}"/>
    <cellStyle name="Normal 6 2 5" xfId="35556" xr:uid="{00000000-0005-0000-0000-000041600000}"/>
    <cellStyle name="Normal 6 2 6" xfId="29218" xr:uid="{00000000-0005-0000-0000-000042600000}"/>
    <cellStyle name="Normal 6 2 7" xfId="36760" xr:uid="{00000000-0005-0000-0000-000043600000}"/>
    <cellStyle name="Normal 6 3" xfId="14297" xr:uid="{00000000-0005-0000-0000-000044600000}"/>
    <cellStyle name="Normal 6 3 2" xfId="35557" xr:uid="{00000000-0005-0000-0000-000045600000}"/>
    <cellStyle name="Normal 6 3 2 2" xfId="35558" xr:uid="{00000000-0005-0000-0000-000046600000}"/>
    <cellStyle name="Normal 6 3 2 3" xfId="35559" xr:uid="{00000000-0005-0000-0000-000047600000}"/>
    <cellStyle name="Normal 6 3 2 4" xfId="38585" xr:uid="{00000000-0005-0000-0000-000048600000}"/>
    <cellStyle name="Normal 6 3 3" xfId="35560" xr:uid="{00000000-0005-0000-0000-000049600000}"/>
    <cellStyle name="Normal 6 3 4" xfId="35561" xr:uid="{00000000-0005-0000-0000-00004A600000}"/>
    <cellStyle name="Normal 6 3 5" xfId="35562" xr:uid="{00000000-0005-0000-0000-00004B600000}"/>
    <cellStyle name="Normal 6 3 6" xfId="29219" xr:uid="{00000000-0005-0000-0000-00004C600000}"/>
    <cellStyle name="Normal 6 3 7" xfId="36761" xr:uid="{00000000-0005-0000-0000-00004D600000}"/>
    <cellStyle name="Normal 6 4" xfId="14298" xr:uid="{00000000-0005-0000-0000-00004E600000}"/>
    <cellStyle name="Normal 6 4 2" xfId="29220" xr:uid="{00000000-0005-0000-0000-00004F600000}"/>
    <cellStyle name="Normal 6 5" xfId="14299" xr:uid="{00000000-0005-0000-0000-000050600000}"/>
    <cellStyle name="Normal 6 5 2" xfId="35563" xr:uid="{00000000-0005-0000-0000-000051600000}"/>
    <cellStyle name="Normal 6 5 2 2" xfId="35564" xr:uid="{00000000-0005-0000-0000-000052600000}"/>
    <cellStyle name="Normal 6 5 2 3" xfId="35565" xr:uid="{00000000-0005-0000-0000-000053600000}"/>
    <cellStyle name="Normal 6 5 3" xfId="35566" xr:uid="{00000000-0005-0000-0000-000054600000}"/>
    <cellStyle name="Normal 6 5 4" xfId="35567" xr:uid="{00000000-0005-0000-0000-000055600000}"/>
    <cellStyle name="Normal 6 5 5" xfId="35568" xr:uid="{00000000-0005-0000-0000-000056600000}"/>
    <cellStyle name="Normal 6 5 6" xfId="29221" xr:uid="{00000000-0005-0000-0000-000057600000}"/>
    <cellStyle name="Normal 6 6" xfId="14300" xr:uid="{00000000-0005-0000-0000-000058600000}"/>
    <cellStyle name="Normal 6 6 2" xfId="29222" xr:uid="{00000000-0005-0000-0000-000059600000}"/>
    <cellStyle name="Normal 6 6 3" xfId="38586" xr:uid="{00000000-0005-0000-0000-00005A600000}"/>
    <cellStyle name="Normal 6 7" xfId="14301" xr:uid="{00000000-0005-0000-0000-00005B600000}"/>
    <cellStyle name="Normal 6 7 2" xfId="29223" xr:uid="{00000000-0005-0000-0000-00005C600000}"/>
    <cellStyle name="Normal 6 7 3" xfId="38587" xr:uid="{00000000-0005-0000-0000-00005D600000}"/>
    <cellStyle name="Normal 6 8" xfId="14302" xr:uid="{00000000-0005-0000-0000-00005E600000}"/>
    <cellStyle name="Normal 6 8 2" xfId="29224" xr:uid="{00000000-0005-0000-0000-00005F600000}"/>
    <cellStyle name="Normal 6 9" xfId="14303" xr:uid="{00000000-0005-0000-0000-000060600000}"/>
    <cellStyle name="Normal 6 9 2" xfId="29225" xr:uid="{00000000-0005-0000-0000-000061600000}"/>
    <cellStyle name="Normal 6_N1.10_Cut Off Dez" xfId="36762" xr:uid="{00000000-0005-0000-0000-000062600000}"/>
    <cellStyle name="Normal 60" xfId="36763" xr:uid="{00000000-0005-0000-0000-000063600000}"/>
    <cellStyle name="Normal 61" xfId="2950" xr:uid="{00000000-0005-0000-0000-000064600000}"/>
    <cellStyle name="Normal 62" xfId="36764" xr:uid="{00000000-0005-0000-0000-000065600000}"/>
    <cellStyle name="Normal 62 2" xfId="37180" xr:uid="{00000000-0005-0000-0000-000066600000}"/>
    <cellStyle name="Normal 62 3" xfId="38588" xr:uid="{00000000-0005-0000-0000-000067600000}"/>
    <cellStyle name="Normal 63" xfId="2951" xr:uid="{00000000-0005-0000-0000-000068600000}"/>
    <cellStyle name="Normal 63 2" xfId="37181" xr:uid="{00000000-0005-0000-0000-000069600000}"/>
    <cellStyle name="Normal 63 3" xfId="38589" xr:uid="{00000000-0005-0000-0000-00006A600000}"/>
    <cellStyle name="Normal 64" xfId="36765" xr:uid="{00000000-0005-0000-0000-00006B600000}"/>
    <cellStyle name="Normal 64 2" xfId="37182" xr:uid="{00000000-0005-0000-0000-00006C600000}"/>
    <cellStyle name="Normal 65" xfId="2952" xr:uid="{00000000-0005-0000-0000-00006D600000}"/>
    <cellStyle name="Normal 66" xfId="36766" xr:uid="{00000000-0005-0000-0000-00006E600000}"/>
    <cellStyle name="Normal 66 2" xfId="38591" xr:uid="{00000000-0005-0000-0000-00006F600000}"/>
    <cellStyle name="Normal 66 3" xfId="38590" xr:uid="{00000000-0005-0000-0000-000070600000}"/>
    <cellStyle name="Normal 67" xfId="36767" xr:uid="{00000000-0005-0000-0000-000071600000}"/>
    <cellStyle name="Normal 67 2" xfId="38593" xr:uid="{00000000-0005-0000-0000-000072600000}"/>
    <cellStyle name="Normal 67 3" xfId="38592" xr:uid="{00000000-0005-0000-0000-000073600000}"/>
    <cellStyle name="Normal 68" xfId="2953" xr:uid="{00000000-0005-0000-0000-000074600000}"/>
    <cellStyle name="Normal 69" xfId="2954" xr:uid="{00000000-0005-0000-0000-000075600000}"/>
    <cellStyle name="Normal 7" xfId="945" xr:uid="{00000000-0005-0000-0000-000076600000}"/>
    <cellStyle name="Normal 7 10" xfId="39572" xr:uid="{00000000-0005-0000-0000-000077600000}"/>
    <cellStyle name="Normal 7 11" xfId="2989" xr:uid="{00000000-0005-0000-0000-000078600000}"/>
    <cellStyle name="Normal 7 2" xfId="14305" xr:uid="{00000000-0005-0000-0000-000079600000}"/>
    <cellStyle name="Normal 7 2 2" xfId="35569" xr:uid="{00000000-0005-0000-0000-00007A600000}"/>
    <cellStyle name="Normal 7 2 2 2" xfId="35570" xr:uid="{00000000-0005-0000-0000-00007B600000}"/>
    <cellStyle name="Normal 7 2 2 2 2" xfId="38594" xr:uid="{00000000-0005-0000-0000-00007C600000}"/>
    <cellStyle name="Normal 7 2 2 3" xfId="35571" xr:uid="{00000000-0005-0000-0000-00007D600000}"/>
    <cellStyle name="Normal 7 2 2 4" xfId="37065" xr:uid="{00000000-0005-0000-0000-00007E600000}"/>
    <cellStyle name="Normal 7 2 3" xfId="35572" xr:uid="{00000000-0005-0000-0000-00007F600000}"/>
    <cellStyle name="Normal 7 2 3 2" xfId="44055" xr:uid="{E55B2828-E699-49A7-830F-14F632EDF71D}"/>
    <cellStyle name="Normal 7 2 4" xfId="35573" xr:uid="{00000000-0005-0000-0000-000080600000}"/>
    <cellStyle name="Normal 7 2 5" xfId="35574" xr:uid="{00000000-0005-0000-0000-000081600000}"/>
    <cellStyle name="Normal 7 2 6" xfId="29227" xr:uid="{00000000-0005-0000-0000-000082600000}"/>
    <cellStyle name="Normal 7 2 7" xfId="36769" xr:uid="{00000000-0005-0000-0000-000083600000}"/>
    <cellStyle name="Normal 7 3" xfId="14306" xr:uid="{00000000-0005-0000-0000-000084600000}"/>
    <cellStyle name="Normal 7 3 2" xfId="35575" xr:uid="{00000000-0005-0000-0000-000085600000}"/>
    <cellStyle name="Normal 7 3 2 2" xfId="35576" xr:uid="{00000000-0005-0000-0000-000086600000}"/>
    <cellStyle name="Normal 7 3 2 3" xfId="35577" xr:uid="{00000000-0005-0000-0000-000087600000}"/>
    <cellStyle name="Normal 7 3 2 4" xfId="38596" xr:uid="{00000000-0005-0000-0000-000088600000}"/>
    <cellStyle name="Normal 7 3 3" xfId="35578" xr:uid="{00000000-0005-0000-0000-000089600000}"/>
    <cellStyle name="Normal 7 3 3 2" xfId="38595" xr:uid="{00000000-0005-0000-0000-00008A600000}"/>
    <cellStyle name="Normal 7 3 4" xfId="35579" xr:uid="{00000000-0005-0000-0000-00008B600000}"/>
    <cellStyle name="Normal 7 3 5" xfId="35580" xr:uid="{00000000-0005-0000-0000-00008C600000}"/>
    <cellStyle name="Normal 7 3 6" xfId="29228" xr:uid="{00000000-0005-0000-0000-00008D600000}"/>
    <cellStyle name="Normal 7 4" xfId="14307" xr:uid="{00000000-0005-0000-0000-00008E600000}"/>
    <cellStyle name="Normal 7 4 2" xfId="35581" xr:uid="{00000000-0005-0000-0000-00008F600000}"/>
    <cellStyle name="Normal 7 4 2 2" xfId="38597" xr:uid="{00000000-0005-0000-0000-000090600000}"/>
    <cellStyle name="Normal 7 4 3" xfId="35582" xr:uid="{00000000-0005-0000-0000-000091600000}"/>
    <cellStyle name="Normal 7 4 4" xfId="29229" xr:uid="{00000000-0005-0000-0000-000092600000}"/>
    <cellStyle name="Normal 7 4 5" xfId="37063" xr:uid="{00000000-0005-0000-0000-000093600000}"/>
    <cellStyle name="Normal 7 5" xfId="14308" xr:uid="{00000000-0005-0000-0000-000094600000}"/>
    <cellStyle name="Normal 7 5 2" xfId="29230" xr:uid="{00000000-0005-0000-0000-000095600000}"/>
    <cellStyle name="Normal 7 5 3" xfId="38598" xr:uid="{00000000-0005-0000-0000-000096600000}"/>
    <cellStyle name="Normal 7 6" xfId="14309" xr:uid="{00000000-0005-0000-0000-000097600000}"/>
    <cellStyle name="Normal 7 6 2" xfId="29231" xr:uid="{00000000-0005-0000-0000-000098600000}"/>
    <cellStyle name="Normal 7 6 3" xfId="38599" xr:uid="{00000000-0005-0000-0000-000099600000}"/>
    <cellStyle name="Normal 7 7" xfId="14304" xr:uid="{00000000-0005-0000-0000-00009A600000}"/>
    <cellStyle name="Normal 7 7 2" xfId="38600" xr:uid="{00000000-0005-0000-0000-00009B600000}"/>
    <cellStyle name="Normal 7 8" xfId="29226" xr:uid="{00000000-0005-0000-0000-00009C600000}"/>
    <cellStyle name="Normal 7 8 2" xfId="38601" xr:uid="{00000000-0005-0000-0000-00009D600000}"/>
    <cellStyle name="Normal 7 9" xfId="36768" xr:uid="{00000000-0005-0000-0000-00009E600000}"/>
    <cellStyle name="Normal 7_Análise Variações" xfId="38602" xr:uid="{00000000-0005-0000-0000-00009F600000}"/>
    <cellStyle name="Normal 70" xfId="36770" xr:uid="{00000000-0005-0000-0000-0000A0600000}"/>
    <cellStyle name="Normal 71" xfId="36771" xr:uid="{00000000-0005-0000-0000-0000A1600000}"/>
    <cellStyle name="Normal 71 2" xfId="38604" xr:uid="{00000000-0005-0000-0000-0000A2600000}"/>
    <cellStyle name="Normal 71 3" xfId="38603" xr:uid="{00000000-0005-0000-0000-0000A3600000}"/>
    <cellStyle name="Normal 72" xfId="36772" xr:uid="{00000000-0005-0000-0000-0000A4600000}"/>
    <cellStyle name="Normal 72 2" xfId="38605" xr:uid="{00000000-0005-0000-0000-0000A5600000}"/>
    <cellStyle name="Normal 73" xfId="36773" xr:uid="{00000000-0005-0000-0000-0000A6600000}"/>
    <cellStyle name="Normal 73 2" xfId="38607" xr:uid="{00000000-0005-0000-0000-0000A7600000}"/>
    <cellStyle name="Normal 73 3" xfId="38606" xr:uid="{00000000-0005-0000-0000-0000A8600000}"/>
    <cellStyle name="Normal 74" xfId="36774" xr:uid="{00000000-0005-0000-0000-0000A9600000}"/>
    <cellStyle name="Normal 74 2" xfId="38609" xr:uid="{00000000-0005-0000-0000-0000AA600000}"/>
    <cellStyle name="Normal 74 3" xfId="38608" xr:uid="{00000000-0005-0000-0000-0000AB600000}"/>
    <cellStyle name="Normal 75" xfId="36775" xr:uid="{00000000-0005-0000-0000-0000AC600000}"/>
    <cellStyle name="Normal 76" xfId="37202" xr:uid="{00000000-0005-0000-0000-0000AD600000}"/>
    <cellStyle name="Normal 77" xfId="36776" xr:uid="{00000000-0005-0000-0000-0000AE600000}"/>
    <cellStyle name="Normal 77 2" xfId="38611" xr:uid="{00000000-0005-0000-0000-0000AF600000}"/>
    <cellStyle name="Normal 77 3" xfId="38610" xr:uid="{00000000-0005-0000-0000-0000B0600000}"/>
    <cellStyle name="Normal 78" xfId="36777" xr:uid="{00000000-0005-0000-0000-0000B1600000}"/>
    <cellStyle name="Normal 78 2" xfId="38613" xr:uid="{00000000-0005-0000-0000-0000B2600000}"/>
    <cellStyle name="Normal 78 3" xfId="38612" xr:uid="{00000000-0005-0000-0000-0000B3600000}"/>
    <cellStyle name="Normal 79" xfId="36778" xr:uid="{00000000-0005-0000-0000-0000B4600000}"/>
    <cellStyle name="Normal 79 2" xfId="38615" xr:uid="{00000000-0005-0000-0000-0000B5600000}"/>
    <cellStyle name="Normal 79 3" xfId="38614" xr:uid="{00000000-0005-0000-0000-0000B6600000}"/>
    <cellStyle name="Normal 8" xfId="946" xr:uid="{00000000-0005-0000-0000-0000B7600000}"/>
    <cellStyle name="Normal 8 10" xfId="2993" xr:uid="{00000000-0005-0000-0000-0000B8600000}"/>
    <cellStyle name="Normal 8 2" xfId="14310" xr:uid="{00000000-0005-0000-0000-0000B9600000}"/>
    <cellStyle name="Normal 8 2 2" xfId="35583" xr:uid="{00000000-0005-0000-0000-0000BA600000}"/>
    <cellStyle name="Normal 8 2 2 2" xfId="35584" xr:uid="{00000000-0005-0000-0000-0000BB600000}"/>
    <cellStyle name="Normal 8 2 2 2 2" xfId="37185" xr:uid="{00000000-0005-0000-0000-0000BC600000}"/>
    <cellStyle name="Normal 8 2 2 3" xfId="35585" xr:uid="{00000000-0005-0000-0000-0000BD600000}"/>
    <cellStyle name="Normal 8 2 2 4" xfId="36781" xr:uid="{00000000-0005-0000-0000-0000BE600000}"/>
    <cellStyle name="Normal 8 2 3" xfId="35586" xr:uid="{00000000-0005-0000-0000-0000BF600000}"/>
    <cellStyle name="Normal 8 2 3 2" xfId="37184" xr:uid="{00000000-0005-0000-0000-0000C0600000}"/>
    <cellStyle name="Normal 8 2 3 3" xfId="44056" xr:uid="{673D3F23-37CB-48D9-B7C8-7C8BC66382D0}"/>
    <cellStyle name="Normal 8 2 4" xfId="35587" xr:uid="{00000000-0005-0000-0000-0000C1600000}"/>
    <cellStyle name="Normal 8 2 4 2" xfId="38616" xr:uid="{00000000-0005-0000-0000-0000C2600000}"/>
    <cellStyle name="Normal 8 2 5" xfId="35588" xr:uid="{00000000-0005-0000-0000-0000C3600000}"/>
    <cellStyle name="Normal 8 2 6" xfId="36780" xr:uid="{00000000-0005-0000-0000-0000C4600000}"/>
    <cellStyle name="Normal 8 2_N1.10_Cut Off Dez" xfId="36782" xr:uid="{00000000-0005-0000-0000-0000C5600000}"/>
    <cellStyle name="Normal 8 3" xfId="35589" xr:uid="{00000000-0005-0000-0000-0000C6600000}"/>
    <cellStyle name="Normal 8 3 2" xfId="35590" xr:uid="{00000000-0005-0000-0000-0000C7600000}"/>
    <cellStyle name="Normal 8 3 2 2" xfId="38617" xr:uid="{00000000-0005-0000-0000-0000C8600000}"/>
    <cellStyle name="Normal 8 3 3" xfId="35591" xr:uid="{00000000-0005-0000-0000-0000C9600000}"/>
    <cellStyle name="Normal 8 3 4" xfId="37059" xr:uid="{00000000-0005-0000-0000-0000CA600000}"/>
    <cellStyle name="Normal 8 4" xfId="35592" xr:uid="{00000000-0005-0000-0000-0000CB600000}"/>
    <cellStyle name="Normal 8 4 2" xfId="44057" xr:uid="{413621FB-3DD0-455F-9574-B7D198084BBB}"/>
    <cellStyle name="Normal 8 5" xfId="35593" xr:uid="{00000000-0005-0000-0000-0000CC600000}"/>
    <cellStyle name="Normal 8 6" xfId="35594" xr:uid="{00000000-0005-0000-0000-0000CD600000}"/>
    <cellStyle name="Normal 8 7" xfId="29232" xr:uid="{00000000-0005-0000-0000-0000CE600000}"/>
    <cellStyle name="Normal 8 8" xfId="36779" xr:uid="{00000000-0005-0000-0000-0000CF600000}"/>
    <cellStyle name="Normal 8 9" xfId="39573" xr:uid="{00000000-0005-0000-0000-0000D0600000}"/>
    <cellStyle name="Normal 8_N1.10_Cut Off Dez" xfId="36783" xr:uid="{00000000-0005-0000-0000-0000D1600000}"/>
    <cellStyle name="Normal 80" xfId="36784" xr:uid="{00000000-0005-0000-0000-0000D2600000}"/>
    <cellStyle name="Normal 80 2" xfId="38619" xr:uid="{00000000-0005-0000-0000-0000D3600000}"/>
    <cellStyle name="Normal 80 3" xfId="38618" xr:uid="{00000000-0005-0000-0000-0000D4600000}"/>
    <cellStyle name="Normal 81" xfId="37189" xr:uid="{00000000-0005-0000-0000-0000D5600000}"/>
    <cellStyle name="Normal 81 2" xfId="38621" xr:uid="{00000000-0005-0000-0000-0000D6600000}"/>
    <cellStyle name="Normal 81 3" xfId="38620" xr:uid="{00000000-0005-0000-0000-0000D7600000}"/>
    <cellStyle name="Normal 82" xfId="36785" xr:uid="{00000000-0005-0000-0000-0000D8600000}"/>
    <cellStyle name="Normal 82 2" xfId="38623" xr:uid="{00000000-0005-0000-0000-0000D9600000}"/>
    <cellStyle name="Normal 82 3" xfId="38622" xr:uid="{00000000-0005-0000-0000-0000DA600000}"/>
    <cellStyle name="Normal 83" xfId="37103" xr:uid="{00000000-0005-0000-0000-0000DB600000}"/>
    <cellStyle name="Normal 83 2" xfId="38625" xr:uid="{00000000-0005-0000-0000-0000DC600000}"/>
    <cellStyle name="Normal 83 3" xfId="38624" xr:uid="{00000000-0005-0000-0000-0000DD600000}"/>
    <cellStyle name="Normal 84" xfId="36786" xr:uid="{00000000-0005-0000-0000-0000DE600000}"/>
    <cellStyle name="Normal 84 2" xfId="38627" xr:uid="{00000000-0005-0000-0000-0000DF600000}"/>
    <cellStyle name="Normal 84 3" xfId="38626" xr:uid="{00000000-0005-0000-0000-0000E0600000}"/>
    <cellStyle name="Normal 85" xfId="38628" xr:uid="{00000000-0005-0000-0000-0000E1600000}"/>
    <cellStyle name="Normal 86" xfId="36787" xr:uid="{00000000-0005-0000-0000-0000E2600000}"/>
    <cellStyle name="Normal 86 2" xfId="38630" xr:uid="{00000000-0005-0000-0000-0000E3600000}"/>
    <cellStyle name="Normal 86 3" xfId="38629" xr:uid="{00000000-0005-0000-0000-0000E4600000}"/>
    <cellStyle name="Normal 87" xfId="38631" xr:uid="{00000000-0005-0000-0000-0000E5600000}"/>
    <cellStyle name="Normal 87 2" xfId="38632" xr:uid="{00000000-0005-0000-0000-0000E6600000}"/>
    <cellStyle name="Normal 88" xfId="36788" xr:uid="{00000000-0005-0000-0000-0000E7600000}"/>
    <cellStyle name="Normal 88 2" xfId="38634" xr:uid="{00000000-0005-0000-0000-0000E8600000}"/>
    <cellStyle name="Normal 88 3" xfId="38633" xr:uid="{00000000-0005-0000-0000-0000E9600000}"/>
    <cellStyle name="Normal 89" xfId="38635" xr:uid="{00000000-0005-0000-0000-0000EA600000}"/>
    <cellStyle name="Normal 89 2" xfId="38636" xr:uid="{00000000-0005-0000-0000-0000EB600000}"/>
    <cellStyle name="Normal 9" xfId="947" xr:uid="{00000000-0005-0000-0000-0000EC600000}"/>
    <cellStyle name="Normal 9 2" xfId="14312" xr:uid="{00000000-0005-0000-0000-0000ED600000}"/>
    <cellStyle name="Normal 9 2 2" xfId="29234" xr:uid="{00000000-0005-0000-0000-0000EE600000}"/>
    <cellStyle name="Normal 9 2 3" xfId="38638" xr:uid="{00000000-0005-0000-0000-0000EF600000}"/>
    <cellStyle name="Normal 9 2 3 2" xfId="44058" xr:uid="{C3599C99-80D4-4CD3-8EC0-36C147D45F53}"/>
    <cellStyle name="Normal 9 3" xfId="14311" xr:uid="{00000000-0005-0000-0000-0000F0600000}"/>
    <cellStyle name="Normal 9 3 2" xfId="35595" xr:uid="{00000000-0005-0000-0000-0000F1600000}"/>
    <cellStyle name="Normal 9 3 3" xfId="35596" xr:uid="{00000000-0005-0000-0000-0000F2600000}"/>
    <cellStyle name="Normal 9 3 4" xfId="29235" xr:uid="{00000000-0005-0000-0000-0000F3600000}"/>
    <cellStyle name="Normal 9 3 5" xfId="38639" xr:uid="{00000000-0005-0000-0000-0000F4600000}"/>
    <cellStyle name="Normal 9 4" xfId="20035" xr:uid="{00000000-0005-0000-0000-0000F5600000}"/>
    <cellStyle name="Normal 9 4 2" xfId="35597" xr:uid="{00000000-0005-0000-0000-0000F6600000}"/>
    <cellStyle name="Normal 9 5" xfId="35598" xr:uid="{00000000-0005-0000-0000-0000F7600000}"/>
    <cellStyle name="Normal 9 5 2" xfId="38637" xr:uid="{00000000-0005-0000-0000-0000F8600000}"/>
    <cellStyle name="Normal 9 6" xfId="35599" xr:uid="{00000000-0005-0000-0000-0000F9600000}"/>
    <cellStyle name="Normal 9 7" xfId="29233" xr:uid="{00000000-0005-0000-0000-0000FA600000}"/>
    <cellStyle name="Normal 9 8" xfId="2994" xr:uid="{00000000-0005-0000-0000-0000FB600000}"/>
    <cellStyle name="Normal 90" xfId="36789" xr:uid="{00000000-0005-0000-0000-0000FC600000}"/>
    <cellStyle name="Normal 90 2" xfId="38641" xr:uid="{00000000-0005-0000-0000-0000FD600000}"/>
    <cellStyle name="Normal 90 3" xfId="38640" xr:uid="{00000000-0005-0000-0000-0000FE600000}"/>
    <cellStyle name="Normal 91" xfId="38642" xr:uid="{00000000-0005-0000-0000-0000FF600000}"/>
    <cellStyle name="Normal 91 2" xfId="38643" xr:uid="{00000000-0005-0000-0000-000000610000}"/>
    <cellStyle name="Normal 92" xfId="36790" xr:uid="{00000000-0005-0000-0000-000001610000}"/>
    <cellStyle name="Normal 92 2" xfId="38644" xr:uid="{00000000-0005-0000-0000-000002610000}"/>
    <cellStyle name="Normal 93" xfId="38645" xr:uid="{00000000-0005-0000-0000-000003610000}"/>
    <cellStyle name="Normal 94" xfId="36791" xr:uid="{00000000-0005-0000-0000-000004610000}"/>
    <cellStyle name="Normal 94 2" xfId="38646" xr:uid="{00000000-0005-0000-0000-000005610000}"/>
    <cellStyle name="Normal 95" xfId="36792" xr:uid="{00000000-0005-0000-0000-000006610000}"/>
    <cellStyle name="Normal 95 2" xfId="38647" xr:uid="{00000000-0005-0000-0000-000007610000}"/>
    <cellStyle name="Normal 96" xfId="38648" xr:uid="{00000000-0005-0000-0000-000008610000}"/>
    <cellStyle name="Normal 97" xfId="38649" xr:uid="{00000000-0005-0000-0000-000009610000}"/>
    <cellStyle name="Normal 98" xfId="36793" xr:uid="{00000000-0005-0000-0000-00000A610000}"/>
    <cellStyle name="Normal 98 2" xfId="38650" xr:uid="{00000000-0005-0000-0000-00000B610000}"/>
    <cellStyle name="Normal 99" xfId="38651" xr:uid="{00000000-0005-0000-0000-00000C610000}"/>
    <cellStyle name="Normal Cells" xfId="44059" xr:uid="{B0BEFE9C-F7AC-499B-A764-834D29EE6500}"/>
    <cellStyle name="Normal Cells 2" xfId="44060" xr:uid="{EE5E8C4D-3705-44B0-B3D2-BEB1E0C9D3BE}"/>
    <cellStyle name="Normal Cells 2 2" xfId="44061" xr:uid="{B365ABF6-C0C0-463E-BB86-BDF6EFD13D25}"/>
    <cellStyle name="Normal no digit" xfId="44062" xr:uid="{2CCF0A52-30C2-4C8D-A7A6-E695841C065C}"/>
    <cellStyle name="Normal Rose" xfId="14313" xr:uid="{00000000-0005-0000-0000-00000D610000}"/>
    <cellStyle name="Normal Rose 2" xfId="35600" xr:uid="{00000000-0005-0000-0000-00000E610000}"/>
    <cellStyle name="Normal Rose 3" xfId="35601" xr:uid="{00000000-0005-0000-0000-00000F610000}"/>
    <cellStyle name="Normal Rose 4" xfId="29236" xr:uid="{00000000-0005-0000-0000-000010610000}"/>
    <cellStyle name="Normal10pt" xfId="44063" xr:uid="{A2903D21-25BF-4E7F-BF2A-F825A1B990A1}"/>
    <cellStyle name="Normal9pt" xfId="44064" xr:uid="{00227984-380C-43A5-9C81-C62EA581E4F4}"/>
    <cellStyle name="Normale_ cellular Costs" xfId="14314" xr:uid="{00000000-0005-0000-0000-000011610000}"/>
    <cellStyle name="Normal-HelBold" xfId="36794" xr:uid="{00000000-0005-0000-0000-000012610000}"/>
    <cellStyle name="Normal-HelUnderline" xfId="36795" xr:uid="{00000000-0005-0000-0000-000013610000}"/>
    <cellStyle name="Normal-Helvetica" xfId="36796" xr:uid="{00000000-0005-0000-0000-000014610000}"/>
    <cellStyle name="Normalny_czynsze 2005" xfId="14315" xr:uid="{00000000-0005-0000-0000-000015610000}"/>
    <cellStyle name="NormalText" xfId="36797" xr:uid="{00000000-0005-0000-0000-000016610000}"/>
    <cellStyle name="normL" xfId="44065" xr:uid="{0112D44D-CEDD-4F5E-9CF8-496C4D6BA82D}"/>
    <cellStyle name="Nota 10" xfId="948" xr:uid="{00000000-0005-0000-0000-000017610000}"/>
    <cellStyle name="Nota 10 2" xfId="14316" xr:uid="{00000000-0005-0000-0000-000018610000}"/>
    <cellStyle name="Nota 10 2 2" xfId="29238" xr:uid="{00000000-0005-0000-0000-000019610000}"/>
    <cellStyle name="Nota 10 2 3" xfId="38652" xr:uid="{00000000-0005-0000-0000-00001A610000}"/>
    <cellStyle name="Nota 10 3" xfId="14317" xr:uid="{00000000-0005-0000-0000-00001B610000}"/>
    <cellStyle name="Nota 10 3 2" xfId="29239" xr:uid="{00000000-0005-0000-0000-00001C610000}"/>
    <cellStyle name="Nota 10 4" xfId="29237" xr:uid="{00000000-0005-0000-0000-00001D610000}"/>
    <cellStyle name="Nota 10 5" xfId="39697" xr:uid="{00000000-0005-0000-0000-00001E610000}"/>
    <cellStyle name="Nota 10 6" xfId="45471" xr:uid="{0EF00BEE-0FCB-4484-9BAB-E76242D463A7}"/>
    <cellStyle name="Nota 11" xfId="949" xr:uid="{00000000-0005-0000-0000-00001F610000}"/>
    <cellStyle name="Nota 11 2" xfId="14318" xr:uid="{00000000-0005-0000-0000-000020610000}"/>
    <cellStyle name="Nota 11 2 2" xfId="29241" xr:uid="{00000000-0005-0000-0000-000021610000}"/>
    <cellStyle name="Nota 11 3" xfId="14319" xr:uid="{00000000-0005-0000-0000-000022610000}"/>
    <cellStyle name="Nota 11 3 2" xfId="29242" xr:uid="{00000000-0005-0000-0000-000023610000}"/>
    <cellStyle name="Nota 11 4" xfId="29240" xr:uid="{00000000-0005-0000-0000-000024610000}"/>
    <cellStyle name="Nota 11 5" xfId="38653" xr:uid="{00000000-0005-0000-0000-000025610000}"/>
    <cellStyle name="Nota 11 6" xfId="39698" xr:uid="{00000000-0005-0000-0000-000026610000}"/>
    <cellStyle name="Nota 11 7" xfId="45614" xr:uid="{91CCA033-B841-439C-A93E-787C54F28693}"/>
    <cellStyle name="Nota 12" xfId="950" xr:uid="{00000000-0005-0000-0000-000027610000}"/>
    <cellStyle name="Nota 12 2" xfId="14320" xr:uid="{00000000-0005-0000-0000-000028610000}"/>
    <cellStyle name="Nota 12 2 2" xfId="29244" xr:uid="{00000000-0005-0000-0000-000029610000}"/>
    <cellStyle name="Nota 12 3" xfId="14321" xr:uid="{00000000-0005-0000-0000-00002A610000}"/>
    <cellStyle name="Nota 12 3 2" xfId="29245" xr:uid="{00000000-0005-0000-0000-00002B610000}"/>
    <cellStyle name="Nota 12 4" xfId="29243" xr:uid="{00000000-0005-0000-0000-00002C610000}"/>
    <cellStyle name="Nota 12 5" xfId="38654" xr:uid="{00000000-0005-0000-0000-00002D610000}"/>
    <cellStyle name="Nota 12 6" xfId="39699" xr:uid="{00000000-0005-0000-0000-00002E610000}"/>
    <cellStyle name="Nota 12 7" xfId="45535" xr:uid="{337A7CDB-0342-4875-B66A-0964731AE48A}"/>
    <cellStyle name="Nota 13" xfId="2813" xr:uid="{00000000-0005-0000-0000-00002F610000}"/>
    <cellStyle name="Nota 13 2" xfId="35602" xr:uid="{00000000-0005-0000-0000-000030610000}"/>
    <cellStyle name="Nota 13 2 2" xfId="35603" xr:uid="{00000000-0005-0000-0000-000031610000}"/>
    <cellStyle name="Nota 13 2 3" xfId="35604" xr:uid="{00000000-0005-0000-0000-000032610000}"/>
    <cellStyle name="Nota 13 3" xfId="35605" xr:uid="{00000000-0005-0000-0000-000033610000}"/>
    <cellStyle name="Nota 13 4" xfId="35606" xr:uid="{00000000-0005-0000-0000-000034610000}"/>
    <cellStyle name="Nota 13 5" xfId="35607" xr:uid="{00000000-0005-0000-0000-000035610000}"/>
    <cellStyle name="Nota 13 6" xfId="29246" xr:uid="{00000000-0005-0000-0000-000036610000}"/>
    <cellStyle name="Nota 13 7" xfId="14322" xr:uid="{00000000-0005-0000-0000-000037610000}"/>
    <cellStyle name="Nota 13 8" xfId="39700" xr:uid="{00000000-0005-0000-0000-000038610000}"/>
    <cellStyle name="Nota 14" xfId="2814" xr:uid="{00000000-0005-0000-0000-000039610000}"/>
    <cellStyle name="Nota 14 2" xfId="35608" xr:uid="{00000000-0005-0000-0000-00003A610000}"/>
    <cellStyle name="Nota 14 2 2" xfId="35609" xr:uid="{00000000-0005-0000-0000-00003B610000}"/>
    <cellStyle name="Nota 14 2 3" xfId="35610" xr:uid="{00000000-0005-0000-0000-00003C610000}"/>
    <cellStyle name="Nota 14 3" xfId="35611" xr:uid="{00000000-0005-0000-0000-00003D610000}"/>
    <cellStyle name="Nota 14 4" xfId="35612" xr:uid="{00000000-0005-0000-0000-00003E610000}"/>
    <cellStyle name="Nota 14 5" xfId="35613" xr:uid="{00000000-0005-0000-0000-00003F610000}"/>
    <cellStyle name="Nota 14 6" xfId="29247" xr:uid="{00000000-0005-0000-0000-000040610000}"/>
    <cellStyle name="Nota 14 7" xfId="14323" xr:uid="{00000000-0005-0000-0000-000041610000}"/>
    <cellStyle name="Nota 14 8" xfId="39701" xr:uid="{00000000-0005-0000-0000-000042610000}"/>
    <cellStyle name="Nota 15" xfId="2815" xr:uid="{00000000-0005-0000-0000-000043610000}"/>
    <cellStyle name="Nota 15 2" xfId="29248" xr:uid="{00000000-0005-0000-0000-000044610000}"/>
    <cellStyle name="Nota 15 3" xfId="14324" xr:uid="{00000000-0005-0000-0000-000045610000}"/>
    <cellStyle name="Nota 15 4" xfId="39702" xr:uid="{00000000-0005-0000-0000-000046610000}"/>
    <cellStyle name="Nota 16" xfId="2816" xr:uid="{00000000-0005-0000-0000-000047610000}"/>
    <cellStyle name="Nota 16 2" xfId="29249" xr:uid="{00000000-0005-0000-0000-000048610000}"/>
    <cellStyle name="Nota 16 3" xfId="14325" xr:uid="{00000000-0005-0000-0000-000049610000}"/>
    <cellStyle name="Nota 16 4" xfId="39703" xr:uid="{00000000-0005-0000-0000-00004A610000}"/>
    <cellStyle name="Nota 17" xfId="2817" xr:uid="{00000000-0005-0000-0000-00004B610000}"/>
    <cellStyle name="Nota 17 2" xfId="29250" xr:uid="{00000000-0005-0000-0000-00004C610000}"/>
    <cellStyle name="Nota 17 3" xfId="14326" xr:uid="{00000000-0005-0000-0000-00004D610000}"/>
    <cellStyle name="Nota 17 4" xfId="39704" xr:uid="{00000000-0005-0000-0000-00004E610000}"/>
    <cellStyle name="Nota 18" xfId="2818" xr:uid="{00000000-0005-0000-0000-00004F610000}"/>
    <cellStyle name="Nota 18 2" xfId="29251" xr:uid="{00000000-0005-0000-0000-000050610000}"/>
    <cellStyle name="Nota 18 3" xfId="14327" xr:uid="{00000000-0005-0000-0000-000051610000}"/>
    <cellStyle name="Nota 18 4" xfId="39705" xr:uid="{00000000-0005-0000-0000-000052610000}"/>
    <cellStyle name="Nota 19" xfId="2819" xr:uid="{00000000-0005-0000-0000-000053610000}"/>
    <cellStyle name="Nota 19 2" xfId="29252" xr:uid="{00000000-0005-0000-0000-000054610000}"/>
    <cellStyle name="Nota 19 3" xfId="14328" xr:uid="{00000000-0005-0000-0000-000055610000}"/>
    <cellStyle name="Nota 19 4" xfId="39706" xr:uid="{00000000-0005-0000-0000-000056610000}"/>
    <cellStyle name="Nota 2" xfId="951" xr:uid="{00000000-0005-0000-0000-000057610000}"/>
    <cellStyle name="Nota 2 10" xfId="14329" xr:uid="{00000000-0005-0000-0000-000058610000}"/>
    <cellStyle name="Nota 2 10 2" xfId="14330" xr:uid="{00000000-0005-0000-0000-000059610000}"/>
    <cellStyle name="Nota 2 10 2 2" xfId="29255" xr:uid="{00000000-0005-0000-0000-00005A610000}"/>
    <cellStyle name="Nota 2 10 3" xfId="14331" xr:uid="{00000000-0005-0000-0000-00005B610000}"/>
    <cellStyle name="Nota 2 10 3 2" xfId="29256" xr:uid="{00000000-0005-0000-0000-00005C610000}"/>
    <cellStyle name="Nota 2 10 4" xfId="14332" xr:uid="{00000000-0005-0000-0000-00005D610000}"/>
    <cellStyle name="Nota 2 10 4 2" xfId="29257" xr:uid="{00000000-0005-0000-0000-00005E610000}"/>
    <cellStyle name="Nota 2 10 5" xfId="29254" xr:uid="{00000000-0005-0000-0000-00005F610000}"/>
    <cellStyle name="Nota 2 11" xfId="14333" xr:uid="{00000000-0005-0000-0000-000060610000}"/>
    <cellStyle name="Nota 2 11 2" xfId="14334" xr:uid="{00000000-0005-0000-0000-000061610000}"/>
    <cellStyle name="Nota 2 11 2 2" xfId="29259" xr:uid="{00000000-0005-0000-0000-000062610000}"/>
    <cellStyle name="Nota 2 11 3" xfId="14335" xr:uid="{00000000-0005-0000-0000-000063610000}"/>
    <cellStyle name="Nota 2 11 3 2" xfId="29260" xr:uid="{00000000-0005-0000-0000-000064610000}"/>
    <cellStyle name="Nota 2 11 4" xfId="14336" xr:uid="{00000000-0005-0000-0000-000065610000}"/>
    <cellStyle name="Nota 2 11 4 2" xfId="29261" xr:uid="{00000000-0005-0000-0000-000066610000}"/>
    <cellStyle name="Nota 2 11 5" xfId="29258" xr:uid="{00000000-0005-0000-0000-000067610000}"/>
    <cellStyle name="Nota 2 12" xfId="14337" xr:uid="{00000000-0005-0000-0000-000068610000}"/>
    <cellStyle name="Nota 2 12 2" xfId="14338" xr:uid="{00000000-0005-0000-0000-000069610000}"/>
    <cellStyle name="Nota 2 12 2 2" xfId="29263" xr:uid="{00000000-0005-0000-0000-00006A610000}"/>
    <cellStyle name="Nota 2 12 3" xfId="14339" xr:uid="{00000000-0005-0000-0000-00006B610000}"/>
    <cellStyle name="Nota 2 12 3 2" xfId="29264" xr:uid="{00000000-0005-0000-0000-00006C610000}"/>
    <cellStyle name="Nota 2 12 4" xfId="14340" xr:uid="{00000000-0005-0000-0000-00006D610000}"/>
    <cellStyle name="Nota 2 12 4 2" xfId="29265" xr:uid="{00000000-0005-0000-0000-00006E610000}"/>
    <cellStyle name="Nota 2 12 5" xfId="29262" xr:uid="{00000000-0005-0000-0000-00006F610000}"/>
    <cellStyle name="Nota 2 13" xfId="14341" xr:uid="{00000000-0005-0000-0000-000070610000}"/>
    <cellStyle name="Nota 2 13 2" xfId="14342" xr:uid="{00000000-0005-0000-0000-000071610000}"/>
    <cellStyle name="Nota 2 13 2 2" xfId="29267" xr:uid="{00000000-0005-0000-0000-000072610000}"/>
    <cellStyle name="Nota 2 13 3" xfId="14343" xr:uid="{00000000-0005-0000-0000-000073610000}"/>
    <cellStyle name="Nota 2 13 3 2" xfId="29268" xr:uid="{00000000-0005-0000-0000-000074610000}"/>
    <cellStyle name="Nota 2 13 4" xfId="29266" xr:uid="{00000000-0005-0000-0000-000075610000}"/>
    <cellStyle name="Nota 2 14" xfId="14344" xr:uid="{00000000-0005-0000-0000-000076610000}"/>
    <cellStyle name="Nota 2 14 2" xfId="14345" xr:uid="{00000000-0005-0000-0000-000077610000}"/>
    <cellStyle name="Nota 2 14 2 2" xfId="29270" xr:uid="{00000000-0005-0000-0000-000078610000}"/>
    <cellStyle name="Nota 2 14 3" xfId="29269" xr:uid="{00000000-0005-0000-0000-000079610000}"/>
    <cellStyle name="Nota 2 15" xfId="14346" xr:uid="{00000000-0005-0000-0000-00007A610000}"/>
    <cellStyle name="Nota 2 15 2" xfId="29271" xr:uid="{00000000-0005-0000-0000-00007B610000}"/>
    <cellStyle name="Nota 2 16" xfId="14347" xr:uid="{00000000-0005-0000-0000-00007C610000}"/>
    <cellStyle name="Nota 2 16 2" xfId="29272" xr:uid="{00000000-0005-0000-0000-00007D610000}"/>
    <cellStyle name="Nota 2 17" xfId="14348" xr:uid="{00000000-0005-0000-0000-00007E610000}"/>
    <cellStyle name="Nota 2 17 2" xfId="29273" xr:uid="{00000000-0005-0000-0000-00007F610000}"/>
    <cellStyle name="Nota 2 18" xfId="14349" xr:uid="{00000000-0005-0000-0000-000080610000}"/>
    <cellStyle name="Nota 2 18 2" xfId="29274" xr:uid="{00000000-0005-0000-0000-000081610000}"/>
    <cellStyle name="Nota 2 19" xfId="14350" xr:uid="{00000000-0005-0000-0000-000082610000}"/>
    <cellStyle name="Nota 2 19 2" xfId="29275" xr:uid="{00000000-0005-0000-0000-000083610000}"/>
    <cellStyle name="Nota 2 2" xfId="14351" xr:uid="{00000000-0005-0000-0000-000084610000}"/>
    <cellStyle name="Nota 2 2 10" xfId="14352" xr:uid="{00000000-0005-0000-0000-000085610000}"/>
    <cellStyle name="Nota 2 2 10 2" xfId="14353" xr:uid="{00000000-0005-0000-0000-000086610000}"/>
    <cellStyle name="Nota 2 2 10 2 2" xfId="29278" xr:uid="{00000000-0005-0000-0000-000087610000}"/>
    <cellStyle name="Nota 2 2 10 3" xfId="14354" xr:uid="{00000000-0005-0000-0000-000088610000}"/>
    <cellStyle name="Nota 2 2 10 3 2" xfId="29279" xr:uid="{00000000-0005-0000-0000-000089610000}"/>
    <cellStyle name="Nota 2 2 10 4" xfId="14355" xr:uid="{00000000-0005-0000-0000-00008A610000}"/>
    <cellStyle name="Nota 2 2 10 4 2" xfId="29280" xr:uid="{00000000-0005-0000-0000-00008B610000}"/>
    <cellStyle name="Nota 2 2 10 5" xfId="29277" xr:uid="{00000000-0005-0000-0000-00008C610000}"/>
    <cellStyle name="Nota 2 2 11" xfId="14356" xr:uid="{00000000-0005-0000-0000-00008D610000}"/>
    <cellStyle name="Nota 2 2 11 2" xfId="14357" xr:uid="{00000000-0005-0000-0000-00008E610000}"/>
    <cellStyle name="Nota 2 2 11 2 2" xfId="29282" xr:uid="{00000000-0005-0000-0000-00008F610000}"/>
    <cellStyle name="Nota 2 2 11 3" xfId="14358" xr:uid="{00000000-0005-0000-0000-000090610000}"/>
    <cellStyle name="Nota 2 2 11 3 2" xfId="29283" xr:uid="{00000000-0005-0000-0000-000091610000}"/>
    <cellStyle name="Nota 2 2 11 4" xfId="14359" xr:uid="{00000000-0005-0000-0000-000092610000}"/>
    <cellStyle name="Nota 2 2 11 4 2" xfId="29284" xr:uid="{00000000-0005-0000-0000-000093610000}"/>
    <cellStyle name="Nota 2 2 11 5" xfId="29281" xr:uid="{00000000-0005-0000-0000-000094610000}"/>
    <cellStyle name="Nota 2 2 12" xfId="14360" xr:uid="{00000000-0005-0000-0000-000095610000}"/>
    <cellStyle name="Nota 2 2 12 2" xfId="14361" xr:uid="{00000000-0005-0000-0000-000096610000}"/>
    <cellStyle name="Nota 2 2 12 2 2" xfId="29286" xr:uid="{00000000-0005-0000-0000-000097610000}"/>
    <cellStyle name="Nota 2 2 12 3" xfId="14362" xr:uid="{00000000-0005-0000-0000-000098610000}"/>
    <cellStyle name="Nota 2 2 12 3 2" xfId="29287" xr:uid="{00000000-0005-0000-0000-000099610000}"/>
    <cellStyle name="Nota 2 2 12 4" xfId="29285" xr:uid="{00000000-0005-0000-0000-00009A610000}"/>
    <cellStyle name="Nota 2 2 13" xfId="14363" xr:uid="{00000000-0005-0000-0000-00009B610000}"/>
    <cellStyle name="Nota 2 2 13 2" xfId="14364" xr:uid="{00000000-0005-0000-0000-00009C610000}"/>
    <cellStyle name="Nota 2 2 13 2 2" xfId="29289" xr:uid="{00000000-0005-0000-0000-00009D610000}"/>
    <cellStyle name="Nota 2 2 13 3" xfId="29288" xr:uid="{00000000-0005-0000-0000-00009E610000}"/>
    <cellStyle name="Nota 2 2 14" xfId="14365" xr:uid="{00000000-0005-0000-0000-00009F610000}"/>
    <cellStyle name="Nota 2 2 14 2" xfId="29290" xr:uid="{00000000-0005-0000-0000-0000A0610000}"/>
    <cellStyle name="Nota 2 2 15" xfId="14366" xr:uid="{00000000-0005-0000-0000-0000A1610000}"/>
    <cellStyle name="Nota 2 2 15 2" xfId="29291" xr:uid="{00000000-0005-0000-0000-0000A2610000}"/>
    <cellStyle name="Nota 2 2 16" xfId="14367" xr:uid="{00000000-0005-0000-0000-0000A3610000}"/>
    <cellStyle name="Nota 2 2 16 2" xfId="29292" xr:uid="{00000000-0005-0000-0000-0000A4610000}"/>
    <cellStyle name="Nota 2 2 17" xfId="14368" xr:uid="{00000000-0005-0000-0000-0000A5610000}"/>
    <cellStyle name="Nota 2 2 17 2" xfId="29293" xr:uid="{00000000-0005-0000-0000-0000A6610000}"/>
    <cellStyle name="Nota 2 2 18" xfId="14369" xr:uid="{00000000-0005-0000-0000-0000A7610000}"/>
    <cellStyle name="Nota 2 2 18 2" xfId="29294" xr:uid="{00000000-0005-0000-0000-0000A8610000}"/>
    <cellStyle name="Nota 2 2 19" xfId="29276" xr:uid="{00000000-0005-0000-0000-0000A9610000}"/>
    <cellStyle name="Nota 2 2 2" xfId="14370" xr:uid="{00000000-0005-0000-0000-0000AA610000}"/>
    <cellStyle name="Nota 2 2 2 10" xfId="14371" xr:uid="{00000000-0005-0000-0000-0000AB610000}"/>
    <cellStyle name="Nota 2 2 2 10 2" xfId="14372" xr:uid="{00000000-0005-0000-0000-0000AC610000}"/>
    <cellStyle name="Nota 2 2 2 10 2 2" xfId="29297" xr:uid="{00000000-0005-0000-0000-0000AD610000}"/>
    <cellStyle name="Nota 2 2 2 10 3" xfId="14373" xr:uid="{00000000-0005-0000-0000-0000AE610000}"/>
    <cellStyle name="Nota 2 2 2 10 3 2" xfId="29298" xr:uid="{00000000-0005-0000-0000-0000AF610000}"/>
    <cellStyle name="Nota 2 2 2 10 4" xfId="14374" xr:uid="{00000000-0005-0000-0000-0000B0610000}"/>
    <cellStyle name="Nota 2 2 2 10 4 2" xfId="29299" xr:uid="{00000000-0005-0000-0000-0000B1610000}"/>
    <cellStyle name="Nota 2 2 2 10 5" xfId="29296" xr:uid="{00000000-0005-0000-0000-0000B2610000}"/>
    <cellStyle name="Nota 2 2 2 11" xfId="14375" xr:uid="{00000000-0005-0000-0000-0000B3610000}"/>
    <cellStyle name="Nota 2 2 2 11 2" xfId="14376" xr:uid="{00000000-0005-0000-0000-0000B4610000}"/>
    <cellStyle name="Nota 2 2 2 11 2 2" xfId="29301" xr:uid="{00000000-0005-0000-0000-0000B5610000}"/>
    <cellStyle name="Nota 2 2 2 11 3" xfId="14377" xr:uid="{00000000-0005-0000-0000-0000B6610000}"/>
    <cellStyle name="Nota 2 2 2 11 3 2" xfId="29302" xr:uid="{00000000-0005-0000-0000-0000B7610000}"/>
    <cellStyle name="Nota 2 2 2 11 4" xfId="29300" xr:uid="{00000000-0005-0000-0000-0000B8610000}"/>
    <cellStyle name="Nota 2 2 2 12" xfId="14378" xr:uid="{00000000-0005-0000-0000-0000B9610000}"/>
    <cellStyle name="Nota 2 2 2 12 2" xfId="14379" xr:uid="{00000000-0005-0000-0000-0000BA610000}"/>
    <cellStyle name="Nota 2 2 2 12 2 2" xfId="29304" xr:uid="{00000000-0005-0000-0000-0000BB610000}"/>
    <cellStyle name="Nota 2 2 2 12 3" xfId="29303" xr:uid="{00000000-0005-0000-0000-0000BC610000}"/>
    <cellStyle name="Nota 2 2 2 13" xfId="14380" xr:uid="{00000000-0005-0000-0000-0000BD610000}"/>
    <cellStyle name="Nota 2 2 2 13 2" xfId="29305" xr:uid="{00000000-0005-0000-0000-0000BE610000}"/>
    <cellStyle name="Nota 2 2 2 14" xfId="14381" xr:uid="{00000000-0005-0000-0000-0000BF610000}"/>
    <cellStyle name="Nota 2 2 2 14 2" xfId="29306" xr:uid="{00000000-0005-0000-0000-0000C0610000}"/>
    <cellStyle name="Nota 2 2 2 15" xfId="14382" xr:uid="{00000000-0005-0000-0000-0000C1610000}"/>
    <cellStyle name="Nota 2 2 2 15 2" xfId="29307" xr:uid="{00000000-0005-0000-0000-0000C2610000}"/>
    <cellStyle name="Nota 2 2 2 16" xfId="14383" xr:uid="{00000000-0005-0000-0000-0000C3610000}"/>
    <cellStyle name="Nota 2 2 2 16 2" xfId="29308" xr:uid="{00000000-0005-0000-0000-0000C4610000}"/>
    <cellStyle name="Nota 2 2 2 17" xfId="14384" xr:uid="{00000000-0005-0000-0000-0000C5610000}"/>
    <cellStyle name="Nota 2 2 2 17 2" xfId="29309" xr:uid="{00000000-0005-0000-0000-0000C6610000}"/>
    <cellStyle name="Nota 2 2 2 18" xfId="14385" xr:uid="{00000000-0005-0000-0000-0000C7610000}"/>
    <cellStyle name="Nota 2 2 2 18 2" xfId="29310" xr:uid="{00000000-0005-0000-0000-0000C8610000}"/>
    <cellStyle name="Nota 2 2 2 19" xfId="14386" xr:uid="{00000000-0005-0000-0000-0000C9610000}"/>
    <cellStyle name="Nota 2 2 2 19 2" xfId="29311" xr:uid="{00000000-0005-0000-0000-0000CA610000}"/>
    <cellStyle name="Nota 2 2 2 2" xfId="14387" xr:uid="{00000000-0005-0000-0000-0000CB610000}"/>
    <cellStyle name="Nota 2 2 2 2 10" xfId="14388" xr:uid="{00000000-0005-0000-0000-0000CC610000}"/>
    <cellStyle name="Nota 2 2 2 2 10 2" xfId="14389" xr:uid="{00000000-0005-0000-0000-0000CD610000}"/>
    <cellStyle name="Nota 2 2 2 2 10 2 2" xfId="29314" xr:uid="{00000000-0005-0000-0000-0000CE610000}"/>
    <cellStyle name="Nota 2 2 2 2 10 3" xfId="14390" xr:uid="{00000000-0005-0000-0000-0000CF610000}"/>
    <cellStyle name="Nota 2 2 2 2 10 3 2" xfId="29315" xr:uid="{00000000-0005-0000-0000-0000D0610000}"/>
    <cellStyle name="Nota 2 2 2 2 10 4" xfId="29313" xr:uid="{00000000-0005-0000-0000-0000D1610000}"/>
    <cellStyle name="Nota 2 2 2 2 11" xfId="14391" xr:uid="{00000000-0005-0000-0000-0000D2610000}"/>
    <cellStyle name="Nota 2 2 2 2 11 2" xfId="14392" xr:uid="{00000000-0005-0000-0000-0000D3610000}"/>
    <cellStyle name="Nota 2 2 2 2 11 2 2" xfId="29317" xr:uid="{00000000-0005-0000-0000-0000D4610000}"/>
    <cellStyle name="Nota 2 2 2 2 11 3" xfId="29316" xr:uid="{00000000-0005-0000-0000-0000D5610000}"/>
    <cellStyle name="Nota 2 2 2 2 12" xfId="14393" xr:uid="{00000000-0005-0000-0000-0000D6610000}"/>
    <cellStyle name="Nota 2 2 2 2 12 2" xfId="29318" xr:uid="{00000000-0005-0000-0000-0000D7610000}"/>
    <cellStyle name="Nota 2 2 2 2 13" xfId="14394" xr:uid="{00000000-0005-0000-0000-0000D8610000}"/>
    <cellStyle name="Nota 2 2 2 2 13 2" xfId="29319" xr:uid="{00000000-0005-0000-0000-0000D9610000}"/>
    <cellStyle name="Nota 2 2 2 2 14" xfId="14395" xr:uid="{00000000-0005-0000-0000-0000DA610000}"/>
    <cellStyle name="Nota 2 2 2 2 14 2" xfId="29320" xr:uid="{00000000-0005-0000-0000-0000DB610000}"/>
    <cellStyle name="Nota 2 2 2 2 15" xfId="14396" xr:uid="{00000000-0005-0000-0000-0000DC610000}"/>
    <cellStyle name="Nota 2 2 2 2 15 2" xfId="29321" xr:uid="{00000000-0005-0000-0000-0000DD610000}"/>
    <cellStyle name="Nota 2 2 2 2 16" xfId="29312" xr:uid="{00000000-0005-0000-0000-0000DE610000}"/>
    <cellStyle name="Nota 2 2 2 2 2" xfId="14397" xr:uid="{00000000-0005-0000-0000-0000DF610000}"/>
    <cellStyle name="Nota 2 2 2 2 2 10" xfId="14398" xr:uid="{00000000-0005-0000-0000-0000E0610000}"/>
    <cellStyle name="Nota 2 2 2 2 2 10 2" xfId="29323" xr:uid="{00000000-0005-0000-0000-0000E1610000}"/>
    <cellStyle name="Nota 2 2 2 2 2 11" xfId="14399" xr:uid="{00000000-0005-0000-0000-0000E2610000}"/>
    <cellStyle name="Nota 2 2 2 2 2 11 2" xfId="29324" xr:uid="{00000000-0005-0000-0000-0000E3610000}"/>
    <cellStyle name="Nota 2 2 2 2 2 12" xfId="14400" xr:uid="{00000000-0005-0000-0000-0000E4610000}"/>
    <cellStyle name="Nota 2 2 2 2 2 12 2" xfId="29325" xr:uid="{00000000-0005-0000-0000-0000E5610000}"/>
    <cellStyle name="Nota 2 2 2 2 2 13" xfId="14401" xr:uid="{00000000-0005-0000-0000-0000E6610000}"/>
    <cellStyle name="Nota 2 2 2 2 2 13 2" xfId="29326" xr:uid="{00000000-0005-0000-0000-0000E7610000}"/>
    <cellStyle name="Nota 2 2 2 2 2 14" xfId="14402" xr:uid="{00000000-0005-0000-0000-0000E8610000}"/>
    <cellStyle name="Nota 2 2 2 2 2 14 2" xfId="29327" xr:uid="{00000000-0005-0000-0000-0000E9610000}"/>
    <cellStyle name="Nota 2 2 2 2 2 15" xfId="14403" xr:uid="{00000000-0005-0000-0000-0000EA610000}"/>
    <cellStyle name="Nota 2 2 2 2 2 15 2" xfId="29328" xr:uid="{00000000-0005-0000-0000-0000EB610000}"/>
    <cellStyle name="Nota 2 2 2 2 2 16" xfId="29322" xr:uid="{00000000-0005-0000-0000-0000EC610000}"/>
    <cellStyle name="Nota 2 2 2 2 2 2" xfId="14404" xr:uid="{00000000-0005-0000-0000-0000ED610000}"/>
    <cellStyle name="Nota 2 2 2 2 2 2 2" xfId="29329" xr:uid="{00000000-0005-0000-0000-0000EE610000}"/>
    <cellStyle name="Nota 2 2 2 2 2 3" xfId="14405" xr:uid="{00000000-0005-0000-0000-0000EF610000}"/>
    <cellStyle name="Nota 2 2 2 2 2 3 2" xfId="29330" xr:uid="{00000000-0005-0000-0000-0000F0610000}"/>
    <cellStyle name="Nota 2 2 2 2 2 4" xfId="14406" xr:uid="{00000000-0005-0000-0000-0000F1610000}"/>
    <cellStyle name="Nota 2 2 2 2 2 4 2" xfId="29331" xr:uid="{00000000-0005-0000-0000-0000F2610000}"/>
    <cellStyle name="Nota 2 2 2 2 2 5" xfId="14407" xr:uid="{00000000-0005-0000-0000-0000F3610000}"/>
    <cellStyle name="Nota 2 2 2 2 2 5 2" xfId="29332" xr:uid="{00000000-0005-0000-0000-0000F4610000}"/>
    <cellStyle name="Nota 2 2 2 2 2 6" xfId="14408" xr:uid="{00000000-0005-0000-0000-0000F5610000}"/>
    <cellStyle name="Nota 2 2 2 2 2 6 2" xfId="29333" xr:uid="{00000000-0005-0000-0000-0000F6610000}"/>
    <cellStyle name="Nota 2 2 2 2 2 7" xfId="14409" xr:uid="{00000000-0005-0000-0000-0000F7610000}"/>
    <cellStyle name="Nota 2 2 2 2 2 7 2" xfId="29334" xr:uid="{00000000-0005-0000-0000-0000F8610000}"/>
    <cellStyle name="Nota 2 2 2 2 2 8" xfId="14410" xr:uid="{00000000-0005-0000-0000-0000F9610000}"/>
    <cellStyle name="Nota 2 2 2 2 2 8 2" xfId="29335" xr:uid="{00000000-0005-0000-0000-0000FA610000}"/>
    <cellStyle name="Nota 2 2 2 2 2 9" xfId="14411" xr:uid="{00000000-0005-0000-0000-0000FB610000}"/>
    <cellStyle name="Nota 2 2 2 2 2 9 2" xfId="29336" xr:uid="{00000000-0005-0000-0000-0000FC610000}"/>
    <cellStyle name="Nota 2 2 2 2 3" xfId="14412" xr:uid="{00000000-0005-0000-0000-0000FD610000}"/>
    <cellStyle name="Nota 2 2 2 2 3 10" xfId="14413" xr:uid="{00000000-0005-0000-0000-0000FE610000}"/>
    <cellStyle name="Nota 2 2 2 2 3 10 2" xfId="29338" xr:uid="{00000000-0005-0000-0000-0000FF610000}"/>
    <cellStyle name="Nota 2 2 2 2 3 11" xfId="14414" xr:uid="{00000000-0005-0000-0000-000000620000}"/>
    <cellStyle name="Nota 2 2 2 2 3 11 2" xfId="29339" xr:uid="{00000000-0005-0000-0000-000001620000}"/>
    <cellStyle name="Nota 2 2 2 2 3 12" xfId="14415" xr:uid="{00000000-0005-0000-0000-000002620000}"/>
    <cellStyle name="Nota 2 2 2 2 3 12 2" xfId="29340" xr:uid="{00000000-0005-0000-0000-000003620000}"/>
    <cellStyle name="Nota 2 2 2 2 3 13" xfId="29337" xr:uid="{00000000-0005-0000-0000-000004620000}"/>
    <cellStyle name="Nota 2 2 2 2 3 2" xfId="14416" xr:uid="{00000000-0005-0000-0000-000005620000}"/>
    <cellStyle name="Nota 2 2 2 2 3 2 2" xfId="29341" xr:uid="{00000000-0005-0000-0000-000006620000}"/>
    <cellStyle name="Nota 2 2 2 2 3 3" xfId="14417" xr:uid="{00000000-0005-0000-0000-000007620000}"/>
    <cellStyle name="Nota 2 2 2 2 3 3 2" xfId="29342" xr:uid="{00000000-0005-0000-0000-000008620000}"/>
    <cellStyle name="Nota 2 2 2 2 3 4" xfId="14418" xr:uid="{00000000-0005-0000-0000-000009620000}"/>
    <cellStyle name="Nota 2 2 2 2 3 4 2" xfId="29343" xr:uid="{00000000-0005-0000-0000-00000A620000}"/>
    <cellStyle name="Nota 2 2 2 2 3 5" xfId="14419" xr:uid="{00000000-0005-0000-0000-00000B620000}"/>
    <cellStyle name="Nota 2 2 2 2 3 5 2" xfId="29344" xr:uid="{00000000-0005-0000-0000-00000C620000}"/>
    <cellStyle name="Nota 2 2 2 2 3 6" xfId="14420" xr:uid="{00000000-0005-0000-0000-00000D620000}"/>
    <cellStyle name="Nota 2 2 2 2 3 6 2" xfId="29345" xr:uid="{00000000-0005-0000-0000-00000E620000}"/>
    <cellStyle name="Nota 2 2 2 2 3 7" xfId="14421" xr:uid="{00000000-0005-0000-0000-00000F620000}"/>
    <cellStyle name="Nota 2 2 2 2 3 7 2" xfId="29346" xr:uid="{00000000-0005-0000-0000-000010620000}"/>
    <cellStyle name="Nota 2 2 2 2 3 8" xfId="14422" xr:uid="{00000000-0005-0000-0000-000011620000}"/>
    <cellStyle name="Nota 2 2 2 2 3 8 2" xfId="29347" xr:uid="{00000000-0005-0000-0000-000012620000}"/>
    <cellStyle name="Nota 2 2 2 2 3 9" xfId="14423" xr:uid="{00000000-0005-0000-0000-000013620000}"/>
    <cellStyle name="Nota 2 2 2 2 3 9 2" xfId="29348" xr:uid="{00000000-0005-0000-0000-000014620000}"/>
    <cellStyle name="Nota 2 2 2 2 4" xfId="14424" xr:uid="{00000000-0005-0000-0000-000015620000}"/>
    <cellStyle name="Nota 2 2 2 2 4 2" xfId="14425" xr:uid="{00000000-0005-0000-0000-000016620000}"/>
    <cellStyle name="Nota 2 2 2 2 4 2 2" xfId="29350" xr:uid="{00000000-0005-0000-0000-000017620000}"/>
    <cellStyle name="Nota 2 2 2 2 4 3" xfId="14426" xr:uid="{00000000-0005-0000-0000-000018620000}"/>
    <cellStyle name="Nota 2 2 2 2 4 3 2" xfId="29351" xr:uid="{00000000-0005-0000-0000-000019620000}"/>
    <cellStyle name="Nota 2 2 2 2 4 4" xfId="14427" xr:uid="{00000000-0005-0000-0000-00001A620000}"/>
    <cellStyle name="Nota 2 2 2 2 4 4 2" xfId="29352" xr:uid="{00000000-0005-0000-0000-00001B620000}"/>
    <cellStyle name="Nota 2 2 2 2 4 5" xfId="14428" xr:uid="{00000000-0005-0000-0000-00001C620000}"/>
    <cellStyle name="Nota 2 2 2 2 4 5 2" xfId="29353" xr:uid="{00000000-0005-0000-0000-00001D620000}"/>
    <cellStyle name="Nota 2 2 2 2 4 6" xfId="14429" xr:uid="{00000000-0005-0000-0000-00001E620000}"/>
    <cellStyle name="Nota 2 2 2 2 4 6 2" xfId="29354" xr:uid="{00000000-0005-0000-0000-00001F620000}"/>
    <cellStyle name="Nota 2 2 2 2 4 7" xfId="14430" xr:uid="{00000000-0005-0000-0000-000020620000}"/>
    <cellStyle name="Nota 2 2 2 2 4 7 2" xfId="29355" xr:uid="{00000000-0005-0000-0000-000021620000}"/>
    <cellStyle name="Nota 2 2 2 2 4 8" xfId="14431" xr:uid="{00000000-0005-0000-0000-000022620000}"/>
    <cellStyle name="Nota 2 2 2 2 4 8 2" xfId="29356" xr:uid="{00000000-0005-0000-0000-000023620000}"/>
    <cellStyle name="Nota 2 2 2 2 4 9" xfId="29349" xr:uid="{00000000-0005-0000-0000-000024620000}"/>
    <cellStyle name="Nota 2 2 2 2 5" xfId="14432" xr:uid="{00000000-0005-0000-0000-000025620000}"/>
    <cellStyle name="Nota 2 2 2 2 5 2" xfId="14433" xr:uid="{00000000-0005-0000-0000-000026620000}"/>
    <cellStyle name="Nota 2 2 2 2 5 2 2" xfId="29358" xr:uid="{00000000-0005-0000-0000-000027620000}"/>
    <cellStyle name="Nota 2 2 2 2 5 3" xfId="14434" xr:uid="{00000000-0005-0000-0000-000028620000}"/>
    <cellStyle name="Nota 2 2 2 2 5 3 2" xfId="29359" xr:uid="{00000000-0005-0000-0000-000029620000}"/>
    <cellStyle name="Nota 2 2 2 2 5 4" xfId="14435" xr:uid="{00000000-0005-0000-0000-00002A620000}"/>
    <cellStyle name="Nota 2 2 2 2 5 4 2" xfId="29360" xr:uid="{00000000-0005-0000-0000-00002B620000}"/>
    <cellStyle name="Nota 2 2 2 2 5 5" xfId="14436" xr:uid="{00000000-0005-0000-0000-00002C620000}"/>
    <cellStyle name="Nota 2 2 2 2 5 5 2" xfId="29361" xr:uid="{00000000-0005-0000-0000-00002D620000}"/>
    <cellStyle name="Nota 2 2 2 2 5 6" xfId="14437" xr:uid="{00000000-0005-0000-0000-00002E620000}"/>
    <cellStyle name="Nota 2 2 2 2 5 6 2" xfId="29362" xr:uid="{00000000-0005-0000-0000-00002F620000}"/>
    <cellStyle name="Nota 2 2 2 2 5 7" xfId="14438" xr:uid="{00000000-0005-0000-0000-000030620000}"/>
    <cellStyle name="Nota 2 2 2 2 5 7 2" xfId="29363" xr:uid="{00000000-0005-0000-0000-000031620000}"/>
    <cellStyle name="Nota 2 2 2 2 5 8" xfId="14439" xr:uid="{00000000-0005-0000-0000-000032620000}"/>
    <cellStyle name="Nota 2 2 2 2 5 8 2" xfId="29364" xr:uid="{00000000-0005-0000-0000-000033620000}"/>
    <cellStyle name="Nota 2 2 2 2 5 9" xfId="29357" xr:uid="{00000000-0005-0000-0000-000034620000}"/>
    <cellStyle name="Nota 2 2 2 2 6" xfId="14440" xr:uid="{00000000-0005-0000-0000-000035620000}"/>
    <cellStyle name="Nota 2 2 2 2 6 2" xfId="14441" xr:uid="{00000000-0005-0000-0000-000036620000}"/>
    <cellStyle name="Nota 2 2 2 2 6 2 2" xfId="29366" xr:uid="{00000000-0005-0000-0000-000037620000}"/>
    <cellStyle name="Nota 2 2 2 2 6 3" xfId="14442" xr:uid="{00000000-0005-0000-0000-000038620000}"/>
    <cellStyle name="Nota 2 2 2 2 6 3 2" xfId="29367" xr:uid="{00000000-0005-0000-0000-000039620000}"/>
    <cellStyle name="Nota 2 2 2 2 6 4" xfId="14443" xr:uid="{00000000-0005-0000-0000-00003A620000}"/>
    <cellStyle name="Nota 2 2 2 2 6 4 2" xfId="29368" xr:uid="{00000000-0005-0000-0000-00003B620000}"/>
    <cellStyle name="Nota 2 2 2 2 6 5" xfId="14444" xr:uid="{00000000-0005-0000-0000-00003C620000}"/>
    <cellStyle name="Nota 2 2 2 2 6 5 2" xfId="29369" xr:uid="{00000000-0005-0000-0000-00003D620000}"/>
    <cellStyle name="Nota 2 2 2 2 6 6" xfId="14445" xr:uid="{00000000-0005-0000-0000-00003E620000}"/>
    <cellStyle name="Nota 2 2 2 2 6 6 2" xfId="29370" xr:uid="{00000000-0005-0000-0000-00003F620000}"/>
    <cellStyle name="Nota 2 2 2 2 6 7" xfId="29365" xr:uid="{00000000-0005-0000-0000-000040620000}"/>
    <cellStyle name="Nota 2 2 2 2 7" xfId="14446" xr:uid="{00000000-0005-0000-0000-000041620000}"/>
    <cellStyle name="Nota 2 2 2 2 7 2" xfId="14447" xr:uid="{00000000-0005-0000-0000-000042620000}"/>
    <cellStyle name="Nota 2 2 2 2 7 2 2" xfId="29372" xr:uid="{00000000-0005-0000-0000-000043620000}"/>
    <cellStyle name="Nota 2 2 2 2 7 3" xfId="14448" xr:uid="{00000000-0005-0000-0000-000044620000}"/>
    <cellStyle name="Nota 2 2 2 2 7 3 2" xfId="29373" xr:uid="{00000000-0005-0000-0000-000045620000}"/>
    <cellStyle name="Nota 2 2 2 2 7 4" xfId="14449" xr:uid="{00000000-0005-0000-0000-000046620000}"/>
    <cellStyle name="Nota 2 2 2 2 7 4 2" xfId="29374" xr:uid="{00000000-0005-0000-0000-000047620000}"/>
    <cellStyle name="Nota 2 2 2 2 7 5" xfId="29371" xr:uid="{00000000-0005-0000-0000-000048620000}"/>
    <cellStyle name="Nota 2 2 2 2 8" xfId="14450" xr:uid="{00000000-0005-0000-0000-000049620000}"/>
    <cellStyle name="Nota 2 2 2 2 8 2" xfId="14451" xr:uid="{00000000-0005-0000-0000-00004A620000}"/>
    <cellStyle name="Nota 2 2 2 2 8 2 2" xfId="29376" xr:uid="{00000000-0005-0000-0000-00004B620000}"/>
    <cellStyle name="Nota 2 2 2 2 8 3" xfId="14452" xr:uid="{00000000-0005-0000-0000-00004C620000}"/>
    <cellStyle name="Nota 2 2 2 2 8 3 2" xfId="29377" xr:uid="{00000000-0005-0000-0000-00004D620000}"/>
    <cellStyle name="Nota 2 2 2 2 8 4" xfId="14453" xr:uid="{00000000-0005-0000-0000-00004E620000}"/>
    <cellStyle name="Nota 2 2 2 2 8 4 2" xfId="29378" xr:uid="{00000000-0005-0000-0000-00004F620000}"/>
    <cellStyle name="Nota 2 2 2 2 8 5" xfId="29375" xr:uid="{00000000-0005-0000-0000-000050620000}"/>
    <cellStyle name="Nota 2 2 2 2 9" xfId="14454" xr:uid="{00000000-0005-0000-0000-000051620000}"/>
    <cellStyle name="Nota 2 2 2 2 9 2" xfId="14455" xr:uid="{00000000-0005-0000-0000-000052620000}"/>
    <cellStyle name="Nota 2 2 2 2 9 2 2" xfId="29380" xr:uid="{00000000-0005-0000-0000-000053620000}"/>
    <cellStyle name="Nota 2 2 2 2 9 3" xfId="14456" xr:uid="{00000000-0005-0000-0000-000054620000}"/>
    <cellStyle name="Nota 2 2 2 2 9 3 2" xfId="29381" xr:uid="{00000000-0005-0000-0000-000055620000}"/>
    <cellStyle name="Nota 2 2 2 2 9 4" xfId="14457" xr:uid="{00000000-0005-0000-0000-000056620000}"/>
    <cellStyle name="Nota 2 2 2 2 9 4 2" xfId="29382" xr:uid="{00000000-0005-0000-0000-000057620000}"/>
    <cellStyle name="Nota 2 2 2 2 9 5" xfId="29379" xr:uid="{00000000-0005-0000-0000-000058620000}"/>
    <cellStyle name="Nota 2 2 2 20" xfId="29295" xr:uid="{00000000-0005-0000-0000-000059620000}"/>
    <cellStyle name="Nota 2 2 2 3" xfId="14458" xr:uid="{00000000-0005-0000-0000-00005A620000}"/>
    <cellStyle name="Nota 2 2 2 3 2" xfId="29383" xr:uid="{00000000-0005-0000-0000-00005B620000}"/>
    <cellStyle name="Nota 2 2 2 4" xfId="14459" xr:uid="{00000000-0005-0000-0000-00005C620000}"/>
    <cellStyle name="Nota 2 2 2 4 10" xfId="14460" xr:uid="{00000000-0005-0000-0000-00005D620000}"/>
    <cellStyle name="Nota 2 2 2 4 10 2" xfId="29385" xr:uid="{00000000-0005-0000-0000-00005E620000}"/>
    <cellStyle name="Nota 2 2 2 4 11" xfId="14461" xr:uid="{00000000-0005-0000-0000-00005F620000}"/>
    <cellStyle name="Nota 2 2 2 4 11 2" xfId="29386" xr:uid="{00000000-0005-0000-0000-000060620000}"/>
    <cellStyle name="Nota 2 2 2 4 12" xfId="14462" xr:uid="{00000000-0005-0000-0000-000061620000}"/>
    <cellStyle name="Nota 2 2 2 4 12 2" xfId="29387" xr:uid="{00000000-0005-0000-0000-000062620000}"/>
    <cellStyle name="Nota 2 2 2 4 13" xfId="29384" xr:uid="{00000000-0005-0000-0000-000063620000}"/>
    <cellStyle name="Nota 2 2 2 4 2" xfId="14463" xr:uid="{00000000-0005-0000-0000-000064620000}"/>
    <cellStyle name="Nota 2 2 2 4 2 2" xfId="14464" xr:uid="{00000000-0005-0000-0000-000065620000}"/>
    <cellStyle name="Nota 2 2 2 4 2 2 2" xfId="29389" xr:uid="{00000000-0005-0000-0000-000066620000}"/>
    <cellStyle name="Nota 2 2 2 4 2 3" xfId="29388" xr:uid="{00000000-0005-0000-0000-000067620000}"/>
    <cellStyle name="Nota 2 2 2 4 3" xfId="14465" xr:uid="{00000000-0005-0000-0000-000068620000}"/>
    <cellStyle name="Nota 2 2 2 4 3 2" xfId="29390" xr:uid="{00000000-0005-0000-0000-000069620000}"/>
    <cellStyle name="Nota 2 2 2 4 4" xfId="14466" xr:uid="{00000000-0005-0000-0000-00006A620000}"/>
    <cellStyle name="Nota 2 2 2 4 4 2" xfId="29391" xr:uid="{00000000-0005-0000-0000-00006B620000}"/>
    <cellStyle name="Nota 2 2 2 4 5" xfId="14467" xr:uid="{00000000-0005-0000-0000-00006C620000}"/>
    <cellStyle name="Nota 2 2 2 4 5 2" xfId="29392" xr:uid="{00000000-0005-0000-0000-00006D620000}"/>
    <cellStyle name="Nota 2 2 2 4 6" xfId="14468" xr:uid="{00000000-0005-0000-0000-00006E620000}"/>
    <cellStyle name="Nota 2 2 2 4 6 2" xfId="29393" xr:uid="{00000000-0005-0000-0000-00006F620000}"/>
    <cellStyle name="Nota 2 2 2 4 7" xfId="14469" xr:uid="{00000000-0005-0000-0000-000070620000}"/>
    <cellStyle name="Nota 2 2 2 4 7 2" xfId="29394" xr:uid="{00000000-0005-0000-0000-000071620000}"/>
    <cellStyle name="Nota 2 2 2 4 8" xfId="14470" xr:uid="{00000000-0005-0000-0000-000072620000}"/>
    <cellStyle name="Nota 2 2 2 4 8 2" xfId="29395" xr:uid="{00000000-0005-0000-0000-000073620000}"/>
    <cellStyle name="Nota 2 2 2 4 9" xfId="14471" xr:uid="{00000000-0005-0000-0000-000074620000}"/>
    <cellStyle name="Nota 2 2 2 4 9 2" xfId="29396" xr:uid="{00000000-0005-0000-0000-000075620000}"/>
    <cellStyle name="Nota 2 2 2 5" xfId="14472" xr:uid="{00000000-0005-0000-0000-000076620000}"/>
    <cellStyle name="Nota 2 2 2 5 2" xfId="14473" xr:uid="{00000000-0005-0000-0000-000077620000}"/>
    <cellStyle name="Nota 2 2 2 5 2 2" xfId="29398" xr:uid="{00000000-0005-0000-0000-000078620000}"/>
    <cellStyle name="Nota 2 2 2 5 3" xfId="14474" xr:uid="{00000000-0005-0000-0000-000079620000}"/>
    <cellStyle name="Nota 2 2 2 5 3 2" xfId="29399" xr:uid="{00000000-0005-0000-0000-00007A620000}"/>
    <cellStyle name="Nota 2 2 2 5 4" xfId="14475" xr:uid="{00000000-0005-0000-0000-00007B620000}"/>
    <cellStyle name="Nota 2 2 2 5 4 2" xfId="29400" xr:uid="{00000000-0005-0000-0000-00007C620000}"/>
    <cellStyle name="Nota 2 2 2 5 5" xfId="14476" xr:uid="{00000000-0005-0000-0000-00007D620000}"/>
    <cellStyle name="Nota 2 2 2 5 5 2" xfId="29401" xr:uid="{00000000-0005-0000-0000-00007E620000}"/>
    <cellStyle name="Nota 2 2 2 5 6" xfId="14477" xr:uid="{00000000-0005-0000-0000-00007F620000}"/>
    <cellStyle name="Nota 2 2 2 5 6 2" xfId="29402" xr:uid="{00000000-0005-0000-0000-000080620000}"/>
    <cellStyle name="Nota 2 2 2 5 7" xfId="14478" xr:uid="{00000000-0005-0000-0000-000081620000}"/>
    <cellStyle name="Nota 2 2 2 5 7 2" xfId="29403" xr:uid="{00000000-0005-0000-0000-000082620000}"/>
    <cellStyle name="Nota 2 2 2 5 8" xfId="14479" xr:uid="{00000000-0005-0000-0000-000083620000}"/>
    <cellStyle name="Nota 2 2 2 5 8 2" xfId="29404" xr:uid="{00000000-0005-0000-0000-000084620000}"/>
    <cellStyle name="Nota 2 2 2 5 9" xfId="29397" xr:uid="{00000000-0005-0000-0000-000085620000}"/>
    <cellStyle name="Nota 2 2 2 6" xfId="14480" xr:uid="{00000000-0005-0000-0000-000086620000}"/>
    <cellStyle name="Nota 2 2 2 6 2" xfId="14481" xr:uid="{00000000-0005-0000-0000-000087620000}"/>
    <cellStyle name="Nota 2 2 2 6 2 2" xfId="29406" xr:uid="{00000000-0005-0000-0000-000088620000}"/>
    <cellStyle name="Nota 2 2 2 6 3" xfId="14482" xr:uid="{00000000-0005-0000-0000-000089620000}"/>
    <cellStyle name="Nota 2 2 2 6 3 2" xfId="29407" xr:uid="{00000000-0005-0000-0000-00008A620000}"/>
    <cellStyle name="Nota 2 2 2 6 4" xfId="14483" xr:uid="{00000000-0005-0000-0000-00008B620000}"/>
    <cellStyle name="Nota 2 2 2 6 4 2" xfId="29408" xr:uid="{00000000-0005-0000-0000-00008C620000}"/>
    <cellStyle name="Nota 2 2 2 6 5" xfId="14484" xr:uid="{00000000-0005-0000-0000-00008D620000}"/>
    <cellStyle name="Nota 2 2 2 6 5 2" xfId="29409" xr:uid="{00000000-0005-0000-0000-00008E620000}"/>
    <cellStyle name="Nota 2 2 2 6 6" xfId="14485" xr:uid="{00000000-0005-0000-0000-00008F620000}"/>
    <cellStyle name="Nota 2 2 2 6 6 2" xfId="29410" xr:uid="{00000000-0005-0000-0000-000090620000}"/>
    <cellStyle name="Nota 2 2 2 6 7" xfId="14486" xr:uid="{00000000-0005-0000-0000-000091620000}"/>
    <cellStyle name="Nota 2 2 2 6 7 2" xfId="29411" xr:uid="{00000000-0005-0000-0000-000092620000}"/>
    <cellStyle name="Nota 2 2 2 6 8" xfId="14487" xr:uid="{00000000-0005-0000-0000-000093620000}"/>
    <cellStyle name="Nota 2 2 2 6 8 2" xfId="29412" xr:uid="{00000000-0005-0000-0000-000094620000}"/>
    <cellStyle name="Nota 2 2 2 6 9" xfId="29405" xr:uid="{00000000-0005-0000-0000-000095620000}"/>
    <cellStyle name="Nota 2 2 2 7" xfId="14488" xr:uid="{00000000-0005-0000-0000-000096620000}"/>
    <cellStyle name="Nota 2 2 2 7 2" xfId="14489" xr:uid="{00000000-0005-0000-0000-000097620000}"/>
    <cellStyle name="Nota 2 2 2 7 2 2" xfId="29414" xr:uid="{00000000-0005-0000-0000-000098620000}"/>
    <cellStyle name="Nota 2 2 2 7 3" xfId="14490" xr:uid="{00000000-0005-0000-0000-000099620000}"/>
    <cellStyle name="Nota 2 2 2 7 3 2" xfId="29415" xr:uid="{00000000-0005-0000-0000-00009A620000}"/>
    <cellStyle name="Nota 2 2 2 7 4" xfId="14491" xr:uid="{00000000-0005-0000-0000-00009B620000}"/>
    <cellStyle name="Nota 2 2 2 7 4 2" xfId="29416" xr:uid="{00000000-0005-0000-0000-00009C620000}"/>
    <cellStyle name="Nota 2 2 2 7 5" xfId="14492" xr:uid="{00000000-0005-0000-0000-00009D620000}"/>
    <cellStyle name="Nota 2 2 2 7 5 2" xfId="29417" xr:uid="{00000000-0005-0000-0000-00009E620000}"/>
    <cellStyle name="Nota 2 2 2 7 6" xfId="14493" xr:uid="{00000000-0005-0000-0000-00009F620000}"/>
    <cellStyle name="Nota 2 2 2 7 6 2" xfId="29418" xr:uid="{00000000-0005-0000-0000-0000A0620000}"/>
    <cellStyle name="Nota 2 2 2 7 7" xfId="29413" xr:uid="{00000000-0005-0000-0000-0000A1620000}"/>
    <cellStyle name="Nota 2 2 2 8" xfId="14494" xr:uid="{00000000-0005-0000-0000-0000A2620000}"/>
    <cellStyle name="Nota 2 2 2 8 2" xfId="14495" xr:uid="{00000000-0005-0000-0000-0000A3620000}"/>
    <cellStyle name="Nota 2 2 2 8 2 2" xfId="29420" xr:uid="{00000000-0005-0000-0000-0000A4620000}"/>
    <cellStyle name="Nota 2 2 2 8 3" xfId="14496" xr:uid="{00000000-0005-0000-0000-0000A5620000}"/>
    <cellStyle name="Nota 2 2 2 8 3 2" xfId="29421" xr:uid="{00000000-0005-0000-0000-0000A6620000}"/>
    <cellStyle name="Nota 2 2 2 8 4" xfId="14497" xr:uid="{00000000-0005-0000-0000-0000A7620000}"/>
    <cellStyle name="Nota 2 2 2 8 4 2" xfId="29422" xr:uid="{00000000-0005-0000-0000-0000A8620000}"/>
    <cellStyle name="Nota 2 2 2 8 5" xfId="29419" xr:uid="{00000000-0005-0000-0000-0000A9620000}"/>
    <cellStyle name="Nota 2 2 2 9" xfId="14498" xr:uid="{00000000-0005-0000-0000-0000AA620000}"/>
    <cellStyle name="Nota 2 2 2 9 2" xfId="14499" xr:uid="{00000000-0005-0000-0000-0000AB620000}"/>
    <cellStyle name="Nota 2 2 2 9 2 2" xfId="29424" xr:uid="{00000000-0005-0000-0000-0000AC620000}"/>
    <cellStyle name="Nota 2 2 2 9 3" xfId="14500" xr:uid="{00000000-0005-0000-0000-0000AD620000}"/>
    <cellStyle name="Nota 2 2 2 9 3 2" xfId="29425" xr:uid="{00000000-0005-0000-0000-0000AE620000}"/>
    <cellStyle name="Nota 2 2 2 9 4" xfId="14501" xr:uid="{00000000-0005-0000-0000-0000AF620000}"/>
    <cellStyle name="Nota 2 2 2 9 4 2" xfId="29426" xr:uid="{00000000-0005-0000-0000-0000B0620000}"/>
    <cellStyle name="Nota 2 2 2 9 5" xfId="29423" xr:uid="{00000000-0005-0000-0000-0000B1620000}"/>
    <cellStyle name="Nota 2 2 20" xfId="39648" xr:uid="{00000000-0005-0000-0000-0000B2620000}"/>
    <cellStyle name="Nota 2 2 21" xfId="45009" xr:uid="{849C8B4D-60D8-4A62-8A1A-88CEE5905BA3}"/>
    <cellStyle name="Nota 2 2 3" xfId="14502" xr:uid="{00000000-0005-0000-0000-0000B3620000}"/>
    <cellStyle name="Nota 2 2 3 2" xfId="29427" xr:uid="{00000000-0005-0000-0000-0000B4620000}"/>
    <cellStyle name="Nota 2 2 4" xfId="14503" xr:uid="{00000000-0005-0000-0000-0000B5620000}"/>
    <cellStyle name="Nota 2 2 4 10" xfId="14504" xr:uid="{00000000-0005-0000-0000-0000B6620000}"/>
    <cellStyle name="Nota 2 2 4 10 2" xfId="29429" xr:uid="{00000000-0005-0000-0000-0000B7620000}"/>
    <cellStyle name="Nota 2 2 4 11" xfId="14505" xr:uid="{00000000-0005-0000-0000-0000B8620000}"/>
    <cellStyle name="Nota 2 2 4 11 2" xfId="29430" xr:uid="{00000000-0005-0000-0000-0000B9620000}"/>
    <cellStyle name="Nota 2 2 4 12" xfId="29428" xr:uid="{00000000-0005-0000-0000-0000BA620000}"/>
    <cellStyle name="Nota 2 2 4 2" xfId="14506" xr:uid="{00000000-0005-0000-0000-0000BB620000}"/>
    <cellStyle name="Nota 2 2 4 2 2" xfId="14507" xr:uid="{00000000-0005-0000-0000-0000BC620000}"/>
    <cellStyle name="Nota 2 2 4 2 2 2" xfId="29432" xr:uid="{00000000-0005-0000-0000-0000BD620000}"/>
    <cellStyle name="Nota 2 2 4 2 3" xfId="29431" xr:uid="{00000000-0005-0000-0000-0000BE620000}"/>
    <cellStyle name="Nota 2 2 4 3" xfId="14508" xr:uid="{00000000-0005-0000-0000-0000BF620000}"/>
    <cellStyle name="Nota 2 2 4 3 2" xfId="29433" xr:uid="{00000000-0005-0000-0000-0000C0620000}"/>
    <cellStyle name="Nota 2 2 4 4" xfId="14509" xr:uid="{00000000-0005-0000-0000-0000C1620000}"/>
    <cellStyle name="Nota 2 2 4 4 2" xfId="29434" xr:uid="{00000000-0005-0000-0000-0000C2620000}"/>
    <cellStyle name="Nota 2 2 4 5" xfId="14510" xr:uid="{00000000-0005-0000-0000-0000C3620000}"/>
    <cellStyle name="Nota 2 2 4 5 2" xfId="29435" xr:uid="{00000000-0005-0000-0000-0000C4620000}"/>
    <cellStyle name="Nota 2 2 4 6" xfId="14511" xr:uid="{00000000-0005-0000-0000-0000C5620000}"/>
    <cellStyle name="Nota 2 2 4 6 2" xfId="29436" xr:uid="{00000000-0005-0000-0000-0000C6620000}"/>
    <cellStyle name="Nota 2 2 4 7" xfId="14512" xr:uid="{00000000-0005-0000-0000-0000C7620000}"/>
    <cellStyle name="Nota 2 2 4 7 2" xfId="29437" xr:uid="{00000000-0005-0000-0000-0000C8620000}"/>
    <cellStyle name="Nota 2 2 4 8" xfId="14513" xr:uid="{00000000-0005-0000-0000-0000C9620000}"/>
    <cellStyle name="Nota 2 2 4 8 2" xfId="29438" xr:uid="{00000000-0005-0000-0000-0000CA620000}"/>
    <cellStyle name="Nota 2 2 4 9" xfId="14514" xr:uid="{00000000-0005-0000-0000-0000CB620000}"/>
    <cellStyle name="Nota 2 2 4 9 2" xfId="29439" xr:uid="{00000000-0005-0000-0000-0000CC620000}"/>
    <cellStyle name="Nota 2 2 5" xfId="14515" xr:uid="{00000000-0005-0000-0000-0000CD620000}"/>
    <cellStyle name="Nota 2 2 5 10" xfId="14516" xr:uid="{00000000-0005-0000-0000-0000CE620000}"/>
    <cellStyle name="Nota 2 2 5 10 2" xfId="29441" xr:uid="{00000000-0005-0000-0000-0000CF620000}"/>
    <cellStyle name="Nota 2 2 5 11" xfId="14517" xr:uid="{00000000-0005-0000-0000-0000D0620000}"/>
    <cellStyle name="Nota 2 2 5 11 2" xfId="29442" xr:uid="{00000000-0005-0000-0000-0000D1620000}"/>
    <cellStyle name="Nota 2 2 5 12" xfId="14518" xr:uid="{00000000-0005-0000-0000-0000D2620000}"/>
    <cellStyle name="Nota 2 2 5 12 2" xfId="29443" xr:uid="{00000000-0005-0000-0000-0000D3620000}"/>
    <cellStyle name="Nota 2 2 5 13" xfId="29440" xr:uid="{00000000-0005-0000-0000-0000D4620000}"/>
    <cellStyle name="Nota 2 2 5 2" xfId="14519" xr:uid="{00000000-0005-0000-0000-0000D5620000}"/>
    <cellStyle name="Nota 2 2 5 2 2" xfId="29444" xr:uid="{00000000-0005-0000-0000-0000D6620000}"/>
    <cellStyle name="Nota 2 2 5 3" xfId="14520" xr:uid="{00000000-0005-0000-0000-0000D7620000}"/>
    <cellStyle name="Nota 2 2 5 3 2" xfId="29445" xr:uid="{00000000-0005-0000-0000-0000D8620000}"/>
    <cellStyle name="Nota 2 2 5 4" xfId="14521" xr:uid="{00000000-0005-0000-0000-0000D9620000}"/>
    <cellStyle name="Nota 2 2 5 4 2" xfId="29446" xr:uid="{00000000-0005-0000-0000-0000DA620000}"/>
    <cellStyle name="Nota 2 2 5 5" xfId="14522" xr:uid="{00000000-0005-0000-0000-0000DB620000}"/>
    <cellStyle name="Nota 2 2 5 5 2" xfId="29447" xr:uid="{00000000-0005-0000-0000-0000DC620000}"/>
    <cellStyle name="Nota 2 2 5 6" xfId="14523" xr:uid="{00000000-0005-0000-0000-0000DD620000}"/>
    <cellStyle name="Nota 2 2 5 6 2" xfId="29448" xr:uid="{00000000-0005-0000-0000-0000DE620000}"/>
    <cellStyle name="Nota 2 2 5 7" xfId="14524" xr:uid="{00000000-0005-0000-0000-0000DF620000}"/>
    <cellStyle name="Nota 2 2 5 7 2" xfId="29449" xr:uid="{00000000-0005-0000-0000-0000E0620000}"/>
    <cellStyle name="Nota 2 2 5 8" xfId="14525" xr:uid="{00000000-0005-0000-0000-0000E1620000}"/>
    <cellStyle name="Nota 2 2 5 8 2" xfId="29450" xr:uid="{00000000-0005-0000-0000-0000E2620000}"/>
    <cellStyle name="Nota 2 2 5 9" xfId="14526" xr:uid="{00000000-0005-0000-0000-0000E3620000}"/>
    <cellStyle name="Nota 2 2 5 9 2" xfId="29451" xr:uid="{00000000-0005-0000-0000-0000E4620000}"/>
    <cellStyle name="Nota 2 2 6" xfId="14527" xr:uid="{00000000-0005-0000-0000-0000E5620000}"/>
    <cellStyle name="Nota 2 2 6 2" xfId="14528" xr:uid="{00000000-0005-0000-0000-0000E6620000}"/>
    <cellStyle name="Nota 2 2 6 2 2" xfId="29453" xr:uid="{00000000-0005-0000-0000-0000E7620000}"/>
    <cellStyle name="Nota 2 2 6 3" xfId="14529" xr:uid="{00000000-0005-0000-0000-0000E8620000}"/>
    <cellStyle name="Nota 2 2 6 3 2" xfId="29454" xr:uid="{00000000-0005-0000-0000-0000E9620000}"/>
    <cellStyle name="Nota 2 2 6 4" xfId="14530" xr:uid="{00000000-0005-0000-0000-0000EA620000}"/>
    <cellStyle name="Nota 2 2 6 4 2" xfId="29455" xr:uid="{00000000-0005-0000-0000-0000EB620000}"/>
    <cellStyle name="Nota 2 2 6 5" xfId="14531" xr:uid="{00000000-0005-0000-0000-0000EC620000}"/>
    <cellStyle name="Nota 2 2 6 5 2" xfId="29456" xr:uid="{00000000-0005-0000-0000-0000ED620000}"/>
    <cellStyle name="Nota 2 2 6 6" xfId="14532" xr:uid="{00000000-0005-0000-0000-0000EE620000}"/>
    <cellStyle name="Nota 2 2 6 6 2" xfId="29457" xr:uid="{00000000-0005-0000-0000-0000EF620000}"/>
    <cellStyle name="Nota 2 2 6 7" xfId="14533" xr:uid="{00000000-0005-0000-0000-0000F0620000}"/>
    <cellStyle name="Nota 2 2 6 7 2" xfId="29458" xr:uid="{00000000-0005-0000-0000-0000F1620000}"/>
    <cellStyle name="Nota 2 2 6 8" xfId="14534" xr:uid="{00000000-0005-0000-0000-0000F2620000}"/>
    <cellStyle name="Nota 2 2 6 8 2" xfId="29459" xr:uid="{00000000-0005-0000-0000-0000F3620000}"/>
    <cellStyle name="Nota 2 2 6 9" xfId="29452" xr:uid="{00000000-0005-0000-0000-0000F4620000}"/>
    <cellStyle name="Nota 2 2 7" xfId="14535" xr:uid="{00000000-0005-0000-0000-0000F5620000}"/>
    <cellStyle name="Nota 2 2 7 2" xfId="14536" xr:uid="{00000000-0005-0000-0000-0000F6620000}"/>
    <cellStyle name="Nota 2 2 7 2 2" xfId="29461" xr:uid="{00000000-0005-0000-0000-0000F7620000}"/>
    <cellStyle name="Nota 2 2 7 3" xfId="14537" xr:uid="{00000000-0005-0000-0000-0000F8620000}"/>
    <cellStyle name="Nota 2 2 7 3 2" xfId="29462" xr:uid="{00000000-0005-0000-0000-0000F9620000}"/>
    <cellStyle name="Nota 2 2 7 4" xfId="14538" xr:uid="{00000000-0005-0000-0000-0000FA620000}"/>
    <cellStyle name="Nota 2 2 7 4 2" xfId="29463" xr:uid="{00000000-0005-0000-0000-0000FB620000}"/>
    <cellStyle name="Nota 2 2 7 5" xfId="14539" xr:uid="{00000000-0005-0000-0000-0000FC620000}"/>
    <cellStyle name="Nota 2 2 7 5 2" xfId="29464" xr:uid="{00000000-0005-0000-0000-0000FD620000}"/>
    <cellStyle name="Nota 2 2 7 6" xfId="14540" xr:uid="{00000000-0005-0000-0000-0000FE620000}"/>
    <cellStyle name="Nota 2 2 7 6 2" xfId="29465" xr:uid="{00000000-0005-0000-0000-0000FF620000}"/>
    <cellStyle name="Nota 2 2 7 7" xfId="14541" xr:uid="{00000000-0005-0000-0000-000000630000}"/>
    <cellStyle name="Nota 2 2 7 7 2" xfId="29466" xr:uid="{00000000-0005-0000-0000-000001630000}"/>
    <cellStyle name="Nota 2 2 7 8" xfId="14542" xr:uid="{00000000-0005-0000-0000-000002630000}"/>
    <cellStyle name="Nota 2 2 7 8 2" xfId="29467" xr:uid="{00000000-0005-0000-0000-000003630000}"/>
    <cellStyle name="Nota 2 2 7 9" xfId="29460" xr:uid="{00000000-0005-0000-0000-000004630000}"/>
    <cellStyle name="Nota 2 2 8" xfId="14543" xr:uid="{00000000-0005-0000-0000-000005630000}"/>
    <cellStyle name="Nota 2 2 8 2" xfId="14544" xr:uid="{00000000-0005-0000-0000-000006630000}"/>
    <cellStyle name="Nota 2 2 8 2 2" xfId="29469" xr:uid="{00000000-0005-0000-0000-000007630000}"/>
    <cellStyle name="Nota 2 2 8 3" xfId="14545" xr:uid="{00000000-0005-0000-0000-000008630000}"/>
    <cellStyle name="Nota 2 2 8 3 2" xfId="29470" xr:uid="{00000000-0005-0000-0000-000009630000}"/>
    <cellStyle name="Nota 2 2 8 4" xfId="14546" xr:uid="{00000000-0005-0000-0000-00000A630000}"/>
    <cellStyle name="Nota 2 2 8 4 2" xfId="29471" xr:uid="{00000000-0005-0000-0000-00000B630000}"/>
    <cellStyle name="Nota 2 2 8 5" xfId="14547" xr:uid="{00000000-0005-0000-0000-00000C630000}"/>
    <cellStyle name="Nota 2 2 8 5 2" xfId="29472" xr:uid="{00000000-0005-0000-0000-00000D630000}"/>
    <cellStyle name="Nota 2 2 8 6" xfId="14548" xr:uid="{00000000-0005-0000-0000-00000E630000}"/>
    <cellStyle name="Nota 2 2 8 6 2" xfId="29473" xr:uid="{00000000-0005-0000-0000-00000F630000}"/>
    <cellStyle name="Nota 2 2 8 7" xfId="29468" xr:uid="{00000000-0005-0000-0000-000010630000}"/>
    <cellStyle name="Nota 2 2 9" xfId="14549" xr:uid="{00000000-0005-0000-0000-000011630000}"/>
    <cellStyle name="Nota 2 2 9 2" xfId="14550" xr:uid="{00000000-0005-0000-0000-000012630000}"/>
    <cellStyle name="Nota 2 2 9 2 2" xfId="29475" xr:uid="{00000000-0005-0000-0000-000013630000}"/>
    <cellStyle name="Nota 2 2 9 3" xfId="14551" xr:uid="{00000000-0005-0000-0000-000014630000}"/>
    <cellStyle name="Nota 2 2 9 3 2" xfId="29476" xr:uid="{00000000-0005-0000-0000-000015630000}"/>
    <cellStyle name="Nota 2 2 9 4" xfId="14552" xr:uid="{00000000-0005-0000-0000-000016630000}"/>
    <cellStyle name="Nota 2 2 9 4 2" xfId="29477" xr:uid="{00000000-0005-0000-0000-000017630000}"/>
    <cellStyle name="Nota 2 2 9 5" xfId="29474" xr:uid="{00000000-0005-0000-0000-000018630000}"/>
    <cellStyle name="Nota 2 20" xfId="14553" xr:uid="{00000000-0005-0000-0000-000019630000}"/>
    <cellStyle name="Nota 2 20 2" xfId="29478" xr:uid="{00000000-0005-0000-0000-00001A630000}"/>
    <cellStyle name="Nota 2 21" xfId="14554" xr:uid="{00000000-0005-0000-0000-00001B630000}"/>
    <cellStyle name="Nota 2 21 2" xfId="29479" xr:uid="{00000000-0005-0000-0000-00001C630000}"/>
    <cellStyle name="Nota 2 22" xfId="14555" xr:uid="{00000000-0005-0000-0000-00001D630000}"/>
    <cellStyle name="Nota 2 22 2" xfId="29480" xr:uid="{00000000-0005-0000-0000-00001E630000}"/>
    <cellStyle name="Nota 2 23" xfId="14556" xr:uid="{00000000-0005-0000-0000-00001F630000}"/>
    <cellStyle name="Nota 2 23 2" xfId="29481" xr:uid="{00000000-0005-0000-0000-000020630000}"/>
    <cellStyle name="Nota 2 24" xfId="14557" xr:uid="{00000000-0005-0000-0000-000021630000}"/>
    <cellStyle name="Nota 2 24 2" xfId="29482" xr:uid="{00000000-0005-0000-0000-000022630000}"/>
    <cellStyle name="Nota 2 25" xfId="14558" xr:uid="{00000000-0005-0000-0000-000023630000}"/>
    <cellStyle name="Nota 2 25 2" xfId="29483" xr:uid="{00000000-0005-0000-0000-000024630000}"/>
    <cellStyle name="Nota 2 26" xfId="29253" xr:uid="{00000000-0005-0000-0000-000025630000}"/>
    <cellStyle name="Nota 2 27" xfId="36799" xr:uid="{00000000-0005-0000-0000-000026630000}"/>
    <cellStyle name="Nota 2 28" xfId="39563" xr:uid="{00000000-0005-0000-0000-000027630000}"/>
    <cellStyle name="Nota 2 29" xfId="3139" xr:uid="{00000000-0005-0000-0000-000028630000}"/>
    <cellStyle name="Nota 2 3" xfId="14559" xr:uid="{00000000-0005-0000-0000-000029630000}"/>
    <cellStyle name="Nota 2 3 10" xfId="14560" xr:uid="{00000000-0005-0000-0000-00002A630000}"/>
    <cellStyle name="Nota 2 3 10 2" xfId="29485" xr:uid="{00000000-0005-0000-0000-00002B630000}"/>
    <cellStyle name="Nota 2 3 11" xfId="14561" xr:uid="{00000000-0005-0000-0000-00002C630000}"/>
    <cellStyle name="Nota 2 3 11 2" xfId="29486" xr:uid="{00000000-0005-0000-0000-00002D630000}"/>
    <cellStyle name="Nota 2 3 12" xfId="29484" xr:uid="{00000000-0005-0000-0000-00002E630000}"/>
    <cellStyle name="Nota 2 3 13" xfId="37100" xr:uid="{00000000-0005-0000-0000-00002F630000}"/>
    <cellStyle name="Nota 2 3 14" xfId="45213" xr:uid="{C75E2BFA-3D2E-40DF-856E-F714832D2FCF}"/>
    <cellStyle name="Nota 2 3 2" xfId="14562" xr:uid="{00000000-0005-0000-0000-000030630000}"/>
    <cellStyle name="Nota 2 3 2 2" xfId="14563" xr:uid="{00000000-0005-0000-0000-000031630000}"/>
    <cellStyle name="Nota 2 3 2 2 2" xfId="29488" xr:uid="{00000000-0005-0000-0000-000032630000}"/>
    <cellStyle name="Nota 2 3 2 3" xfId="29487" xr:uid="{00000000-0005-0000-0000-000033630000}"/>
    <cellStyle name="Nota 2 3 2 4" xfId="38656" xr:uid="{00000000-0005-0000-0000-000034630000}"/>
    <cellStyle name="Nota 2 3 3" xfId="14564" xr:uid="{00000000-0005-0000-0000-000035630000}"/>
    <cellStyle name="Nota 2 3 3 2" xfId="29489" xr:uid="{00000000-0005-0000-0000-000036630000}"/>
    <cellStyle name="Nota 2 3 4" xfId="14565" xr:uid="{00000000-0005-0000-0000-000037630000}"/>
    <cellStyle name="Nota 2 3 4 2" xfId="29490" xr:uid="{00000000-0005-0000-0000-000038630000}"/>
    <cellStyle name="Nota 2 3 5" xfId="14566" xr:uid="{00000000-0005-0000-0000-000039630000}"/>
    <cellStyle name="Nota 2 3 5 2" xfId="29491" xr:uid="{00000000-0005-0000-0000-00003A630000}"/>
    <cellStyle name="Nota 2 3 6" xfId="14567" xr:uid="{00000000-0005-0000-0000-00003B630000}"/>
    <cellStyle name="Nota 2 3 6 2" xfId="29492" xr:uid="{00000000-0005-0000-0000-00003C630000}"/>
    <cellStyle name="Nota 2 3 7" xfId="14568" xr:uid="{00000000-0005-0000-0000-00003D630000}"/>
    <cellStyle name="Nota 2 3 7 2" xfId="29493" xr:uid="{00000000-0005-0000-0000-00003E630000}"/>
    <cellStyle name="Nota 2 3 8" xfId="14569" xr:uid="{00000000-0005-0000-0000-00003F630000}"/>
    <cellStyle name="Nota 2 3 8 2" xfId="29494" xr:uid="{00000000-0005-0000-0000-000040630000}"/>
    <cellStyle name="Nota 2 3 9" xfId="14570" xr:uid="{00000000-0005-0000-0000-000041630000}"/>
    <cellStyle name="Nota 2 3 9 2" xfId="29495" xr:uid="{00000000-0005-0000-0000-000042630000}"/>
    <cellStyle name="Nota 2 30" xfId="39707" xr:uid="{00000000-0005-0000-0000-000043630000}"/>
    <cellStyle name="Nota 2 31" xfId="44800" xr:uid="{FA5D456E-47F5-4EB4-BB01-37D22AA8E443}"/>
    <cellStyle name="Nota 2 4" xfId="14571" xr:uid="{00000000-0005-0000-0000-000044630000}"/>
    <cellStyle name="Nota 2 4 2" xfId="14572" xr:uid="{00000000-0005-0000-0000-000045630000}"/>
    <cellStyle name="Nota 2 4 2 10" xfId="14573" xr:uid="{00000000-0005-0000-0000-000046630000}"/>
    <cellStyle name="Nota 2 4 2 10 2" xfId="29498" xr:uid="{00000000-0005-0000-0000-000047630000}"/>
    <cellStyle name="Nota 2 4 2 11" xfId="14574" xr:uid="{00000000-0005-0000-0000-000048630000}"/>
    <cellStyle name="Nota 2 4 2 11 2" xfId="29499" xr:uid="{00000000-0005-0000-0000-000049630000}"/>
    <cellStyle name="Nota 2 4 2 12" xfId="29497" xr:uid="{00000000-0005-0000-0000-00004A630000}"/>
    <cellStyle name="Nota 2 4 2 2" xfId="14575" xr:uid="{00000000-0005-0000-0000-00004B630000}"/>
    <cellStyle name="Nota 2 4 2 2 2" xfId="14576" xr:uid="{00000000-0005-0000-0000-00004C630000}"/>
    <cellStyle name="Nota 2 4 2 2 2 2" xfId="29501" xr:uid="{00000000-0005-0000-0000-00004D630000}"/>
    <cellStyle name="Nota 2 4 2 2 3" xfId="29500" xr:uid="{00000000-0005-0000-0000-00004E630000}"/>
    <cellStyle name="Nota 2 4 2 3" xfId="14577" xr:uid="{00000000-0005-0000-0000-00004F630000}"/>
    <cellStyle name="Nota 2 4 2 3 2" xfId="29502" xr:uid="{00000000-0005-0000-0000-000050630000}"/>
    <cellStyle name="Nota 2 4 2 4" xfId="14578" xr:uid="{00000000-0005-0000-0000-000051630000}"/>
    <cellStyle name="Nota 2 4 2 4 2" xfId="29503" xr:uid="{00000000-0005-0000-0000-000052630000}"/>
    <cellStyle name="Nota 2 4 2 5" xfId="14579" xr:uid="{00000000-0005-0000-0000-000053630000}"/>
    <cellStyle name="Nota 2 4 2 5 2" xfId="29504" xr:uid="{00000000-0005-0000-0000-000054630000}"/>
    <cellStyle name="Nota 2 4 2 6" xfId="14580" xr:uid="{00000000-0005-0000-0000-000055630000}"/>
    <cellStyle name="Nota 2 4 2 6 2" xfId="29505" xr:uid="{00000000-0005-0000-0000-000056630000}"/>
    <cellStyle name="Nota 2 4 2 7" xfId="14581" xr:uid="{00000000-0005-0000-0000-000057630000}"/>
    <cellStyle name="Nota 2 4 2 7 2" xfId="29506" xr:uid="{00000000-0005-0000-0000-000058630000}"/>
    <cellStyle name="Nota 2 4 2 8" xfId="14582" xr:uid="{00000000-0005-0000-0000-000059630000}"/>
    <cellStyle name="Nota 2 4 2 8 2" xfId="29507" xr:uid="{00000000-0005-0000-0000-00005A630000}"/>
    <cellStyle name="Nota 2 4 2 9" xfId="14583" xr:uid="{00000000-0005-0000-0000-00005B630000}"/>
    <cellStyle name="Nota 2 4 2 9 2" xfId="29508" xr:uid="{00000000-0005-0000-0000-00005C630000}"/>
    <cellStyle name="Nota 2 4 3" xfId="14584" xr:uid="{00000000-0005-0000-0000-00005D630000}"/>
    <cellStyle name="Nota 2 4 3 10" xfId="14585" xr:uid="{00000000-0005-0000-0000-00005E630000}"/>
    <cellStyle name="Nota 2 4 3 10 2" xfId="29510" xr:uid="{00000000-0005-0000-0000-00005F630000}"/>
    <cellStyle name="Nota 2 4 3 11" xfId="14586" xr:uid="{00000000-0005-0000-0000-000060630000}"/>
    <cellStyle name="Nota 2 4 3 11 2" xfId="29511" xr:uid="{00000000-0005-0000-0000-000061630000}"/>
    <cellStyle name="Nota 2 4 3 12" xfId="29509" xr:uid="{00000000-0005-0000-0000-000062630000}"/>
    <cellStyle name="Nota 2 4 3 2" xfId="14587" xr:uid="{00000000-0005-0000-0000-000063630000}"/>
    <cellStyle name="Nota 2 4 3 2 2" xfId="14588" xr:uid="{00000000-0005-0000-0000-000064630000}"/>
    <cellStyle name="Nota 2 4 3 2 2 2" xfId="29513" xr:uid="{00000000-0005-0000-0000-000065630000}"/>
    <cellStyle name="Nota 2 4 3 2 3" xfId="29512" xr:uid="{00000000-0005-0000-0000-000066630000}"/>
    <cellStyle name="Nota 2 4 3 3" xfId="14589" xr:uid="{00000000-0005-0000-0000-000067630000}"/>
    <cellStyle name="Nota 2 4 3 3 2" xfId="29514" xr:uid="{00000000-0005-0000-0000-000068630000}"/>
    <cellStyle name="Nota 2 4 3 4" xfId="14590" xr:uid="{00000000-0005-0000-0000-000069630000}"/>
    <cellStyle name="Nota 2 4 3 4 2" xfId="29515" xr:uid="{00000000-0005-0000-0000-00006A630000}"/>
    <cellStyle name="Nota 2 4 3 5" xfId="14591" xr:uid="{00000000-0005-0000-0000-00006B630000}"/>
    <cellStyle name="Nota 2 4 3 5 2" xfId="29516" xr:uid="{00000000-0005-0000-0000-00006C630000}"/>
    <cellStyle name="Nota 2 4 3 6" xfId="14592" xr:uid="{00000000-0005-0000-0000-00006D630000}"/>
    <cellStyle name="Nota 2 4 3 6 2" xfId="29517" xr:uid="{00000000-0005-0000-0000-00006E630000}"/>
    <cellStyle name="Nota 2 4 3 7" xfId="14593" xr:uid="{00000000-0005-0000-0000-00006F630000}"/>
    <cellStyle name="Nota 2 4 3 7 2" xfId="29518" xr:uid="{00000000-0005-0000-0000-000070630000}"/>
    <cellStyle name="Nota 2 4 3 8" xfId="14594" xr:uid="{00000000-0005-0000-0000-000071630000}"/>
    <cellStyle name="Nota 2 4 3 8 2" xfId="29519" xr:uid="{00000000-0005-0000-0000-000072630000}"/>
    <cellStyle name="Nota 2 4 3 9" xfId="14595" xr:uid="{00000000-0005-0000-0000-000073630000}"/>
    <cellStyle name="Nota 2 4 3 9 2" xfId="29520" xr:uid="{00000000-0005-0000-0000-000074630000}"/>
    <cellStyle name="Nota 2 4 4" xfId="29496" xr:uid="{00000000-0005-0000-0000-000075630000}"/>
    <cellStyle name="Nota 2 4 5" xfId="45329" xr:uid="{25CC2773-0C8C-4149-BCD7-4CEDD56D9CDB}"/>
    <cellStyle name="Nota 2 5" xfId="14596" xr:uid="{00000000-0005-0000-0000-000076630000}"/>
    <cellStyle name="Nota 2 5 2" xfId="29521" xr:uid="{00000000-0005-0000-0000-000077630000}"/>
    <cellStyle name="Nota 2 5 3" xfId="38655" xr:uid="{00000000-0005-0000-0000-000078630000}"/>
    <cellStyle name="Nota 2 5 4" xfId="45443" xr:uid="{33C720CC-08C5-45C0-8B62-329E4DA81000}"/>
    <cellStyle name="Nota 2 6" xfId="14597" xr:uid="{00000000-0005-0000-0000-000079630000}"/>
    <cellStyle name="Nota 2 6 10" xfId="14598" xr:uid="{00000000-0005-0000-0000-00007A630000}"/>
    <cellStyle name="Nota 2 6 10 2" xfId="29523" xr:uid="{00000000-0005-0000-0000-00007B630000}"/>
    <cellStyle name="Nota 2 6 11" xfId="14599" xr:uid="{00000000-0005-0000-0000-00007C630000}"/>
    <cellStyle name="Nota 2 6 11 2" xfId="29524" xr:uid="{00000000-0005-0000-0000-00007D630000}"/>
    <cellStyle name="Nota 2 6 12" xfId="14600" xr:uid="{00000000-0005-0000-0000-00007E630000}"/>
    <cellStyle name="Nota 2 6 12 2" xfId="29525" xr:uid="{00000000-0005-0000-0000-00007F630000}"/>
    <cellStyle name="Nota 2 6 13" xfId="29522" xr:uid="{00000000-0005-0000-0000-000080630000}"/>
    <cellStyle name="Nota 2 6 14" xfId="45501" xr:uid="{3A64BC74-1362-4E76-B638-6229AA3EAFF1}"/>
    <cellStyle name="Nota 2 6 2" xfId="14601" xr:uid="{00000000-0005-0000-0000-000081630000}"/>
    <cellStyle name="Nota 2 6 2 2" xfId="14602" xr:uid="{00000000-0005-0000-0000-000082630000}"/>
    <cellStyle name="Nota 2 6 2 2 2" xfId="29527" xr:uid="{00000000-0005-0000-0000-000083630000}"/>
    <cellStyle name="Nota 2 6 2 3" xfId="29526" xr:uid="{00000000-0005-0000-0000-000084630000}"/>
    <cellStyle name="Nota 2 6 3" xfId="14603" xr:uid="{00000000-0005-0000-0000-000085630000}"/>
    <cellStyle name="Nota 2 6 3 2" xfId="29528" xr:uid="{00000000-0005-0000-0000-000086630000}"/>
    <cellStyle name="Nota 2 6 4" xfId="14604" xr:uid="{00000000-0005-0000-0000-000087630000}"/>
    <cellStyle name="Nota 2 6 4 2" xfId="29529" xr:uid="{00000000-0005-0000-0000-000088630000}"/>
    <cellStyle name="Nota 2 6 5" xfId="14605" xr:uid="{00000000-0005-0000-0000-000089630000}"/>
    <cellStyle name="Nota 2 6 5 2" xfId="29530" xr:uid="{00000000-0005-0000-0000-00008A630000}"/>
    <cellStyle name="Nota 2 6 6" xfId="14606" xr:uid="{00000000-0005-0000-0000-00008B630000}"/>
    <cellStyle name="Nota 2 6 6 2" xfId="29531" xr:uid="{00000000-0005-0000-0000-00008C630000}"/>
    <cellStyle name="Nota 2 6 7" xfId="14607" xr:uid="{00000000-0005-0000-0000-00008D630000}"/>
    <cellStyle name="Nota 2 6 7 2" xfId="29532" xr:uid="{00000000-0005-0000-0000-00008E630000}"/>
    <cellStyle name="Nota 2 6 8" xfId="14608" xr:uid="{00000000-0005-0000-0000-00008F630000}"/>
    <cellStyle name="Nota 2 6 8 2" xfId="29533" xr:uid="{00000000-0005-0000-0000-000090630000}"/>
    <cellStyle name="Nota 2 6 9" xfId="14609" xr:uid="{00000000-0005-0000-0000-000091630000}"/>
    <cellStyle name="Nota 2 6 9 2" xfId="29534" xr:uid="{00000000-0005-0000-0000-000092630000}"/>
    <cellStyle name="Nota 2 7" xfId="14610" xr:uid="{00000000-0005-0000-0000-000093630000}"/>
    <cellStyle name="Nota 2 7 10" xfId="45663" xr:uid="{3CE939B2-017F-4270-92A0-2A415E35B903}"/>
    <cellStyle name="Nota 2 7 2" xfId="14611" xr:uid="{00000000-0005-0000-0000-000094630000}"/>
    <cellStyle name="Nota 2 7 2 2" xfId="29536" xr:uid="{00000000-0005-0000-0000-000095630000}"/>
    <cellStyle name="Nota 2 7 3" xfId="14612" xr:uid="{00000000-0005-0000-0000-000096630000}"/>
    <cellStyle name="Nota 2 7 3 2" xfId="29537" xr:uid="{00000000-0005-0000-0000-000097630000}"/>
    <cellStyle name="Nota 2 7 4" xfId="14613" xr:uid="{00000000-0005-0000-0000-000098630000}"/>
    <cellStyle name="Nota 2 7 4 2" xfId="29538" xr:uid="{00000000-0005-0000-0000-000099630000}"/>
    <cellStyle name="Nota 2 7 5" xfId="14614" xr:uid="{00000000-0005-0000-0000-00009A630000}"/>
    <cellStyle name="Nota 2 7 5 2" xfId="29539" xr:uid="{00000000-0005-0000-0000-00009B630000}"/>
    <cellStyle name="Nota 2 7 6" xfId="14615" xr:uid="{00000000-0005-0000-0000-00009C630000}"/>
    <cellStyle name="Nota 2 7 6 2" xfId="29540" xr:uid="{00000000-0005-0000-0000-00009D630000}"/>
    <cellStyle name="Nota 2 7 7" xfId="14616" xr:uid="{00000000-0005-0000-0000-00009E630000}"/>
    <cellStyle name="Nota 2 7 7 2" xfId="29541" xr:uid="{00000000-0005-0000-0000-00009F630000}"/>
    <cellStyle name="Nota 2 7 8" xfId="14617" xr:uid="{00000000-0005-0000-0000-0000A0630000}"/>
    <cellStyle name="Nota 2 7 8 2" xfId="29542" xr:uid="{00000000-0005-0000-0000-0000A1630000}"/>
    <cellStyle name="Nota 2 7 9" xfId="29535" xr:uid="{00000000-0005-0000-0000-0000A2630000}"/>
    <cellStyle name="Nota 2 8" xfId="14618" xr:uid="{00000000-0005-0000-0000-0000A3630000}"/>
    <cellStyle name="Nota 2 8 10" xfId="45732" xr:uid="{5CA7EBEC-AC4E-42AB-9668-B67F440B6547}"/>
    <cellStyle name="Nota 2 8 2" xfId="14619" xr:uid="{00000000-0005-0000-0000-0000A4630000}"/>
    <cellStyle name="Nota 2 8 2 2" xfId="29544" xr:uid="{00000000-0005-0000-0000-0000A5630000}"/>
    <cellStyle name="Nota 2 8 3" xfId="14620" xr:uid="{00000000-0005-0000-0000-0000A6630000}"/>
    <cellStyle name="Nota 2 8 3 2" xfId="29545" xr:uid="{00000000-0005-0000-0000-0000A7630000}"/>
    <cellStyle name="Nota 2 8 4" xfId="14621" xr:uid="{00000000-0005-0000-0000-0000A8630000}"/>
    <cellStyle name="Nota 2 8 4 2" xfId="29546" xr:uid="{00000000-0005-0000-0000-0000A9630000}"/>
    <cellStyle name="Nota 2 8 5" xfId="14622" xr:uid="{00000000-0005-0000-0000-0000AA630000}"/>
    <cellStyle name="Nota 2 8 5 2" xfId="29547" xr:uid="{00000000-0005-0000-0000-0000AB630000}"/>
    <cellStyle name="Nota 2 8 6" xfId="14623" xr:uid="{00000000-0005-0000-0000-0000AC630000}"/>
    <cellStyle name="Nota 2 8 6 2" xfId="29548" xr:uid="{00000000-0005-0000-0000-0000AD630000}"/>
    <cellStyle name="Nota 2 8 7" xfId="14624" xr:uid="{00000000-0005-0000-0000-0000AE630000}"/>
    <cellStyle name="Nota 2 8 7 2" xfId="29549" xr:uid="{00000000-0005-0000-0000-0000AF630000}"/>
    <cellStyle name="Nota 2 8 8" xfId="14625" xr:uid="{00000000-0005-0000-0000-0000B0630000}"/>
    <cellStyle name="Nota 2 8 8 2" xfId="29550" xr:uid="{00000000-0005-0000-0000-0000B1630000}"/>
    <cellStyle name="Nota 2 8 9" xfId="29543" xr:uid="{00000000-0005-0000-0000-0000B2630000}"/>
    <cellStyle name="Nota 2 9" xfId="14626" xr:uid="{00000000-0005-0000-0000-0000B3630000}"/>
    <cellStyle name="Nota 2 9 2" xfId="14627" xr:uid="{00000000-0005-0000-0000-0000B4630000}"/>
    <cellStyle name="Nota 2 9 2 2" xfId="29552" xr:uid="{00000000-0005-0000-0000-0000B5630000}"/>
    <cellStyle name="Nota 2 9 3" xfId="14628" xr:uid="{00000000-0005-0000-0000-0000B6630000}"/>
    <cellStyle name="Nota 2 9 3 2" xfId="29553" xr:uid="{00000000-0005-0000-0000-0000B7630000}"/>
    <cellStyle name="Nota 2 9 4" xfId="14629" xr:uid="{00000000-0005-0000-0000-0000B8630000}"/>
    <cellStyle name="Nota 2 9 4 2" xfId="29554" xr:uid="{00000000-0005-0000-0000-0000B9630000}"/>
    <cellStyle name="Nota 2 9 5" xfId="14630" xr:uid="{00000000-0005-0000-0000-0000BA630000}"/>
    <cellStyle name="Nota 2 9 5 2" xfId="29555" xr:uid="{00000000-0005-0000-0000-0000BB630000}"/>
    <cellStyle name="Nota 2 9 6" xfId="14631" xr:uid="{00000000-0005-0000-0000-0000BC630000}"/>
    <cellStyle name="Nota 2 9 6 2" xfId="29556" xr:uid="{00000000-0005-0000-0000-0000BD630000}"/>
    <cellStyle name="Nota 2 9 7" xfId="29551" xr:uid="{00000000-0005-0000-0000-0000BE630000}"/>
    <cellStyle name="Nota 2_N1.10_Cut Off Dez" xfId="36800" xr:uid="{00000000-0005-0000-0000-0000BF630000}"/>
    <cellStyle name="Nota 20" xfId="2820" xr:uid="{00000000-0005-0000-0000-0000C0630000}"/>
    <cellStyle name="Nota 20 2" xfId="29557" xr:uid="{00000000-0005-0000-0000-0000C1630000}"/>
    <cellStyle name="Nota 20 3" xfId="14632" xr:uid="{00000000-0005-0000-0000-0000C2630000}"/>
    <cellStyle name="Nota 20 4" xfId="39708" xr:uid="{00000000-0005-0000-0000-0000C3630000}"/>
    <cellStyle name="Nota 21" xfId="2821" xr:uid="{00000000-0005-0000-0000-0000C4630000}"/>
    <cellStyle name="Nota 21 2" xfId="29558" xr:uid="{00000000-0005-0000-0000-0000C5630000}"/>
    <cellStyle name="Nota 21 3" xfId="14633" xr:uid="{00000000-0005-0000-0000-0000C6630000}"/>
    <cellStyle name="Nota 21 4" xfId="39709" xr:uid="{00000000-0005-0000-0000-0000C7630000}"/>
    <cellStyle name="Nota 22" xfId="2822" xr:uid="{00000000-0005-0000-0000-0000C8630000}"/>
    <cellStyle name="Nota 22 2" xfId="29559" xr:uid="{00000000-0005-0000-0000-0000C9630000}"/>
    <cellStyle name="Nota 22 3" xfId="14634" xr:uid="{00000000-0005-0000-0000-0000CA630000}"/>
    <cellStyle name="Nota 22 4" xfId="39710" xr:uid="{00000000-0005-0000-0000-0000CB630000}"/>
    <cellStyle name="Nota 23" xfId="2823" xr:uid="{00000000-0005-0000-0000-0000CC630000}"/>
    <cellStyle name="Nota 23 2" xfId="29560" xr:uid="{00000000-0005-0000-0000-0000CD630000}"/>
    <cellStyle name="Nota 23 3" xfId="14635" xr:uid="{00000000-0005-0000-0000-0000CE630000}"/>
    <cellStyle name="Nota 23 4" xfId="39711" xr:uid="{00000000-0005-0000-0000-0000CF630000}"/>
    <cellStyle name="Nota 24" xfId="2824" xr:uid="{00000000-0005-0000-0000-0000D0630000}"/>
    <cellStyle name="Nota 24 2" xfId="29561" xr:uid="{00000000-0005-0000-0000-0000D1630000}"/>
    <cellStyle name="Nota 24 3" xfId="14636" xr:uid="{00000000-0005-0000-0000-0000D2630000}"/>
    <cellStyle name="Nota 24 4" xfId="39712" xr:uid="{00000000-0005-0000-0000-0000D3630000}"/>
    <cellStyle name="Nota 25" xfId="2825" xr:uid="{00000000-0005-0000-0000-0000D4630000}"/>
    <cellStyle name="Nota 25 2" xfId="29562" xr:uid="{00000000-0005-0000-0000-0000D5630000}"/>
    <cellStyle name="Nota 25 3" xfId="14637" xr:uid="{00000000-0005-0000-0000-0000D6630000}"/>
    <cellStyle name="Nota 25 4" xfId="39713" xr:uid="{00000000-0005-0000-0000-0000D7630000}"/>
    <cellStyle name="Nota 26" xfId="2826" xr:uid="{00000000-0005-0000-0000-0000D8630000}"/>
    <cellStyle name="Nota 26 2" xfId="29563" xr:uid="{00000000-0005-0000-0000-0000D9630000}"/>
    <cellStyle name="Nota 26 3" xfId="14638" xr:uid="{00000000-0005-0000-0000-0000DA630000}"/>
    <cellStyle name="Nota 26 4" xfId="39714" xr:uid="{00000000-0005-0000-0000-0000DB630000}"/>
    <cellStyle name="Nota 27" xfId="2827" xr:uid="{00000000-0005-0000-0000-0000DC630000}"/>
    <cellStyle name="Nota 27 2" xfId="29564" xr:uid="{00000000-0005-0000-0000-0000DD630000}"/>
    <cellStyle name="Nota 27 3" xfId="14639" xr:uid="{00000000-0005-0000-0000-0000DE630000}"/>
    <cellStyle name="Nota 27 4" xfId="39715" xr:uid="{00000000-0005-0000-0000-0000DF630000}"/>
    <cellStyle name="Nota 28" xfId="2828" xr:uid="{00000000-0005-0000-0000-0000E0630000}"/>
    <cellStyle name="Nota 28 2" xfId="29565" xr:uid="{00000000-0005-0000-0000-0000E1630000}"/>
    <cellStyle name="Nota 28 3" xfId="14640" xr:uid="{00000000-0005-0000-0000-0000E2630000}"/>
    <cellStyle name="Nota 28 4" xfId="39716" xr:uid="{00000000-0005-0000-0000-0000E3630000}"/>
    <cellStyle name="Nota 29" xfId="952" xr:uid="{00000000-0005-0000-0000-0000E4630000}"/>
    <cellStyle name="Nota 29 2" xfId="29566" xr:uid="{00000000-0005-0000-0000-0000E5630000}"/>
    <cellStyle name="Nota 29 3" xfId="14641" xr:uid="{00000000-0005-0000-0000-0000E6630000}"/>
    <cellStyle name="Nota 29 4" xfId="39717" xr:uid="{00000000-0005-0000-0000-0000E7630000}"/>
    <cellStyle name="Nota 3" xfId="953" xr:uid="{00000000-0005-0000-0000-0000E8630000}"/>
    <cellStyle name="Nota 3 10" xfId="14642" xr:uid="{00000000-0005-0000-0000-0000E9630000}"/>
    <cellStyle name="Nota 3 10 2" xfId="29568" xr:uid="{00000000-0005-0000-0000-0000EA630000}"/>
    <cellStyle name="Nota 3 11" xfId="14643" xr:uid="{00000000-0005-0000-0000-0000EB630000}"/>
    <cellStyle name="Nota 3 11 2" xfId="29569" xr:uid="{00000000-0005-0000-0000-0000EC630000}"/>
    <cellStyle name="Nota 3 12" xfId="14644" xr:uid="{00000000-0005-0000-0000-0000ED630000}"/>
    <cellStyle name="Nota 3 12 2" xfId="29570" xr:uid="{00000000-0005-0000-0000-0000EE630000}"/>
    <cellStyle name="Nota 3 13" xfId="14645" xr:uid="{00000000-0005-0000-0000-0000EF630000}"/>
    <cellStyle name="Nota 3 13 2" xfId="29571" xr:uid="{00000000-0005-0000-0000-0000F0630000}"/>
    <cellStyle name="Nota 3 14" xfId="29567" xr:uid="{00000000-0005-0000-0000-0000F1630000}"/>
    <cellStyle name="Nota 3 15" xfId="37052" xr:uid="{00000000-0005-0000-0000-0000F2630000}"/>
    <cellStyle name="Nota 3 16" xfId="3140" xr:uid="{00000000-0005-0000-0000-0000F3630000}"/>
    <cellStyle name="Nota 3 17" xfId="39718" xr:uid="{00000000-0005-0000-0000-0000F4630000}"/>
    <cellStyle name="Nota 3 18" xfId="44690" xr:uid="{49867A49-BA66-4EC0-8F6F-4BD56CCF893A}"/>
    <cellStyle name="Nota 3 2" xfId="14646" xr:uid="{00000000-0005-0000-0000-0000F5630000}"/>
    <cellStyle name="Nota 3 2 10" xfId="14647" xr:uid="{00000000-0005-0000-0000-0000F6630000}"/>
    <cellStyle name="Nota 3 2 10 2" xfId="29573" xr:uid="{00000000-0005-0000-0000-0000F7630000}"/>
    <cellStyle name="Nota 3 2 11" xfId="14648" xr:uid="{00000000-0005-0000-0000-0000F8630000}"/>
    <cellStyle name="Nota 3 2 11 2" xfId="29574" xr:uid="{00000000-0005-0000-0000-0000F9630000}"/>
    <cellStyle name="Nota 3 2 12" xfId="29572" xr:uid="{00000000-0005-0000-0000-0000FA630000}"/>
    <cellStyle name="Nota 3 2 13" xfId="38658" xr:uid="{00000000-0005-0000-0000-0000FB630000}"/>
    <cellStyle name="Nota 3 2 14" xfId="44893" xr:uid="{51620F83-66B3-488D-8D69-A7133543205C}"/>
    <cellStyle name="Nota 3 2 2" xfId="14649" xr:uid="{00000000-0005-0000-0000-0000FC630000}"/>
    <cellStyle name="Nota 3 2 2 2" xfId="14650" xr:uid="{00000000-0005-0000-0000-0000FD630000}"/>
    <cellStyle name="Nota 3 2 2 2 2" xfId="29576" xr:uid="{00000000-0005-0000-0000-0000FE630000}"/>
    <cellStyle name="Nota 3 2 2 3" xfId="29575" xr:uid="{00000000-0005-0000-0000-0000FF630000}"/>
    <cellStyle name="Nota 3 2 3" xfId="14651" xr:uid="{00000000-0005-0000-0000-000000640000}"/>
    <cellStyle name="Nota 3 2 3 2" xfId="29577" xr:uid="{00000000-0005-0000-0000-000001640000}"/>
    <cellStyle name="Nota 3 2 4" xfId="14652" xr:uid="{00000000-0005-0000-0000-000002640000}"/>
    <cellStyle name="Nota 3 2 4 2" xfId="29578" xr:uid="{00000000-0005-0000-0000-000003640000}"/>
    <cellStyle name="Nota 3 2 5" xfId="14653" xr:uid="{00000000-0005-0000-0000-000004640000}"/>
    <cellStyle name="Nota 3 2 5 2" xfId="29579" xr:uid="{00000000-0005-0000-0000-000005640000}"/>
    <cellStyle name="Nota 3 2 6" xfId="14654" xr:uid="{00000000-0005-0000-0000-000006640000}"/>
    <cellStyle name="Nota 3 2 6 2" xfId="29580" xr:uid="{00000000-0005-0000-0000-000007640000}"/>
    <cellStyle name="Nota 3 2 7" xfId="14655" xr:uid="{00000000-0005-0000-0000-000008640000}"/>
    <cellStyle name="Nota 3 2 7 2" xfId="29581" xr:uid="{00000000-0005-0000-0000-000009640000}"/>
    <cellStyle name="Nota 3 2 8" xfId="14656" xr:uid="{00000000-0005-0000-0000-00000A640000}"/>
    <cellStyle name="Nota 3 2 8 2" xfId="29582" xr:uid="{00000000-0005-0000-0000-00000B640000}"/>
    <cellStyle name="Nota 3 2 9" xfId="14657" xr:uid="{00000000-0005-0000-0000-00000C640000}"/>
    <cellStyle name="Nota 3 2 9 2" xfId="29583" xr:uid="{00000000-0005-0000-0000-00000D640000}"/>
    <cellStyle name="Nota 3 3" xfId="14658" xr:uid="{00000000-0005-0000-0000-00000E640000}"/>
    <cellStyle name="Nota 3 3 10" xfId="14659" xr:uid="{00000000-0005-0000-0000-00000F640000}"/>
    <cellStyle name="Nota 3 3 10 2" xfId="29585" xr:uid="{00000000-0005-0000-0000-000010640000}"/>
    <cellStyle name="Nota 3 3 11" xfId="14660" xr:uid="{00000000-0005-0000-0000-000011640000}"/>
    <cellStyle name="Nota 3 3 11 2" xfId="29586" xr:uid="{00000000-0005-0000-0000-000012640000}"/>
    <cellStyle name="Nota 3 3 12" xfId="29584" xr:uid="{00000000-0005-0000-0000-000013640000}"/>
    <cellStyle name="Nota 3 3 13" xfId="44986" xr:uid="{184A7A69-F042-4CA9-8D21-CDD776CD5B7B}"/>
    <cellStyle name="Nota 3 3 2" xfId="14661" xr:uid="{00000000-0005-0000-0000-000014640000}"/>
    <cellStyle name="Nota 3 3 2 2" xfId="14662" xr:uid="{00000000-0005-0000-0000-000015640000}"/>
    <cellStyle name="Nota 3 3 2 2 2" xfId="29588" xr:uid="{00000000-0005-0000-0000-000016640000}"/>
    <cellStyle name="Nota 3 3 2 3" xfId="29587" xr:uid="{00000000-0005-0000-0000-000017640000}"/>
    <cellStyle name="Nota 3 3 3" xfId="14663" xr:uid="{00000000-0005-0000-0000-000018640000}"/>
    <cellStyle name="Nota 3 3 3 2" xfId="29589" xr:uid="{00000000-0005-0000-0000-000019640000}"/>
    <cellStyle name="Nota 3 3 4" xfId="14664" xr:uid="{00000000-0005-0000-0000-00001A640000}"/>
    <cellStyle name="Nota 3 3 4 2" xfId="29590" xr:uid="{00000000-0005-0000-0000-00001B640000}"/>
    <cellStyle name="Nota 3 3 5" xfId="14665" xr:uid="{00000000-0005-0000-0000-00001C640000}"/>
    <cellStyle name="Nota 3 3 5 2" xfId="29591" xr:uid="{00000000-0005-0000-0000-00001D640000}"/>
    <cellStyle name="Nota 3 3 6" xfId="14666" xr:uid="{00000000-0005-0000-0000-00001E640000}"/>
    <cellStyle name="Nota 3 3 6 2" xfId="29592" xr:uid="{00000000-0005-0000-0000-00001F640000}"/>
    <cellStyle name="Nota 3 3 7" xfId="14667" xr:uid="{00000000-0005-0000-0000-000020640000}"/>
    <cellStyle name="Nota 3 3 7 2" xfId="29593" xr:uid="{00000000-0005-0000-0000-000021640000}"/>
    <cellStyle name="Nota 3 3 8" xfId="14668" xr:uid="{00000000-0005-0000-0000-000022640000}"/>
    <cellStyle name="Nota 3 3 8 2" xfId="29594" xr:uid="{00000000-0005-0000-0000-000023640000}"/>
    <cellStyle name="Nota 3 3 9" xfId="14669" xr:uid="{00000000-0005-0000-0000-000024640000}"/>
    <cellStyle name="Nota 3 3 9 2" xfId="29595" xr:uid="{00000000-0005-0000-0000-000025640000}"/>
    <cellStyle name="Nota 3 4" xfId="14670" xr:uid="{00000000-0005-0000-0000-000026640000}"/>
    <cellStyle name="Nota 3 4 2" xfId="14671" xr:uid="{00000000-0005-0000-0000-000027640000}"/>
    <cellStyle name="Nota 3 4 2 2" xfId="29597" xr:uid="{00000000-0005-0000-0000-000028640000}"/>
    <cellStyle name="Nota 3 4 3" xfId="29596" xr:uid="{00000000-0005-0000-0000-000029640000}"/>
    <cellStyle name="Nota 3 4 4" xfId="38657" xr:uid="{00000000-0005-0000-0000-00002A640000}"/>
    <cellStyle name="Nota 3 4 5" xfId="45204" xr:uid="{74443610-B56E-4C4E-B471-5E91057619FC}"/>
    <cellStyle name="Nota 3 5" xfId="14672" xr:uid="{00000000-0005-0000-0000-00002B640000}"/>
    <cellStyle name="Nota 3 5 2" xfId="29598" xr:uid="{00000000-0005-0000-0000-00002C640000}"/>
    <cellStyle name="Nota 3 5 3" xfId="45317" xr:uid="{F2A51B51-7E58-4838-B392-892D94EB9912}"/>
    <cellStyle name="Nota 3 6" xfId="14673" xr:uid="{00000000-0005-0000-0000-00002D640000}"/>
    <cellStyle name="Nota 3 6 2" xfId="29599" xr:uid="{00000000-0005-0000-0000-00002E640000}"/>
    <cellStyle name="Nota 3 6 3" xfId="45134" xr:uid="{0EB0066E-23CF-4CEB-9D2D-D933027F8E0B}"/>
    <cellStyle name="Nota 3 7" xfId="14674" xr:uid="{00000000-0005-0000-0000-00002F640000}"/>
    <cellStyle name="Nota 3 7 2" xfId="29600" xr:uid="{00000000-0005-0000-0000-000030640000}"/>
    <cellStyle name="Nota 3 7 3" xfId="45361" xr:uid="{73B08980-B58F-452F-A85B-DC588FB766D9}"/>
    <cellStyle name="Nota 3 8" xfId="14675" xr:uid="{00000000-0005-0000-0000-000031640000}"/>
    <cellStyle name="Nota 3 8 2" xfId="29601" xr:uid="{00000000-0005-0000-0000-000032640000}"/>
    <cellStyle name="Nota 3 8 3" xfId="45702" xr:uid="{07D584A7-497A-4940-9A9B-1BB8F0EA0398}"/>
    <cellStyle name="Nota 3 9" xfId="14676" xr:uid="{00000000-0005-0000-0000-000033640000}"/>
    <cellStyle name="Nota 3 9 2" xfId="29602" xr:uid="{00000000-0005-0000-0000-000034640000}"/>
    <cellStyle name="Nota 30" xfId="954" xr:uid="{00000000-0005-0000-0000-000035640000}"/>
    <cellStyle name="Nota 30 2" xfId="29603" xr:uid="{00000000-0005-0000-0000-000036640000}"/>
    <cellStyle name="Nota 30 3" xfId="14677" xr:uid="{00000000-0005-0000-0000-000037640000}"/>
    <cellStyle name="Nota 30 4" xfId="40883" xr:uid="{00000000-0005-0000-0000-000038640000}"/>
    <cellStyle name="Nota 31" xfId="955" xr:uid="{00000000-0005-0000-0000-000039640000}"/>
    <cellStyle name="Nota 31 2" xfId="29604" xr:uid="{00000000-0005-0000-0000-00003A640000}"/>
    <cellStyle name="Nota 31 3" xfId="19888" xr:uid="{00000000-0005-0000-0000-00003B640000}"/>
    <cellStyle name="Nota 31 4" xfId="40884" xr:uid="{00000000-0005-0000-0000-00003C640000}"/>
    <cellStyle name="Nota 32" xfId="956" xr:uid="{00000000-0005-0000-0000-00003D640000}"/>
    <cellStyle name="Nota 32 2" xfId="35184" xr:uid="{00000000-0005-0000-0000-00003E640000}"/>
    <cellStyle name="Nota 32 3" xfId="19904" xr:uid="{00000000-0005-0000-0000-00003F640000}"/>
    <cellStyle name="Nota 32 4" xfId="40885" xr:uid="{00000000-0005-0000-0000-000040640000}"/>
    <cellStyle name="Nota 33" xfId="957" xr:uid="{00000000-0005-0000-0000-000041640000}"/>
    <cellStyle name="Nota 33 2" xfId="19931" xr:uid="{00000000-0005-0000-0000-000042640000}"/>
    <cellStyle name="Nota 33 3" xfId="40886" xr:uid="{00000000-0005-0000-0000-000043640000}"/>
    <cellStyle name="Nota 34" xfId="958" xr:uid="{00000000-0005-0000-0000-000044640000}"/>
    <cellStyle name="Nota 34 2" xfId="19956" xr:uid="{00000000-0005-0000-0000-000045640000}"/>
    <cellStyle name="Nota 34 3" xfId="40887" xr:uid="{00000000-0005-0000-0000-000046640000}"/>
    <cellStyle name="Nota 35" xfId="19972" xr:uid="{00000000-0005-0000-0000-000047640000}"/>
    <cellStyle name="Nota 36" xfId="36120" xr:uid="{00000000-0005-0000-0000-000048640000}"/>
    <cellStyle name="Nota 37" xfId="36798" xr:uid="{00000000-0005-0000-0000-000049640000}"/>
    <cellStyle name="Nota 38" xfId="39696" xr:uid="{00000000-0005-0000-0000-00004A640000}"/>
    <cellStyle name="Nota 39" xfId="39593" xr:uid="{00000000-0005-0000-0000-00004B640000}"/>
    <cellStyle name="Nota 4" xfId="959" xr:uid="{00000000-0005-0000-0000-00004C640000}"/>
    <cellStyle name="Nota 4 10" xfId="14678" xr:uid="{00000000-0005-0000-0000-00004D640000}"/>
    <cellStyle name="Nota 4 10 2" xfId="29606" xr:uid="{00000000-0005-0000-0000-00004E640000}"/>
    <cellStyle name="Nota 4 11" xfId="14679" xr:uid="{00000000-0005-0000-0000-00004F640000}"/>
    <cellStyle name="Nota 4 11 2" xfId="29607" xr:uid="{00000000-0005-0000-0000-000050640000}"/>
    <cellStyle name="Nota 4 12" xfId="14680" xr:uid="{00000000-0005-0000-0000-000051640000}"/>
    <cellStyle name="Nota 4 12 2" xfId="29608" xr:uid="{00000000-0005-0000-0000-000052640000}"/>
    <cellStyle name="Nota 4 13" xfId="14681" xr:uid="{00000000-0005-0000-0000-000053640000}"/>
    <cellStyle name="Nota 4 13 2" xfId="29609" xr:uid="{00000000-0005-0000-0000-000054640000}"/>
    <cellStyle name="Nota 4 14" xfId="29605" xr:uid="{00000000-0005-0000-0000-000055640000}"/>
    <cellStyle name="Nota 4 15" xfId="38659" xr:uid="{00000000-0005-0000-0000-000056640000}"/>
    <cellStyle name="Nota 4 16" xfId="3194" xr:uid="{00000000-0005-0000-0000-000057640000}"/>
    <cellStyle name="Nota 4 17" xfId="39719" xr:uid="{00000000-0005-0000-0000-000058640000}"/>
    <cellStyle name="Nota 4 18" xfId="44649" xr:uid="{B22C96E4-0EA6-441B-BDE2-2A9DEBF69802}"/>
    <cellStyle name="Nota 4 2" xfId="14682" xr:uid="{00000000-0005-0000-0000-000059640000}"/>
    <cellStyle name="Nota 4 2 10" xfId="14683" xr:uid="{00000000-0005-0000-0000-00005A640000}"/>
    <cellStyle name="Nota 4 2 10 2" xfId="29611" xr:uid="{00000000-0005-0000-0000-00005B640000}"/>
    <cellStyle name="Nota 4 2 11" xfId="14684" xr:uid="{00000000-0005-0000-0000-00005C640000}"/>
    <cellStyle name="Nota 4 2 11 2" xfId="29612" xr:uid="{00000000-0005-0000-0000-00005D640000}"/>
    <cellStyle name="Nota 4 2 12" xfId="29610" xr:uid="{00000000-0005-0000-0000-00005E640000}"/>
    <cellStyle name="Nota 4 2 13" xfId="38660" xr:uid="{00000000-0005-0000-0000-00005F640000}"/>
    <cellStyle name="Nota 4 2 2" xfId="14685" xr:uid="{00000000-0005-0000-0000-000060640000}"/>
    <cellStyle name="Nota 4 2 2 2" xfId="14686" xr:uid="{00000000-0005-0000-0000-000061640000}"/>
    <cellStyle name="Nota 4 2 2 2 2" xfId="29614" xr:uid="{00000000-0005-0000-0000-000062640000}"/>
    <cellStyle name="Nota 4 2 2 3" xfId="29613" xr:uid="{00000000-0005-0000-0000-000063640000}"/>
    <cellStyle name="Nota 4 2 3" xfId="14687" xr:uid="{00000000-0005-0000-0000-000064640000}"/>
    <cellStyle name="Nota 4 2 3 2" xfId="29615" xr:uid="{00000000-0005-0000-0000-000065640000}"/>
    <cellStyle name="Nota 4 2 4" xfId="14688" xr:uid="{00000000-0005-0000-0000-000066640000}"/>
    <cellStyle name="Nota 4 2 4 2" xfId="29616" xr:uid="{00000000-0005-0000-0000-000067640000}"/>
    <cellStyle name="Nota 4 2 5" xfId="14689" xr:uid="{00000000-0005-0000-0000-000068640000}"/>
    <cellStyle name="Nota 4 2 5 2" xfId="29617" xr:uid="{00000000-0005-0000-0000-000069640000}"/>
    <cellStyle name="Nota 4 2 6" xfId="14690" xr:uid="{00000000-0005-0000-0000-00006A640000}"/>
    <cellStyle name="Nota 4 2 6 2" xfId="29618" xr:uid="{00000000-0005-0000-0000-00006B640000}"/>
    <cellStyle name="Nota 4 2 7" xfId="14691" xr:uid="{00000000-0005-0000-0000-00006C640000}"/>
    <cellStyle name="Nota 4 2 7 2" xfId="29619" xr:uid="{00000000-0005-0000-0000-00006D640000}"/>
    <cellStyle name="Nota 4 2 8" xfId="14692" xr:uid="{00000000-0005-0000-0000-00006E640000}"/>
    <cellStyle name="Nota 4 2 8 2" xfId="29620" xr:uid="{00000000-0005-0000-0000-00006F640000}"/>
    <cellStyle name="Nota 4 2 9" xfId="14693" xr:uid="{00000000-0005-0000-0000-000070640000}"/>
    <cellStyle name="Nota 4 2 9 2" xfId="29621" xr:uid="{00000000-0005-0000-0000-000071640000}"/>
    <cellStyle name="Nota 4 3" xfId="14694" xr:uid="{00000000-0005-0000-0000-000072640000}"/>
    <cellStyle name="Nota 4 3 10" xfId="14695" xr:uid="{00000000-0005-0000-0000-000073640000}"/>
    <cellStyle name="Nota 4 3 10 2" xfId="29623" xr:uid="{00000000-0005-0000-0000-000074640000}"/>
    <cellStyle name="Nota 4 3 11" xfId="14696" xr:uid="{00000000-0005-0000-0000-000075640000}"/>
    <cellStyle name="Nota 4 3 11 2" xfId="29624" xr:uid="{00000000-0005-0000-0000-000076640000}"/>
    <cellStyle name="Nota 4 3 12" xfId="29622" xr:uid="{00000000-0005-0000-0000-000077640000}"/>
    <cellStyle name="Nota 4 3 2" xfId="14697" xr:uid="{00000000-0005-0000-0000-000078640000}"/>
    <cellStyle name="Nota 4 3 2 2" xfId="14698" xr:uid="{00000000-0005-0000-0000-000079640000}"/>
    <cellStyle name="Nota 4 3 2 2 2" xfId="29626" xr:uid="{00000000-0005-0000-0000-00007A640000}"/>
    <cellStyle name="Nota 4 3 2 3" xfId="29625" xr:uid="{00000000-0005-0000-0000-00007B640000}"/>
    <cellStyle name="Nota 4 3 3" xfId="14699" xr:uid="{00000000-0005-0000-0000-00007C640000}"/>
    <cellStyle name="Nota 4 3 3 2" xfId="29627" xr:uid="{00000000-0005-0000-0000-00007D640000}"/>
    <cellStyle name="Nota 4 3 4" xfId="14700" xr:uid="{00000000-0005-0000-0000-00007E640000}"/>
    <cellStyle name="Nota 4 3 4 2" xfId="29628" xr:uid="{00000000-0005-0000-0000-00007F640000}"/>
    <cellStyle name="Nota 4 3 5" xfId="14701" xr:uid="{00000000-0005-0000-0000-000080640000}"/>
    <cellStyle name="Nota 4 3 5 2" xfId="29629" xr:uid="{00000000-0005-0000-0000-000081640000}"/>
    <cellStyle name="Nota 4 3 6" xfId="14702" xr:uid="{00000000-0005-0000-0000-000082640000}"/>
    <cellStyle name="Nota 4 3 6 2" xfId="29630" xr:uid="{00000000-0005-0000-0000-000083640000}"/>
    <cellStyle name="Nota 4 3 7" xfId="14703" xr:uid="{00000000-0005-0000-0000-000084640000}"/>
    <cellStyle name="Nota 4 3 7 2" xfId="29631" xr:uid="{00000000-0005-0000-0000-000085640000}"/>
    <cellStyle name="Nota 4 3 8" xfId="14704" xr:uid="{00000000-0005-0000-0000-000086640000}"/>
    <cellStyle name="Nota 4 3 8 2" xfId="29632" xr:uid="{00000000-0005-0000-0000-000087640000}"/>
    <cellStyle name="Nota 4 3 9" xfId="14705" xr:uid="{00000000-0005-0000-0000-000088640000}"/>
    <cellStyle name="Nota 4 3 9 2" xfId="29633" xr:uid="{00000000-0005-0000-0000-000089640000}"/>
    <cellStyle name="Nota 4 4" xfId="14706" xr:uid="{00000000-0005-0000-0000-00008A640000}"/>
    <cellStyle name="Nota 4 4 2" xfId="14707" xr:uid="{00000000-0005-0000-0000-00008B640000}"/>
    <cellStyle name="Nota 4 4 2 2" xfId="29635" xr:uid="{00000000-0005-0000-0000-00008C640000}"/>
    <cellStyle name="Nota 4 4 3" xfId="29634" xr:uid="{00000000-0005-0000-0000-00008D640000}"/>
    <cellStyle name="Nota 4 5" xfId="14708" xr:uid="{00000000-0005-0000-0000-00008E640000}"/>
    <cellStyle name="Nota 4 5 2" xfId="29636" xr:uid="{00000000-0005-0000-0000-00008F640000}"/>
    <cellStyle name="Nota 4 6" xfId="14709" xr:uid="{00000000-0005-0000-0000-000090640000}"/>
    <cellStyle name="Nota 4 6 2" xfId="29637" xr:uid="{00000000-0005-0000-0000-000091640000}"/>
    <cellStyle name="Nota 4 7" xfId="14710" xr:uid="{00000000-0005-0000-0000-000092640000}"/>
    <cellStyle name="Nota 4 7 2" xfId="29638" xr:uid="{00000000-0005-0000-0000-000093640000}"/>
    <cellStyle name="Nota 4 8" xfId="14711" xr:uid="{00000000-0005-0000-0000-000094640000}"/>
    <cellStyle name="Nota 4 8 2" xfId="29639" xr:uid="{00000000-0005-0000-0000-000095640000}"/>
    <cellStyle name="Nota 4 9" xfId="14712" xr:uid="{00000000-0005-0000-0000-000096640000}"/>
    <cellStyle name="Nota 4 9 2" xfId="29640" xr:uid="{00000000-0005-0000-0000-000097640000}"/>
    <cellStyle name="Nota 40" xfId="41280" xr:uid="{00000000-0005-0000-0000-000098640000}"/>
    <cellStyle name="Nota 41" xfId="39588" xr:uid="{00000000-0005-0000-0000-000099640000}"/>
    <cellStyle name="Nota 42" xfId="41269" xr:uid="{00000000-0005-0000-0000-00009A640000}"/>
    <cellStyle name="Nota 43" xfId="41336" xr:uid="{00000000-0005-0000-0000-00009B640000}"/>
    <cellStyle name="Nota 44" xfId="39692" xr:uid="{00000000-0005-0000-0000-00009C640000}"/>
    <cellStyle name="Nota 45" xfId="41375" xr:uid="{00000000-0005-0000-0000-00009D640000}"/>
    <cellStyle name="Nota 46" xfId="41389" xr:uid="{00000000-0005-0000-0000-00009E640000}"/>
    <cellStyle name="Nota 47" xfId="41388" xr:uid="{00000000-0005-0000-0000-00009F640000}"/>
    <cellStyle name="Nota 48" xfId="41380" xr:uid="{00000000-0005-0000-0000-0000A0640000}"/>
    <cellStyle name="Nota 49" xfId="41401" xr:uid="{00000000-0005-0000-0000-0000A1640000}"/>
    <cellStyle name="Nota 5" xfId="960" xr:uid="{00000000-0005-0000-0000-0000A2640000}"/>
    <cellStyle name="Nota 5 10" xfId="14713" xr:uid="{00000000-0005-0000-0000-0000A3640000}"/>
    <cellStyle name="Nota 5 10 2" xfId="29642" xr:uid="{00000000-0005-0000-0000-0000A4640000}"/>
    <cellStyle name="Nota 5 11" xfId="14714" xr:uid="{00000000-0005-0000-0000-0000A5640000}"/>
    <cellStyle name="Nota 5 11 2" xfId="29643" xr:uid="{00000000-0005-0000-0000-0000A6640000}"/>
    <cellStyle name="Nota 5 12" xfId="14715" xr:uid="{00000000-0005-0000-0000-0000A7640000}"/>
    <cellStyle name="Nota 5 12 2" xfId="29644" xr:uid="{00000000-0005-0000-0000-0000A8640000}"/>
    <cellStyle name="Nota 5 13" xfId="14716" xr:uid="{00000000-0005-0000-0000-0000A9640000}"/>
    <cellStyle name="Nota 5 13 2" xfId="29645" xr:uid="{00000000-0005-0000-0000-0000AA640000}"/>
    <cellStyle name="Nota 5 14" xfId="29641" xr:uid="{00000000-0005-0000-0000-0000AB640000}"/>
    <cellStyle name="Nota 5 15" xfId="3138" xr:uid="{00000000-0005-0000-0000-0000AC640000}"/>
    <cellStyle name="Nota 5 16" xfId="39720" xr:uid="{00000000-0005-0000-0000-0000AD640000}"/>
    <cellStyle name="Nota 5 17" xfId="44854" xr:uid="{FC60FFF2-4C42-4708-B73E-0B135E7C5012}"/>
    <cellStyle name="Nota 5 2" xfId="14717" xr:uid="{00000000-0005-0000-0000-0000AE640000}"/>
    <cellStyle name="Nota 5 2 2" xfId="35614" xr:uid="{00000000-0005-0000-0000-0000AF640000}"/>
    <cellStyle name="Nota 5 2 3" xfId="29646" xr:uid="{00000000-0005-0000-0000-0000B0640000}"/>
    <cellStyle name="Nota 5 2 4" xfId="38661" xr:uid="{00000000-0005-0000-0000-0000B1640000}"/>
    <cellStyle name="Nota 5 3" xfId="14718" xr:uid="{00000000-0005-0000-0000-0000B2640000}"/>
    <cellStyle name="Nota 5 3 2" xfId="35615" xr:uid="{00000000-0005-0000-0000-0000B3640000}"/>
    <cellStyle name="Nota 5 3 3" xfId="35616" xr:uid="{00000000-0005-0000-0000-0000B4640000}"/>
    <cellStyle name="Nota 5 3 4" xfId="29647" xr:uid="{00000000-0005-0000-0000-0000B5640000}"/>
    <cellStyle name="Nota 5 4" xfId="14719" xr:uid="{00000000-0005-0000-0000-0000B6640000}"/>
    <cellStyle name="Nota 5 4 2" xfId="14720" xr:uid="{00000000-0005-0000-0000-0000B7640000}"/>
    <cellStyle name="Nota 5 4 2 2" xfId="29649" xr:uid="{00000000-0005-0000-0000-0000B8640000}"/>
    <cellStyle name="Nota 5 4 3" xfId="29648" xr:uid="{00000000-0005-0000-0000-0000B9640000}"/>
    <cellStyle name="Nota 5 5" xfId="14721" xr:uid="{00000000-0005-0000-0000-0000BA640000}"/>
    <cellStyle name="Nota 5 5 2" xfId="29650" xr:uid="{00000000-0005-0000-0000-0000BB640000}"/>
    <cellStyle name="Nota 5 6" xfId="14722" xr:uid="{00000000-0005-0000-0000-0000BC640000}"/>
    <cellStyle name="Nota 5 6 2" xfId="29651" xr:uid="{00000000-0005-0000-0000-0000BD640000}"/>
    <cellStyle name="Nota 5 7" xfId="14723" xr:uid="{00000000-0005-0000-0000-0000BE640000}"/>
    <cellStyle name="Nota 5 7 2" xfId="29652" xr:uid="{00000000-0005-0000-0000-0000BF640000}"/>
    <cellStyle name="Nota 5 8" xfId="14724" xr:uid="{00000000-0005-0000-0000-0000C0640000}"/>
    <cellStyle name="Nota 5 8 2" xfId="29653" xr:uid="{00000000-0005-0000-0000-0000C1640000}"/>
    <cellStyle name="Nota 5 9" xfId="14725" xr:uid="{00000000-0005-0000-0000-0000C2640000}"/>
    <cellStyle name="Nota 5 9 2" xfId="29654" xr:uid="{00000000-0005-0000-0000-0000C3640000}"/>
    <cellStyle name="Nota 50" xfId="41414" xr:uid="{00000000-0005-0000-0000-0000C4640000}"/>
    <cellStyle name="Nota 51" xfId="41420" xr:uid="{00000000-0005-0000-0000-0000C5640000}"/>
    <cellStyle name="Nota 52" xfId="44066" xr:uid="{0FFD6474-20E8-46FA-81B8-842B1A46098B}"/>
    <cellStyle name="Nota 6" xfId="961" xr:uid="{00000000-0005-0000-0000-0000C6640000}"/>
    <cellStyle name="Nota 6 10" xfId="14726" xr:uid="{00000000-0005-0000-0000-0000C7640000}"/>
    <cellStyle name="Nota 6 10 2" xfId="29656" xr:uid="{00000000-0005-0000-0000-0000C8640000}"/>
    <cellStyle name="Nota 6 11" xfId="14727" xr:uid="{00000000-0005-0000-0000-0000C9640000}"/>
    <cellStyle name="Nota 6 11 2" xfId="29657" xr:uid="{00000000-0005-0000-0000-0000CA640000}"/>
    <cellStyle name="Nota 6 12" xfId="29655" xr:uid="{00000000-0005-0000-0000-0000CB640000}"/>
    <cellStyle name="Nota 6 13" xfId="39721" xr:uid="{00000000-0005-0000-0000-0000CC640000}"/>
    <cellStyle name="Nota 6 14" xfId="45187" xr:uid="{E9257376-3C90-4432-A35A-CBBC88EB406B}"/>
    <cellStyle name="Nota 6 2" xfId="14728" xr:uid="{00000000-0005-0000-0000-0000CD640000}"/>
    <cellStyle name="Nota 6 2 2" xfId="14729" xr:uid="{00000000-0005-0000-0000-0000CE640000}"/>
    <cellStyle name="Nota 6 2 2 2" xfId="29659" xr:uid="{00000000-0005-0000-0000-0000CF640000}"/>
    <cellStyle name="Nota 6 2 3" xfId="29658" xr:uid="{00000000-0005-0000-0000-0000D0640000}"/>
    <cellStyle name="Nota 6 2 4" xfId="38662" xr:uid="{00000000-0005-0000-0000-0000D1640000}"/>
    <cellStyle name="Nota 6 3" xfId="14730" xr:uid="{00000000-0005-0000-0000-0000D2640000}"/>
    <cellStyle name="Nota 6 3 2" xfId="35617" xr:uid="{00000000-0005-0000-0000-0000D3640000}"/>
    <cellStyle name="Nota 6 3 3" xfId="35618" xr:uid="{00000000-0005-0000-0000-0000D4640000}"/>
    <cellStyle name="Nota 6 3 4" xfId="29660" xr:uid="{00000000-0005-0000-0000-0000D5640000}"/>
    <cellStyle name="Nota 6 4" xfId="14731" xr:uid="{00000000-0005-0000-0000-0000D6640000}"/>
    <cellStyle name="Nota 6 4 2" xfId="29661" xr:uid="{00000000-0005-0000-0000-0000D7640000}"/>
    <cellStyle name="Nota 6 5" xfId="14732" xr:uid="{00000000-0005-0000-0000-0000D8640000}"/>
    <cellStyle name="Nota 6 5 2" xfId="29662" xr:uid="{00000000-0005-0000-0000-0000D9640000}"/>
    <cellStyle name="Nota 6 6" xfId="14733" xr:uid="{00000000-0005-0000-0000-0000DA640000}"/>
    <cellStyle name="Nota 6 6 2" xfId="29663" xr:uid="{00000000-0005-0000-0000-0000DB640000}"/>
    <cellStyle name="Nota 6 7" xfId="14734" xr:uid="{00000000-0005-0000-0000-0000DC640000}"/>
    <cellStyle name="Nota 6 7 2" xfId="29664" xr:uid="{00000000-0005-0000-0000-0000DD640000}"/>
    <cellStyle name="Nota 6 8" xfId="14735" xr:uid="{00000000-0005-0000-0000-0000DE640000}"/>
    <cellStyle name="Nota 6 8 2" xfId="29665" xr:uid="{00000000-0005-0000-0000-0000DF640000}"/>
    <cellStyle name="Nota 6 9" xfId="14736" xr:uid="{00000000-0005-0000-0000-0000E0640000}"/>
    <cellStyle name="Nota 6 9 2" xfId="29666" xr:uid="{00000000-0005-0000-0000-0000E1640000}"/>
    <cellStyle name="Nota 7" xfId="962" xr:uid="{00000000-0005-0000-0000-0000E2640000}"/>
    <cellStyle name="Nota 7 10" xfId="14737" xr:uid="{00000000-0005-0000-0000-0000E3640000}"/>
    <cellStyle name="Nota 7 10 2" xfId="29668" xr:uid="{00000000-0005-0000-0000-0000E4640000}"/>
    <cellStyle name="Nota 7 11" xfId="14738" xr:uid="{00000000-0005-0000-0000-0000E5640000}"/>
    <cellStyle name="Nota 7 11 2" xfId="29669" xr:uid="{00000000-0005-0000-0000-0000E6640000}"/>
    <cellStyle name="Nota 7 12" xfId="29667" xr:uid="{00000000-0005-0000-0000-0000E7640000}"/>
    <cellStyle name="Nota 7 13" xfId="39722" xr:uid="{00000000-0005-0000-0000-0000E8640000}"/>
    <cellStyle name="Nota 7 14" xfId="44887" xr:uid="{3369D30C-7C5F-488E-BAA2-2B95D36B78D7}"/>
    <cellStyle name="Nota 7 2" xfId="14739" xr:uid="{00000000-0005-0000-0000-0000E9640000}"/>
    <cellStyle name="Nota 7 2 2" xfId="14740" xr:uid="{00000000-0005-0000-0000-0000EA640000}"/>
    <cellStyle name="Nota 7 2 2 2" xfId="29671" xr:uid="{00000000-0005-0000-0000-0000EB640000}"/>
    <cellStyle name="Nota 7 2 3" xfId="29670" xr:uid="{00000000-0005-0000-0000-0000EC640000}"/>
    <cellStyle name="Nota 7 2 4" xfId="38663" xr:uid="{00000000-0005-0000-0000-0000ED640000}"/>
    <cellStyle name="Nota 7 3" xfId="14741" xr:uid="{00000000-0005-0000-0000-0000EE640000}"/>
    <cellStyle name="Nota 7 3 2" xfId="29672" xr:uid="{00000000-0005-0000-0000-0000EF640000}"/>
    <cellStyle name="Nota 7 4" xfId="14742" xr:uid="{00000000-0005-0000-0000-0000F0640000}"/>
    <cellStyle name="Nota 7 4 2" xfId="29673" xr:uid="{00000000-0005-0000-0000-0000F1640000}"/>
    <cellStyle name="Nota 7 5" xfId="14743" xr:uid="{00000000-0005-0000-0000-0000F2640000}"/>
    <cellStyle name="Nota 7 5 2" xfId="29674" xr:uid="{00000000-0005-0000-0000-0000F3640000}"/>
    <cellStyle name="Nota 7 6" xfId="14744" xr:uid="{00000000-0005-0000-0000-0000F4640000}"/>
    <cellStyle name="Nota 7 6 2" xfId="29675" xr:uid="{00000000-0005-0000-0000-0000F5640000}"/>
    <cellStyle name="Nota 7 7" xfId="14745" xr:uid="{00000000-0005-0000-0000-0000F6640000}"/>
    <cellStyle name="Nota 7 7 2" xfId="29676" xr:uid="{00000000-0005-0000-0000-0000F7640000}"/>
    <cellStyle name="Nota 7 8" xfId="14746" xr:uid="{00000000-0005-0000-0000-0000F8640000}"/>
    <cellStyle name="Nota 7 8 2" xfId="29677" xr:uid="{00000000-0005-0000-0000-0000F9640000}"/>
    <cellStyle name="Nota 7 9" xfId="14747" xr:uid="{00000000-0005-0000-0000-0000FA640000}"/>
    <cellStyle name="Nota 7 9 2" xfId="29678" xr:uid="{00000000-0005-0000-0000-0000FB640000}"/>
    <cellStyle name="Nota 8" xfId="963" xr:uid="{00000000-0005-0000-0000-0000FC640000}"/>
    <cellStyle name="Nota 8 10" xfId="14748" xr:uid="{00000000-0005-0000-0000-0000FD640000}"/>
    <cellStyle name="Nota 8 10 2" xfId="29680" xr:uid="{00000000-0005-0000-0000-0000FE640000}"/>
    <cellStyle name="Nota 8 11" xfId="14749" xr:uid="{00000000-0005-0000-0000-0000FF640000}"/>
    <cellStyle name="Nota 8 11 2" xfId="29681" xr:uid="{00000000-0005-0000-0000-000000650000}"/>
    <cellStyle name="Nota 8 12" xfId="29679" xr:uid="{00000000-0005-0000-0000-000001650000}"/>
    <cellStyle name="Nota 8 13" xfId="39723" xr:uid="{00000000-0005-0000-0000-000002650000}"/>
    <cellStyle name="Nota 8 14" xfId="45059" xr:uid="{E27E8CB6-562D-4436-8D3F-03DCBB53A20F}"/>
    <cellStyle name="Nota 8 2" xfId="14750" xr:uid="{00000000-0005-0000-0000-000003650000}"/>
    <cellStyle name="Nota 8 2 2" xfId="14751" xr:uid="{00000000-0005-0000-0000-000004650000}"/>
    <cellStyle name="Nota 8 2 2 2" xfId="29683" xr:uid="{00000000-0005-0000-0000-000005650000}"/>
    <cellStyle name="Nota 8 2 2 3" xfId="38665" xr:uid="{00000000-0005-0000-0000-000006650000}"/>
    <cellStyle name="Nota 8 2 3" xfId="29682" xr:uid="{00000000-0005-0000-0000-000007650000}"/>
    <cellStyle name="Nota 8 2 4" xfId="38664" xr:uid="{00000000-0005-0000-0000-000008650000}"/>
    <cellStyle name="Nota 8 3" xfId="14752" xr:uid="{00000000-0005-0000-0000-000009650000}"/>
    <cellStyle name="Nota 8 3 2" xfId="29684" xr:uid="{00000000-0005-0000-0000-00000A650000}"/>
    <cellStyle name="Nota 8 3 3" xfId="38666" xr:uid="{00000000-0005-0000-0000-00000B650000}"/>
    <cellStyle name="Nota 8 4" xfId="14753" xr:uid="{00000000-0005-0000-0000-00000C650000}"/>
    <cellStyle name="Nota 8 4 2" xfId="29685" xr:uid="{00000000-0005-0000-0000-00000D650000}"/>
    <cellStyle name="Nota 8 5" xfId="14754" xr:uid="{00000000-0005-0000-0000-00000E650000}"/>
    <cellStyle name="Nota 8 5 2" xfId="29686" xr:uid="{00000000-0005-0000-0000-00000F650000}"/>
    <cellStyle name="Nota 8 6" xfId="14755" xr:uid="{00000000-0005-0000-0000-000010650000}"/>
    <cellStyle name="Nota 8 6 2" xfId="29687" xr:uid="{00000000-0005-0000-0000-000011650000}"/>
    <cellStyle name="Nota 8 7" xfId="14756" xr:uid="{00000000-0005-0000-0000-000012650000}"/>
    <cellStyle name="Nota 8 7 2" xfId="29688" xr:uid="{00000000-0005-0000-0000-000013650000}"/>
    <cellStyle name="Nota 8 8" xfId="14757" xr:uid="{00000000-0005-0000-0000-000014650000}"/>
    <cellStyle name="Nota 8 8 2" xfId="29689" xr:uid="{00000000-0005-0000-0000-000015650000}"/>
    <cellStyle name="Nota 8 9" xfId="14758" xr:uid="{00000000-0005-0000-0000-000016650000}"/>
    <cellStyle name="Nota 8 9 2" xfId="29690" xr:uid="{00000000-0005-0000-0000-000017650000}"/>
    <cellStyle name="Nota 9" xfId="964" xr:uid="{00000000-0005-0000-0000-000018650000}"/>
    <cellStyle name="Nota 9 2" xfId="14759" xr:uid="{00000000-0005-0000-0000-000019650000}"/>
    <cellStyle name="Nota 9 2 2" xfId="14760" xr:uid="{00000000-0005-0000-0000-00001A650000}"/>
    <cellStyle name="Nota 9 2 2 2" xfId="29693" xr:uid="{00000000-0005-0000-0000-00001B650000}"/>
    <cellStyle name="Nota 9 2 3" xfId="29692" xr:uid="{00000000-0005-0000-0000-00001C650000}"/>
    <cellStyle name="Nota 9 2 4" xfId="38667" xr:uid="{00000000-0005-0000-0000-00001D650000}"/>
    <cellStyle name="Nota 9 3" xfId="14761" xr:uid="{00000000-0005-0000-0000-00001E650000}"/>
    <cellStyle name="Nota 9 3 2" xfId="29694" xr:uid="{00000000-0005-0000-0000-00001F650000}"/>
    <cellStyle name="Nota 9 4" xfId="29691" xr:uid="{00000000-0005-0000-0000-000020650000}"/>
    <cellStyle name="Nota 9 5" xfId="39724" xr:uid="{00000000-0005-0000-0000-000021650000}"/>
    <cellStyle name="Nota 9 6" xfId="45396" xr:uid="{B536613A-5C46-4541-9454-5B7B2B04159C}"/>
    <cellStyle name="Note" xfId="965" xr:uid="{00000000-0005-0000-0000-000022650000}"/>
    <cellStyle name="Note 10" xfId="38668" xr:uid="{00000000-0005-0000-0000-000023650000}"/>
    <cellStyle name="Note 10 2" xfId="38669" xr:uid="{00000000-0005-0000-0000-000024650000}"/>
    <cellStyle name="Note 11" xfId="38670" xr:uid="{00000000-0005-0000-0000-000025650000}"/>
    <cellStyle name="Note 11 2" xfId="38671" xr:uid="{00000000-0005-0000-0000-000026650000}"/>
    <cellStyle name="Note 12" xfId="38672" xr:uid="{00000000-0005-0000-0000-000027650000}"/>
    <cellStyle name="Note 12 2" xfId="38673" xr:uid="{00000000-0005-0000-0000-000028650000}"/>
    <cellStyle name="Note 13" xfId="38674" xr:uid="{00000000-0005-0000-0000-000029650000}"/>
    <cellStyle name="Note 13 2" xfId="38675" xr:uid="{00000000-0005-0000-0000-00002A650000}"/>
    <cellStyle name="Note 14" xfId="38676" xr:uid="{00000000-0005-0000-0000-00002B650000}"/>
    <cellStyle name="Note 14 2" xfId="38677" xr:uid="{00000000-0005-0000-0000-00002C650000}"/>
    <cellStyle name="Note 15" xfId="38678" xr:uid="{00000000-0005-0000-0000-00002D650000}"/>
    <cellStyle name="Note 15 2" xfId="38679" xr:uid="{00000000-0005-0000-0000-00002E650000}"/>
    <cellStyle name="Note 16" xfId="38680" xr:uid="{00000000-0005-0000-0000-00002F650000}"/>
    <cellStyle name="Note 16 2" xfId="38681" xr:uid="{00000000-0005-0000-0000-000030650000}"/>
    <cellStyle name="Note 17" xfId="38682" xr:uid="{00000000-0005-0000-0000-000031650000}"/>
    <cellStyle name="Note 17 2" xfId="38683" xr:uid="{00000000-0005-0000-0000-000032650000}"/>
    <cellStyle name="Note 18" xfId="38684" xr:uid="{00000000-0005-0000-0000-000033650000}"/>
    <cellStyle name="Note 18 2" xfId="38685" xr:uid="{00000000-0005-0000-0000-000034650000}"/>
    <cellStyle name="Note 19" xfId="38686" xr:uid="{00000000-0005-0000-0000-000035650000}"/>
    <cellStyle name="Note 19 2" xfId="38687" xr:uid="{00000000-0005-0000-0000-000036650000}"/>
    <cellStyle name="Note 2" xfId="14762" xr:uid="{00000000-0005-0000-0000-000037650000}"/>
    <cellStyle name="Note 2 10" xfId="41404" xr:uid="{00000000-0005-0000-0000-000038650000}"/>
    <cellStyle name="Note 2 11" xfId="44067" xr:uid="{9D63C2A6-B8D4-42C2-BD60-3001C0E5EB87}"/>
    <cellStyle name="Note 2 2" xfId="36802" xr:uid="{00000000-0005-0000-0000-000039650000}"/>
    <cellStyle name="Note 2 2 2" xfId="36803" xr:uid="{00000000-0005-0000-0000-00003A650000}"/>
    <cellStyle name="Note 2 2 2 2" xfId="37188" xr:uid="{00000000-0005-0000-0000-00003B650000}"/>
    <cellStyle name="Note 2 2 2 3" xfId="38689" xr:uid="{00000000-0005-0000-0000-00003C650000}"/>
    <cellStyle name="Note 2 2 3" xfId="37187" xr:uid="{00000000-0005-0000-0000-00003D650000}"/>
    <cellStyle name="Note 2 2 4" xfId="38688" xr:uid="{00000000-0005-0000-0000-00003E650000}"/>
    <cellStyle name="Note 2 2 5" xfId="44784" xr:uid="{2B276504-42EA-4560-922F-DCAAF37346C2}"/>
    <cellStyle name="Note 2 2_N1.10_Cut Off Dez" xfId="36804" xr:uid="{00000000-0005-0000-0000-00003F650000}"/>
    <cellStyle name="Note 2 3" xfId="37062" xr:uid="{00000000-0005-0000-0000-000040650000}"/>
    <cellStyle name="Note 2 3 2" xfId="38690" xr:uid="{00000000-0005-0000-0000-000041650000}"/>
    <cellStyle name="Note 2 3 3" xfId="44994" xr:uid="{DC960572-C147-4EED-A111-B2E0EE3E54F7}"/>
    <cellStyle name="Note 2 4" xfId="38691" xr:uid="{00000000-0005-0000-0000-000042650000}"/>
    <cellStyle name="Note 2 4 2" xfId="45097" xr:uid="{D7CFFA3C-99F0-4D03-933A-CE37A6A81728}"/>
    <cellStyle name="Note 2 5" xfId="36801" xr:uid="{00000000-0005-0000-0000-000043650000}"/>
    <cellStyle name="Note 2 5 2" xfId="45296" xr:uid="{AA3520CC-E0AC-4FE8-B405-BAC111F72199}"/>
    <cellStyle name="Note 2 6" xfId="39652" xr:uid="{00000000-0005-0000-0000-000044650000}"/>
    <cellStyle name="Note 2 6 2" xfId="45409" xr:uid="{E5B247F3-840C-4769-8758-675BA4278414}"/>
    <cellStyle name="Note 2 7" xfId="41363" xr:uid="{00000000-0005-0000-0000-000045650000}"/>
    <cellStyle name="Note 2 7 2" xfId="45104" xr:uid="{A5BF39E9-AF48-4C29-AEE8-097F94F460EF}"/>
    <cellStyle name="Note 2 8" xfId="41348" xr:uid="{00000000-0005-0000-0000-000046650000}"/>
    <cellStyle name="Note 2 8 2" xfId="45294" xr:uid="{5F6C9DD7-67AB-4753-8F34-9547F39221D0}"/>
    <cellStyle name="Note 2 9" xfId="39638" xr:uid="{00000000-0005-0000-0000-000047650000}"/>
    <cellStyle name="Note 2 9 2" xfId="45603" xr:uid="{72B8E063-AC2D-4EDD-A356-104E6D3A078A}"/>
    <cellStyle name="Note 20" xfId="38692" xr:uid="{00000000-0005-0000-0000-000048650000}"/>
    <cellStyle name="Note 20 2" xfId="38693" xr:uid="{00000000-0005-0000-0000-000049650000}"/>
    <cellStyle name="Note 21" xfId="38694" xr:uid="{00000000-0005-0000-0000-00004A650000}"/>
    <cellStyle name="Note 21 2" xfId="38695" xr:uid="{00000000-0005-0000-0000-00004B650000}"/>
    <cellStyle name="Note 22" xfId="38696" xr:uid="{00000000-0005-0000-0000-00004C650000}"/>
    <cellStyle name="Note 22 2" xfId="38697" xr:uid="{00000000-0005-0000-0000-00004D650000}"/>
    <cellStyle name="Note 23" xfId="38698" xr:uid="{00000000-0005-0000-0000-00004E650000}"/>
    <cellStyle name="Note 23 2" xfId="38699" xr:uid="{00000000-0005-0000-0000-00004F650000}"/>
    <cellStyle name="Note 24" xfId="38700" xr:uid="{00000000-0005-0000-0000-000050650000}"/>
    <cellStyle name="Note 24 2" xfId="38701" xr:uid="{00000000-0005-0000-0000-000051650000}"/>
    <cellStyle name="Note 25" xfId="38702" xr:uid="{00000000-0005-0000-0000-000052650000}"/>
    <cellStyle name="Note 25 2" xfId="38703" xr:uid="{00000000-0005-0000-0000-000053650000}"/>
    <cellStyle name="Note 26" xfId="38704" xr:uid="{00000000-0005-0000-0000-000054650000}"/>
    <cellStyle name="Note 26 2" xfId="38705" xr:uid="{00000000-0005-0000-0000-000055650000}"/>
    <cellStyle name="Note 27" xfId="38706" xr:uid="{00000000-0005-0000-0000-000056650000}"/>
    <cellStyle name="Note 27 2" xfId="38707" xr:uid="{00000000-0005-0000-0000-000057650000}"/>
    <cellStyle name="Note 28" xfId="38708" xr:uid="{00000000-0005-0000-0000-000058650000}"/>
    <cellStyle name="Note 28 2" xfId="38709" xr:uid="{00000000-0005-0000-0000-000059650000}"/>
    <cellStyle name="Note 29" xfId="38710" xr:uid="{00000000-0005-0000-0000-00005A650000}"/>
    <cellStyle name="Note 29 2" xfId="38711" xr:uid="{00000000-0005-0000-0000-00005B650000}"/>
    <cellStyle name="Note 3" xfId="29695" xr:uid="{00000000-0005-0000-0000-00005C650000}"/>
    <cellStyle name="Note 3 10" xfId="45518" xr:uid="{1A960302-B19F-4D80-B28A-E5A84EF1FB45}"/>
    <cellStyle name="Note 3 11" xfId="44068" xr:uid="{9F9300F8-E76A-4F58-BE22-B395AF41C6AF}"/>
    <cellStyle name="Note 3 2" xfId="37096" xr:uid="{00000000-0005-0000-0000-00005D650000}"/>
    <cellStyle name="Note 3 2 2" xfId="38713" xr:uid="{00000000-0005-0000-0000-00005E650000}"/>
    <cellStyle name="Note 3 2 3" xfId="44069" xr:uid="{78467432-2FAE-4885-B1C1-6E2D6D0E219E}"/>
    <cellStyle name="Note 3 3" xfId="38712" xr:uid="{00000000-0005-0000-0000-00005F650000}"/>
    <cellStyle name="Note 3 3 2" xfId="44691" xr:uid="{2B4DCCBE-8332-414D-9FB1-1C7DB0E468F6}"/>
    <cellStyle name="Note 3 4" xfId="36805" xr:uid="{00000000-0005-0000-0000-000060650000}"/>
    <cellStyle name="Note 3 4 2" xfId="44894" xr:uid="{D24BA3FB-8A21-4FFA-9B7D-0C7DACCE0DDC}"/>
    <cellStyle name="Note 3 5" xfId="45087" xr:uid="{0FA7D269-611C-42AC-B1A5-8558B08CA791}"/>
    <cellStyle name="Note 3 6" xfId="44556" xr:uid="{5FD8F474-1907-46A8-B909-3B03F81B185F}"/>
    <cellStyle name="Note 3 7" xfId="44860" xr:uid="{DFD6C1D6-EB76-4FA5-8489-72886975A400}"/>
    <cellStyle name="Note 3 8" xfId="45183" xr:uid="{F68A96B4-8AFD-46B5-BAC4-7F3D7D7D21D7}"/>
    <cellStyle name="Note 3 9" xfId="45650" xr:uid="{1D50EDC3-AA90-4937-9FFE-56CDCE8BD671}"/>
    <cellStyle name="Note 30" xfId="38714" xr:uid="{00000000-0005-0000-0000-000061650000}"/>
    <cellStyle name="Note 30 2" xfId="38715" xr:uid="{00000000-0005-0000-0000-000062650000}"/>
    <cellStyle name="Note 31" xfId="38716" xr:uid="{00000000-0005-0000-0000-000063650000}"/>
    <cellStyle name="Note 31 2" xfId="38717" xr:uid="{00000000-0005-0000-0000-000064650000}"/>
    <cellStyle name="Note 32" xfId="38718" xr:uid="{00000000-0005-0000-0000-000065650000}"/>
    <cellStyle name="Note 32 2" xfId="38719" xr:uid="{00000000-0005-0000-0000-000066650000}"/>
    <cellStyle name="Note 33" xfId="38720" xr:uid="{00000000-0005-0000-0000-000067650000}"/>
    <cellStyle name="Note 33 2" xfId="38721" xr:uid="{00000000-0005-0000-0000-000068650000}"/>
    <cellStyle name="Note 34" xfId="38722" xr:uid="{00000000-0005-0000-0000-000069650000}"/>
    <cellStyle name="Note 34 2" xfId="38723" xr:uid="{00000000-0005-0000-0000-00006A650000}"/>
    <cellStyle name="Note 35" xfId="38724" xr:uid="{00000000-0005-0000-0000-00006B650000}"/>
    <cellStyle name="Note 35 2" xfId="38725" xr:uid="{00000000-0005-0000-0000-00006C650000}"/>
    <cellStyle name="Note 36" xfId="38726" xr:uid="{00000000-0005-0000-0000-00006D650000}"/>
    <cellStyle name="Note 36 2" xfId="38727" xr:uid="{00000000-0005-0000-0000-00006E650000}"/>
    <cellStyle name="Note 37" xfId="38728" xr:uid="{00000000-0005-0000-0000-00006F650000}"/>
    <cellStyle name="Note 37 2" xfId="38729" xr:uid="{00000000-0005-0000-0000-000070650000}"/>
    <cellStyle name="Note 38" xfId="38730" xr:uid="{00000000-0005-0000-0000-000071650000}"/>
    <cellStyle name="Note 38 2" xfId="38731" xr:uid="{00000000-0005-0000-0000-000072650000}"/>
    <cellStyle name="Note 39" xfId="38732" xr:uid="{00000000-0005-0000-0000-000073650000}"/>
    <cellStyle name="Note 39 2" xfId="38733" xr:uid="{00000000-0005-0000-0000-000074650000}"/>
    <cellStyle name="Note 4" xfId="20017" xr:uid="{00000000-0005-0000-0000-000075650000}"/>
    <cellStyle name="Note 4 2" xfId="38735" xr:uid="{00000000-0005-0000-0000-000076650000}"/>
    <cellStyle name="Note 4 3" xfId="38734" xr:uid="{00000000-0005-0000-0000-000077650000}"/>
    <cellStyle name="Note 40" xfId="38736" xr:uid="{00000000-0005-0000-0000-000078650000}"/>
    <cellStyle name="Note 40 2" xfId="38737" xr:uid="{00000000-0005-0000-0000-000079650000}"/>
    <cellStyle name="Note 41" xfId="38738" xr:uid="{00000000-0005-0000-0000-00007A650000}"/>
    <cellStyle name="Note 41 2" xfId="38739" xr:uid="{00000000-0005-0000-0000-00007B650000}"/>
    <cellStyle name="Note 42" xfId="38740" xr:uid="{00000000-0005-0000-0000-00007C650000}"/>
    <cellStyle name="Note 42 2" xfId="38741" xr:uid="{00000000-0005-0000-0000-00007D650000}"/>
    <cellStyle name="Note 43" xfId="38742" xr:uid="{00000000-0005-0000-0000-00007E650000}"/>
    <cellStyle name="Note 43 2" xfId="38743" xr:uid="{00000000-0005-0000-0000-00007F650000}"/>
    <cellStyle name="Note 44" xfId="38744" xr:uid="{00000000-0005-0000-0000-000080650000}"/>
    <cellStyle name="Note 44 2" xfId="38745" xr:uid="{00000000-0005-0000-0000-000081650000}"/>
    <cellStyle name="Note 45" xfId="38746" xr:uid="{00000000-0005-0000-0000-000082650000}"/>
    <cellStyle name="Note 45 2" xfId="38747" xr:uid="{00000000-0005-0000-0000-000083650000}"/>
    <cellStyle name="Note 46" xfId="38748" xr:uid="{00000000-0005-0000-0000-000084650000}"/>
    <cellStyle name="Note 46 2" xfId="38749" xr:uid="{00000000-0005-0000-0000-000085650000}"/>
    <cellStyle name="Note 47" xfId="38750" xr:uid="{00000000-0005-0000-0000-000086650000}"/>
    <cellStyle name="Note 47 2" xfId="38751" xr:uid="{00000000-0005-0000-0000-000087650000}"/>
    <cellStyle name="Note 48" xfId="20011" xr:uid="{00000000-0005-0000-0000-000088650000}"/>
    <cellStyle name="Note 49" xfId="39725" xr:uid="{00000000-0005-0000-0000-000089650000}"/>
    <cellStyle name="Note 5" xfId="38752" xr:uid="{00000000-0005-0000-0000-00008A650000}"/>
    <cellStyle name="Note 5 2" xfId="38753" xr:uid="{00000000-0005-0000-0000-00008B650000}"/>
    <cellStyle name="Note 50" xfId="39592" xr:uid="{00000000-0005-0000-0000-00008C650000}"/>
    <cellStyle name="Note 51" xfId="41279" xr:uid="{00000000-0005-0000-0000-00008D650000}"/>
    <cellStyle name="Note 52" xfId="39587" xr:uid="{00000000-0005-0000-0000-00008E650000}"/>
    <cellStyle name="Note 53" xfId="41267" xr:uid="{00000000-0005-0000-0000-00008F650000}"/>
    <cellStyle name="Note 54" xfId="40873" xr:uid="{00000000-0005-0000-0000-000090650000}"/>
    <cellStyle name="Note 55" xfId="41265" xr:uid="{00000000-0005-0000-0000-000091650000}"/>
    <cellStyle name="Note 56" xfId="41377" xr:uid="{00000000-0005-0000-0000-000092650000}"/>
    <cellStyle name="Note 57" xfId="41382" xr:uid="{00000000-0005-0000-0000-000093650000}"/>
    <cellStyle name="Note 58" xfId="41378" xr:uid="{00000000-0005-0000-0000-000094650000}"/>
    <cellStyle name="Note 59" xfId="41379" xr:uid="{00000000-0005-0000-0000-000095650000}"/>
    <cellStyle name="Note 6" xfId="38754" xr:uid="{00000000-0005-0000-0000-000096650000}"/>
    <cellStyle name="Note 6 2" xfId="38755" xr:uid="{00000000-0005-0000-0000-000097650000}"/>
    <cellStyle name="Note 60" xfId="41402" xr:uid="{00000000-0005-0000-0000-000098650000}"/>
    <cellStyle name="Note 61" xfId="41415" xr:uid="{00000000-0005-0000-0000-000099650000}"/>
    <cellStyle name="Note 7" xfId="38756" xr:uid="{00000000-0005-0000-0000-00009A650000}"/>
    <cellStyle name="Note 7 2" xfId="38757" xr:uid="{00000000-0005-0000-0000-00009B650000}"/>
    <cellStyle name="Note 8" xfId="38758" xr:uid="{00000000-0005-0000-0000-00009C650000}"/>
    <cellStyle name="Note 8 2" xfId="38759" xr:uid="{00000000-0005-0000-0000-00009D650000}"/>
    <cellStyle name="Note 9" xfId="38760" xr:uid="{00000000-0005-0000-0000-00009E650000}"/>
    <cellStyle name="Note 9 2" xfId="38761" xr:uid="{00000000-0005-0000-0000-00009F650000}"/>
    <cellStyle name="Notes" xfId="44070" xr:uid="{1D73EC54-36AC-44C7-BB75-31BACB257010}"/>
    <cellStyle name="Number" xfId="44071" xr:uid="{FE66DA51-A6FD-40AE-B4AD-92525429F9DA}"/>
    <cellStyle name="Number 2" xfId="44072" xr:uid="{246A571F-8CD6-42DF-B039-5081234431E9}"/>
    <cellStyle name="Number 2 2" xfId="44073" xr:uid="{7EDEDBD8-51AE-46E7-A3DB-FFB0A37B4124}"/>
    <cellStyle name="NumberX" xfId="44074" xr:uid="{D2C7A777-8AEB-4882-A659-063A1D8BA7B7}"/>
    <cellStyle name="Número" xfId="36806" xr:uid="{00000000-0005-0000-0000-0000A0650000}"/>
    <cellStyle name="Œ…?æ??? [0.00]_GE 3 MINIMUM_x001a_" xfId="44075" xr:uid="{62894207-A0A5-4432-9D1E-9E623A515BDA}"/>
    <cellStyle name="Œ…?æ???_GE 3 MINIMUMMINIM" xfId="44076" xr:uid="{B2D28476-749B-40A6-B9BB-7C2E7EA0A0F2}"/>
    <cellStyle name="Œ…‹æØ‚è [0.00]_GE 3 MINIMUM" xfId="44077" xr:uid="{0DFD6F0C-5CD1-44E7-A2D3-43EB5FB920AB}"/>
    <cellStyle name="Œ…‹æØ‚è_GE 3 MINIMUM" xfId="44078" xr:uid="{3E3FD7B5-EB96-4024-B730-776CB5DC2001}"/>
    <cellStyle name="Opções de Autoformatação" xfId="36807" xr:uid="{00000000-0005-0000-0000-0000A3650000}"/>
    <cellStyle name="Opções de Autoformatação 2" xfId="36808" xr:uid="{00000000-0005-0000-0000-0000A4650000}"/>
    <cellStyle name="Opções de Autoformatação 3" xfId="36809" xr:uid="{00000000-0005-0000-0000-0000A5650000}"/>
    <cellStyle name="OT" xfId="14763" xr:uid="{00000000-0005-0000-0000-0000A6650000}"/>
    <cellStyle name="OT 2" xfId="29696" xr:uid="{00000000-0005-0000-0000-0000A7650000}"/>
    <cellStyle name="OT 2 2" xfId="38762" xr:uid="{00000000-0005-0000-0000-0000A8650000}"/>
    <cellStyle name="OT 3" xfId="38763" xr:uid="{00000000-0005-0000-0000-0000A9650000}"/>
    <cellStyle name="OT_Análise Variações" xfId="38764" xr:uid="{00000000-0005-0000-0000-0000AA650000}"/>
    <cellStyle name="outh America" xfId="44079" xr:uid="{3393C538-0BC3-4D6B-ABB7-47E942B31559}"/>
    <cellStyle name="outh America 2" xfId="44080" xr:uid="{FF1C4282-672D-4336-83B1-CE5BE331D709}"/>
    <cellStyle name="outh America 2 2" xfId="44081" xr:uid="{71A0F8B4-3D08-48F4-87A4-D857C0413E7A}"/>
    <cellStyle name="Output" xfId="966" xr:uid="{00000000-0005-0000-0000-0000AB650000}"/>
    <cellStyle name="Output 10" xfId="39586" xr:uid="{00000000-0005-0000-0000-0000AC650000}"/>
    <cellStyle name="Output 11" xfId="44325" xr:uid="{3A0D9837-72CF-4B14-BFB4-6AA78B5E9F15}"/>
    <cellStyle name="Output 2" xfId="14764" xr:uid="{00000000-0005-0000-0000-0000AD650000}"/>
    <cellStyle name="Output 2 2" xfId="29697" xr:uid="{00000000-0005-0000-0000-0000AE650000}"/>
    <cellStyle name="Output 2 2 2" xfId="37041" xr:uid="{00000000-0005-0000-0000-0000AF650000}"/>
    <cellStyle name="Output 2 2 2 2" xfId="39504" xr:uid="{00000000-0005-0000-0000-0000B0650000}"/>
    <cellStyle name="Output 2 2 3" xfId="39452" xr:uid="{00000000-0005-0000-0000-0000B1650000}"/>
    <cellStyle name="Output 2 2 4" xfId="36811" xr:uid="{00000000-0005-0000-0000-0000B2650000}"/>
    <cellStyle name="Output 2 2 5" xfId="44692" xr:uid="{1AC89BDE-972F-415A-AA76-FB1590BEE467}"/>
    <cellStyle name="Output 2 3" xfId="38766" xr:uid="{00000000-0005-0000-0000-0000B3650000}"/>
    <cellStyle name="Output 2 3 2" xfId="44949" xr:uid="{CB3E0B1E-28F6-4CC5-8D51-35D27AF3B2B9}"/>
    <cellStyle name="Output 2 4" xfId="38765" xr:uid="{00000000-0005-0000-0000-0000B4650000}"/>
    <cellStyle name="Output 2 4 2" xfId="45179" xr:uid="{44BB9D24-C787-4210-913C-5455F224D803}"/>
    <cellStyle name="Output 2 5" xfId="36810" xr:uid="{00000000-0005-0000-0000-0000B5650000}"/>
    <cellStyle name="Output 2 5 2" xfId="45562" xr:uid="{CC1CBD3A-71C0-4AA4-B66F-F19A0E24C4B6}"/>
    <cellStyle name="Output 2 6" xfId="39651" xr:uid="{00000000-0005-0000-0000-0000B6650000}"/>
    <cellStyle name="Output 2 7" xfId="44082" xr:uid="{62BE2405-DC31-450B-92FC-07C2A8CD0321}"/>
    <cellStyle name="Output 3" xfId="3012" xr:uid="{00000000-0005-0000-0000-0000B7650000}"/>
    <cellStyle name="Output 3 2" xfId="37094" xr:uid="{00000000-0005-0000-0000-0000B8650000}"/>
    <cellStyle name="Output 3 2 2" xfId="38768" xr:uid="{00000000-0005-0000-0000-0000B9650000}"/>
    <cellStyle name="Output 3 2 3" xfId="39406" xr:uid="{00000000-0005-0000-0000-0000BA650000}"/>
    <cellStyle name="Output 3 2 4" xfId="44837" xr:uid="{F44BD458-846D-4DAA-909F-D5D5B3A7E62E}"/>
    <cellStyle name="Output 3 3" xfId="38767" xr:uid="{00000000-0005-0000-0000-0000BB650000}"/>
    <cellStyle name="Output 3 3 2" xfId="45216" xr:uid="{A300C129-B9BA-44EC-9540-F7426624AD4F}"/>
    <cellStyle name="Output 3 4" xfId="39451" xr:uid="{00000000-0005-0000-0000-0000BC650000}"/>
    <cellStyle name="Output 3 4 2" xfId="45362" xr:uid="{D4707358-A52E-4B01-AFDB-7ED148AA1E6D}"/>
    <cellStyle name="Output 3 5" xfId="36812" xr:uid="{00000000-0005-0000-0000-0000BD650000}"/>
    <cellStyle name="Output 3 5 2" xfId="45713" xr:uid="{ECA57D05-017B-4DA9-8723-61D8E1B8590E}"/>
    <cellStyle name="Output 3 6" xfId="44083" xr:uid="{778AF616-A6CA-4238-B0C4-3B5B37FEF7E3}"/>
    <cellStyle name="Output 4" xfId="20026" xr:uid="{00000000-0005-0000-0000-0000BE650000}"/>
    <cellStyle name="Output 4 2" xfId="38770" xr:uid="{00000000-0005-0000-0000-0000BF650000}"/>
    <cellStyle name="Output 4 3" xfId="38769" xr:uid="{00000000-0005-0000-0000-0000C0650000}"/>
    <cellStyle name="Output 4 4" xfId="45079" xr:uid="{E497068F-0585-4F96-8D56-B9591DABAB87}"/>
    <cellStyle name="Output 5" xfId="38771" xr:uid="{00000000-0005-0000-0000-0000C1650000}"/>
    <cellStyle name="Output 5 2" xfId="38772" xr:uid="{00000000-0005-0000-0000-0000C2650000}"/>
    <cellStyle name="Output 5 3" xfId="44945" xr:uid="{9B8AB8E1-80F1-40EC-9032-330EA711921E}"/>
    <cellStyle name="Output 6" xfId="38773" xr:uid="{00000000-0005-0000-0000-0000C3650000}"/>
    <cellStyle name="Output 6 2" xfId="38774" xr:uid="{00000000-0005-0000-0000-0000C4650000}"/>
    <cellStyle name="Output 6 3" xfId="45703" xr:uid="{3E53DB1E-AE99-4839-B1A1-5C6A1A1ED67E}"/>
    <cellStyle name="Output 7" xfId="38775" xr:uid="{00000000-0005-0000-0000-0000C5650000}"/>
    <cellStyle name="Output 7 2" xfId="38776" xr:uid="{00000000-0005-0000-0000-0000C6650000}"/>
    <cellStyle name="Output 8" xfId="38777" xr:uid="{00000000-0005-0000-0000-0000C7650000}"/>
    <cellStyle name="Output 9" xfId="39726" xr:uid="{00000000-0005-0000-0000-0000C8650000}"/>
    <cellStyle name="Output Amounts" xfId="14765" xr:uid="{00000000-0005-0000-0000-0000C9650000}"/>
    <cellStyle name="Output Amounts 2" xfId="35619" xr:uid="{00000000-0005-0000-0000-0000CA650000}"/>
    <cellStyle name="Output Amounts 3" xfId="29698" xr:uid="{00000000-0005-0000-0000-0000CB650000}"/>
    <cellStyle name="Output Column Headings" xfId="14766" xr:uid="{00000000-0005-0000-0000-0000CC650000}"/>
    <cellStyle name="Output Column Headings 2" xfId="35620" xr:uid="{00000000-0005-0000-0000-0000CD650000}"/>
    <cellStyle name="Output Column Headings 3" xfId="29699" xr:uid="{00000000-0005-0000-0000-0000CE650000}"/>
    <cellStyle name="Output Labels" xfId="44084" xr:uid="{C0A1C6A4-76BF-4636-84C8-754F505BCEB3}"/>
    <cellStyle name="Output Labels 2" xfId="44085" xr:uid="{4E0ACCEA-4E87-4EAC-AD58-76F4E6F6A88F}"/>
    <cellStyle name="Output Labels 2 2" xfId="44086" xr:uid="{282CFD0F-C90B-4C0B-AA8C-18E7176D242D}"/>
    <cellStyle name="Output Line Items" xfId="14767" xr:uid="{00000000-0005-0000-0000-0000CF650000}"/>
    <cellStyle name="Output Line Items 2" xfId="35621" xr:uid="{00000000-0005-0000-0000-0000D0650000}"/>
    <cellStyle name="Output Line Items 3" xfId="29700" xr:uid="{00000000-0005-0000-0000-0000D1650000}"/>
    <cellStyle name="Output Report Heading" xfId="14768" xr:uid="{00000000-0005-0000-0000-0000D2650000}"/>
    <cellStyle name="Output Report Heading 2" xfId="35622" xr:uid="{00000000-0005-0000-0000-0000D3650000}"/>
    <cellStyle name="Output Report Heading 3" xfId="29701" xr:uid="{00000000-0005-0000-0000-0000D4650000}"/>
    <cellStyle name="Output Report Title" xfId="14769" xr:uid="{00000000-0005-0000-0000-0000D5650000}"/>
    <cellStyle name="Output Report Title 2" xfId="35623" xr:uid="{00000000-0005-0000-0000-0000D6650000}"/>
    <cellStyle name="Output Report Title 3" xfId="29702" xr:uid="{00000000-0005-0000-0000-0000D7650000}"/>
    <cellStyle name="Overskrift" xfId="44087" xr:uid="{C0C06420-F45E-4798-98A0-3C9A20553F43}"/>
    <cellStyle name="Overskrift 2" xfId="44088" xr:uid="{7E3AF993-6BBD-41B2-9338-7D0E42910B2A}"/>
    <cellStyle name="Overskrift 2 2" xfId="44089" xr:uid="{882BD956-EB48-43F6-86B8-37A9BE4D33F1}"/>
    <cellStyle name="P_Input" xfId="36813" xr:uid="{00000000-0005-0000-0000-0000D8650000}"/>
    <cellStyle name="Padrão" xfId="36814" xr:uid="{00000000-0005-0000-0000-0000D9650000}"/>
    <cellStyle name="Padrão 2" xfId="36815" xr:uid="{00000000-0005-0000-0000-0000DA650000}"/>
    <cellStyle name="Padrão 3" xfId="36816" xr:uid="{00000000-0005-0000-0000-0000DB650000}"/>
    <cellStyle name="Page header" xfId="44090" xr:uid="{CBFE2037-1B04-4F95-B6E8-EA26A2E0F3F9}"/>
    <cellStyle name="Page header 2" xfId="44091" xr:uid="{1B2AF55A-2971-4637-A024-18E5E1819346}"/>
    <cellStyle name="Page header 2 2" xfId="44092" xr:uid="{83ED1CBB-54A4-421F-835B-1D95CA5468DD}"/>
    <cellStyle name="Page Number" xfId="36817" xr:uid="{00000000-0005-0000-0000-0000DC650000}"/>
    <cellStyle name="patterns" xfId="44093" xr:uid="{FD83754D-A252-4FB4-B42C-6785DC6AF598}"/>
    <cellStyle name="patterns 2" xfId="44094" xr:uid="{04E34127-E400-4A54-AE32-DCD56DA9A96A}"/>
    <cellStyle name="patterns 2 2" xfId="44095" xr:uid="{4CF0020E-4647-4BEB-A4E5-44C4EA1A7065}"/>
    <cellStyle name="PctLine" xfId="44096" xr:uid="{1CD695F8-D718-4D99-851D-1D8A7DF833A6}"/>
    <cellStyle name="PctLine 2" xfId="44097" xr:uid="{0BB34312-04D5-451C-809F-D6CE0B5DF036}"/>
    <cellStyle name="PctLine 2 2" xfId="44098" xr:uid="{750B6A04-4486-42B6-9578-8702BCB035F9}"/>
    <cellStyle name="Percen - Estilo2" xfId="36818" xr:uid="{00000000-0005-0000-0000-0000DD650000}"/>
    <cellStyle name="Percent ()" xfId="36819" xr:uid="{00000000-0005-0000-0000-0000DE650000}"/>
    <cellStyle name="Percent () 2" xfId="36820" xr:uid="{00000000-0005-0000-0000-0000DF650000}"/>
    <cellStyle name="Percent () 2 2" xfId="37191" xr:uid="{00000000-0005-0000-0000-0000E0650000}"/>
    <cellStyle name="Percent () 3" xfId="37190" xr:uid="{00000000-0005-0000-0000-0000E1650000}"/>
    <cellStyle name="Percent (0%)" xfId="36821" xr:uid="{00000000-0005-0000-0000-0000E2650000}"/>
    <cellStyle name="Percent (0)" xfId="36822" xr:uid="{00000000-0005-0000-0000-0000E3650000}"/>
    <cellStyle name="Percent (0) 2" xfId="36823" xr:uid="{00000000-0005-0000-0000-0000E4650000}"/>
    <cellStyle name="Percent (0) 3" xfId="36824" xr:uid="{00000000-0005-0000-0000-0000E5650000}"/>
    <cellStyle name="Percent (0.0%)" xfId="36825" xr:uid="{00000000-0005-0000-0000-0000E6650000}"/>
    <cellStyle name="Percent (0.00%)" xfId="36826" xr:uid="{00000000-0005-0000-0000-0000E7650000}"/>
    <cellStyle name="Percent (1)" xfId="36827" xr:uid="{00000000-0005-0000-0000-0000E8650000}"/>
    <cellStyle name="Percent (1) 2" xfId="36828" xr:uid="{00000000-0005-0000-0000-0000E9650000}"/>
    <cellStyle name="Percent [0]" xfId="36829" xr:uid="{00000000-0005-0000-0000-0000EA650000}"/>
    <cellStyle name="Percent [0] 2" xfId="36830" xr:uid="{00000000-0005-0000-0000-0000EB650000}"/>
    <cellStyle name="Percent [0] 2 2" xfId="44101" xr:uid="{51FEC676-DBB1-407F-A561-D437E112DF4D}"/>
    <cellStyle name="Percent [0] 2 3" xfId="44100" xr:uid="{33A004F1-EF50-40AC-B161-27DEE85547C3}"/>
    <cellStyle name="Percent [0] 3" xfId="36831" xr:uid="{00000000-0005-0000-0000-0000EC650000}"/>
    <cellStyle name="Percent [0] 4" xfId="38778" xr:uid="{00000000-0005-0000-0000-0000ED650000}"/>
    <cellStyle name="Percent [0] 5" xfId="38779" xr:uid="{00000000-0005-0000-0000-0000EE650000}"/>
    <cellStyle name="Percent [0] 6" xfId="44099" xr:uid="{3E51D6D2-77D6-4ED5-8846-B9C7F1A87E40}"/>
    <cellStyle name="Percent [00]" xfId="36832" xr:uid="{00000000-0005-0000-0000-0000EF650000}"/>
    <cellStyle name="Percent [00] 2" xfId="36833" xr:uid="{00000000-0005-0000-0000-0000F0650000}"/>
    <cellStyle name="Percent [00] 3" xfId="36834" xr:uid="{00000000-0005-0000-0000-0000F1650000}"/>
    <cellStyle name="Percent [00] 4" xfId="38780" xr:uid="{00000000-0005-0000-0000-0000F2650000}"/>
    <cellStyle name="Percent [00] 5" xfId="38781" xr:uid="{00000000-0005-0000-0000-0000F3650000}"/>
    <cellStyle name="Percent [2]" xfId="2980" xr:uid="{00000000-0005-0000-0000-0000F4650000}"/>
    <cellStyle name="Percent [2] 10" xfId="38782" xr:uid="{00000000-0005-0000-0000-0000F5650000}"/>
    <cellStyle name="Percent [2] 11" xfId="38783" xr:uid="{00000000-0005-0000-0000-0000F6650000}"/>
    <cellStyle name="Percent [2] 12" xfId="38784" xr:uid="{00000000-0005-0000-0000-0000F7650000}"/>
    <cellStyle name="Percent [2] 13" xfId="38785" xr:uid="{00000000-0005-0000-0000-0000F8650000}"/>
    <cellStyle name="Percent [2] 14" xfId="38786" xr:uid="{00000000-0005-0000-0000-0000F9650000}"/>
    <cellStyle name="Percent [2] 15" xfId="38787" xr:uid="{00000000-0005-0000-0000-0000FA650000}"/>
    <cellStyle name="Percent [2] 16" xfId="38788" xr:uid="{00000000-0005-0000-0000-0000FB650000}"/>
    <cellStyle name="Percent [2] 17" xfId="38789" xr:uid="{00000000-0005-0000-0000-0000FC650000}"/>
    <cellStyle name="Percent [2] 18" xfId="38790" xr:uid="{00000000-0005-0000-0000-0000FD650000}"/>
    <cellStyle name="Percent [2] 19" xfId="38791" xr:uid="{00000000-0005-0000-0000-0000FE650000}"/>
    <cellStyle name="Percent [2] 2" xfId="2998" xr:uid="{00000000-0005-0000-0000-0000FF650000}"/>
    <cellStyle name="Percent [2] 2 2" xfId="36835" xr:uid="{00000000-0005-0000-0000-000000660000}"/>
    <cellStyle name="Percent [2] 3" xfId="29703" xr:uid="{00000000-0005-0000-0000-000001660000}"/>
    <cellStyle name="Percent [2] 3 2" xfId="36836" xr:uid="{00000000-0005-0000-0000-000002660000}"/>
    <cellStyle name="Percent [2] 4" xfId="38792" xr:uid="{00000000-0005-0000-0000-000003660000}"/>
    <cellStyle name="Percent [2] 5" xfId="38793" xr:uid="{00000000-0005-0000-0000-000004660000}"/>
    <cellStyle name="Percent [2] 6" xfId="38794" xr:uid="{00000000-0005-0000-0000-000005660000}"/>
    <cellStyle name="Percent [2] 7" xfId="38795" xr:uid="{00000000-0005-0000-0000-000006660000}"/>
    <cellStyle name="Percent [2] 8" xfId="38796" xr:uid="{00000000-0005-0000-0000-000007660000}"/>
    <cellStyle name="Percent [2] 9" xfId="38797" xr:uid="{00000000-0005-0000-0000-000008660000}"/>
    <cellStyle name="Percent 0.0%" xfId="36837" xr:uid="{00000000-0005-0000-0000-000009660000}"/>
    <cellStyle name="Percent 1" xfId="36838" xr:uid="{00000000-0005-0000-0000-00000A660000}"/>
    <cellStyle name="Percent 1 2" xfId="36839" xr:uid="{00000000-0005-0000-0000-00000B660000}"/>
    <cellStyle name="Percent 10" xfId="3222" xr:uid="{00000000-0005-0000-0000-00000C660000}"/>
    <cellStyle name="Percent 10 2" xfId="44103" xr:uid="{0A695D12-50E2-4084-9260-272A73AF4029}"/>
    <cellStyle name="Percent 10 3" xfId="44102" xr:uid="{9F5F198C-755E-4847-93C2-7ACAE6748862}"/>
    <cellStyle name="Percent 11" xfId="19993" xr:uid="{00000000-0005-0000-0000-00000D660000}"/>
    <cellStyle name="Percent 11 2" xfId="2956" xr:uid="{00000000-0005-0000-0000-00000E660000}"/>
    <cellStyle name="Percent 11 2 2" xfId="44105" xr:uid="{11415884-1F15-4188-BAE6-8F17D16D0F96}"/>
    <cellStyle name="Percent 11 3" xfId="44104" xr:uid="{9F2464FE-0788-44D9-9A59-1C4ED254A3A5}"/>
    <cellStyle name="Percent 12" xfId="20003" xr:uid="{00000000-0005-0000-0000-00000F660000}"/>
    <cellStyle name="Percent 12 2" xfId="38798" xr:uid="{00000000-0005-0000-0000-000010660000}"/>
    <cellStyle name="Percent 12 2 2" xfId="44107" xr:uid="{317BA846-2CCC-4294-A66F-6819B69F6C5D}"/>
    <cellStyle name="Percent 12 3" xfId="44106" xr:uid="{9CF31528-1DFC-4349-8EE9-C8988266B5D9}"/>
    <cellStyle name="Percent 13" xfId="19999" xr:uid="{00000000-0005-0000-0000-000011660000}"/>
    <cellStyle name="Percent 13 2" xfId="45783" xr:uid="{513B2DFC-C7E0-4EB5-AD20-71A1E8377739}"/>
    <cellStyle name="Percent 14" xfId="37193" xr:uid="{00000000-0005-0000-0000-000012660000}"/>
    <cellStyle name="Percent 14 2" xfId="45785" xr:uid="{46C5209A-0A97-4BF3-A6B0-5DE56D28D635}"/>
    <cellStyle name="Percent 15" xfId="37040" xr:uid="{00000000-0005-0000-0000-000013660000}"/>
    <cellStyle name="Percent 16" xfId="37170" xr:uid="{00000000-0005-0000-0000-000014660000}"/>
    <cellStyle name="Percent 17" xfId="39547" xr:uid="{00000000-0005-0000-0000-000015660000}"/>
    <cellStyle name="Percent 2" xfId="2981" xr:uid="{00000000-0005-0000-0000-000016660000}"/>
    <cellStyle name="Percent 2 2" xfId="14770" xr:uid="{00000000-0005-0000-0000-000017660000}"/>
    <cellStyle name="Percent 2 2 2" xfId="38800" xr:uid="{00000000-0005-0000-0000-000018660000}"/>
    <cellStyle name="Percent 2 2 3" xfId="38799" xr:uid="{00000000-0005-0000-0000-000019660000}"/>
    <cellStyle name="Percent 2 2 4" xfId="36840" xr:uid="{00000000-0005-0000-0000-00001A660000}"/>
    <cellStyle name="Percent 2 3" xfId="29704" xr:uid="{00000000-0005-0000-0000-00001B660000}"/>
    <cellStyle name="Percent 2 3 2" xfId="38801" xr:uid="{00000000-0005-0000-0000-00001C660000}"/>
    <cellStyle name="Percent 2 3 3" xfId="36841" xr:uid="{00000000-0005-0000-0000-00001D660000}"/>
    <cellStyle name="Percent 2 4" xfId="38802" xr:uid="{00000000-0005-0000-0000-00001E660000}"/>
    <cellStyle name="Percent 2 5" xfId="36177" xr:uid="{00000000-0005-0000-0000-00001F660000}"/>
    <cellStyle name="Percent 2_N1.10_Cut Off Dez" xfId="36842" xr:uid="{00000000-0005-0000-0000-000020660000}"/>
    <cellStyle name="Percent 3" xfId="2982" xr:uid="{00000000-0005-0000-0000-000021660000}"/>
    <cellStyle name="Percent 3 2" xfId="14771" xr:uid="{00000000-0005-0000-0000-000022660000}"/>
    <cellStyle name="Percent 3 2 2" xfId="38803" xr:uid="{00000000-0005-0000-0000-000023660000}"/>
    <cellStyle name="Percent 3 2 3" xfId="44109" xr:uid="{1CB8B0DD-930A-48C3-B52B-602B19CFE960}"/>
    <cellStyle name="Percent 3 3" xfId="38804" xr:uid="{00000000-0005-0000-0000-000024660000}"/>
    <cellStyle name="Percent 3 4" xfId="36185" xr:uid="{00000000-0005-0000-0000-000025660000}"/>
    <cellStyle name="Percent 3 5" xfId="44108" xr:uid="{4364D7B9-DAE4-40EA-8723-A36B88E080B3}"/>
    <cellStyle name="Percent 4" xfId="2988" xr:uid="{00000000-0005-0000-0000-000026660000}"/>
    <cellStyle name="Percent 4 2" xfId="14772" xr:uid="{00000000-0005-0000-0000-000027660000}"/>
    <cellStyle name="Percent 4 2 2" xfId="38806" xr:uid="{00000000-0005-0000-0000-000028660000}"/>
    <cellStyle name="Percent 4 3" xfId="38807" xr:uid="{00000000-0005-0000-0000-000029660000}"/>
    <cellStyle name="Percent 4 4" xfId="38805" xr:uid="{00000000-0005-0000-0000-00002A660000}"/>
    <cellStyle name="Percent 4 5" xfId="36843" xr:uid="{00000000-0005-0000-0000-00002B660000}"/>
    <cellStyle name="Percent 5" xfId="2990" xr:uid="{00000000-0005-0000-0000-00002C660000}"/>
    <cellStyle name="Percent 5 2" xfId="38809" xr:uid="{00000000-0005-0000-0000-00002D660000}"/>
    <cellStyle name="Percent 5 2 2" xfId="44111" xr:uid="{11F38587-3A37-468F-AF9F-8C71F8B09ED5}"/>
    <cellStyle name="Percent 5 3" xfId="38808" xr:uid="{00000000-0005-0000-0000-00002E660000}"/>
    <cellStyle name="Percent 5 4" xfId="36844" xr:uid="{00000000-0005-0000-0000-00002F660000}"/>
    <cellStyle name="Percent 5 5" xfId="44110" xr:uid="{6ACA6A3C-54E0-484F-A595-D9DAADFDAFF5}"/>
    <cellStyle name="Percent 6" xfId="2991" xr:uid="{00000000-0005-0000-0000-000030660000}"/>
    <cellStyle name="Percent 6 2" xfId="38810" xr:uid="{00000000-0005-0000-0000-000031660000}"/>
    <cellStyle name="Percent 6 2 2" xfId="44113" xr:uid="{DA1B3C5C-978F-42B1-8B24-76972F71FBFA}"/>
    <cellStyle name="Percent 6 3" xfId="36845" xr:uid="{00000000-0005-0000-0000-000032660000}"/>
    <cellStyle name="Percent 6 4" xfId="44112" xr:uid="{4F350628-92A0-4A35-A5C7-B67DE3E92121}"/>
    <cellStyle name="Percent 7" xfId="2987" xr:uid="{00000000-0005-0000-0000-000033660000}"/>
    <cellStyle name="Percent 7 2" xfId="38811" xr:uid="{00000000-0005-0000-0000-000034660000}"/>
    <cellStyle name="Percent 7 2 2" xfId="44115" xr:uid="{45934FEB-A053-4E26-812A-4BB93A0E0789}"/>
    <cellStyle name="Percent 7 3" xfId="44114" xr:uid="{01255DAB-0FCB-4260-9FDB-A7E53656F45A}"/>
    <cellStyle name="Percent 8" xfId="2992" xr:uid="{00000000-0005-0000-0000-000035660000}"/>
    <cellStyle name="Percent 8 2" xfId="44117" xr:uid="{AA7F6E91-DBFF-4228-8EF7-D7D12D1647B6}"/>
    <cellStyle name="Percent 8 3" xfId="44116" xr:uid="{BE0B41E7-7424-4765-92C2-2292DF68C395}"/>
    <cellStyle name="Percent 9" xfId="2999" xr:uid="{00000000-0005-0000-0000-000036660000}"/>
    <cellStyle name="Percent 9 2" xfId="44119" xr:uid="{4E447BEB-EAED-4467-A600-AC888CDC2538}"/>
    <cellStyle name="Percent 9 3" xfId="44118" xr:uid="{325A05B2-3C48-473D-980D-91E44FBAD9FC}"/>
    <cellStyle name="PERCENTAGE" xfId="36846" xr:uid="{00000000-0005-0000-0000-000037660000}"/>
    <cellStyle name="PercentChange" xfId="44120" xr:uid="{72B8AC19-18AC-4578-8F34-F4E387B81912}"/>
    <cellStyle name="PercentChange 2" xfId="44121" xr:uid="{45C69EF1-F290-4D50-AD31-EC3628C761FB}"/>
    <cellStyle name="PercentChange 2 2" xfId="44122" xr:uid="{6EA0C66E-9767-4171-8D80-B8080DD76001}"/>
    <cellStyle name="PercentChange 3" xfId="44123" xr:uid="{CB632943-354A-4956-B219-887749BE4F51}"/>
    <cellStyle name="PercentChange 3 2" xfId="44124" xr:uid="{EA368EB0-9B1F-4DD7-BC86-507B71375917}"/>
    <cellStyle name="PERCENTUAL" xfId="14773" xr:uid="{00000000-0005-0000-0000-000038660000}"/>
    <cellStyle name="PERCENTUAL 2" xfId="29705" xr:uid="{00000000-0005-0000-0000-000039660000}"/>
    <cellStyle name="PERCENTUAL 2 2" xfId="38812" xr:uid="{00000000-0005-0000-0000-00003A660000}"/>
    <cellStyle name="PERCENTUAL 3" xfId="36847" xr:uid="{00000000-0005-0000-0000-00003B660000}"/>
    <cellStyle name="planilhal" xfId="36848" xr:uid="{00000000-0005-0000-0000-00003C660000}"/>
    <cellStyle name="planilhal 2" xfId="37086" xr:uid="{00000000-0005-0000-0000-00003D660000}"/>
    <cellStyle name="planilhal 2 2" xfId="39407" xr:uid="{00000000-0005-0000-0000-00003E660000}"/>
    <cellStyle name="planilhal 3" xfId="39448" xr:uid="{00000000-0005-0000-0000-00003F660000}"/>
    <cellStyle name="PONTO" xfId="14774" xr:uid="{00000000-0005-0000-0000-000040660000}"/>
    <cellStyle name="PONTO 2" xfId="29706" xr:uid="{00000000-0005-0000-0000-000041660000}"/>
    <cellStyle name="PONTO 2 2" xfId="38813" xr:uid="{00000000-0005-0000-0000-000042660000}"/>
    <cellStyle name="PONTO 3" xfId="36849" xr:uid="{00000000-0005-0000-0000-000043660000}"/>
    <cellStyle name="Porcentagem" xfId="2" builtinId="5"/>
    <cellStyle name="Porcentagem 10" xfId="44834" xr:uid="{14782906-69E9-49E6-88DF-4F875C9833DF}"/>
    <cellStyle name="Porcentagem 11" xfId="44836" xr:uid="{87D5EF1C-F9F5-4A35-86EB-3FDA01AC1CEB}"/>
    <cellStyle name="Porcentagem 12" xfId="45778" xr:uid="{512E7990-4F7E-4A8D-BC02-E340E5742659}"/>
    <cellStyle name="Porcentagem 13" xfId="45780" xr:uid="{950FDF72-8569-4CDA-9845-1AE1DA4A7F59}"/>
    <cellStyle name="Porcentagem 2" xfId="967" xr:uid="{00000000-0005-0000-0000-000045660000}"/>
    <cellStyle name="Porcentagem 2 2" xfId="7" xr:uid="{00000000-0005-0000-0000-000046660000}"/>
    <cellStyle name="Porcentagem 2 2 2" xfId="35624" xr:uid="{00000000-0005-0000-0000-000047660000}"/>
    <cellStyle name="Porcentagem 2 2 2 2" xfId="35625" xr:uid="{00000000-0005-0000-0000-000048660000}"/>
    <cellStyle name="Porcentagem 2 2 2 3" xfId="35626" xr:uid="{00000000-0005-0000-0000-000049660000}"/>
    <cellStyle name="Porcentagem 2 2 3" xfId="35627" xr:uid="{00000000-0005-0000-0000-00004A660000}"/>
    <cellStyle name="Porcentagem 2 2 4" xfId="35628" xr:uid="{00000000-0005-0000-0000-00004B660000}"/>
    <cellStyle name="Porcentagem 2 2 5" xfId="35629" xr:uid="{00000000-0005-0000-0000-00004C660000}"/>
    <cellStyle name="Porcentagem 2 2 6" xfId="29708" xr:uid="{00000000-0005-0000-0000-00004D660000}"/>
    <cellStyle name="Porcentagem 2 2 7" xfId="14775" xr:uid="{00000000-0005-0000-0000-00004E660000}"/>
    <cellStyle name="Porcentagem 2 3" xfId="14776" xr:uid="{00000000-0005-0000-0000-00004F660000}"/>
    <cellStyle name="Porcentagem 2 3 2" xfId="35630" xr:uid="{00000000-0005-0000-0000-000050660000}"/>
    <cellStyle name="Porcentagem 2 3 3" xfId="29709" xr:uid="{00000000-0005-0000-0000-000051660000}"/>
    <cellStyle name="Porcentagem 2 4" xfId="35631" xr:uid="{00000000-0005-0000-0000-000052660000}"/>
    <cellStyle name="Porcentagem 2 4 2" xfId="35632" xr:uid="{00000000-0005-0000-0000-000053660000}"/>
    <cellStyle name="Porcentagem 2 4 3" xfId="35633" xr:uid="{00000000-0005-0000-0000-000054660000}"/>
    <cellStyle name="Porcentagem 2 5" xfId="35634" xr:uid="{00000000-0005-0000-0000-000055660000}"/>
    <cellStyle name="Porcentagem 2 6" xfId="35635" xr:uid="{00000000-0005-0000-0000-000056660000}"/>
    <cellStyle name="Porcentagem 2 7" xfId="35636" xr:uid="{00000000-0005-0000-0000-000057660000}"/>
    <cellStyle name="Porcentagem 2 8" xfId="29707" xr:uid="{00000000-0005-0000-0000-000058660000}"/>
    <cellStyle name="Porcentagem 2 9" xfId="3141" xr:uid="{00000000-0005-0000-0000-000059660000}"/>
    <cellStyle name="Porcentagem 3" xfId="968" xr:uid="{00000000-0005-0000-0000-00005A660000}"/>
    <cellStyle name="Porcentagem 3 2" xfId="29710" xr:uid="{00000000-0005-0000-0000-00005B660000}"/>
    <cellStyle name="Porcentagem 3 2 2" xfId="44768" xr:uid="{EFDE9438-5405-4D8F-9C1E-91048DA4C1F8}"/>
    <cellStyle name="Porcentagem 3 3" xfId="38814" xr:uid="{00000000-0005-0000-0000-00005C660000}"/>
    <cellStyle name="Porcentagem 3 4" xfId="14777" xr:uid="{00000000-0005-0000-0000-00005D660000}"/>
    <cellStyle name="Porcentagem 4" xfId="2569" xr:uid="{00000000-0005-0000-0000-00005E660000}"/>
    <cellStyle name="Porcentagem 4 2" xfId="29711" xr:uid="{00000000-0005-0000-0000-00005F660000}"/>
    <cellStyle name="Porcentagem 4 2 2" xfId="41477" xr:uid="{00000000-0005-0000-0000-000060660000}"/>
    <cellStyle name="Porcentagem 4 3" xfId="14778" xr:uid="{00000000-0005-0000-0000-000061660000}"/>
    <cellStyle name="Porcentagem 5" xfId="14779" xr:uid="{00000000-0005-0000-0000-000062660000}"/>
    <cellStyle name="Porcentagem 5 2" xfId="29712" xr:uid="{00000000-0005-0000-0000-000063660000}"/>
    <cellStyle name="Porcentagem 5 3" xfId="40869" xr:uid="{00000000-0005-0000-0000-000064660000}"/>
    <cellStyle name="Porcentagem 5 4" xfId="44773" xr:uid="{391D0CF7-C9C1-4D47-896C-151BCF5C6596}"/>
    <cellStyle name="Porcentagem 6" xfId="2944" xr:uid="{00000000-0005-0000-0000-000065660000}"/>
    <cellStyle name="Porcentagem 6 2" xfId="29713" xr:uid="{00000000-0005-0000-0000-000066660000}"/>
    <cellStyle name="Porcentagem 6 3" xfId="14780" xr:uid="{00000000-0005-0000-0000-000067660000}"/>
    <cellStyle name="Porcentagem 6 4" xfId="44775" xr:uid="{0184DD26-EBB7-4DAA-8FA5-6D0974B18445}"/>
    <cellStyle name="Porcentagem 7" xfId="3002" xr:uid="{00000000-0005-0000-0000-000068660000}"/>
    <cellStyle name="Porcentagem 7 2" xfId="44777" xr:uid="{C734AB0A-5215-4802-90CC-360E9457964D}"/>
    <cellStyle name="Porcentagem 8" xfId="44782" xr:uid="{0D2B3239-57F5-41B0-8EE6-214EDE08F788}"/>
    <cellStyle name="Porcentagem 9" xfId="44832" xr:uid="{E4184914-BA99-4203-AA90-B3AE4406F135}"/>
    <cellStyle name="Porcentaje" xfId="36850" xr:uid="{00000000-0005-0000-0000-000069660000}"/>
    <cellStyle name="Porcentaje 2" xfId="44125" xr:uid="{23291D18-BABC-46DA-9EF5-BE6232BA407E}"/>
    <cellStyle name="Porcentaje 2 2" xfId="44126" xr:uid="{75627590-1427-40FD-BBC3-C58F465E3684}"/>
    <cellStyle name="Porcentual [0]" xfId="36851" xr:uid="{00000000-0005-0000-0000-00006A660000}"/>
    <cellStyle name="Porcentual [0] 2" xfId="36852" xr:uid="{00000000-0005-0000-0000-00006B660000}"/>
    <cellStyle name="Porcentual [0] 3" xfId="36853" xr:uid="{00000000-0005-0000-0000-00006C660000}"/>
    <cellStyle name="Porcentual_ADELBCO" xfId="36854" xr:uid="{00000000-0005-0000-0000-00006D660000}"/>
    <cellStyle name="PrePop Currency (0)" xfId="36855" xr:uid="{00000000-0005-0000-0000-00006E660000}"/>
    <cellStyle name="PrePop Currency (2)" xfId="36856" xr:uid="{00000000-0005-0000-0000-00006F660000}"/>
    <cellStyle name="PrePop Units (0)" xfId="36857" xr:uid="{00000000-0005-0000-0000-000070660000}"/>
    <cellStyle name="PrePop Units (1)" xfId="36858" xr:uid="{00000000-0005-0000-0000-000071660000}"/>
    <cellStyle name="PrePop Units (2)" xfId="36859" xr:uid="{00000000-0005-0000-0000-000072660000}"/>
    <cellStyle name="Presentation" xfId="44127" xr:uid="{7736CD7C-02C4-46EA-B4E0-758C233C04FE}"/>
    <cellStyle name="Presentation 2" xfId="44128" xr:uid="{7921BCF9-9B1C-4A4F-B026-845125ABD45D}"/>
    <cellStyle name="Price" xfId="36860" xr:uid="{00000000-0005-0000-0000-000073660000}"/>
    <cellStyle name="Price 2" xfId="44130" xr:uid="{0F0B8F03-5EA7-4F25-A536-8106FDDC58AA}"/>
    <cellStyle name="Price 2 2" xfId="44131" xr:uid="{859C6BDF-4EDF-4623-A8FF-A4FFF15799CD}"/>
    <cellStyle name="Price 3" xfId="44129" xr:uid="{BC64C001-C910-4F4A-AE8B-429A0618C0E1}"/>
    <cellStyle name="Problem" xfId="44132" xr:uid="{FA02D4D6-E403-4BFC-A9CA-45132FE04C77}"/>
    <cellStyle name="Produto" xfId="38815" xr:uid="{00000000-0005-0000-0000-000074660000}"/>
    <cellStyle name="proj" xfId="44133" xr:uid="{B9EEDD67-33EB-4461-8368-E20C62DA43B8}"/>
    <cellStyle name="proj 2" xfId="44134" xr:uid="{768D866C-4734-4D4C-B77C-76EAFB8730B6}"/>
    <cellStyle name="proj 2 2" xfId="44135" xr:uid="{C89F8F9F-D01E-43D6-865D-D20F24593F01}"/>
    <cellStyle name="projection" xfId="44136" xr:uid="{D36F9220-8A70-4F74-8EE9-291500BE9D91}"/>
    <cellStyle name="projection 2" xfId="44137" xr:uid="{B9264B40-0A1A-4B97-B737-4650BF4FBFC2}"/>
    <cellStyle name="projection 3" xfId="44138" xr:uid="{FA978AAD-3C53-4183-89CD-86F5A5671346}"/>
    <cellStyle name="projection 3 2" xfId="44139" xr:uid="{B0E991CA-9B7E-4D6A-B90C-616E608E48F4}"/>
    <cellStyle name="Protec" xfId="44140" xr:uid="{252BFCD6-A91C-4204-A1BA-127951AE1C3C}"/>
    <cellStyle name="Protec 2" xfId="44141" xr:uid="{D440129F-1B2F-4C9F-8CE7-368CACA78485}"/>
    <cellStyle name="Protec 2 2" xfId="44142" xr:uid="{78437A10-7E5D-4E5F-AD5D-903B81274285}"/>
    <cellStyle name="PSChar" xfId="14781" xr:uid="{00000000-0005-0000-0000-000075660000}"/>
    <cellStyle name="PSChar 2" xfId="35637" xr:uid="{00000000-0005-0000-0000-000076660000}"/>
    <cellStyle name="PSChar 3" xfId="29714" xr:uid="{00000000-0005-0000-0000-000077660000}"/>
    <cellStyle name="PSDate" xfId="36861" xr:uid="{00000000-0005-0000-0000-000078660000}"/>
    <cellStyle name="PSDec" xfId="36862" xr:uid="{00000000-0005-0000-0000-000079660000}"/>
    <cellStyle name="PSHeading" xfId="14782" xr:uid="{00000000-0005-0000-0000-00007A660000}"/>
    <cellStyle name="PSHeading 2" xfId="29715" xr:uid="{00000000-0005-0000-0000-00007B660000}"/>
    <cellStyle name="PSInt" xfId="36863" xr:uid="{00000000-0005-0000-0000-00007C660000}"/>
    <cellStyle name="PSSpacer" xfId="36864" xr:uid="{00000000-0005-0000-0000-00007D660000}"/>
    <cellStyle name="Punto0" xfId="14783" xr:uid="{00000000-0005-0000-0000-00007E660000}"/>
    <cellStyle name="Punto0 10" xfId="38816" xr:uid="{00000000-0005-0000-0000-00007F660000}"/>
    <cellStyle name="Punto0 11" xfId="38817" xr:uid="{00000000-0005-0000-0000-000080660000}"/>
    <cellStyle name="Punto0 12" xfId="38818" xr:uid="{00000000-0005-0000-0000-000081660000}"/>
    <cellStyle name="Punto0 13" xfId="38819" xr:uid="{00000000-0005-0000-0000-000082660000}"/>
    <cellStyle name="Punto0 14" xfId="38820" xr:uid="{00000000-0005-0000-0000-000083660000}"/>
    <cellStyle name="Punto0 15" xfId="38821" xr:uid="{00000000-0005-0000-0000-000084660000}"/>
    <cellStyle name="Punto0 16" xfId="38822" xr:uid="{00000000-0005-0000-0000-000085660000}"/>
    <cellStyle name="Punto0 17" xfId="38823" xr:uid="{00000000-0005-0000-0000-000086660000}"/>
    <cellStyle name="Punto0 18" xfId="38824" xr:uid="{00000000-0005-0000-0000-000087660000}"/>
    <cellStyle name="Punto0 19" xfId="38825" xr:uid="{00000000-0005-0000-0000-000088660000}"/>
    <cellStyle name="Punto0 2" xfId="35638" xr:uid="{00000000-0005-0000-0000-000089660000}"/>
    <cellStyle name="Punto0 2 2" xfId="36865" xr:uid="{00000000-0005-0000-0000-00008A660000}"/>
    <cellStyle name="Punto0 3" xfId="29716" xr:uid="{00000000-0005-0000-0000-00008B660000}"/>
    <cellStyle name="Punto0 3 2" xfId="36866" xr:uid="{00000000-0005-0000-0000-00008C660000}"/>
    <cellStyle name="Punto0 4" xfId="38826" xr:uid="{00000000-0005-0000-0000-00008D660000}"/>
    <cellStyle name="Punto0 5" xfId="38827" xr:uid="{00000000-0005-0000-0000-00008E660000}"/>
    <cellStyle name="Punto0 6" xfId="38828" xr:uid="{00000000-0005-0000-0000-00008F660000}"/>
    <cellStyle name="Punto0 7" xfId="38829" xr:uid="{00000000-0005-0000-0000-000090660000}"/>
    <cellStyle name="Punto0 8" xfId="38830" xr:uid="{00000000-0005-0000-0000-000091660000}"/>
    <cellStyle name="Punto0 9" xfId="38831" xr:uid="{00000000-0005-0000-0000-000092660000}"/>
    <cellStyle name="r" xfId="44143" xr:uid="{AECE408C-E273-4A36-9DF6-949DDB1F93F0}"/>
    <cellStyle name="r 2" xfId="44144" xr:uid="{7F4D9E0B-0880-4BDD-A8AC-B160A742FDE0}"/>
    <cellStyle name="r 2 2" xfId="44145" xr:uid="{7FC03935-84F5-4112-A69B-FBF35B7F31B5}"/>
    <cellStyle name="R_BUSINESS AREA" xfId="44146" xr:uid="{52C1436F-CD35-4FEF-9FE7-771ACCC967B2}"/>
    <cellStyle name="R_BUSINESS AREA 2" xfId="44147" xr:uid="{2095B2EB-7AB7-4D98-810B-24AADC61DB19}"/>
    <cellStyle name="R_BUSINESS AREA 2 2" xfId="44148" xr:uid="{717E1021-A32A-43D2-B0D8-6501AD0553AD}"/>
    <cellStyle name="R_BUSINESS AREA_ project" xfId="44149" xr:uid="{A6F8CA4B-C224-42AA-B3D3-21F28DC4CB0D}"/>
    <cellStyle name="R_BUSINESS AREA_ project 2" xfId="44150" xr:uid="{72979F8D-0302-459B-9496-5C7545ED088F}"/>
    <cellStyle name="R_BUSINESS AREA_ project 2 2" xfId="44151" xr:uid="{5CE8DC70-2909-4B9A-AC44-52C400D40744}"/>
    <cellStyle name="R_BUSINESS AREA_ARACRUZ_Clients" xfId="44152" xr:uid="{06DB0B02-F399-43D7-ABF1-232440BC8D70}"/>
    <cellStyle name="R_BUSINESS AREA_ARACRUZ_Clients 2" xfId="44153" xr:uid="{5176BC63-34A1-47C9-A743-18CDFA22E004}"/>
    <cellStyle name="R_BUSINESS AREA_ARACRUZ_Clients 2 2" xfId="44154" xr:uid="{84392363-8FE8-4660-90F9-F86CECA1C8EA}"/>
    <cellStyle name="R_BUSINESS AREA_Aracruz_GS" xfId="44155" xr:uid="{B94462D3-50AB-4A26-9A20-7F898F4BA13E}"/>
    <cellStyle name="R_BUSINESS AREA_Aracruz_GS 2" xfId="44156" xr:uid="{BAB738EA-1120-4473-BBCE-956BBF41C966}"/>
    <cellStyle name="R_BUSINESS AREA_Aracruz_GS 2 2" xfId="44157" xr:uid="{3F8ECF62-9FCE-4E0C-BE54-5A0121CC8F33}"/>
    <cellStyle name="R_BUSINESS AREA_asbru" xfId="44158" xr:uid="{92188E94-6CB6-4EBF-A6D3-41CEB63ED300}"/>
    <cellStyle name="R_BUSINESS AREA_asbru 2" xfId="44159" xr:uid="{5DB9FFA4-5872-4ED8-8D50-EFEC0845FC3E}"/>
    <cellStyle name="R_BUSINESS AREA_asbru 2 2" xfId="44160" xr:uid="{41B98DAD-6EDA-4D1F-94E2-B6CBAC96C523}"/>
    <cellStyle name="R_BUSINESS AREA_Cover" xfId="44161" xr:uid="{985A3060-46FA-4518-BD96-28CFFAD4F3B1}"/>
    <cellStyle name="R_BUSINESS AREA_Cover 2" xfId="44162" xr:uid="{C7798C07-9ED2-4A66-A18A-18C4EB0BA73F}"/>
    <cellStyle name="R_BUSINESS AREA_Cover 2 2" xfId="44163" xr:uid="{1244EEAC-179A-41B3-ADA5-F7E66BEC09B2}"/>
    <cellStyle name="R_BUSINESS AREA_DCF" xfId="44164" xr:uid="{ABE29D23-8F27-4F47-A056-D0841CACAC32}"/>
    <cellStyle name="R_BUSINESS AREA_DCF 2" xfId="44165" xr:uid="{9296026D-8D31-4050-B373-E1692F22D4D5}"/>
    <cellStyle name="R_BUSINESS AREA_DCF 2 2" xfId="44166" xr:uid="{FB9CC64E-424C-4E16-B3D0-DFA7612CA392}"/>
    <cellStyle name="R_BUSINESS AREA_DCF_ project" xfId="44167" xr:uid="{34F7D791-13EC-4B67-8F7E-C5DEFE93EDEE}"/>
    <cellStyle name="R_BUSINESS AREA_DCF_ project 2" xfId="44168" xr:uid="{6B1271D7-94DC-450B-950B-A0B99745CD7B}"/>
    <cellStyle name="R_BUSINESS AREA_DCF_ project 2 2" xfId="44169" xr:uid="{290D51ED-DFE4-411A-AD68-ACF0FD35DA26}"/>
    <cellStyle name="R_BUSINESS AREA_DCF_Aracruz_GS" xfId="44170" xr:uid="{CF9DBDD3-5948-468D-B532-148095CD14E5}"/>
    <cellStyle name="R_BUSINESS AREA_DCF_Aracruz_GS 2" xfId="44171" xr:uid="{A1F0A04E-27CC-42C4-9971-2DAAAAB99D09}"/>
    <cellStyle name="R_BUSINESS AREA_DCF_Aracruz_GS 2 2" xfId="44172" xr:uid="{6E5D169A-121F-46FA-8FE9-2598633112A9}"/>
    <cellStyle name="R_BUSINESS AREA_DCF_Cover" xfId="44173" xr:uid="{A7D44DDD-4AD0-4B17-8DBC-DC87BC237094}"/>
    <cellStyle name="R_BUSINESS AREA_DCF_Cover 2" xfId="44174" xr:uid="{73A37D80-6914-435C-B907-1464062F789D}"/>
    <cellStyle name="R_BUSINESS AREA_DCF_Cover 2 2" xfId="44175" xr:uid="{875951F4-1331-4C4F-B0DE-71D9062F4FEA}"/>
    <cellStyle name="R_BUSINESS AREA_DCF_Financial instruments" xfId="44176" xr:uid="{A415F38B-7E12-46C6-B067-DE3CE475A19B}"/>
    <cellStyle name="R_BUSINESS AREA_DCF_Financial instruments 2" xfId="44177" xr:uid="{D730D2C0-7B66-46CD-8920-0C02088C08D4}"/>
    <cellStyle name="R_BUSINESS AREA_DCF_Financial instruments 2 2" xfId="44178" xr:uid="{445357E1-36AB-4980-87BB-F8D03B1B976B}"/>
    <cellStyle name="R_BUSINESS AREA_DCF_premisses" xfId="44179" xr:uid="{419411C4-10B3-4A85-9CC5-0CC7A085AE3E}"/>
    <cellStyle name="R_BUSINESS AREA_DCF_premisses 2" xfId="44180" xr:uid="{E3053288-A1E1-4E06-9B2A-8F605DCFB7D3}"/>
    <cellStyle name="R_BUSINESS AREA_DCF_premisses 2 2" xfId="44181" xr:uid="{2001275F-A058-4FA3-85FE-DCD458D078E7}"/>
    <cellStyle name="R_BUSINESS AREA_DCF_R$" xfId="44182" xr:uid="{4E09C7C9-047A-4BDD-8102-DDB97E80F6FC}"/>
    <cellStyle name="R_BUSINESS AREA_DCF_R$ 2" xfId="44183" xr:uid="{62755062-B6F0-4ECC-A04F-F5C16DD3F66F}"/>
    <cellStyle name="R_BUSINESS AREA_DCF_R$ 2 2" xfId="44184" xr:uid="{D86A8D45-2238-4064-BAA6-3550D6B539DE}"/>
    <cellStyle name="R_BUSINESS AREA_DCF_Repalcement" xfId="44185" xr:uid="{7357E466-676F-48AB-84DE-6BF5F3F83694}"/>
    <cellStyle name="R_BUSINESS AREA_DCF_Repalcement 2" xfId="44186" xr:uid="{01275E68-3B23-45B2-A6D5-607A664594F7}"/>
    <cellStyle name="R_BUSINESS AREA_DCF_Repalcement 2 2" xfId="44187" xr:uid="{F5B1AE2B-FCE2-4AE6-92FD-4518C02FAE96}"/>
    <cellStyle name="R_BUSINESS AREA_DCF_Replacement" xfId="44188" xr:uid="{51D322F8-E97D-48FB-B92D-B1CDA432DF5E}"/>
    <cellStyle name="R_BUSINESS AREA_DCF_Replacement 2" xfId="44189" xr:uid="{59F5205D-E2B9-414F-9395-A5A3DD768167}"/>
    <cellStyle name="R_BUSINESS AREA_DCF_Replacement 2 2" xfId="44190" xr:uid="{0CF64550-F85F-4D0E-91F2-C4DC6BD9D430}"/>
    <cellStyle name="R_BUSINESS AREA_DCF_Summary_QoQ" xfId="44191" xr:uid="{BAD00987-7F43-4B05-84AB-D14332B1FE62}"/>
    <cellStyle name="R_BUSINESS AREA_DCF_Summary_QoQ " xfId="44192" xr:uid="{C412C9F1-1D03-444A-A50A-28F9CB313E11}"/>
    <cellStyle name="R_BUSINESS AREA_DCF_Summary_QoQ  2" xfId="44193" xr:uid="{54C5CD1F-E57C-4B44-9E5E-4ABBE8D7D7AC}"/>
    <cellStyle name="R_BUSINESS AREA_DCF_Summary_QoQ  2 2" xfId="44194" xr:uid="{663067BC-06F9-4A87-AB48-4A46C4C040F7}"/>
    <cellStyle name="R_BUSINESS AREA_DCF_Summary_QoQ 2" xfId="44195" xr:uid="{D5FE7F83-A4A7-4000-8E44-1BDB6821DFE7}"/>
    <cellStyle name="R_BUSINESS AREA_DCF_Summary_QoQ 2 2" xfId="44196" xr:uid="{673E00E9-DD68-4829-AE27-D2A8538F65C7}"/>
    <cellStyle name="R_BUSINESS AREA_DCF_VCP_GS" xfId="44197" xr:uid="{78BB523E-8FBE-43E3-9E53-52BB88EC1EC7}"/>
    <cellStyle name="R_BUSINESS AREA_DCF_VCP_GS 2" xfId="44198" xr:uid="{6CAA95C2-3B93-4CB0-9749-D318298CD3AD}"/>
    <cellStyle name="R_BUSINESS AREA_DCF_VCP_GS 2 2" xfId="44199" xr:uid="{B211A374-5441-4FEA-86B8-4B58EC4D2123}"/>
    <cellStyle name="R_BUSINESS AREA_Financial instruments" xfId="44200" xr:uid="{0717D11E-A851-41B8-9D31-48BE19B6AB75}"/>
    <cellStyle name="R_BUSINESS AREA_Financial instruments 2" xfId="44201" xr:uid="{CF596B3F-5B3F-4EA0-91B1-81A434258710}"/>
    <cellStyle name="R_BUSINESS AREA_Financial instruments 2 2" xfId="44202" xr:uid="{05386CE1-6E4A-4989-946A-91CA8BB6015A}"/>
    <cellStyle name="R_BUSINESS AREA_Klabin_GS" xfId="44203" xr:uid="{670E42B6-D801-4D66-9027-E33E3F04423E}"/>
    <cellStyle name="R_BUSINESS AREA_Klabin_GS 2" xfId="44204" xr:uid="{AD72D507-12BD-49AE-A5B4-E4218578B53F}"/>
    <cellStyle name="R_BUSINESS AREA_Klabin_GS 2 2" xfId="44205" xr:uid="{CA0B5EE0-8A81-4C0D-B961-9EDB965D2688}"/>
    <cellStyle name="R_BUSINESS AREA_Ratios" xfId="44206" xr:uid="{C6BC9311-8CC9-4796-B5F9-22B020757117}"/>
    <cellStyle name="R_BUSINESS AREA_Ratios 2" xfId="44207" xr:uid="{A0632634-766C-4655-B675-EA942DA6E2DA}"/>
    <cellStyle name="R_BUSINESS AREA_Ratios 2 2" xfId="44208" xr:uid="{FB28B037-DD3B-4A1F-82A9-0673C12F45A6}"/>
    <cellStyle name="R_BUSINESS AREA_Repalcement" xfId="44209" xr:uid="{1CE38F9C-1648-4483-B615-9DF739FC895D}"/>
    <cellStyle name="R_BUSINESS AREA_Repalcement 2" xfId="44210" xr:uid="{9265ADB2-AA39-41C1-B777-EA8782E85E18}"/>
    <cellStyle name="R_BUSINESS AREA_Repalcement 2 2" xfId="44211" xr:uid="{F182C071-28E2-417E-A2E4-9FAFB3D83239}"/>
    <cellStyle name="R_BUSINESS AREA_Replacement" xfId="44212" xr:uid="{15AA7221-FB1F-42C3-AE83-7B84CC59A339}"/>
    <cellStyle name="R_BUSINESS AREA_Replacement 2" xfId="44213" xr:uid="{81CDD05D-7163-467F-8D2E-AA900A512364}"/>
    <cellStyle name="R_BUSINESS AREA_Replacement 2 2" xfId="44214" xr:uid="{2B0CE1B3-D23E-4FD1-A82C-0365FB13A9F0}"/>
    <cellStyle name="R_BUSINESS AREA_Summary_QoQ" xfId="44215" xr:uid="{6B06ECB1-6460-4056-A31B-0FB058979DFE}"/>
    <cellStyle name="R_BUSINESS AREA_Summary_QoQ " xfId="44216" xr:uid="{8D6093B3-5F27-441D-91E5-629FA11EE8C0}"/>
    <cellStyle name="R_BUSINESS AREA_Summary_QoQ  2" xfId="44217" xr:uid="{E5715D23-ABC2-4F30-9A9F-676871B68C3D}"/>
    <cellStyle name="R_BUSINESS AREA_Summary_QoQ  2 2" xfId="44218" xr:uid="{339D75E7-E5D0-4288-846C-F7895D7D7951}"/>
    <cellStyle name="R_BUSINESS AREA_Summary_QoQ 2" xfId="44219" xr:uid="{5A1CC07C-9820-4060-85E0-1908A9C695BD}"/>
    <cellStyle name="R_BUSINESS AREA_Summary_QoQ 2 2" xfId="44220" xr:uid="{78043CCE-D5CC-432A-A959-4D29D3BFD3C1}"/>
    <cellStyle name="R_BUSINESS AREA_Suzano_GS" xfId="44221" xr:uid="{E861F41A-9DE3-45D6-BD3E-8B36E65B7FD7}"/>
    <cellStyle name="R_BUSINESS AREA_Suzano_GS 2" xfId="44222" xr:uid="{77604F6D-DCF4-444C-A4CD-80EE5FDD888C}"/>
    <cellStyle name="R_BUSINESS AREA_Suzano_GS 2 2" xfId="44223" xr:uid="{573ECDEA-ECE8-4EBC-89A5-4B669520D83B}"/>
    <cellStyle name="R_BUSINESS AREA_Vale" xfId="44224" xr:uid="{6588B3DE-41B9-4379-8E08-20EC97408FC9}"/>
    <cellStyle name="R_BUSINESS AREA_Vale 2" xfId="44225" xr:uid="{626ADF0E-46AC-460B-AE22-22203514AEA5}"/>
    <cellStyle name="R_BUSINESS AREA_Vale 2 2" xfId="44226" xr:uid="{2D9AA956-BF9A-4426-8ECE-134455B3E613}"/>
    <cellStyle name="R_BUSINESS AREA_VCP_GS" xfId="44227" xr:uid="{E36B5B66-8A6B-485E-B388-3944814CBA9D}"/>
    <cellStyle name="R_BUSINESS AREA_VCP_GS 2" xfId="44228" xr:uid="{7E2464E2-F545-4B36-91C0-93700D976538}"/>
    <cellStyle name="R_BUSINESS AREA_VCP_GS 2 2" xfId="44229" xr:uid="{62465CCC-88F2-4CC3-83EF-82FB5F8C4A76}"/>
    <cellStyle name="r_LAYOUTS bank" xfId="44230" xr:uid="{AEBA6FA2-5B6E-44CC-A608-E4D7F09CA42C}"/>
    <cellStyle name="r_LAYOUTS bank 2" xfId="44231" xr:uid="{B2D1E429-8C40-4E1E-B22A-9A0DAE8C260B}"/>
    <cellStyle name="r_LAYOUTS bank 2 2" xfId="44232" xr:uid="{CD57C430-CFF1-4642-ABD7-32BE8DA1907E}"/>
    <cellStyle name="r_LAYOUTS bank_ project" xfId="44233" xr:uid="{52726493-451B-4428-A551-2EA9AE77AB61}"/>
    <cellStyle name="r_LAYOUTS bank_ project 2" xfId="44234" xr:uid="{CC300934-0AB1-4010-887D-AC80B5B48783}"/>
    <cellStyle name="r_LAYOUTS bank_ project 2 2" xfId="44235" xr:uid="{629FC9EA-80FF-494D-A309-68F1D3215B1E}"/>
    <cellStyle name="r_LAYOUTS bank_ARACRUZ_Clients" xfId="44236" xr:uid="{F9BD0F9F-7026-4604-A628-322CABF832A4}"/>
    <cellStyle name="r_LAYOUTS bank_ARACRUZ_Clients 2" xfId="44237" xr:uid="{DDC9E7C7-5541-44E8-8B57-1BE8F44CF720}"/>
    <cellStyle name="r_LAYOUTS bank_ARACRUZ_Clients 2 2" xfId="44238" xr:uid="{70176F7B-C76C-49A4-8338-D0C04AF377AF}"/>
    <cellStyle name="r_LAYOUTS bank_Aracruz_GS" xfId="44239" xr:uid="{90C5C662-25AC-40F7-99BD-9800882DCBC5}"/>
    <cellStyle name="r_LAYOUTS bank_Aracruz_GS 2" xfId="44240" xr:uid="{C3876E82-AAA6-4CD0-952A-6E03158338E9}"/>
    <cellStyle name="r_LAYOUTS bank_Aracruz_GS 2 2" xfId="44241" xr:uid="{9AC46BCE-00AD-45CE-8531-7192BEF7C67F}"/>
    <cellStyle name="r_LAYOUTS bank_asbru" xfId="44242" xr:uid="{12529CD8-6CD3-4C58-9394-76EA9327FE57}"/>
    <cellStyle name="r_LAYOUTS bank_asbru 2" xfId="44243" xr:uid="{0DC7B270-46C6-4B1A-9BBD-B2DE8A41845B}"/>
    <cellStyle name="r_LAYOUTS bank_asbru 2 2" xfId="44244" xr:uid="{F35BA1F7-120B-403C-BA50-34A32E0AE0B7}"/>
    <cellStyle name="r_LAYOUTS bank_Cover" xfId="44245" xr:uid="{22B171F2-8674-40A0-9CE2-415398F3C80B}"/>
    <cellStyle name="r_LAYOUTS bank_Cover 2" xfId="44246" xr:uid="{ACC93CD7-C65F-4D96-8493-515687C4140F}"/>
    <cellStyle name="r_LAYOUTS bank_Cover 2 2" xfId="44247" xr:uid="{63F247DB-963D-43C2-8714-12475BD446E4}"/>
    <cellStyle name="r_LAYOUTS bank_DCF" xfId="44248" xr:uid="{34F44E77-7DF8-4164-80AA-DEF11B3854E7}"/>
    <cellStyle name="r_LAYOUTS bank_DCF 2" xfId="44249" xr:uid="{9B875262-F2F3-4F36-802A-7B997EC47922}"/>
    <cellStyle name="r_LAYOUTS bank_DCF 2 2" xfId="44250" xr:uid="{E356C9C9-410D-447C-AD13-EA7C12ACDD9D}"/>
    <cellStyle name="r_LAYOUTS bank_DCF_ project" xfId="44251" xr:uid="{74E7B25B-78CF-4E27-BC00-5E3FCC365A19}"/>
    <cellStyle name="r_LAYOUTS bank_DCF_ project 2" xfId="44252" xr:uid="{FCBF2F2A-7308-404D-B9AD-BCCEB90ABDC3}"/>
    <cellStyle name="r_LAYOUTS bank_DCF_ project 2 2" xfId="44253" xr:uid="{5A011842-CF92-4EEF-9210-B61F006C54C8}"/>
    <cellStyle name="r_LAYOUTS bank_DCF_Aracruz_GS" xfId="44254" xr:uid="{53F07CE1-AC8E-4A4A-92F8-C98CDE9DC14F}"/>
    <cellStyle name="r_LAYOUTS bank_DCF_Aracruz_GS 2" xfId="44255" xr:uid="{94CB9BBE-C579-47D9-9747-653737660429}"/>
    <cellStyle name="r_LAYOUTS bank_DCF_Aracruz_GS 2 2" xfId="44256" xr:uid="{C89CD3C1-207D-4B27-A2DE-8141960BC0B4}"/>
    <cellStyle name="r_LAYOUTS bank_DCF_Cover" xfId="44257" xr:uid="{E9317E65-4641-4CBC-8F01-32688675C513}"/>
    <cellStyle name="r_LAYOUTS bank_DCF_Cover 2" xfId="44258" xr:uid="{06393D7A-962A-47B3-82D0-0E8B8937541B}"/>
    <cellStyle name="r_LAYOUTS bank_DCF_Cover 2 2" xfId="44259" xr:uid="{7A0FA414-9F75-4CDE-84BC-20DEEEC4EDF2}"/>
    <cellStyle name="r_LAYOUTS bank_DCF_Financial instruments" xfId="44260" xr:uid="{E781061F-CA04-4027-BC75-BDE80EA61AA0}"/>
    <cellStyle name="r_LAYOUTS bank_DCF_Financial instruments 2" xfId="44261" xr:uid="{F46CA9B6-AA7B-4C2E-8F9A-22F9044BF256}"/>
    <cellStyle name="r_LAYOUTS bank_DCF_Financial instruments 2 2" xfId="44262" xr:uid="{677A5720-F304-48B9-A81C-92B7DB27DEC0}"/>
    <cellStyle name="r_LAYOUTS bank_DCF_premisses" xfId="44263" xr:uid="{00F27BE0-4A23-4C2C-BDE6-71A403846F46}"/>
    <cellStyle name="r_LAYOUTS bank_DCF_premisses 2" xfId="44264" xr:uid="{80C0A06C-E7C6-4BD8-813B-3993E1BEDFDE}"/>
    <cellStyle name="r_LAYOUTS bank_DCF_premisses 2 2" xfId="44265" xr:uid="{C9E23DB2-66A2-43FC-90C9-5602F09B45D6}"/>
    <cellStyle name="r_LAYOUTS bank_DCF_R$" xfId="44266" xr:uid="{39202CE5-23B5-4A38-8265-FE7EC4EFB49B}"/>
    <cellStyle name="r_LAYOUTS bank_DCF_R$ 2" xfId="44267" xr:uid="{D28807A9-DAD1-4245-8268-AEB433B822E3}"/>
    <cellStyle name="r_LAYOUTS bank_DCF_R$ 2 2" xfId="44268" xr:uid="{B30C65D0-D428-4323-84F6-0C085590D2AF}"/>
    <cellStyle name="r_LAYOUTS bank_DCF_Repalcement" xfId="44269" xr:uid="{A2B27E4D-C86A-4508-AA57-859021DA0D41}"/>
    <cellStyle name="r_LAYOUTS bank_DCF_Repalcement 2" xfId="44270" xr:uid="{7C6CBE6B-51BF-4252-823F-597F8C51AE26}"/>
    <cellStyle name="r_LAYOUTS bank_DCF_Repalcement 2 2" xfId="44271" xr:uid="{4FEAEC4D-C5A8-4AA7-994E-2F26E2A0DE6B}"/>
    <cellStyle name="r_LAYOUTS bank_DCF_Replacement" xfId="44272" xr:uid="{F2B6DE76-03F4-4D40-AB8E-3A188ADFA685}"/>
    <cellStyle name="r_LAYOUTS bank_DCF_Replacement 2" xfId="44273" xr:uid="{FCE14644-1859-4A0D-A55E-EAD6CC30B74F}"/>
    <cellStyle name="r_LAYOUTS bank_DCF_Replacement 2 2" xfId="44274" xr:uid="{CEFC1196-C78C-43C3-BA72-B51B0A805B23}"/>
    <cellStyle name="r_LAYOUTS bank_DCF_Summary_QoQ" xfId="44275" xr:uid="{B8737270-9F25-4FF6-8C42-2D1386E70C88}"/>
    <cellStyle name="r_LAYOUTS bank_DCF_Summary_QoQ " xfId="44276" xr:uid="{DC21912C-CB94-4099-B81D-823F2DF1A25F}"/>
    <cellStyle name="r_LAYOUTS bank_DCF_Summary_QoQ  2" xfId="44277" xr:uid="{BC985BC6-5319-4F42-AD48-1A2EEBDE11FF}"/>
    <cellStyle name="r_LAYOUTS bank_DCF_Summary_QoQ  2 2" xfId="44278" xr:uid="{F0E90B6E-C233-49BE-B79F-07274326856F}"/>
    <cellStyle name="r_LAYOUTS bank_DCF_Summary_QoQ 2" xfId="44279" xr:uid="{7A0D971A-6D3D-4384-A27B-F062D4D85E30}"/>
    <cellStyle name="r_LAYOUTS bank_DCF_Summary_QoQ 2 2" xfId="44280" xr:uid="{D5AB6E2C-455D-4FEB-8299-36B809D23FB2}"/>
    <cellStyle name="r_LAYOUTS bank_DCF_VCP_GS" xfId="44281" xr:uid="{37626AD0-78E1-47AC-84C3-E1F73FC3C565}"/>
    <cellStyle name="r_LAYOUTS bank_DCF_VCP_GS 2" xfId="44282" xr:uid="{FD548BD9-F01E-4A2A-9986-76DD8FC30FDF}"/>
    <cellStyle name="r_LAYOUTS bank_DCF_VCP_GS 2 2" xfId="44283" xr:uid="{59128587-EF37-4C1F-9DD4-7003D5229D3A}"/>
    <cellStyle name="r_LAYOUTS bank_Financial instruments" xfId="44284" xr:uid="{DBEEFA2F-F849-4CB2-A654-3E153759170F}"/>
    <cellStyle name="r_LAYOUTS bank_Financial instruments 2" xfId="44285" xr:uid="{668B1B11-86D7-4ADB-979B-49F1D113209B}"/>
    <cellStyle name="r_LAYOUTS bank_Financial instruments 2 2" xfId="44286" xr:uid="{F9444AAD-8F22-4257-9FFA-219CC05000E8}"/>
    <cellStyle name="r_LAYOUTS bank_Klabin_GS" xfId="44287" xr:uid="{9E5BE3D5-E428-4242-8EF6-B98E47D3E1C8}"/>
    <cellStyle name="r_LAYOUTS bank_Klabin_GS 2" xfId="44288" xr:uid="{9DDC1A11-8501-4EBB-BB8C-8990C161EB2A}"/>
    <cellStyle name="r_LAYOUTS bank_Klabin_GS 2 2" xfId="44289" xr:uid="{3B5BF091-A914-4932-A4CD-3B25F09EE083}"/>
    <cellStyle name="r_LAYOUTS bank_Ratios" xfId="44290" xr:uid="{3FBD4062-60D5-489A-A255-99D939AE384C}"/>
    <cellStyle name="r_LAYOUTS bank_Ratios 2" xfId="44291" xr:uid="{EA234C03-4636-4BFF-BD70-86FE307ACBB2}"/>
    <cellStyle name="r_LAYOUTS bank_Ratios 2 2" xfId="44292" xr:uid="{5FFBD5E8-C996-49E5-A9F0-1985F0BCC495}"/>
    <cellStyle name="r_LAYOUTS bank_Repalcement" xfId="44293" xr:uid="{412D842D-C7C2-41D9-9482-96F7041F57AD}"/>
    <cellStyle name="r_LAYOUTS bank_Repalcement 2" xfId="44294" xr:uid="{3C88760F-97E7-433E-A63D-18094133E2C2}"/>
    <cellStyle name="r_LAYOUTS bank_Repalcement 2 2" xfId="44295" xr:uid="{58D84405-8BE3-4CF1-8BEC-1183558D6ABF}"/>
    <cellStyle name="r_LAYOUTS bank_Replacement" xfId="44296" xr:uid="{6D889297-0B29-4AD2-AC40-769B53F36572}"/>
    <cellStyle name="r_LAYOUTS bank_Replacement 2" xfId="44297" xr:uid="{07E3401D-6515-4A85-B43A-17EFEFE84D1C}"/>
    <cellStyle name="r_LAYOUTS bank_Replacement 2 2" xfId="44298" xr:uid="{618FDBF0-5BDD-4259-A780-AF18410D41C6}"/>
    <cellStyle name="r_LAYOUTS bank_Summary_QoQ" xfId="44299" xr:uid="{BC8D8F2A-A43A-4E0E-8389-B11856BDC6F2}"/>
    <cellStyle name="r_LAYOUTS bank_Summary_QoQ " xfId="44300" xr:uid="{8953B32B-3211-49D5-976C-8D29068F75D2}"/>
    <cellStyle name="r_LAYOUTS bank_Summary_QoQ  2" xfId="44301" xr:uid="{167C7740-F494-4CD8-9ADA-478B8224C4A7}"/>
    <cellStyle name="r_LAYOUTS bank_Summary_QoQ  2 2" xfId="44302" xr:uid="{D4803782-0CC9-44DA-B393-08A1020D5D20}"/>
    <cellStyle name="r_LAYOUTS bank_Summary_QoQ 2" xfId="44303" xr:uid="{B2A31C1D-8309-4E76-BF3D-C63304EBAABD}"/>
    <cellStyle name="r_LAYOUTS bank_Summary_QoQ 2 2" xfId="44304" xr:uid="{A2F2335A-4024-4A78-87F1-E9E1347E38DA}"/>
    <cellStyle name="r_LAYOUTS bank_Suzano_GS" xfId="44305" xr:uid="{F7EBB943-881B-418E-AEBD-0584A8C703DC}"/>
    <cellStyle name="r_LAYOUTS bank_Suzano_GS 2" xfId="44306" xr:uid="{F564EF85-5E53-4BE2-9B91-83067A51B13D}"/>
    <cellStyle name="r_LAYOUTS bank_Suzano_GS 2 2" xfId="44307" xr:uid="{7982867B-0955-4FB1-8C63-816C81DCD7E9}"/>
    <cellStyle name="r_LAYOUTS bank_Vale" xfId="44308" xr:uid="{0DF3A8E7-8865-4E15-BA69-9C0470FC5D89}"/>
    <cellStyle name="r_LAYOUTS bank_Vale 2" xfId="44309" xr:uid="{DDA9D4A6-133B-49F8-BF0A-8C5DFE4AC480}"/>
    <cellStyle name="r_LAYOUTS bank_Vale 2 2" xfId="44310" xr:uid="{357F10A0-BE52-419E-A995-BF986A3BA669}"/>
    <cellStyle name="r_LAYOUTS bank_VCP_GS" xfId="44311" xr:uid="{7A14DCA7-B93B-44E5-918A-FBA24CD51E7A}"/>
    <cellStyle name="r_LAYOUTS bank_VCP_GS 2" xfId="44312" xr:uid="{3D687651-A0F1-4B91-8944-4B97B5C1F415}"/>
    <cellStyle name="r_LAYOUTS bank_VCP_GS 2 2" xfId="44313" xr:uid="{50E24556-83E3-4520-9A1D-6A48E03BA7C5}"/>
    <cellStyle name="RAMEY" xfId="36867" xr:uid="{00000000-0005-0000-0000-000093660000}"/>
    <cellStyle name="Ramey $k" xfId="36868" xr:uid="{00000000-0005-0000-0000-000094660000}"/>
    <cellStyle name="Ramey $k 2" xfId="36869" xr:uid="{00000000-0005-0000-0000-000095660000}"/>
    <cellStyle name="RAMEY_P&amp;O BKUP" xfId="36870" xr:uid="{00000000-0005-0000-0000-000096660000}"/>
    <cellStyle name="RatioX" xfId="44314" xr:uid="{14711CD9-3B8A-4653-806D-0EEC7FF0F462}"/>
    <cellStyle name="RatioX 2" xfId="44315" xr:uid="{90645807-B42B-4A16-A80B-2B09863ED704}"/>
    <cellStyle name="RatioX 2 2" xfId="44316" xr:uid="{7BA7A44A-93B2-42DE-9E9A-871C2536BD14}"/>
    <cellStyle name="RatioX 3" xfId="44317" xr:uid="{740B1DE0-4520-4EF9-8E39-A5F5273F42E5}"/>
    <cellStyle name="RatioX 3 2" xfId="44318" xr:uid="{AD618F0C-4832-420C-A7B2-0C8C3FC70AE8}"/>
    <cellStyle name="Red Text" xfId="14784" xr:uid="{00000000-0005-0000-0000-000097660000}"/>
    <cellStyle name="Red Text 2" xfId="35639" xr:uid="{00000000-0005-0000-0000-000098660000}"/>
    <cellStyle name="Red Text 2 2" xfId="38832" xr:uid="{00000000-0005-0000-0000-000099660000}"/>
    <cellStyle name="Red Text 3" xfId="29717" xr:uid="{00000000-0005-0000-0000-00009A660000}"/>
    <cellStyle name="Red Text 3 2" xfId="38833" xr:uid="{00000000-0005-0000-0000-00009B660000}"/>
    <cellStyle name="Red Text 4" xfId="38834" xr:uid="{00000000-0005-0000-0000-00009C660000}"/>
    <cellStyle name="Red Text 5" xfId="38835" xr:uid="{00000000-0005-0000-0000-00009D660000}"/>
    <cellStyle name="Red Text_Anexo 39" xfId="38836" xr:uid="{00000000-0005-0000-0000-00009E660000}"/>
    <cellStyle name="Result" xfId="29718" xr:uid="{00000000-0005-0000-0000-00009F660000}"/>
    <cellStyle name="Result 1" xfId="35640" xr:uid="{00000000-0005-0000-0000-0000A0660000}"/>
    <cellStyle name="Result 1 1" xfId="36093" xr:uid="{00000000-0005-0000-0000-0000A1660000}"/>
    <cellStyle name="Result 2" xfId="36073" xr:uid="{00000000-0005-0000-0000-0000A2660000}"/>
    <cellStyle name="Result2" xfId="29719" xr:uid="{00000000-0005-0000-0000-0000A3660000}"/>
    <cellStyle name="Result2 1" xfId="35641" xr:uid="{00000000-0005-0000-0000-0000A4660000}"/>
    <cellStyle name="Result2 1 1" xfId="36094" xr:uid="{00000000-0005-0000-0000-0000A5660000}"/>
    <cellStyle name="Result2 2" xfId="36074" xr:uid="{00000000-0005-0000-0000-0000A6660000}"/>
    <cellStyle name="Resultado 1" xfId="14785" xr:uid="{00000000-0005-0000-0000-0000A7660000}"/>
    <cellStyle name="Resultado 1 2" xfId="29720" xr:uid="{00000000-0005-0000-0000-0000A8660000}"/>
    <cellStyle name="Resultado 2" xfId="14786" xr:uid="{00000000-0005-0000-0000-0000A9660000}"/>
    <cellStyle name="Resultado 2 2" xfId="29721" xr:uid="{00000000-0005-0000-0000-0000AA660000}"/>
    <cellStyle name="Resultado 3" xfId="36871" xr:uid="{00000000-0005-0000-0000-0000AB660000}"/>
    <cellStyle name="Resultado do Assistente de Dados" xfId="3142" xr:uid="{00000000-0005-0000-0000-0000AC660000}"/>
    <cellStyle name="Resultado do Assistente de dados 1" xfId="36095" xr:uid="{00000000-0005-0000-0000-0000AD660000}"/>
    <cellStyle name="Resultado do Assistente de dados 1 1" xfId="36096" xr:uid="{00000000-0005-0000-0000-0000AE660000}"/>
    <cellStyle name="Resultado do Assistente de Dados 1 2" xfId="36097" xr:uid="{00000000-0005-0000-0000-0000AF660000}"/>
    <cellStyle name="Resultado do Assistente de dados 2" xfId="36098" xr:uid="{00000000-0005-0000-0000-0000B0660000}"/>
    <cellStyle name="Reuters Cells" xfId="44319" xr:uid="{9E632624-4B17-4539-89D9-D7A411D66A2F}"/>
    <cellStyle name="Reuters Cells 2" xfId="44320" xr:uid="{DE4C6FA0-8ED8-433A-A3D1-687318156CF5}"/>
    <cellStyle name="Reuters Cells 2 2" xfId="44321" xr:uid="{900E7AB3-C055-4AA2-A0CC-84F3A94FDAE9}"/>
    <cellStyle name="Right" xfId="44322" xr:uid="{E54DC0A9-74BF-4A00-A55C-BD729629549E}"/>
    <cellStyle name="Right 2" xfId="44323" xr:uid="{04A03419-6476-4F7A-8C73-B1106F0E85DB}"/>
    <cellStyle name="Right 2 2" xfId="44324" xr:uid="{420CFCA7-39B3-47C1-8C95-80E2B2207962}"/>
    <cellStyle name="RM" xfId="36872" xr:uid="{00000000-0005-0000-0000-0000B1660000}"/>
    <cellStyle name="Saída 10" xfId="969" xr:uid="{00000000-0005-0000-0000-0000B2660000}"/>
    <cellStyle name="Saída 10 2" xfId="14787" xr:uid="{00000000-0005-0000-0000-0000B3660000}"/>
    <cellStyle name="Saída 10 2 2" xfId="29724" xr:uid="{00000000-0005-0000-0000-0000B4660000}"/>
    <cellStyle name="Saída 10 3" xfId="14788" xr:uid="{00000000-0005-0000-0000-0000B5660000}"/>
    <cellStyle name="Saída 10 3 2" xfId="29725" xr:uid="{00000000-0005-0000-0000-0000B6660000}"/>
    <cellStyle name="Saída 10 4" xfId="29723" xr:uid="{00000000-0005-0000-0000-0000B7660000}"/>
    <cellStyle name="Saída 10 5" xfId="38837" xr:uid="{00000000-0005-0000-0000-0000B8660000}"/>
    <cellStyle name="Saída 10 6" xfId="39728" xr:uid="{00000000-0005-0000-0000-0000B9660000}"/>
    <cellStyle name="Saída 11" xfId="970" xr:uid="{00000000-0005-0000-0000-0000BA660000}"/>
    <cellStyle name="Saída 11 2" xfId="14789" xr:uid="{00000000-0005-0000-0000-0000BB660000}"/>
    <cellStyle name="Saída 11 2 2" xfId="29727" xr:uid="{00000000-0005-0000-0000-0000BC660000}"/>
    <cellStyle name="Saída 11 3" xfId="14790" xr:uid="{00000000-0005-0000-0000-0000BD660000}"/>
    <cellStyle name="Saída 11 3 2" xfId="29728" xr:uid="{00000000-0005-0000-0000-0000BE660000}"/>
    <cellStyle name="Saída 11 4" xfId="29726" xr:uid="{00000000-0005-0000-0000-0000BF660000}"/>
    <cellStyle name="Saída 11 5" xfId="38838" xr:uid="{00000000-0005-0000-0000-0000C0660000}"/>
    <cellStyle name="Saída 11 6" xfId="39729" xr:uid="{00000000-0005-0000-0000-0000C1660000}"/>
    <cellStyle name="Saída 12" xfId="971" xr:uid="{00000000-0005-0000-0000-0000C2660000}"/>
    <cellStyle name="Saída 12 2" xfId="14791" xr:uid="{00000000-0005-0000-0000-0000C3660000}"/>
    <cellStyle name="Saída 12 2 2" xfId="29730" xr:uid="{00000000-0005-0000-0000-0000C4660000}"/>
    <cellStyle name="Saída 12 3" xfId="14792" xr:uid="{00000000-0005-0000-0000-0000C5660000}"/>
    <cellStyle name="Saída 12 3 2" xfId="29731" xr:uid="{00000000-0005-0000-0000-0000C6660000}"/>
    <cellStyle name="Saída 12 4" xfId="29729" xr:uid="{00000000-0005-0000-0000-0000C7660000}"/>
    <cellStyle name="Saída 12 5" xfId="39497" xr:uid="{00000000-0005-0000-0000-0000C8660000}"/>
    <cellStyle name="Saída 12 6" xfId="39730" xr:uid="{00000000-0005-0000-0000-0000C9660000}"/>
    <cellStyle name="Saída 13" xfId="2829" xr:uid="{00000000-0005-0000-0000-0000CA660000}"/>
    <cellStyle name="Saída 13 2" xfId="29732" xr:uid="{00000000-0005-0000-0000-0000CB660000}"/>
    <cellStyle name="Saída 13 3" xfId="14793" xr:uid="{00000000-0005-0000-0000-0000CC660000}"/>
    <cellStyle name="Saída 13 4" xfId="39731" xr:uid="{00000000-0005-0000-0000-0000CD660000}"/>
    <cellStyle name="Saída 14" xfId="2830" xr:uid="{00000000-0005-0000-0000-0000CE660000}"/>
    <cellStyle name="Saída 14 2" xfId="29733" xr:uid="{00000000-0005-0000-0000-0000CF660000}"/>
    <cellStyle name="Saída 14 3" xfId="14794" xr:uid="{00000000-0005-0000-0000-0000D0660000}"/>
    <cellStyle name="Saída 14 4" xfId="39732" xr:uid="{00000000-0005-0000-0000-0000D1660000}"/>
    <cellStyle name="Saída 15" xfId="2831" xr:uid="{00000000-0005-0000-0000-0000D2660000}"/>
    <cellStyle name="Saída 15 2" xfId="29734" xr:uid="{00000000-0005-0000-0000-0000D3660000}"/>
    <cellStyle name="Saída 15 3" xfId="14795" xr:uid="{00000000-0005-0000-0000-0000D4660000}"/>
    <cellStyle name="Saída 15 4" xfId="39733" xr:uid="{00000000-0005-0000-0000-0000D5660000}"/>
    <cellStyle name="Saída 16" xfId="2832" xr:uid="{00000000-0005-0000-0000-0000D6660000}"/>
    <cellStyle name="Saída 16 2" xfId="29735" xr:uid="{00000000-0005-0000-0000-0000D7660000}"/>
    <cellStyle name="Saída 16 3" xfId="14796" xr:uid="{00000000-0005-0000-0000-0000D8660000}"/>
    <cellStyle name="Saída 16 4" xfId="39734" xr:uid="{00000000-0005-0000-0000-0000D9660000}"/>
    <cellStyle name="Saída 17" xfId="2833" xr:uid="{00000000-0005-0000-0000-0000DA660000}"/>
    <cellStyle name="Saída 17 2" xfId="29736" xr:uid="{00000000-0005-0000-0000-0000DB660000}"/>
    <cellStyle name="Saída 17 3" xfId="14797" xr:uid="{00000000-0005-0000-0000-0000DC660000}"/>
    <cellStyle name="Saída 17 4" xfId="39735" xr:uid="{00000000-0005-0000-0000-0000DD660000}"/>
    <cellStyle name="Saída 18" xfId="2834" xr:uid="{00000000-0005-0000-0000-0000DE660000}"/>
    <cellStyle name="Saída 18 2" xfId="29737" xr:uid="{00000000-0005-0000-0000-0000DF660000}"/>
    <cellStyle name="Saída 18 3" xfId="14798" xr:uid="{00000000-0005-0000-0000-0000E0660000}"/>
    <cellStyle name="Saída 18 4" xfId="39736" xr:uid="{00000000-0005-0000-0000-0000E1660000}"/>
    <cellStyle name="Saída 19" xfId="2835" xr:uid="{00000000-0005-0000-0000-0000E2660000}"/>
    <cellStyle name="Saída 19 2" xfId="29738" xr:uid="{00000000-0005-0000-0000-0000E3660000}"/>
    <cellStyle name="Saída 19 3" xfId="14799" xr:uid="{00000000-0005-0000-0000-0000E4660000}"/>
    <cellStyle name="Saída 19 4" xfId="39737" xr:uid="{00000000-0005-0000-0000-0000E5660000}"/>
    <cellStyle name="Saída 2" xfId="972" xr:uid="{00000000-0005-0000-0000-0000E6660000}"/>
    <cellStyle name="Saída 2 10" xfId="14800" xr:uid="{00000000-0005-0000-0000-0000E7660000}"/>
    <cellStyle name="Saída 2 10 2" xfId="14801" xr:uid="{00000000-0005-0000-0000-0000E8660000}"/>
    <cellStyle name="Saída 2 10 2 2" xfId="29741" xr:uid="{00000000-0005-0000-0000-0000E9660000}"/>
    <cellStyle name="Saída 2 10 3" xfId="14802" xr:uid="{00000000-0005-0000-0000-0000EA660000}"/>
    <cellStyle name="Saída 2 10 3 2" xfId="29742" xr:uid="{00000000-0005-0000-0000-0000EB660000}"/>
    <cellStyle name="Saída 2 10 4" xfId="14803" xr:uid="{00000000-0005-0000-0000-0000EC660000}"/>
    <cellStyle name="Saída 2 10 4 2" xfId="29743" xr:uid="{00000000-0005-0000-0000-0000ED660000}"/>
    <cellStyle name="Saída 2 10 5" xfId="29740" xr:uid="{00000000-0005-0000-0000-0000EE660000}"/>
    <cellStyle name="Saída 2 11" xfId="14804" xr:uid="{00000000-0005-0000-0000-0000EF660000}"/>
    <cellStyle name="Saída 2 11 2" xfId="14805" xr:uid="{00000000-0005-0000-0000-0000F0660000}"/>
    <cellStyle name="Saída 2 11 2 2" xfId="29745" xr:uid="{00000000-0005-0000-0000-0000F1660000}"/>
    <cellStyle name="Saída 2 11 3" xfId="14806" xr:uid="{00000000-0005-0000-0000-0000F2660000}"/>
    <cellStyle name="Saída 2 11 3 2" xfId="29746" xr:uid="{00000000-0005-0000-0000-0000F3660000}"/>
    <cellStyle name="Saída 2 11 4" xfId="14807" xr:uid="{00000000-0005-0000-0000-0000F4660000}"/>
    <cellStyle name="Saída 2 11 4 2" xfId="29747" xr:uid="{00000000-0005-0000-0000-0000F5660000}"/>
    <cellStyle name="Saída 2 11 5" xfId="29744" xr:uid="{00000000-0005-0000-0000-0000F6660000}"/>
    <cellStyle name="Saída 2 12" xfId="14808" xr:uid="{00000000-0005-0000-0000-0000F7660000}"/>
    <cellStyle name="Saída 2 12 2" xfId="14809" xr:uid="{00000000-0005-0000-0000-0000F8660000}"/>
    <cellStyle name="Saída 2 12 2 2" xfId="29749" xr:uid="{00000000-0005-0000-0000-0000F9660000}"/>
    <cellStyle name="Saída 2 12 3" xfId="14810" xr:uid="{00000000-0005-0000-0000-0000FA660000}"/>
    <cellStyle name="Saída 2 12 3 2" xfId="29750" xr:uid="{00000000-0005-0000-0000-0000FB660000}"/>
    <cellStyle name="Saída 2 12 4" xfId="29748" xr:uid="{00000000-0005-0000-0000-0000FC660000}"/>
    <cellStyle name="Saída 2 13" xfId="14811" xr:uid="{00000000-0005-0000-0000-0000FD660000}"/>
    <cellStyle name="Saída 2 13 2" xfId="14812" xr:uid="{00000000-0005-0000-0000-0000FE660000}"/>
    <cellStyle name="Saída 2 13 2 2" xfId="29752" xr:uid="{00000000-0005-0000-0000-0000FF660000}"/>
    <cellStyle name="Saída 2 13 3" xfId="29751" xr:uid="{00000000-0005-0000-0000-000000670000}"/>
    <cellStyle name="Saída 2 14" xfId="14813" xr:uid="{00000000-0005-0000-0000-000001670000}"/>
    <cellStyle name="Saída 2 14 2" xfId="29753" xr:uid="{00000000-0005-0000-0000-000002670000}"/>
    <cellStyle name="Saída 2 15" xfId="14814" xr:uid="{00000000-0005-0000-0000-000003670000}"/>
    <cellStyle name="Saída 2 15 2" xfId="29754" xr:uid="{00000000-0005-0000-0000-000004670000}"/>
    <cellStyle name="Saída 2 16" xfId="14815" xr:uid="{00000000-0005-0000-0000-000005670000}"/>
    <cellStyle name="Saída 2 16 2" xfId="29755" xr:uid="{00000000-0005-0000-0000-000006670000}"/>
    <cellStyle name="Saída 2 17" xfId="14816" xr:uid="{00000000-0005-0000-0000-000007670000}"/>
    <cellStyle name="Saída 2 17 2" xfId="29756" xr:uid="{00000000-0005-0000-0000-000008670000}"/>
    <cellStyle name="Saída 2 18" xfId="14817" xr:uid="{00000000-0005-0000-0000-000009670000}"/>
    <cellStyle name="Saída 2 18 2" xfId="29757" xr:uid="{00000000-0005-0000-0000-00000A670000}"/>
    <cellStyle name="Saída 2 19" xfId="29739" xr:uid="{00000000-0005-0000-0000-00000B670000}"/>
    <cellStyle name="Saída 2 2" xfId="14818" xr:uid="{00000000-0005-0000-0000-00000C670000}"/>
    <cellStyle name="Saída 2 2 10" xfId="14819" xr:uid="{00000000-0005-0000-0000-00000D670000}"/>
    <cellStyle name="Saída 2 2 10 2" xfId="14820" xr:uid="{00000000-0005-0000-0000-00000E670000}"/>
    <cellStyle name="Saída 2 2 10 2 2" xfId="29760" xr:uid="{00000000-0005-0000-0000-00000F670000}"/>
    <cellStyle name="Saída 2 2 10 3" xfId="14821" xr:uid="{00000000-0005-0000-0000-000010670000}"/>
    <cellStyle name="Saída 2 2 10 3 2" xfId="29761" xr:uid="{00000000-0005-0000-0000-000011670000}"/>
    <cellStyle name="Saída 2 2 10 4" xfId="14822" xr:uid="{00000000-0005-0000-0000-000012670000}"/>
    <cellStyle name="Saída 2 2 10 4 2" xfId="29762" xr:uid="{00000000-0005-0000-0000-000013670000}"/>
    <cellStyle name="Saída 2 2 10 5" xfId="29759" xr:uid="{00000000-0005-0000-0000-000014670000}"/>
    <cellStyle name="Saída 2 2 11" xfId="14823" xr:uid="{00000000-0005-0000-0000-000015670000}"/>
    <cellStyle name="Saída 2 2 11 2" xfId="14824" xr:uid="{00000000-0005-0000-0000-000016670000}"/>
    <cellStyle name="Saída 2 2 11 2 2" xfId="29764" xr:uid="{00000000-0005-0000-0000-000017670000}"/>
    <cellStyle name="Saída 2 2 11 3" xfId="14825" xr:uid="{00000000-0005-0000-0000-000018670000}"/>
    <cellStyle name="Saída 2 2 11 3 2" xfId="29765" xr:uid="{00000000-0005-0000-0000-000019670000}"/>
    <cellStyle name="Saída 2 2 11 4" xfId="14826" xr:uid="{00000000-0005-0000-0000-00001A670000}"/>
    <cellStyle name="Saída 2 2 11 4 2" xfId="29766" xr:uid="{00000000-0005-0000-0000-00001B670000}"/>
    <cellStyle name="Saída 2 2 11 5" xfId="29763" xr:uid="{00000000-0005-0000-0000-00001C670000}"/>
    <cellStyle name="Saída 2 2 12" xfId="14827" xr:uid="{00000000-0005-0000-0000-00001D670000}"/>
    <cellStyle name="Saída 2 2 12 2" xfId="14828" xr:uid="{00000000-0005-0000-0000-00001E670000}"/>
    <cellStyle name="Saída 2 2 12 2 2" xfId="29768" xr:uid="{00000000-0005-0000-0000-00001F670000}"/>
    <cellStyle name="Saída 2 2 12 3" xfId="14829" xr:uid="{00000000-0005-0000-0000-000020670000}"/>
    <cellStyle name="Saída 2 2 12 3 2" xfId="29769" xr:uid="{00000000-0005-0000-0000-000021670000}"/>
    <cellStyle name="Saída 2 2 12 4" xfId="29767" xr:uid="{00000000-0005-0000-0000-000022670000}"/>
    <cellStyle name="Saída 2 2 13" xfId="14830" xr:uid="{00000000-0005-0000-0000-000023670000}"/>
    <cellStyle name="Saída 2 2 13 2" xfId="14831" xr:uid="{00000000-0005-0000-0000-000024670000}"/>
    <cellStyle name="Saída 2 2 13 2 2" xfId="29771" xr:uid="{00000000-0005-0000-0000-000025670000}"/>
    <cellStyle name="Saída 2 2 13 3" xfId="29770" xr:uid="{00000000-0005-0000-0000-000026670000}"/>
    <cellStyle name="Saída 2 2 14" xfId="14832" xr:uid="{00000000-0005-0000-0000-000027670000}"/>
    <cellStyle name="Saída 2 2 14 2" xfId="29772" xr:uid="{00000000-0005-0000-0000-000028670000}"/>
    <cellStyle name="Saída 2 2 15" xfId="14833" xr:uid="{00000000-0005-0000-0000-000029670000}"/>
    <cellStyle name="Saída 2 2 15 2" xfId="29773" xr:uid="{00000000-0005-0000-0000-00002A670000}"/>
    <cellStyle name="Saída 2 2 16" xfId="14834" xr:uid="{00000000-0005-0000-0000-00002B670000}"/>
    <cellStyle name="Saída 2 2 16 2" xfId="29774" xr:uid="{00000000-0005-0000-0000-00002C670000}"/>
    <cellStyle name="Saída 2 2 17" xfId="14835" xr:uid="{00000000-0005-0000-0000-00002D670000}"/>
    <cellStyle name="Saída 2 2 17 2" xfId="29775" xr:uid="{00000000-0005-0000-0000-00002E670000}"/>
    <cellStyle name="Saída 2 2 18" xfId="14836" xr:uid="{00000000-0005-0000-0000-00002F670000}"/>
    <cellStyle name="Saída 2 2 18 2" xfId="29776" xr:uid="{00000000-0005-0000-0000-000030670000}"/>
    <cellStyle name="Saída 2 2 19" xfId="29758" xr:uid="{00000000-0005-0000-0000-000031670000}"/>
    <cellStyle name="Saída 2 2 2" xfId="14837" xr:uid="{00000000-0005-0000-0000-000032670000}"/>
    <cellStyle name="Saída 2 2 2 10" xfId="14838" xr:uid="{00000000-0005-0000-0000-000033670000}"/>
    <cellStyle name="Saída 2 2 2 10 2" xfId="14839" xr:uid="{00000000-0005-0000-0000-000034670000}"/>
    <cellStyle name="Saída 2 2 2 10 2 2" xfId="29779" xr:uid="{00000000-0005-0000-0000-000035670000}"/>
    <cellStyle name="Saída 2 2 2 10 3" xfId="14840" xr:uid="{00000000-0005-0000-0000-000036670000}"/>
    <cellStyle name="Saída 2 2 2 10 3 2" xfId="29780" xr:uid="{00000000-0005-0000-0000-000037670000}"/>
    <cellStyle name="Saída 2 2 2 10 4" xfId="14841" xr:uid="{00000000-0005-0000-0000-000038670000}"/>
    <cellStyle name="Saída 2 2 2 10 4 2" xfId="29781" xr:uid="{00000000-0005-0000-0000-000039670000}"/>
    <cellStyle name="Saída 2 2 2 10 5" xfId="29778" xr:uid="{00000000-0005-0000-0000-00003A670000}"/>
    <cellStyle name="Saída 2 2 2 11" xfId="14842" xr:uid="{00000000-0005-0000-0000-00003B670000}"/>
    <cellStyle name="Saída 2 2 2 11 2" xfId="14843" xr:uid="{00000000-0005-0000-0000-00003C670000}"/>
    <cellStyle name="Saída 2 2 2 11 2 2" xfId="29783" xr:uid="{00000000-0005-0000-0000-00003D670000}"/>
    <cellStyle name="Saída 2 2 2 11 3" xfId="14844" xr:uid="{00000000-0005-0000-0000-00003E670000}"/>
    <cellStyle name="Saída 2 2 2 11 3 2" xfId="29784" xr:uid="{00000000-0005-0000-0000-00003F670000}"/>
    <cellStyle name="Saída 2 2 2 11 4" xfId="29782" xr:uid="{00000000-0005-0000-0000-000040670000}"/>
    <cellStyle name="Saída 2 2 2 12" xfId="14845" xr:uid="{00000000-0005-0000-0000-000041670000}"/>
    <cellStyle name="Saída 2 2 2 12 2" xfId="14846" xr:uid="{00000000-0005-0000-0000-000042670000}"/>
    <cellStyle name="Saída 2 2 2 12 2 2" xfId="29786" xr:uid="{00000000-0005-0000-0000-000043670000}"/>
    <cellStyle name="Saída 2 2 2 12 3" xfId="29785" xr:uid="{00000000-0005-0000-0000-000044670000}"/>
    <cellStyle name="Saída 2 2 2 13" xfId="14847" xr:uid="{00000000-0005-0000-0000-000045670000}"/>
    <cellStyle name="Saída 2 2 2 13 2" xfId="29787" xr:uid="{00000000-0005-0000-0000-000046670000}"/>
    <cellStyle name="Saída 2 2 2 14" xfId="14848" xr:uid="{00000000-0005-0000-0000-000047670000}"/>
    <cellStyle name="Saída 2 2 2 14 2" xfId="29788" xr:uid="{00000000-0005-0000-0000-000048670000}"/>
    <cellStyle name="Saída 2 2 2 15" xfId="14849" xr:uid="{00000000-0005-0000-0000-000049670000}"/>
    <cellStyle name="Saída 2 2 2 15 2" xfId="29789" xr:uid="{00000000-0005-0000-0000-00004A670000}"/>
    <cellStyle name="Saída 2 2 2 16" xfId="14850" xr:uid="{00000000-0005-0000-0000-00004B670000}"/>
    <cellStyle name="Saída 2 2 2 16 2" xfId="29790" xr:uid="{00000000-0005-0000-0000-00004C670000}"/>
    <cellStyle name="Saída 2 2 2 17" xfId="14851" xr:uid="{00000000-0005-0000-0000-00004D670000}"/>
    <cellStyle name="Saída 2 2 2 17 2" xfId="29791" xr:uid="{00000000-0005-0000-0000-00004E670000}"/>
    <cellStyle name="Saída 2 2 2 18" xfId="29777" xr:uid="{00000000-0005-0000-0000-00004F670000}"/>
    <cellStyle name="Saída 2 2 2 19" xfId="38840" xr:uid="{00000000-0005-0000-0000-000050670000}"/>
    <cellStyle name="Saída 2 2 2 2" xfId="14852" xr:uid="{00000000-0005-0000-0000-000051670000}"/>
    <cellStyle name="Saída 2 2 2 2 10" xfId="14853" xr:uid="{00000000-0005-0000-0000-000052670000}"/>
    <cellStyle name="Saída 2 2 2 2 10 2" xfId="14854" xr:uid="{00000000-0005-0000-0000-000053670000}"/>
    <cellStyle name="Saída 2 2 2 2 10 2 2" xfId="29794" xr:uid="{00000000-0005-0000-0000-000054670000}"/>
    <cellStyle name="Saída 2 2 2 2 10 3" xfId="14855" xr:uid="{00000000-0005-0000-0000-000055670000}"/>
    <cellStyle name="Saída 2 2 2 2 10 3 2" xfId="29795" xr:uid="{00000000-0005-0000-0000-000056670000}"/>
    <cellStyle name="Saída 2 2 2 2 10 4" xfId="29793" xr:uid="{00000000-0005-0000-0000-000057670000}"/>
    <cellStyle name="Saída 2 2 2 2 11" xfId="14856" xr:uid="{00000000-0005-0000-0000-000058670000}"/>
    <cellStyle name="Saída 2 2 2 2 11 2" xfId="14857" xr:uid="{00000000-0005-0000-0000-000059670000}"/>
    <cellStyle name="Saída 2 2 2 2 11 2 2" xfId="29797" xr:uid="{00000000-0005-0000-0000-00005A670000}"/>
    <cellStyle name="Saída 2 2 2 2 11 3" xfId="29796" xr:uid="{00000000-0005-0000-0000-00005B670000}"/>
    <cellStyle name="Saída 2 2 2 2 12" xfId="14858" xr:uid="{00000000-0005-0000-0000-00005C670000}"/>
    <cellStyle name="Saída 2 2 2 2 12 2" xfId="29798" xr:uid="{00000000-0005-0000-0000-00005D670000}"/>
    <cellStyle name="Saída 2 2 2 2 13" xfId="14859" xr:uid="{00000000-0005-0000-0000-00005E670000}"/>
    <cellStyle name="Saída 2 2 2 2 13 2" xfId="29799" xr:uid="{00000000-0005-0000-0000-00005F670000}"/>
    <cellStyle name="Saída 2 2 2 2 14" xfId="14860" xr:uid="{00000000-0005-0000-0000-000060670000}"/>
    <cellStyle name="Saída 2 2 2 2 14 2" xfId="29800" xr:uid="{00000000-0005-0000-0000-000061670000}"/>
    <cellStyle name="Saída 2 2 2 2 15" xfId="14861" xr:uid="{00000000-0005-0000-0000-000062670000}"/>
    <cellStyle name="Saída 2 2 2 2 15 2" xfId="29801" xr:uid="{00000000-0005-0000-0000-000063670000}"/>
    <cellStyle name="Saída 2 2 2 2 16" xfId="29792" xr:uid="{00000000-0005-0000-0000-000064670000}"/>
    <cellStyle name="Saída 2 2 2 2 2" xfId="14862" xr:uid="{00000000-0005-0000-0000-000065670000}"/>
    <cellStyle name="Saída 2 2 2 2 2 10" xfId="14863" xr:uid="{00000000-0005-0000-0000-000066670000}"/>
    <cellStyle name="Saída 2 2 2 2 2 10 2" xfId="29803" xr:uid="{00000000-0005-0000-0000-000067670000}"/>
    <cellStyle name="Saída 2 2 2 2 2 11" xfId="14864" xr:uid="{00000000-0005-0000-0000-000068670000}"/>
    <cellStyle name="Saída 2 2 2 2 2 11 2" xfId="29804" xr:uid="{00000000-0005-0000-0000-000069670000}"/>
    <cellStyle name="Saída 2 2 2 2 2 12" xfId="14865" xr:uid="{00000000-0005-0000-0000-00006A670000}"/>
    <cellStyle name="Saída 2 2 2 2 2 12 2" xfId="29805" xr:uid="{00000000-0005-0000-0000-00006B670000}"/>
    <cellStyle name="Saída 2 2 2 2 2 13" xfId="14866" xr:uid="{00000000-0005-0000-0000-00006C670000}"/>
    <cellStyle name="Saída 2 2 2 2 2 13 2" xfId="29806" xr:uid="{00000000-0005-0000-0000-00006D670000}"/>
    <cellStyle name="Saída 2 2 2 2 2 14" xfId="14867" xr:uid="{00000000-0005-0000-0000-00006E670000}"/>
    <cellStyle name="Saída 2 2 2 2 2 14 2" xfId="29807" xr:uid="{00000000-0005-0000-0000-00006F670000}"/>
    <cellStyle name="Saída 2 2 2 2 2 15" xfId="14868" xr:uid="{00000000-0005-0000-0000-000070670000}"/>
    <cellStyle name="Saída 2 2 2 2 2 15 2" xfId="29808" xr:uid="{00000000-0005-0000-0000-000071670000}"/>
    <cellStyle name="Saída 2 2 2 2 2 16" xfId="29802" xr:uid="{00000000-0005-0000-0000-000072670000}"/>
    <cellStyle name="Saída 2 2 2 2 2 2" xfId="14869" xr:uid="{00000000-0005-0000-0000-000073670000}"/>
    <cellStyle name="Saída 2 2 2 2 2 2 2" xfId="29809" xr:uid="{00000000-0005-0000-0000-000074670000}"/>
    <cellStyle name="Saída 2 2 2 2 2 3" xfId="14870" xr:uid="{00000000-0005-0000-0000-000075670000}"/>
    <cellStyle name="Saída 2 2 2 2 2 3 2" xfId="29810" xr:uid="{00000000-0005-0000-0000-000076670000}"/>
    <cellStyle name="Saída 2 2 2 2 2 4" xfId="14871" xr:uid="{00000000-0005-0000-0000-000077670000}"/>
    <cellStyle name="Saída 2 2 2 2 2 4 2" xfId="29811" xr:uid="{00000000-0005-0000-0000-000078670000}"/>
    <cellStyle name="Saída 2 2 2 2 2 5" xfId="14872" xr:uid="{00000000-0005-0000-0000-000079670000}"/>
    <cellStyle name="Saída 2 2 2 2 2 5 2" xfId="29812" xr:uid="{00000000-0005-0000-0000-00007A670000}"/>
    <cellStyle name="Saída 2 2 2 2 2 6" xfId="14873" xr:uid="{00000000-0005-0000-0000-00007B670000}"/>
    <cellStyle name="Saída 2 2 2 2 2 6 2" xfId="29813" xr:uid="{00000000-0005-0000-0000-00007C670000}"/>
    <cellStyle name="Saída 2 2 2 2 2 7" xfId="14874" xr:uid="{00000000-0005-0000-0000-00007D670000}"/>
    <cellStyle name="Saída 2 2 2 2 2 7 2" xfId="29814" xr:uid="{00000000-0005-0000-0000-00007E670000}"/>
    <cellStyle name="Saída 2 2 2 2 2 8" xfId="14875" xr:uid="{00000000-0005-0000-0000-00007F670000}"/>
    <cellStyle name="Saída 2 2 2 2 2 8 2" xfId="29815" xr:uid="{00000000-0005-0000-0000-000080670000}"/>
    <cellStyle name="Saída 2 2 2 2 2 9" xfId="14876" xr:uid="{00000000-0005-0000-0000-000081670000}"/>
    <cellStyle name="Saída 2 2 2 2 2 9 2" xfId="29816" xr:uid="{00000000-0005-0000-0000-000082670000}"/>
    <cellStyle name="Saída 2 2 2 2 3" xfId="14877" xr:uid="{00000000-0005-0000-0000-000083670000}"/>
    <cellStyle name="Saída 2 2 2 2 3 10" xfId="14878" xr:uid="{00000000-0005-0000-0000-000084670000}"/>
    <cellStyle name="Saída 2 2 2 2 3 10 2" xfId="29818" xr:uid="{00000000-0005-0000-0000-000085670000}"/>
    <cellStyle name="Saída 2 2 2 2 3 11" xfId="14879" xr:uid="{00000000-0005-0000-0000-000086670000}"/>
    <cellStyle name="Saída 2 2 2 2 3 11 2" xfId="29819" xr:uid="{00000000-0005-0000-0000-000087670000}"/>
    <cellStyle name="Saída 2 2 2 2 3 12" xfId="14880" xr:uid="{00000000-0005-0000-0000-000088670000}"/>
    <cellStyle name="Saída 2 2 2 2 3 12 2" xfId="29820" xr:uid="{00000000-0005-0000-0000-000089670000}"/>
    <cellStyle name="Saída 2 2 2 2 3 13" xfId="29817" xr:uid="{00000000-0005-0000-0000-00008A670000}"/>
    <cellStyle name="Saída 2 2 2 2 3 2" xfId="14881" xr:uid="{00000000-0005-0000-0000-00008B670000}"/>
    <cellStyle name="Saída 2 2 2 2 3 2 2" xfId="29821" xr:uid="{00000000-0005-0000-0000-00008C670000}"/>
    <cellStyle name="Saída 2 2 2 2 3 3" xfId="14882" xr:uid="{00000000-0005-0000-0000-00008D670000}"/>
    <cellStyle name="Saída 2 2 2 2 3 3 2" xfId="29822" xr:uid="{00000000-0005-0000-0000-00008E670000}"/>
    <cellStyle name="Saída 2 2 2 2 3 4" xfId="14883" xr:uid="{00000000-0005-0000-0000-00008F670000}"/>
    <cellStyle name="Saída 2 2 2 2 3 4 2" xfId="29823" xr:uid="{00000000-0005-0000-0000-000090670000}"/>
    <cellStyle name="Saída 2 2 2 2 3 5" xfId="14884" xr:uid="{00000000-0005-0000-0000-000091670000}"/>
    <cellStyle name="Saída 2 2 2 2 3 5 2" xfId="29824" xr:uid="{00000000-0005-0000-0000-000092670000}"/>
    <cellStyle name="Saída 2 2 2 2 3 6" xfId="14885" xr:uid="{00000000-0005-0000-0000-000093670000}"/>
    <cellStyle name="Saída 2 2 2 2 3 6 2" xfId="29825" xr:uid="{00000000-0005-0000-0000-000094670000}"/>
    <cellStyle name="Saída 2 2 2 2 3 7" xfId="14886" xr:uid="{00000000-0005-0000-0000-000095670000}"/>
    <cellStyle name="Saída 2 2 2 2 3 7 2" xfId="29826" xr:uid="{00000000-0005-0000-0000-000096670000}"/>
    <cellStyle name="Saída 2 2 2 2 3 8" xfId="14887" xr:uid="{00000000-0005-0000-0000-000097670000}"/>
    <cellStyle name="Saída 2 2 2 2 3 8 2" xfId="29827" xr:uid="{00000000-0005-0000-0000-000098670000}"/>
    <cellStyle name="Saída 2 2 2 2 3 9" xfId="14888" xr:uid="{00000000-0005-0000-0000-000099670000}"/>
    <cellStyle name="Saída 2 2 2 2 3 9 2" xfId="29828" xr:uid="{00000000-0005-0000-0000-00009A670000}"/>
    <cellStyle name="Saída 2 2 2 2 4" xfId="14889" xr:uid="{00000000-0005-0000-0000-00009B670000}"/>
    <cellStyle name="Saída 2 2 2 2 4 2" xfId="14890" xr:uid="{00000000-0005-0000-0000-00009C670000}"/>
    <cellStyle name="Saída 2 2 2 2 4 2 2" xfId="29830" xr:uid="{00000000-0005-0000-0000-00009D670000}"/>
    <cellStyle name="Saída 2 2 2 2 4 3" xfId="14891" xr:uid="{00000000-0005-0000-0000-00009E670000}"/>
    <cellStyle name="Saída 2 2 2 2 4 3 2" xfId="29831" xr:uid="{00000000-0005-0000-0000-00009F670000}"/>
    <cellStyle name="Saída 2 2 2 2 4 4" xfId="14892" xr:uid="{00000000-0005-0000-0000-0000A0670000}"/>
    <cellStyle name="Saída 2 2 2 2 4 4 2" xfId="29832" xr:uid="{00000000-0005-0000-0000-0000A1670000}"/>
    <cellStyle name="Saída 2 2 2 2 4 5" xfId="14893" xr:uid="{00000000-0005-0000-0000-0000A2670000}"/>
    <cellStyle name="Saída 2 2 2 2 4 5 2" xfId="29833" xr:uid="{00000000-0005-0000-0000-0000A3670000}"/>
    <cellStyle name="Saída 2 2 2 2 4 6" xfId="14894" xr:uid="{00000000-0005-0000-0000-0000A4670000}"/>
    <cellStyle name="Saída 2 2 2 2 4 6 2" xfId="29834" xr:uid="{00000000-0005-0000-0000-0000A5670000}"/>
    <cellStyle name="Saída 2 2 2 2 4 7" xfId="14895" xr:uid="{00000000-0005-0000-0000-0000A6670000}"/>
    <cellStyle name="Saída 2 2 2 2 4 7 2" xfId="29835" xr:uid="{00000000-0005-0000-0000-0000A7670000}"/>
    <cellStyle name="Saída 2 2 2 2 4 8" xfId="14896" xr:uid="{00000000-0005-0000-0000-0000A8670000}"/>
    <cellStyle name="Saída 2 2 2 2 4 8 2" xfId="29836" xr:uid="{00000000-0005-0000-0000-0000A9670000}"/>
    <cellStyle name="Saída 2 2 2 2 4 9" xfId="29829" xr:uid="{00000000-0005-0000-0000-0000AA670000}"/>
    <cellStyle name="Saída 2 2 2 2 5" xfId="14897" xr:uid="{00000000-0005-0000-0000-0000AB670000}"/>
    <cellStyle name="Saída 2 2 2 2 5 2" xfId="14898" xr:uid="{00000000-0005-0000-0000-0000AC670000}"/>
    <cellStyle name="Saída 2 2 2 2 5 2 2" xfId="29838" xr:uid="{00000000-0005-0000-0000-0000AD670000}"/>
    <cellStyle name="Saída 2 2 2 2 5 3" xfId="14899" xr:uid="{00000000-0005-0000-0000-0000AE670000}"/>
    <cellStyle name="Saída 2 2 2 2 5 3 2" xfId="29839" xr:uid="{00000000-0005-0000-0000-0000AF670000}"/>
    <cellStyle name="Saída 2 2 2 2 5 4" xfId="14900" xr:uid="{00000000-0005-0000-0000-0000B0670000}"/>
    <cellStyle name="Saída 2 2 2 2 5 4 2" xfId="29840" xr:uid="{00000000-0005-0000-0000-0000B1670000}"/>
    <cellStyle name="Saída 2 2 2 2 5 5" xfId="14901" xr:uid="{00000000-0005-0000-0000-0000B2670000}"/>
    <cellStyle name="Saída 2 2 2 2 5 5 2" xfId="29841" xr:uid="{00000000-0005-0000-0000-0000B3670000}"/>
    <cellStyle name="Saída 2 2 2 2 5 6" xfId="14902" xr:uid="{00000000-0005-0000-0000-0000B4670000}"/>
    <cellStyle name="Saída 2 2 2 2 5 6 2" xfId="29842" xr:uid="{00000000-0005-0000-0000-0000B5670000}"/>
    <cellStyle name="Saída 2 2 2 2 5 7" xfId="14903" xr:uid="{00000000-0005-0000-0000-0000B6670000}"/>
    <cellStyle name="Saída 2 2 2 2 5 7 2" xfId="29843" xr:uid="{00000000-0005-0000-0000-0000B7670000}"/>
    <cellStyle name="Saída 2 2 2 2 5 8" xfId="14904" xr:uid="{00000000-0005-0000-0000-0000B8670000}"/>
    <cellStyle name="Saída 2 2 2 2 5 8 2" xfId="29844" xr:uid="{00000000-0005-0000-0000-0000B9670000}"/>
    <cellStyle name="Saída 2 2 2 2 5 9" xfId="29837" xr:uid="{00000000-0005-0000-0000-0000BA670000}"/>
    <cellStyle name="Saída 2 2 2 2 6" xfId="14905" xr:uid="{00000000-0005-0000-0000-0000BB670000}"/>
    <cellStyle name="Saída 2 2 2 2 6 2" xfId="14906" xr:uid="{00000000-0005-0000-0000-0000BC670000}"/>
    <cellStyle name="Saída 2 2 2 2 6 2 2" xfId="29846" xr:uid="{00000000-0005-0000-0000-0000BD670000}"/>
    <cellStyle name="Saída 2 2 2 2 6 3" xfId="14907" xr:uid="{00000000-0005-0000-0000-0000BE670000}"/>
    <cellStyle name="Saída 2 2 2 2 6 3 2" xfId="29847" xr:uid="{00000000-0005-0000-0000-0000BF670000}"/>
    <cellStyle name="Saída 2 2 2 2 6 4" xfId="14908" xr:uid="{00000000-0005-0000-0000-0000C0670000}"/>
    <cellStyle name="Saída 2 2 2 2 6 4 2" xfId="29848" xr:uid="{00000000-0005-0000-0000-0000C1670000}"/>
    <cellStyle name="Saída 2 2 2 2 6 5" xfId="14909" xr:uid="{00000000-0005-0000-0000-0000C2670000}"/>
    <cellStyle name="Saída 2 2 2 2 6 5 2" xfId="29849" xr:uid="{00000000-0005-0000-0000-0000C3670000}"/>
    <cellStyle name="Saída 2 2 2 2 6 6" xfId="14910" xr:uid="{00000000-0005-0000-0000-0000C4670000}"/>
    <cellStyle name="Saída 2 2 2 2 6 6 2" xfId="29850" xr:uid="{00000000-0005-0000-0000-0000C5670000}"/>
    <cellStyle name="Saída 2 2 2 2 6 7" xfId="29845" xr:uid="{00000000-0005-0000-0000-0000C6670000}"/>
    <cellStyle name="Saída 2 2 2 2 7" xfId="14911" xr:uid="{00000000-0005-0000-0000-0000C7670000}"/>
    <cellStyle name="Saída 2 2 2 2 7 2" xfId="14912" xr:uid="{00000000-0005-0000-0000-0000C8670000}"/>
    <cellStyle name="Saída 2 2 2 2 7 2 2" xfId="29852" xr:uid="{00000000-0005-0000-0000-0000C9670000}"/>
    <cellStyle name="Saída 2 2 2 2 7 3" xfId="14913" xr:uid="{00000000-0005-0000-0000-0000CA670000}"/>
    <cellStyle name="Saída 2 2 2 2 7 3 2" xfId="29853" xr:uid="{00000000-0005-0000-0000-0000CB670000}"/>
    <cellStyle name="Saída 2 2 2 2 7 4" xfId="14914" xr:uid="{00000000-0005-0000-0000-0000CC670000}"/>
    <cellStyle name="Saída 2 2 2 2 7 4 2" xfId="29854" xr:uid="{00000000-0005-0000-0000-0000CD670000}"/>
    <cellStyle name="Saída 2 2 2 2 7 5" xfId="29851" xr:uid="{00000000-0005-0000-0000-0000CE670000}"/>
    <cellStyle name="Saída 2 2 2 2 8" xfId="14915" xr:uid="{00000000-0005-0000-0000-0000CF670000}"/>
    <cellStyle name="Saída 2 2 2 2 8 2" xfId="14916" xr:uid="{00000000-0005-0000-0000-0000D0670000}"/>
    <cellStyle name="Saída 2 2 2 2 8 2 2" xfId="29856" xr:uid="{00000000-0005-0000-0000-0000D1670000}"/>
    <cellStyle name="Saída 2 2 2 2 8 3" xfId="14917" xr:uid="{00000000-0005-0000-0000-0000D2670000}"/>
    <cellStyle name="Saída 2 2 2 2 8 3 2" xfId="29857" xr:uid="{00000000-0005-0000-0000-0000D3670000}"/>
    <cellStyle name="Saída 2 2 2 2 8 4" xfId="14918" xr:uid="{00000000-0005-0000-0000-0000D4670000}"/>
    <cellStyle name="Saída 2 2 2 2 8 4 2" xfId="29858" xr:uid="{00000000-0005-0000-0000-0000D5670000}"/>
    <cellStyle name="Saída 2 2 2 2 8 5" xfId="29855" xr:uid="{00000000-0005-0000-0000-0000D6670000}"/>
    <cellStyle name="Saída 2 2 2 2 9" xfId="14919" xr:uid="{00000000-0005-0000-0000-0000D7670000}"/>
    <cellStyle name="Saída 2 2 2 2 9 2" xfId="14920" xr:uid="{00000000-0005-0000-0000-0000D8670000}"/>
    <cellStyle name="Saída 2 2 2 2 9 2 2" xfId="29860" xr:uid="{00000000-0005-0000-0000-0000D9670000}"/>
    <cellStyle name="Saída 2 2 2 2 9 3" xfId="14921" xr:uid="{00000000-0005-0000-0000-0000DA670000}"/>
    <cellStyle name="Saída 2 2 2 2 9 3 2" xfId="29861" xr:uid="{00000000-0005-0000-0000-0000DB670000}"/>
    <cellStyle name="Saída 2 2 2 2 9 4" xfId="14922" xr:uid="{00000000-0005-0000-0000-0000DC670000}"/>
    <cellStyle name="Saída 2 2 2 2 9 4 2" xfId="29862" xr:uid="{00000000-0005-0000-0000-0000DD670000}"/>
    <cellStyle name="Saída 2 2 2 2 9 5" xfId="29859" xr:uid="{00000000-0005-0000-0000-0000DE670000}"/>
    <cellStyle name="Saída 2 2 2 20" xfId="45222" xr:uid="{30D99CCF-4974-4F54-A7F8-2B42C7280E67}"/>
    <cellStyle name="Saída 2 2 2 3" xfId="14923" xr:uid="{00000000-0005-0000-0000-0000DF670000}"/>
    <cellStyle name="Saída 2 2 2 3 2" xfId="29863" xr:uid="{00000000-0005-0000-0000-0000E0670000}"/>
    <cellStyle name="Saída 2 2 2 4" xfId="14924" xr:uid="{00000000-0005-0000-0000-0000E1670000}"/>
    <cellStyle name="Saída 2 2 2 4 10" xfId="14925" xr:uid="{00000000-0005-0000-0000-0000E2670000}"/>
    <cellStyle name="Saída 2 2 2 4 10 2" xfId="29865" xr:uid="{00000000-0005-0000-0000-0000E3670000}"/>
    <cellStyle name="Saída 2 2 2 4 11" xfId="14926" xr:uid="{00000000-0005-0000-0000-0000E4670000}"/>
    <cellStyle name="Saída 2 2 2 4 11 2" xfId="29866" xr:uid="{00000000-0005-0000-0000-0000E5670000}"/>
    <cellStyle name="Saída 2 2 2 4 12" xfId="14927" xr:uid="{00000000-0005-0000-0000-0000E6670000}"/>
    <cellStyle name="Saída 2 2 2 4 12 2" xfId="29867" xr:uid="{00000000-0005-0000-0000-0000E7670000}"/>
    <cellStyle name="Saída 2 2 2 4 13" xfId="29864" xr:uid="{00000000-0005-0000-0000-0000E8670000}"/>
    <cellStyle name="Saída 2 2 2 4 2" xfId="14928" xr:uid="{00000000-0005-0000-0000-0000E9670000}"/>
    <cellStyle name="Saída 2 2 2 4 2 2" xfId="29868" xr:uid="{00000000-0005-0000-0000-0000EA670000}"/>
    <cellStyle name="Saída 2 2 2 4 3" xfId="14929" xr:uid="{00000000-0005-0000-0000-0000EB670000}"/>
    <cellStyle name="Saída 2 2 2 4 3 2" xfId="29869" xr:uid="{00000000-0005-0000-0000-0000EC670000}"/>
    <cellStyle name="Saída 2 2 2 4 4" xfId="14930" xr:uid="{00000000-0005-0000-0000-0000ED670000}"/>
    <cellStyle name="Saída 2 2 2 4 4 2" xfId="29870" xr:uid="{00000000-0005-0000-0000-0000EE670000}"/>
    <cellStyle name="Saída 2 2 2 4 5" xfId="14931" xr:uid="{00000000-0005-0000-0000-0000EF670000}"/>
    <cellStyle name="Saída 2 2 2 4 5 2" xfId="29871" xr:uid="{00000000-0005-0000-0000-0000F0670000}"/>
    <cellStyle name="Saída 2 2 2 4 6" xfId="14932" xr:uid="{00000000-0005-0000-0000-0000F1670000}"/>
    <cellStyle name="Saída 2 2 2 4 6 2" xfId="29872" xr:uid="{00000000-0005-0000-0000-0000F2670000}"/>
    <cellStyle name="Saída 2 2 2 4 7" xfId="14933" xr:uid="{00000000-0005-0000-0000-0000F3670000}"/>
    <cellStyle name="Saída 2 2 2 4 7 2" xfId="29873" xr:uid="{00000000-0005-0000-0000-0000F4670000}"/>
    <cellStyle name="Saída 2 2 2 4 8" xfId="14934" xr:uid="{00000000-0005-0000-0000-0000F5670000}"/>
    <cellStyle name="Saída 2 2 2 4 8 2" xfId="29874" xr:uid="{00000000-0005-0000-0000-0000F6670000}"/>
    <cellStyle name="Saída 2 2 2 4 9" xfId="14935" xr:uid="{00000000-0005-0000-0000-0000F7670000}"/>
    <cellStyle name="Saída 2 2 2 4 9 2" xfId="29875" xr:uid="{00000000-0005-0000-0000-0000F8670000}"/>
    <cellStyle name="Saída 2 2 2 5" xfId="14936" xr:uid="{00000000-0005-0000-0000-0000F9670000}"/>
    <cellStyle name="Saída 2 2 2 5 2" xfId="14937" xr:uid="{00000000-0005-0000-0000-0000FA670000}"/>
    <cellStyle name="Saída 2 2 2 5 2 2" xfId="29877" xr:uid="{00000000-0005-0000-0000-0000FB670000}"/>
    <cellStyle name="Saída 2 2 2 5 3" xfId="14938" xr:uid="{00000000-0005-0000-0000-0000FC670000}"/>
    <cellStyle name="Saída 2 2 2 5 3 2" xfId="29878" xr:uid="{00000000-0005-0000-0000-0000FD670000}"/>
    <cellStyle name="Saída 2 2 2 5 4" xfId="14939" xr:uid="{00000000-0005-0000-0000-0000FE670000}"/>
    <cellStyle name="Saída 2 2 2 5 4 2" xfId="29879" xr:uid="{00000000-0005-0000-0000-0000FF670000}"/>
    <cellStyle name="Saída 2 2 2 5 5" xfId="14940" xr:uid="{00000000-0005-0000-0000-000000680000}"/>
    <cellStyle name="Saída 2 2 2 5 5 2" xfId="29880" xr:uid="{00000000-0005-0000-0000-000001680000}"/>
    <cellStyle name="Saída 2 2 2 5 6" xfId="14941" xr:uid="{00000000-0005-0000-0000-000002680000}"/>
    <cellStyle name="Saída 2 2 2 5 6 2" xfId="29881" xr:uid="{00000000-0005-0000-0000-000003680000}"/>
    <cellStyle name="Saída 2 2 2 5 7" xfId="14942" xr:uid="{00000000-0005-0000-0000-000004680000}"/>
    <cellStyle name="Saída 2 2 2 5 7 2" xfId="29882" xr:uid="{00000000-0005-0000-0000-000005680000}"/>
    <cellStyle name="Saída 2 2 2 5 8" xfId="14943" xr:uid="{00000000-0005-0000-0000-000006680000}"/>
    <cellStyle name="Saída 2 2 2 5 8 2" xfId="29883" xr:uid="{00000000-0005-0000-0000-000007680000}"/>
    <cellStyle name="Saída 2 2 2 5 9" xfId="29876" xr:uid="{00000000-0005-0000-0000-000008680000}"/>
    <cellStyle name="Saída 2 2 2 6" xfId="14944" xr:uid="{00000000-0005-0000-0000-000009680000}"/>
    <cellStyle name="Saída 2 2 2 6 2" xfId="14945" xr:uid="{00000000-0005-0000-0000-00000A680000}"/>
    <cellStyle name="Saída 2 2 2 6 2 2" xfId="29885" xr:uid="{00000000-0005-0000-0000-00000B680000}"/>
    <cellStyle name="Saída 2 2 2 6 3" xfId="14946" xr:uid="{00000000-0005-0000-0000-00000C680000}"/>
    <cellStyle name="Saída 2 2 2 6 3 2" xfId="29886" xr:uid="{00000000-0005-0000-0000-00000D680000}"/>
    <cellStyle name="Saída 2 2 2 6 4" xfId="14947" xr:uid="{00000000-0005-0000-0000-00000E680000}"/>
    <cellStyle name="Saída 2 2 2 6 4 2" xfId="29887" xr:uid="{00000000-0005-0000-0000-00000F680000}"/>
    <cellStyle name="Saída 2 2 2 6 5" xfId="14948" xr:uid="{00000000-0005-0000-0000-000010680000}"/>
    <cellStyle name="Saída 2 2 2 6 5 2" xfId="29888" xr:uid="{00000000-0005-0000-0000-000011680000}"/>
    <cellStyle name="Saída 2 2 2 6 6" xfId="14949" xr:uid="{00000000-0005-0000-0000-000012680000}"/>
    <cellStyle name="Saída 2 2 2 6 6 2" xfId="29889" xr:uid="{00000000-0005-0000-0000-000013680000}"/>
    <cellStyle name="Saída 2 2 2 6 7" xfId="14950" xr:uid="{00000000-0005-0000-0000-000014680000}"/>
    <cellStyle name="Saída 2 2 2 6 7 2" xfId="29890" xr:uid="{00000000-0005-0000-0000-000015680000}"/>
    <cellStyle name="Saída 2 2 2 6 8" xfId="14951" xr:uid="{00000000-0005-0000-0000-000016680000}"/>
    <cellStyle name="Saída 2 2 2 6 8 2" xfId="29891" xr:uid="{00000000-0005-0000-0000-000017680000}"/>
    <cellStyle name="Saída 2 2 2 6 9" xfId="29884" xr:uid="{00000000-0005-0000-0000-000018680000}"/>
    <cellStyle name="Saída 2 2 2 7" xfId="14952" xr:uid="{00000000-0005-0000-0000-000019680000}"/>
    <cellStyle name="Saída 2 2 2 7 2" xfId="14953" xr:uid="{00000000-0005-0000-0000-00001A680000}"/>
    <cellStyle name="Saída 2 2 2 7 2 2" xfId="29893" xr:uid="{00000000-0005-0000-0000-00001B680000}"/>
    <cellStyle name="Saída 2 2 2 7 3" xfId="14954" xr:uid="{00000000-0005-0000-0000-00001C680000}"/>
    <cellStyle name="Saída 2 2 2 7 3 2" xfId="29894" xr:uid="{00000000-0005-0000-0000-00001D680000}"/>
    <cellStyle name="Saída 2 2 2 7 4" xfId="14955" xr:uid="{00000000-0005-0000-0000-00001E680000}"/>
    <cellStyle name="Saída 2 2 2 7 4 2" xfId="29895" xr:uid="{00000000-0005-0000-0000-00001F680000}"/>
    <cellStyle name="Saída 2 2 2 7 5" xfId="14956" xr:uid="{00000000-0005-0000-0000-000020680000}"/>
    <cellStyle name="Saída 2 2 2 7 5 2" xfId="29896" xr:uid="{00000000-0005-0000-0000-000021680000}"/>
    <cellStyle name="Saída 2 2 2 7 6" xfId="14957" xr:uid="{00000000-0005-0000-0000-000022680000}"/>
    <cellStyle name="Saída 2 2 2 7 6 2" xfId="29897" xr:uid="{00000000-0005-0000-0000-000023680000}"/>
    <cellStyle name="Saída 2 2 2 7 7" xfId="29892" xr:uid="{00000000-0005-0000-0000-000024680000}"/>
    <cellStyle name="Saída 2 2 2 8" xfId="14958" xr:uid="{00000000-0005-0000-0000-000025680000}"/>
    <cellStyle name="Saída 2 2 2 8 2" xfId="14959" xr:uid="{00000000-0005-0000-0000-000026680000}"/>
    <cellStyle name="Saída 2 2 2 8 2 2" xfId="29899" xr:uid="{00000000-0005-0000-0000-000027680000}"/>
    <cellStyle name="Saída 2 2 2 8 3" xfId="14960" xr:uid="{00000000-0005-0000-0000-000028680000}"/>
    <cellStyle name="Saída 2 2 2 8 3 2" xfId="29900" xr:uid="{00000000-0005-0000-0000-000029680000}"/>
    <cellStyle name="Saída 2 2 2 8 4" xfId="14961" xr:uid="{00000000-0005-0000-0000-00002A680000}"/>
    <cellStyle name="Saída 2 2 2 8 4 2" xfId="29901" xr:uid="{00000000-0005-0000-0000-00002B680000}"/>
    <cellStyle name="Saída 2 2 2 8 5" xfId="29898" xr:uid="{00000000-0005-0000-0000-00002C680000}"/>
    <cellStyle name="Saída 2 2 2 9" xfId="14962" xr:uid="{00000000-0005-0000-0000-00002D680000}"/>
    <cellStyle name="Saída 2 2 2 9 2" xfId="14963" xr:uid="{00000000-0005-0000-0000-00002E680000}"/>
    <cellStyle name="Saída 2 2 2 9 2 2" xfId="29903" xr:uid="{00000000-0005-0000-0000-00002F680000}"/>
    <cellStyle name="Saída 2 2 2 9 3" xfId="14964" xr:uid="{00000000-0005-0000-0000-000030680000}"/>
    <cellStyle name="Saída 2 2 2 9 3 2" xfId="29904" xr:uid="{00000000-0005-0000-0000-000031680000}"/>
    <cellStyle name="Saída 2 2 2 9 4" xfId="14965" xr:uid="{00000000-0005-0000-0000-000032680000}"/>
    <cellStyle name="Saída 2 2 2 9 4 2" xfId="29905" xr:uid="{00000000-0005-0000-0000-000033680000}"/>
    <cellStyle name="Saída 2 2 2 9 5" xfId="29902" xr:uid="{00000000-0005-0000-0000-000034680000}"/>
    <cellStyle name="Saída 2 2 20" xfId="44843" xr:uid="{2E24BB34-5C98-49FE-825D-BFAF9EE4D0D6}"/>
    <cellStyle name="Saída 2 2 3" xfId="14966" xr:uid="{00000000-0005-0000-0000-000035680000}"/>
    <cellStyle name="Saída 2 2 3 2" xfId="29906" xr:uid="{00000000-0005-0000-0000-000036680000}"/>
    <cellStyle name="Saída 2 2 3 3" xfId="39408" xr:uid="{00000000-0005-0000-0000-000037680000}"/>
    <cellStyle name="Saída 2 2 3 4" xfId="45369" xr:uid="{E4E9391B-CC8A-442A-AB83-551E02D38144}"/>
    <cellStyle name="Saída 2 2 4" xfId="14967" xr:uid="{00000000-0005-0000-0000-000038680000}"/>
    <cellStyle name="Saída 2 2 4 2" xfId="29907" xr:uid="{00000000-0005-0000-0000-000039680000}"/>
    <cellStyle name="Saída 2 2 4 3" xfId="45717" xr:uid="{5435AB89-393E-4DA7-9F08-BE510CDBC030}"/>
    <cellStyle name="Saída 2 2 5" xfId="14968" xr:uid="{00000000-0005-0000-0000-00003A680000}"/>
    <cellStyle name="Saída 2 2 5 10" xfId="14969" xr:uid="{00000000-0005-0000-0000-00003B680000}"/>
    <cellStyle name="Saída 2 2 5 10 2" xfId="29909" xr:uid="{00000000-0005-0000-0000-00003C680000}"/>
    <cellStyle name="Saída 2 2 5 11" xfId="14970" xr:uid="{00000000-0005-0000-0000-00003D680000}"/>
    <cellStyle name="Saída 2 2 5 11 2" xfId="29910" xr:uid="{00000000-0005-0000-0000-00003E680000}"/>
    <cellStyle name="Saída 2 2 5 12" xfId="14971" xr:uid="{00000000-0005-0000-0000-00003F680000}"/>
    <cellStyle name="Saída 2 2 5 12 2" xfId="29911" xr:uid="{00000000-0005-0000-0000-000040680000}"/>
    <cellStyle name="Saída 2 2 5 13" xfId="29908" xr:uid="{00000000-0005-0000-0000-000041680000}"/>
    <cellStyle name="Saída 2 2 5 2" xfId="14972" xr:uid="{00000000-0005-0000-0000-000042680000}"/>
    <cellStyle name="Saída 2 2 5 2 2" xfId="29912" xr:uid="{00000000-0005-0000-0000-000043680000}"/>
    <cellStyle name="Saída 2 2 5 3" xfId="14973" xr:uid="{00000000-0005-0000-0000-000044680000}"/>
    <cellStyle name="Saída 2 2 5 3 2" xfId="29913" xr:uid="{00000000-0005-0000-0000-000045680000}"/>
    <cellStyle name="Saída 2 2 5 4" xfId="14974" xr:uid="{00000000-0005-0000-0000-000046680000}"/>
    <cellStyle name="Saída 2 2 5 4 2" xfId="29914" xr:uid="{00000000-0005-0000-0000-000047680000}"/>
    <cellStyle name="Saída 2 2 5 5" xfId="14975" xr:uid="{00000000-0005-0000-0000-000048680000}"/>
    <cellStyle name="Saída 2 2 5 5 2" xfId="29915" xr:uid="{00000000-0005-0000-0000-000049680000}"/>
    <cellStyle name="Saída 2 2 5 6" xfId="14976" xr:uid="{00000000-0005-0000-0000-00004A680000}"/>
    <cellStyle name="Saída 2 2 5 6 2" xfId="29916" xr:uid="{00000000-0005-0000-0000-00004B680000}"/>
    <cellStyle name="Saída 2 2 5 7" xfId="14977" xr:uid="{00000000-0005-0000-0000-00004C680000}"/>
    <cellStyle name="Saída 2 2 5 7 2" xfId="29917" xr:uid="{00000000-0005-0000-0000-00004D680000}"/>
    <cellStyle name="Saída 2 2 5 8" xfId="14978" xr:uid="{00000000-0005-0000-0000-00004E680000}"/>
    <cellStyle name="Saída 2 2 5 8 2" xfId="29918" xr:uid="{00000000-0005-0000-0000-00004F680000}"/>
    <cellStyle name="Saída 2 2 5 9" xfId="14979" xr:uid="{00000000-0005-0000-0000-000050680000}"/>
    <cellStyle name="Saída 2 2 5 9 2" xfId="29919" xr:uid="{00000000-0005-0000-0000-000051680000}"/>
    <cellStyle name="Saída 2 2 6" xfId="14980" xr:uid="{00000000-0005-0000-0000-000052680000}"/>
    <cellStyle name="Saída 2 2 6 2" xfId="14981" xr:uid="{00000000-0005-0000-0000-000053680000}"/>
    <cellStyle name="Saída 2 2 6 2 2" xfId="29921" xr:uid="{00000000-0005-0000-0000-000054680000}"/>
    <cellStyle name="Saída 2 2 6 3" xfId="14982" xr:uid="{00000000-0005-0000-0000-000055680000}"/>
    <cellStyle name="Saída 2 2 6 3 2" xfId="29922" xr:uid="{00000000-0005-0000-0000-000056680000}"/>
    <cellStyle name="Saída 2 2 6 4" xfId="14983" xr:uid="{00000000-0005-0000-0000-000057680000}"/>
    <cellStyle name="Saída 2 2 6 4 2" xfId="29923" xr:uid="{00000000-0005-0000-0000-000058680000}"/>
    <cellStyle name="Saída 2 2 6 5" xfId="14984" xr:uid="{00000000-0005-0000-0000-000059680000}"/>
    <cellStyle name="Saída 2 2 6 5 2" xfId="29924" xr:uid="{00000000-0005-0000-0000-00005A680000}"/>
    <cellStyle name="Saída 2 2 6 6" xfId="14985" xr:uid="{00000000-0005-0000-0000-00005B680000}"/>
    <cellStyle name="Saída 2 2 6 6 2" xfId="29925" xr:uid="{00000000-0005-0000-0000-00005C680000}"/>
    <cellStyle name="Saída 2 2 6 7" xfId="14986" xr:uid="{00000000-0005-0000-0000-00005D680000}"/>
    <cellStyle name="Saída 2 2 6 7 2" xfId="29926" xr:uid="{00000000-0005-0000-0000-00005E680000}"/>
    <cellStyle name="Saída 2 2 6 8" xfId="14987" xr:uid="{00000000-0005-0000-0000-00005F680000}"/>
    <cellStyle name="Saída 2 2 6 8 2" xfId="29927" xr:uid="{00000000-0005-0000-0000-000060680000}"/>
    <cellStyle name="Saída 2 2 6 9" xfId="29920" xr:uid="{00000000-0005-0000-0000-000061680000}"/>
    <cellStyle name="Saída 2 2 7" xfId="14988" xr:uid="{00000000-0005-0000-0000-000062680000}"/>
    <cellStyle name="Saída 2 2 7 2" xfId="14989" xr:uid="{00000000-0005-0000-0000-000063680000}"/>
    <cellStyle name="Saída 2 2 7 2 2" xfId="29929" xr:uid="{00000000-0005-0000-0000-000064680000}"/>
    <cellStyle name="Saída 2 2 7 3" xfId="14990" xr:uid="{00000000-0005-0000-0000-000065680000}"/>
    <cellStyle name="Saída 2 2 7 3 2" xfId="29930" xr:uid="{00000000-0005-0000-0000-000066680000}"/>
    <cellStyle name="Saída 2 2 7 4" xfId="14991" xr:uid="{00000000-0005-0000-0000-000067680000}"/>
    <cellStyle name="Saída 2 2 7 4 2" xfId="29931" xr:uid="{00000000-0005-0000-0000-000068680000}"/>
    <cellStyle name="Saída 2 2 7 5" xfId="14992" xr:uid="{00000000-0005-0000-0000-000069680000}"/>
    <cellStyle name="Saída 2 2 7 5 2" xfId="29932" xr:uid="{00000000-0005-0000-0000-00006A680000}"/>
    <cellStyle name="Saída 2 2 7 6" xfId="14993" xr:uid="{00000000-0005-0000-0000-00006B680000}"/>
    <cellStyle name="Saída 2 2 7 6 2" xfId="29933" xr:uid="{00000000-0005-0000-0000-00006C680000}"/>
    <cellStyle name="Saída 2 2 7 7" xfId="14994" xr:uid="{00000000-0005-0000-0000-00006D680000}"/>
    <cellStyle name="Saída 2 2 7 7 2" xfId="29934" xr:uid="{00000000-0005-0000-0000-00006E680000}"/>
    <cellStyle name="Saída 2 2 7 8" xfId="14995" xr:uid="{00000000-0005-0000-0000-00006F680000}"/>
    <cellStyle name="Saída 2 2 7 8 2" xfId="29935" xr:uid="{00000000-0005-0000-0000-000070680000}"/>
    <cellStyle name="Saída 2 2 7 9" xfId="29928" xr:uid="{00000000-0005-0000-0000-000071680000}"/>
    <cellStyle name="Saída 2 2 8" xfId="14996" xr:uid="{00000000-0005-0000-0000-000072680000}"/>
    <cellStyle name="Saída 2 2 8 2" xfId="14997" xr:uid="{00000000-0005-0000-0000-000073680000}"/>
    <cellStyle name="Saída 2 2 8 2 2" xfId="29937" xr:uid="{00000000-0005-0000-0000-000074680000}"/>
    <cellStyle name="Saída 2 2 8 3" xfId="14998" xr:uid="{00000000-0005-0000-0000-000075680000}"/>
    <cellStyle name="Saída 2 2 8 3 2" xfId="29938" xr:uid="{00000000-0005-0000-0000-000076680000}"/>
    <cellStyle name="Saída 2 2 8 4" xfId="14999" xr:uid="{00000000-0005-0000-0000-000077680000}"/>
    <cellStyle name="Saída 2 2 8 4 2" xfId="29939" xr:uid="{00000000-0005-0000-0000-000078680000}"/>
    <cellStyle name="Saída 2 2 8 5" xfId="15000" xr:uid="{00000000-0005-0000-0000-000079680000}"/>
    <cellStyle name="Saída 2 2 8 5 2" xfId="29940" xr:uid="{00000000-0005-0000-0000-00007A680000}"/>
    <cellStyle name="Saída 2 2 8 6" xfId="15001" xr:uid="{00000000-0005-0000-0000-00007B680000}"/>
    <cellStyle name="Saída 2 2 8 6 2" xfId="29941" xr:uid="{00000000-0005-0000-0000-00007C680000}"/>
    <cellStyle name="Saída 2 2 8 7" xfId="29936" xr:uid="{00000000-0005-0000-0000-00007D680000}"/>
    <cellStyle name="Saída 2 2 9" xfId="15002" xr:uid="{00000000-0005-0000-0000-00007E680000}"/>
    <cellStyle name="Saída 2 2 9 2" xfId="15003" xr:uid="{00000000-0005-0000-0000-00007F680000}"/>
    <cellStyle name="Saída 2 2 9 2 2" xfId="29943" xr:uid="{00000000-0005-0000-0000-000080680000}"/>
    <cellStyle name="Saída 2 2 9 3" xfId="15004" xr:uid="{00000000-0005-0000-0000-000081680000}"/>
    <cellStyle name="Saída 2 2 9 3 2" xfId="29944" xr:uid="{00000000-0005-0000-0000-000082680000}"/>
    <cellStyle name="Saída 2 2 9 4" xfId="15005" xr:uid="{00000000-0005-0000-0000-000083680000}"/>
    <cellStyle name="Saída 2 2 9 4 2" xfId="29945" xr:uid="{00000000-0005-0000-0000-000084680000}"/>
    <cellStyle name="Saída 2 2 9 5" xfId="29942" xr:uid="{00000000-0005-0000-0000-000085680000}"/>
    <cellStyle name="Saída 2 20" xfId="3144" xr:uid="{00000000-0005-0000-0000-000086680000}"/>
    <cellStyle name="Saída 2 21" xfId="39738" xr:uid="{00000000-0005-0000-0000-000087680000}"/>
    <cellStyle name="Saída 2 22" xfId="44801" xr:uid="{48105641-829C-4DBD-B65E-05D82423B995}"/>
    <cellStyle name="Saída 2 3" xfId="15006" xr:uid="{00000000-0005-0000-0000-000088680000}"/>
    <cellStyle name="Saída 2 3 2" xfId="15007" xr:uid="{00000000-0005-0000-0000-000089680000}"/>
    <cellStyle name="Saída 2 3 2 2" xfId="29947" xr:uid="{00000000-0005-0000-0000-00008A680000}"/>
    <cellStyle name="Saída 2 3 3" xfId="15008" xr:uid="{00000000-0005-0000-0000-00008B680000}"/>
    <cellStyle name="Saída 2 3 3 2" xfId="29948" xr:uid="{00000000-0005-0000-0000-00008C680000}"/>
    <cellStyle name="Saída 2 3 4" xfId="29946" xr:uid="{00000000-0005-0000-0000-00008D680000}"/>
    <cellStyle name="Saída 2 3 5" xfId="45017" xr:uid="{DD169B99-FE86-4FE6-80C0-918883A04CF9}"/>
    <cellStyle name="Saída 2 4" xfId="15009" xr:uid="{00000000-0005-0000-0000-00008E680000}"/>
    <cellStyle name="Saída 2 4 2" xfId="29949" xr:uid="{00000000-0005-0000-0000-00008F680000}"/>
    <cellStyle name="Saída 2 4 3" xfId="38839" xr:uid="{00000000-0005-0000-0000-000090680000}"/>
    <cellStyle name="Saída 2 5" xfId="15010" xr:uid="{00000000-0005-0000-0000-000091680000}"/>
    <cellStyle name="Saída 2 5 10" xfId="15011" xr:uid="{00000000-0005-0000-0000-000092680000}"/>
    <cellStyle name="Saída 2 5 10 2" xfId="29951" xr:uid="{00000000-0005-0000-0000-000093680000}"/>
    <cellStyle name="Saída 2 5 11" xfId="15012" xr:uid="{00000000-0005-0000-0000-000094680000}"/>
    <cellStyle name="Saída 2 5 11 2" xfId="29952" xr:uid="{00000000-0005-0000-0000-000095680000}"/>
    <cellStyle name="Saída 2 5 12" xfId="15013" xr:uid="{00000000-0005-0000-0000-000096680000}"/>
    <cellStyle name="Saída 2 5 12 2" xfId="29953" xr:uid="{00000000-0005-0000-0000-000097680000}"/>
    <cellStyle name="Saída 2 5 13" xfId="29950" xr:uid="{00000000-0005-0000-0000-000098680000}"/>
    <cellStyle name="Saída 2 5 14" xfId="39447" xr:uid="{00000000-0005-0000-0000-000099680000}"/>
    <cellStyle name="Saída 2 5 2" xfId="15014" xr:uid="{00000000-0005-0000-0000-00009A680000}"/>
    <cellStyle name="Saída 2 5 2 2" xfId="29954" xr:uid="{00000000-0005-0000-0000-00009B680000}"/>
    <cellStyle name="Saída 2 5 3" xfId="15015" xr:uid="{00000000-0005-0000-0000-00009C680000}"/>
    <cellStyle name="Saída 2 5 3 2" xfId="29955" xr:uid="{00000000-0005-0000-0000-00009D680000}"/>
    <cellStyle name="Saída 2 5 4" xfId="15016" xr:uid="{00000000-0005-0000-0000-00009E680000}"/>
    <cellStyle name="Saída 2 5 4 2" xfId="29956" xr:uid="{00000000-0005-0000-0000-00009F680000}"/>
    <cellStyle name="Saída 2 5 5" xfId="15017" xr:uid="{00000000-0005-0000-0000-0000A0680000}"/>
    <cellStyle name="Saída 2 5 5 2" xfId="29957" xr:uid="{00000000-0005-0000-0000-0000A1680000}"/>
    <cellStyle name="Saída 2 5 6" xfId="15018" xr:uid="{00000000-0005-0000-0000-0000A2680000}"/>
    <cellStyle name="Saída 2 5 6 2" xfId="29958" xr:uid="{00000000-0005-0000-0000-0000A3680000}"/>
    <cellStyle name="Saída 2 5 7" xfId="15019" xr:uid="{00000000-0005-0000-0000-0000A4680000}"/>
    <cellStyle name="Saída 2 5 7 2" xfId="29959" xr:uid="{00000000-0005-0000-0000-0000A5680000}"/>
    <cellStyle name="Saída 2 5 8" xfId="15020" xr:uid="{00000000-0005-0000-0000-0000A6680000}"/>
    <cellStyle name="Saída 2 5 8 2" xfId="29960" xr:uid="{00000000-0005-0000-0000-0000A7680000}"/>
    <cellStyle name="Saída 2 5 9" xfId="15021" xr:uid="{00000000-0005-0000-0000-0000A8680000}"/>
    <cellStyle name="Saída 2 5 9 2" xfId="29961" xr:uid="{00000000-0005-0000-0000-0000A9680000}"/>
    <cellStyle name="Saída 2 6" xfId="15022" xr:uid="{00000000-0005-0000-0000-0000AA680000}"/>
    <cellStyle name="Saída 2 6 2" xfId="15023" xr:uid="{00000000-0005-0000-0000-0000AB680000}"/>
    <cellStyle name="Saída 2 6 2 2" xfId="29963" xr:uid="{00000000-0005-0000-0000-0000AC680000}"/>
    <cellStyle name="Saída 2 6 3" xfId="15024" xr:uid="{00000000-0005-0000-0000-0000AD680000}"/>
    <cellStyle name="Saída 2 6 3 2" xfId="29964" xr:uid="{00000000-0005-0000-0000-0000AE680000}"/>
    <cellStyle name="Saída 2 6 4" xfId="15025" xr:uid="{00000000-0005-0000-0000-0000AF680000}"/>
    <cellStyle name="Saída 2 6 4 2" xfId="29965" xr:uid="{00000000-0005-0000-0000-0000B0680000}"/>
    <cellStyle name="Saída 2 6 5" xfId="15026" xr:uid="{00000000-0005-0000-0000-0000B1680000}"/>
    <cellStyle name="Saída 2 6 5 2" xfId="29966" xr:uid="{00000000-0005-0000-0000-0000B2680000}"/>
    <cellStyle name="Saída 2 6 6" xfId="15027" xr:uid="{00000000-0005-0000-0000-0000B3680000}"/>
    <cellStyle name="Saída 2 6 6 2" xfId="29967" xr:uid="{00000000-0005-0000-0000-0000B4680000}"/>
    <cellStyle name="Saída 2 6 7" xfId="15028" xr:uid="{00000000-0005-0000-0000-0000B5680000}"/>
    <cellStyle name="Saída 2 6 7 2" xfId="29968" xr:uid="{00000000-0005-0000-0000-0000B6680000}"/>
    <cellStyle name="Saída 2 6 8" xfId="15029" xr:uid="{00000000-0005-0000-0000-0000B7680000}"/>
    <cellStyle name="Saída 2 6 8 2" xfId="29969" xr:uid="{00000000-0005-0000-0000-0000B8680000}"/>
    <cellStyle name="Saída 2 6 9" xfId="29962" xr:uid="{00000000-0005-0000-0000-0000B9680000}"/>
    <cellStyle name="Saída 2 7" xfId="15030" xr:uid="{00000000-0005-0000-0000-0000BA680000}"/>
    <cellStyle name="Saída 2 7 2" xfId="15031" xr:uid="{00000000-0005-0000-0000-0000BB680000}"/>
    <cellStyle name="Saída 2 7 2 2" xfId="29971" xr:uid="{00000000-0005-0000-0000-0000BC680000}"/>
    <cellStyle name="Saída 2 7 3" xfId="15032" xr:uid="{00000000-0005-0000-0000-0000BD680000}"/>
    <cellStyle name="Saída 2 7 3 2" xfId="29972" xr:uid="{00000000-0005-0000-0000-0000BE680000}"/>
    <cellStyle name="Saída 2 7 4" xfId="15033" xr:uid="{00000000-0005-0000-0000-0000BF680000}"/>
    <cellStyle name="Saída 2 7 4 2" xfId="29973" xr:uid="{00000000-0005-0000-0000-0000C0680000}"/>
    <cellStyle name="Saída 2 7 5" xfId="15034" xr:uid="{00000000-0005-0000-0000-0000C1680000}"/>
    <cellStyle name="Saída 2 7 5 2" xfId="29974" xr:uid="{00000000-0005-0000-0000-0000C2680000}"/>
    <cellStyle name="Saída 2 7 6" xfId="15035" xr:uid="{00000000-0005-0000-0000-0000C3680000}"/>
    <cellStyle name="Saída 2 7 6 2" xfId="29975" xr:uid="{00000000-0005-0000-0000-0000C4680000}"/>
    <cellStyle name="Saída 2 7 7" xfId="15036" xr:uid="{00000000-0005-0000-0000-0000C5680000}"/>
    <cellStyle name="Saída 2 7 7 2" xfId="29976" xr:uid="{00000000-0005-0000-0000-0000C6680000}"/>
    <cellStyle name="Saída 2 7 8" xfId="15037" xr:uid="{00000000-0005-0000-0000-0000C7680000}"/>
    <cellStyle name="Saída 2 7 8 2" xfId="29977" xr:uid="{00000000-0005-0000-0000-0000C8680000}"/>
    <cellStyle name="Saída 2 7 9" xfId="29970" xr:uid="{00000000-0005-0000-0000-0000C9680000}"/>
    <cellStyle name="Saída 2 8" xfId="15038" xr:uid="{00000000-0005-0000-0000-0000CA680000}"/>
    <cellStyle name="Saída 2 8 2" xfId="15039" xr:uid="{00000000-0005-0000-0000-0000CB680000}"/>
    <cellStyle name="Saída 2 8 2 2" xfId="29979" xr:uid="{00000000-0005-0000-0000-0000CC680000}"/>
    <cellStyle name="Saída 2 8 3" xfId="15040" xr:uid="{00000000-0005-0000-0000-0000CD680000}"/>
    <cellStyle name="Saída 2 8 3 2" xfId="29980" xr:uid="{00000000-0005-0000-0000-0000CE680000}"/>
    <cellStyle name="Saída 2 8 4" xfId="15041" xr:uid="{00000000-0005-0000-0000-0000CF680000}"/>
    <cellStyle name="Saída 2 8 4 2" xfId="29981" xr:uid="{00000000-0005-0000-0000-0000D0680000}"/>
    <cellStyle name="Saída 2 8 5" xfId="15042" xr:uid="{00000000-0005-0000-0000-0000D1680000}"/>
    <cellStyle name="Saída 2 8 5 2" xfId="29982" xr:uid="{00000000-0005-0000-0000-0000D2680000}"/>
    <cellStyle name="Saída 2 8 6" xfId="15043" xr:uid="{00000000-0005-0000-0000-0000D3680000}"/>
    <cellStyle name="Saída 2 8 6 2" xfId="29983" xr:uid="{00000000-0005-0000-0000-0000D4680000}"/>
    <cellStyle name="Saída 2 8 7" xfId="29978" xr:uid="{00000000-0005-0000-0000-0000D5680000}"/>
    <cellStyle name="Saída 2 9" xfId="15044" xr:uid="{00000000-0005-0000-0000-0000D6680000}"/>
    <cellStyle name="Saída 2 9 2" xfId="15045" xr:uid="{00000000-0005-0000-0000-0000D7680000}"/>
    <cellStyle name="Saída 2 9 2 2" xfId="29985" xr:uid="{00000000-0005-0000-0000-0000D8680000}"/>
    <cellStyle name="Saída 2 9 3" xfId="15046" xr:uid="{00000000-0005-0000-0000-0000D9680000}"/>
    <cellStyle name="Saída 2 9 3 2" xfId="29986" xr:uid="{00000000-0005-0000-0000-0000DA680000}"/>
    <cellStyle name="Saída 2 9 4" xfId="15047" xr:uid="{00000000-0005-0000-0000-0000DB680000}"/>
    <cellStyle name="Saída 2 9 4 2" xfId="29987" xr:uid="{00000000-0005-0000-0000-0000DC680000}"/>
    <cellStyle name="Saída 2 9 5" xfId="29984" xr:uid="{00000000-0005-0000-0000-0000DD680000}"/>
    <cellStyle name="Saída 20" xfId="2836" xr:uid="{00000000-0005-0000-0000-0000DE680000}"/>
    <cellStyle name="Saída 20 2" xfId="29988" xr:uid="{00000000-0005-0000-0000-0000DF680000}"/>
    <cellStyle name="Saída 20 3" xfId="15048" xr:uid="{00000000-0005-0000-0000-0000E0680000}"/>
    <cellStyle name="Saída 20 4" xfId="39739" xr:uid="{00000000-0005-0000-0000-0000E1680000}"/>
    <cellStyle name="Saída 21" xfId="2837" xr:uid="{00000000-0005-0000-0000-0000E2680000}"/>
    <cellStyle name="Saída 21 2" xfId="29989" xr:uid="{00000000-0005-0000-0000-0000E3680000}"/>
    <cellStyle name="Saída 21 3" xfId="15049" xr:uid="{00000000-0005-0000-0000-0000E4680000}"/>
    <cellStyle name="Saída 21 4" xfId="39740" xr:uid="{00000000-0005-0000-0000-0000E5680000}"/>
    <cellStyle name="Saída 22" xfId="2838" xr:uid="{00000000-0005-0000-0000-0000E6680000}"/>
    <cellStyle name="Saída 22 2" xfId="29990" xr:uid="{00000000-0005-0000-0000-0000E7680000}"/>
    <cellStyle name="Saída 22 3" xfId="15050" xr:uid="{00000000-0005-0000-0000-0000E8680000}"/>
    <cellStyle name="Saída 22 4" xfId="39741" xr:uid="{00000000-0005-0000-0000-0000E9680000}"/>
    <cellStyle name="Saída 23" xfId="2839" xr:uid="{00000000-0005-0000-0000-0000EA680000}"/>
    <cellStyle name="Saída 23 2" xfId="29991" xr:uid="{00000000-0005-0000-0000-0000EB680000}"/>
    <cellStyle name="Saída 23 3" xfId="15051" xr:uid="{00000000-0005-0000-0000-0000EC680000}"/>
    <cellStyle name="Saída 23 4" xfId="39742" xr:uid="{00000000-0005-0000-0000-0000ED680000}"/>
    <cellStyle name="Saída 24" xfId="2840" xr:uid="{00000000-0005-0000-0000-0000EE680000}"/>
    <cellStyle name="Saída 24 2" xfId="29992" xr:uid="{00000000-0005-0000-0000-0000EF680000}"/>
    <cellStyle name="Saída 24 3" xfId="15052" xr:uid="{00000000-0005-0000-0000-0000F0680000}"/>
    <cellStyle name="Saída 24 4" xfId="39743" xr:uid="{00000000-0005-0000-0000-0000F1680000}"/>
    <cellStyle name="Saída 25" xfId="2841" xr:uid="{00000000-0005-0000-0000-0000F2680000}"/>
    <cellStyle name="Saída 25 2" xfId="29993" xr:uid="{00000000-0005-0000-0000-0000F3680000}"/>
    <cellStyle name="Saída 25 3" xfId="15053" xr:uid="{00000000-0005-0000-0000-0000F4680000}"/>
    <cellStyle name="Saída 25 4" xfId="39744" xr:uid="{00000000-0005-0000-0000-0000F5680000}"/>
    <cellStyle name="Saída 26" xfId="2842" xr:uid="{00000000-0005-0000-0000-0000F6680000}"/>
    <cellStyle name="Saída 26 2" xfId="29994" xr:uid="{00000000-0005-0000-0000-0000F7680000}"/>
    <cellStyle name="Saída 26 3" xfId="15054" xr:uid="{00000000-0005-0000-0000-0000F8680000}"/>
    <cellStyle name="Saída 26 4" xfId="39745" xr:uid="{00000000-0005-0000-0000-0000F9680000}"/>
    <cellStyle name="Saída 27" xfId="2843" xr:uid="{00000000-0005-0000-0000-0000FA680000}"/>
    <cellStyle name="Saída 27 2" xfId="29995" xr:uid="{00000000-0005-0000-0000-0000FB680000}"/>
    <cellStyle name="Saída 27 3" xfId="15055" xr:uid="{00000000-0005-0000-0000-0000FC680000}"/>
    <cellStyle name="Saída 27 4" xfId="39746" xr:uid="{00000000-0005-0000-0000-0000FD680000}"/>
    <cellStyle name="Saída 28" xfId="2844" xr:uid="{00000000-0005-0000-0000-0000FE680000}"/>
    <cellStyle name="Saída 28 2" xfId="29996" xr:uid="{00000000-0005-0000-0000-0000FF680000}"/>
    <cellStyle name="Saída 28 3" xfId="15056" xr:uid="{00000000-0005-0000-0000-000000690000}"/>
    <cellStyle name="Saída 28 4" xfId="39747" xr:uid="{00000000-0005-0000-0000-000001690000}"/>
    <cellStyle name="Saída 29" xfId="2845" xr:uid="{00000000-0005-0000-0000-000002690000}"/>
    <cellStyle name="Saída 29 2" xfId="29997" xr:uid="{00000000-0005-0000-0000-000003690000}"/>
    <cellStyle name="Saída 29 3" xfId="15057" xr:uid="{00000000-0005-0000-0000-000004690000}"/>
    <cellStyle name="Saída 29 4" xfId="39748" xr:uid="{00000000-0005-0000-0000-000005690000}"/>
    <cellStyle name="Saída 3" xfId="973" xr:uid="{00000000-0005-0000-0000-000006690000}"/>
    <cellStyle name="Saída 3 2" xfId="15058" xr:uid="{00000000-0005-0000-0000-000007690000}"/>
    <cellStyle name="Saída 3 2 2" xfId="29999" xr:uid="{00000000-0005-0000-0000-000008690000}"/>
    <cellStyle name="Saída 3 2 3" xfId="38842" xr:uid="{00000000-0005-0000-0000-000009690000}"/>
    <cellStyle name="Saída 3 2 4" xfId="45109" xr:uid="{4271A756-4B51-4A29-B5A4-60309A76AB06}"/>
    <cellStyle name="Saída 3 3" xfId="15059" xr:uid="{00000000-0005-0000-0000-00000A690000}"/>
    <cellStyle name="Saída 3 3 2" xfId="30000" xr:uid="{00000000-0005-0000-0000-00000B690000}"/>
    <cellStyle name="Saída 3 3 3" xfId="45205" xr:uid="{DA41E31F-C6EA-4857-9B73-87140C1421EB}"/>
    <cellStyle name="Saída 3 4" xfId="29998" xr:uid="{00000000-0005-0000-0000-00000C690000}"/>
    <cellStyle name="Saída 3 4 2" xfId="38841" xr:uid="{00000000-0005-0000-0000-00000D690000}"/>
    <cellStyle name="Saída 3 4 3" xfId="45526" xr:uid="{DC32460A-8C8A-40DE-AFC3-B43746A00C89}"/>
    <cellStyle name="Saída 3 5" xfId="39516" xr:uid="{00000000-0005-0000-0000-00000E690000}"/>
    <cellStyle name="Saída 3 6" xfId="3145" xr:uid="{00000000-0005-0000-0000-00000F690000}"/>
    <cellStyle name="Saída 3 7" xfId="39749" xr:uid="{00000000-0005-0000-0000-000010690000}"/>
    <cellStyle name="Saída 3 8" xfId="44693" xr:uid="{EA74CEA0-902E-4A61-9CF2-E3E22196879A}"/>
    <cellStyle name="Saída 30" xfId="15060" xr:uid="{00000000-0005-0000-0000-000011690000}"/>
    <cellStyle name="Saída 30 2" xfId="30001" xr:uid="{00000000-0005-0000-0000-000012690000}"/>
    <cellStyle name="Saída 30 3" xfId="41315" xr:uid="{00000000-0005-0000-0000-000013690000}"/>
    <cellStyle name="Saída 31" xfId="35179" xr:uid="{00000000-0005-0000-0000-000014690000}"/>
    <cellStyle name="Saída 32" xfId="29722" xr:uid="{00000000-0005-0000-0000-000015690000}"/>
    <cellStyle name="Saída 33" xfId="36873" xr:uid="{00000000-0005-0000-0000-000016690000}"/>
    <cellStyle name="Saída 34" xfId="39727" xr:uid="{00000000-0005-0000-0000-000017690000}"/>
    <cellStyle name="Saída 4" xfId="974" xr:uid="{00000000-0005-0000-0000-000018690000}"/>
    <cellStyle name="Saída 4 2" xfId="15061" xr:uid="{00000000-0005-0000-0000-000019690000}"/>
    <cellStyle name="Saída 4 2 2" xfId="30003" xr:uid="{00000000-0005-0000-0000-00001A690000}"/>
    <cellStyle name="Saída 4 2 3" xfId="38844" xr:uid="{00000000-0005-0000-0000-00001B690000}"/>
    <cellStyle name="Saída 4 2 4" xfId="45217" xr:uid="{A7B5AAAD-9A94-4083-8A0F-805734A31722}"/>
    <cellStyle name="Saída 4 3" xfId="15062" xr:uid="{00000000-0005-0000-0000-00001C690000}"/>
    <cellStyle name="Saída 4 3 2" xfId="30004" xr:uid="{00000000-0005-0000-0000-00001D690000}"/>
    <cellStyle name="Saída 4 3 3" xfId="45363" xr:uid="{7EB28417-B3D8-4269-B9F6-D1304792CC00}"/>
    <cellStyle name="Saída 4 4" xfId="30002" xr:uid="{00000000-0005-0000-0000-00001E690000}"/>
    <cellStyle name="Saída 4 4 2" xfId="45714" xr:uid="{EFDE5257-7124-43BB-94B2-473AB7839F1E}"/>
    <cellStyle name="Saída 4 5" xfId="38843" xr:uid="{00000000-0005-0000-0000-00001F690000}"/>
    <cellStyle name="Saída 4 6" xfId="3189" xr:uid="{00000000-0005-0000-0000-000020690000}"/>
    <cellStyle name="Saída 4 7" xfId="39750" xr:uid="{00000000-0005-0000-0000-000021690000}"/>
    <cellStyle name="Saída 4 8" xfId="44838" xr:uid="{B59E94DE-922F-4206-B4FE-D0B222503F20}"/>
    <cellStyle name="Saída 5" xfId="975" xr:uid="{00000000-0005-0000-0000-000022690000}"/>
    <cellStyle name="Saída 5 2" xfId="15063" xr:uid="{00000000-0005-0000-0000-000023690000}"/>
    <cellStyle name="Saída 5 2 2" xfId="30006" xr:uid="{00000000-0005-0000-0000-000024690000}"/>
    <cellStyle name="Saída 5 2 3" xfId="38845" xr:uid="{00000000-0005-0000-0000-000025690000}"/>
    <cellStyle name="Saída 5 3" xfId="15064" xr:uid="{00000000-0005-0000-0000-000026690000}"/>
    <cellStyle name="Saída 5 3 2" xfId="30007" xr:uid="{00000000-0005-0000-0000-000027690000}"/>
    <cellStyle name="Saída 5 3 3" xfId="38846" xr:uid="{00000000-0005-0000-0000-000028690000}"/>
    <cellStyle name="Saída 5 4" xfId="30005" xr:uid="{00000000-0005-0000-0000-000029690000}"/>
    <cellStyle name="Saída 5 5" xfId="3143" xr:uid="{00000000-0005-0000-0000-00002A690000}"/>
    <cellStyle name="Saída 5 6" xfId="39751" xr:uid="{00000000-0005-0000-0000-00002B690000}"/>
    <cellStyle name="Saída 6" xfId="976" xr:uid="{00000000-0005-0000-0000-00002C690000}"/>
    <cellStyle name="Saída 6 2" xfId="35642" xr:uid="{00000000-0005-0000-0000-00002D690000}"/>
    <cellStyle name="Saída 6 2 2" xfId="36075" xr:uid="{00000000-0005-0000-0000-00002E690000}"/>
    <cellStyle name="Saída 6 2 3" xfId="38847" xr:uid="{00000000-0005-0000-0000-00002F690000}"/>
    <cellStyle name="Saída 6 3" xfId="30008" xr:uid="{00000000-0005-0000-0000-000030690000}"/>
    <cellStyle name="Saída 6 3 2" xfId="38848" xr:uid="{00000000-0005-0000-0000-000031690000}"/>
    <cellStyle name="Saída 6 4" xfId="39752" xr:uid="{00000000-0005-0000-0000-000032690000}"/>
    <cellStyle name="Saída 7" xfId="977" xr:uid="{00000000-0005-0000-0000-000033690000}"/>
    <cellStyle name="Saída 7 2" xfId="35643" xr:uid="{00000000-0005-0000-0000-000034690000}"/>
    <cellStyle name="Saída 7 2 2" xfId="36076" xr:uid="{00000000-0005-0000-0000-000035690000}"/>
    <cellStyle name="Saída 7 2 3" xfId="38849" xr:uid="{00000000-0005-0000-0000-000036690000}"/>
    <cellStyle name="Saída 7 3" xfId="30009" xr:uid="{00000000-0005-0000-0000-000037690000}"/>
    <cellStyle name="Saída 7 3 2" xfId="38850" xr:uid="{00000000-0005-0000-0000-000038690000}"/>
    <cellStyle name="Saída 7 4" xfId="39753" xr:uid="{00000000-0005-0000-0000-000039690000}"/>
    <cellStyle name="Saída 8" xfId="978" xr:uid="{00000000-0005-0000-0000-00003A690000}"/>
    <cellStyle name="Saída 8 2" xfId="35644" xr:uid="{00000000-0005-0000-0000-00003B690000}"/>
    <cellStyle name="Saída 8 2 2" xfId="36077" xr:uid="{00000000-0005-0000-0000-00003C690000}"/>
    <cellStyle name="Saída 8 2 3" xfId="38851" xr:uid="{00000000-0005-0000-0000-00003D690000}"/>
    <cellStyle name="Saída 8 3" xfId="30010" xr:uid="{00000000-0005-0000-0000-00003E690000}"/>
    <cellStyle name="Saída 8 3 2" xfId="38852" xr:uid="{00000000-0005-0000-0000-00003F690000}"/>
    <cellStyle name="Saída 8 4" xfId="39754" xr:uid="{00000000-0005-0000-0000-000040690000}"/>
    <cellStyle name="Saída 9" xfId="979" xr:uid="{00000000-0005-0000-0000-000041690000}"/>
    <cellStyle name="Saída 9 2" xfId="15065" xr:uid="{00000000-0005-0000-0000-000042690000}"/>
    <cellStyle name="Saída 9 2 2" xfId="15066" xr:uid="{00000000-0005-0000-0000-000043690000}"/>
    <cellStyle name="Saída 9 2 2 2" xfId="30013" xr:uid="{00000000-0005-0000-0000-000044690000}"/>
    <cellStyle name="Saída 9 2 3" xfId="30012" xr:uid="{00000000-0005-0000-0000-000045690000}"/>
    <cellStyle name="Saída 9 2 4" xfId="38853" xr:uid="{00000000-0005-0000-0000-000046690000}"/>
    <cellStyle name="Saída 9 3" xfId="15067" xr:uid="{00000000-0005-0000-0000-000047690000}"/>
    <cellStyle name="Saída 9 3 2" xfId="30014" xr:uid="{00000000-0005-0000-0000-000048690000}"/>
    <cellStyle name="Saída 9 4" xfId="30011" xr:uid="{00000000-0005-0000-0000-000049690000}"/>
    <cellStyle name="Saída 9 5" xfId="39755" xr:uid="{00000000-0005-0000-0000-00004A690000}"/>
    <cellStyle name="Saisie KF" xfId="36874" xr:uid="{00000000-0005-0000-0000-00004B690000}"/>
    <cellStyle name="Saisie KF 2" xfId="36875" xr:uid="{00000000-0005-0000-0000-00004C690000}"/>
    <cellStyle name="Saisie KF 2 2" xfId="37084" xr:uid="{00000000-0005-0000-0000-00004D690000}"/>
    <cellStyle name="Saisie KF 2 2 2" xfId="39483" xr:uid="{00000000-0005-0000-0000-00004E690000}"/>
    <cellStyle name="Saisie KF 2 2 3" xfId="39409" xr:uid="{00000000-0005-0000-0000-00004F690000}"/>
    <cellStyle name="Saisie KF 2 3" xfId="39464" xr:uid="{00000000-0005-0000-0000-000050690000}"/>
    <cellStyle name="Saisie KF 3" xfId="37085" xr:uid="{00000000-0005-0000-0000-000051690000}"/>
    <cellStyle name="Saisie KF 3 2" xfId="39484" xr:uid="{00000000-0005-0000-0000-000052690000}"/>
    <cellStyle name="Saisie KF 3 3" xfId="39486" xr:uid="{00000000-0005-0000-0000-000053690000}"/>
    <cellStyle name="Saisie KF 4" xfId="39463" xr:uid="{00000000-0005-0000-0000-000054690000}"/>
    <cellStyle name="SAPBEXaggData" xfId="980" xr:uid="{00000000-0005-0000-0000-000055690000}"/>
    <cellStyle name="SAPBEXaggData 10" xfId="981" xr:uid="{00000000-0005-0000-0000-000056690000}"/>
    <cellStyle name="SAPBEXaggData 10 2" xfId="35645" xr:uid="{00000000-0005-0000-0000-000057690000}"/>
    <cellStyle name="SAPBEXaggData 10 3" xfId="30016" xr:uid="{00000000-0005-0000-0000-000058690000}"/>
    <cellStyle name="SAPBEXaggData 10 4" xfId="39446" xr:uid="{00000000-0005-0000-0000-000059690000}"/>
    <cellStyle name="SAPBEXaggData 10 5" xfId="39757" xr:uid="{00000000-0005-0000-0000-00005A690000}"/>
    <cellStyle name="SAPBEXaggData 11" xfId="982" xr:uid="{00000000-0005-0000-0000-00005B690000}"/>
    <cellStyle name="SAPBEXaggData 11 2" xfId="35646" xr:uid="{00000000-0005-0000-0000-00005C690000}"/>
    <cellStyle name="SAPBEXaggData 11 3" xfId="30017" xr:uid="{00000000-0005-0000-0000-00005D690000}"/>
    <cellStyle name="SAPBEXaggData 11 4" xfId="39758" xr:uid="{00000000-0005-0000-0000-00005E690000}"/>
    <cellStyle name="SAPBEXaggData 12" xfId="983" xr:uid="{00000000-0005-0000-0000-00005F690000}"/>
    <cellStyle name="SAPBEXaggData 12 2" xfId="35647" xr:uid="{00000000-0005-0000-0000-000060690000}"/>
    <cellStyle name="SAPBEXaggData 12 3" xfId="30018" xr:uid="{00000000-0005-0000-0000-000061690000}"/>
    <cellStyle name="SAPBEXaggData 12 4" xfId="39759" xr:uid="{00000000-0005-0000-0000-000062690000}"/>
    <cellStyle name="SAPBEXaggData 13" xfId="984" xr:uid="{00000000-0005-0000-0000-000063690000}"/>
    <cellStyle name="SAPBEXaggData 13 2" xfId="35648" xr:uid="{00000000-0005-0000-0000-000064690000}"/>
    <cellStyle name="SAPBEXaggData 13 3" xfId="39760" xr:uid="{00000000-0005-0000-0000-000065690000}"/>
    <cellStyle name="SAPBEXaggData 14" xfId="985" xr:uid="{00000000-0005-0000-0000-000066690000}"/>
    <cellStyle name="SAPBEXaggData 14 2" xfId="30015" xr:uid="{00000000-0005-0000-0000-000067690000}"/>
    <cellStyle name="SAPBEXaggData 14 3" xfId="39761" xr:uid="{00000000-0005-0000-0000-000068690000}"/>
    <cellStyle name="SAPBEXaggData 15" xfId="986" xr:uid="{00000000-0005-0000-0000-000069690000}"/>
    <cellStyle name="SAPBEXaggData 15 2" xfId="36876" xr:uid="{00000000-0005-0000-0000-00006A690000}"/>
    <cellStyle name="SAPBEXaggData 15 3" xfId="39762" xr:uid="{00000000-0005-0000-0000-00006B690000}"/>
    <cellStyle name="SAPBEXaggData 16" xfId="987" xr:uid="{00000000-0005-0000-0000-00006C690000}"/>
    <cellStyle name="SAPBEXaggData 16 2" xfId="39763" xr:uid="{00000000-0005-0000-0000-00006D690000}"/>
    <cellStyle name="SAPBEXaggData 17" xfId="988" xr:uid="{00000000-0005-0000-0000-00006E690000}"/>
    <cellStyle name="SAPBEXaggData 17 2" xfId="39764" xr:uid="{00000000-0005-0000-0000-00006F690000}"/>
    <cellStyle name="SAPBEXaggData 18" xfId="989" xr:uid="{00000000-0005-0000-0000-000070690000}"/>
    <cellStyle name="SAPBEXaggData 18 2" xfId="39765" xr:uid="{00000000-0005-0000-0000-000071690000}"/>
    <cellStyle name="SAPBEXaggData 19" xfId="990" xr:uid="{00000000-0005-0000-0000-000072690000}"/>
    <cellStyle name="SAPBEXaggData 19 2" xfId="39766" xr:uid="{00000000-0005-0000-0000-000073690000}"/>
    <cellStyle name="SAPBEXaggData 2" xfId="991" xr:uid="{00000000-0005-0000-0000-000074690000}"/>
    <cellStyle name="SAPBEXaggData 2 10" xfId="45658" xr:uid="{89D0B2CC-8386-407B-8C6D-21449CAEC9E2}"/>
    <cellStyle name="SAPBEXaggData 2 11" xfId="44327" xr:uid="{0986556E-AFCD-49E9-9D86-5F27C4EC131E}"/>
    <cellStyle name="SAPBEXaggData 2 2" xfId="35649" xr:uid="{00000000-0005-0000-0000-000075690000}"/>
    <cellStyle name="SAPBEXaggData 2 2 2" xfId="38855" xr:uid="{00000000-0005-0000-0000-000076690000}"/>
    <cellStyle name="SAPBEXaggData 2 2 3" xfId="44328" xr:uid="{3C55B807-6D97-412B-8CD5-39B03C86D7FA}"/>
    <cellStyle name="SAPBEXaggData 2 3" xfId="30019" xr:uid="{00000000-0005-0000-0000-000077690000}"/>
    <cellStyle name="SAPBEXaggData 2 3 2" xfId="38854" xr:uid="{00000000-0005-0000-0000-000078690000}"/>
    <cellStyle name="SAPBEXaggData 2 3 3" xfId="44695" xr:uid="{A5145D2D-1870-4C5B-9B34-1695C5118953}"/>
    <cellStyle name="SAPBEXaggData 2 4" xfId="39425" xr:uid="{00000000-0005-0000-0000-000079690000}"/>
    <cellStyle name="SAPBEXaggData 2 4 2" xfId="44898" xr:uid="{2030ECE8-D4BE-4767-8340-FEE6DA04E638}"/>
    <cellStyle name="SAPBEXaggData 2 5" xfId="37039" xr:uid="{00000000-0005-0000-0000-00007A690000}"/>
    <cellStyle name="SAPBEXaggData 2 5 2" xfId="44641" xr:uid="{FBB5A2F0-DCF5-4507-BE0B-C06342BEADA0}"/>
    <cellStyle name="SAPBEXaggData 2 6" xfId="39767" xr:uid="{00000000-0005-0000-0000-00007B690000}"/>
    <cellStyle name="SAPBEXaggData 2 6 2" xfId="44978" xr:uid="{CF94819E-655D-41C6-A787-67B500AA0B09}"/>
    <cellStyle name="SAPBEXaggData 2 7" xfId="45365" xr:uid="{5F1F7811-646A-4D55-AF3A-37B3759F42A0}"/>
    <cellStyle name="SAPBEXaggData 2 8" xfId="45096" xr:uid="{6084971E-B182-4A47-88E1-D0D8D0CD808A}"/>
    <cellStyle name="SAPBEXaggData 2 9" xfId="45547" xr:uid="{5A9846AE-E9B6-427C-A270-C30AECB531F0}"/>
    <cellStyle name="SAPBEXaggData 20" xfId="992" xr:uid="{00000000-0005-0000-0000-00007C690000}"/>
    <cellStyle name="SAPBEXaggData 20 2" xfId="39768" xr:uid="{00000000-0005-0000-0000-00007D690000}"/>
    <cellStyle name="SAPBEXaggData 21" xfId="993" xr:uid="{00000000-0005-0000-0000-00007E690000}"/>
    <cellStyle name="SAPBEXaggData 21 2" xfId="39769" xr:uid="{00000000-0005-0000-0000-00007F690000}"/>
    <cellStyle name="SAPBEXaggData 22" xfId="994" xr:uid="{00000000-0005-0000-0000-000080690000}"/>
    <cellStyle name="SAPBEXaggData 22 2" xfId="39770" xr:uid="{00000000-0005-0000-0000-000081690000}"/>
    <cellStyle name="SAPBEXaggData 23" xfId="995" xr:uid="{00000000-0005-0000-0000-000082690000}"/>
    <cellStyle name="SAPBEXaggData 23 2" xfId="39771" xr:uid="{00000000-0005-0000-0000-000083690000}"/>
    <cellStyle name="SAPBEXaggData 24" xfId="996" xr:uid="{00000000-0005-0000-0000-000084690000}"/>
    <cellStyle name="SAPBEXaggData 24 2" xfId="39772" xr:uid="{00000000-0005-0000-0000-000085690000}"/>
    <cellStyle name="SAPBEXaggData 25" xfId="997" xr:uid="{00000000-0005-0000-0000-000086690000}"/>
    <cellStyle name="SAPBEXaggData 25 2" xfId="39773" xr:uid="{00000000-0005-0000-0000-000087690000}"/>
    <cellStyle name="SAPBEXaggData 26" xfId="998" xr:uid="{00000000-0005-0000-0000-000088690000}"/>
    <cellStyle name="SAPBEXaggData 26 2" xfId="39774" xr:uid="{00000000-0005-0000-0000-000089690000}"/>
    <cellStyle name="SAPBEXaggData 27" xfId="999" xr:uid="{00000000-0005-0000-0000-00008A690000}"/>
    <cellStyle name="SAPBEXaggData 27 2" xfId="39775" xr:uid="{00000000-0005-0000-0000-00008B690000}"/>
    <cellStyle name="SAPBEXaggData 28" xfId="1000" xr:uid="{00000000-0005-0000-0000-00008C690000}"/>
    <cellStyle name="SAPBEXaggData 28 2" xfId="39776" xr:uid="{00000000-0005-0000-0000-00008D690000}"/>
    <cellStyle name="SAPBEXaggData 29" xfId="1001" xr:uid="{00000000-0005-0000-0000-00008E690000}"/>
    <cellStyle name="SAPBEXaggData 29 2" xfId="39777" xr:uid="{00000000-0005-0000-0000-00008F690000}"/>
    <cellStyle name="SAPBEXaggData 3" xfId="1002" xr:uid="{00000000-0005-0000-0000-000090690000}"/>
    <cellStyle name="SAPBEXaggData 3 2" xfId="35650" xr:uid="{00000000-0005-0000-0000-000091690000}"/>
    <cellStyle name="SAPBEXaggData 3 2 2" xfId="38856" xr:uid="{00000000-0005-0000-0000-000092690000}"/>
    <cellStyle name="SAPBEXaggData 3 2 3" xfId="45143" xr:uid="{20293754-5410-4240-9A8F-B7A135C7111B}"/>
    <cellStyle name="SAPBEXaggData 3 3" xfId="30020" xr:uid="{00000000-0005-0000-0000-000093690000}"/>
    <cellStyle name="SAPBEXaggData 3 3 2" xfId="45146" xr:uid="{74A06467-BF5E-4C07-B38F-DAE35FAE1C64}"/>
    <cellStyle name="SAPBEXaggData 3 4" xfId="39778" xr:uid="{00000000-0005-0000-0000-000094690000}"/>
    <cellStyle name="SAPBEXaggData 3 4 2" xfId="45330" xr:uid="{3B4C83F3-7DB1-4067-AD24-89C6AB7B542E}"/>
    <cellStyle name="SAPBEXaggData 3 5" xfId="45444" xr:uid="{38D28BE0-DC39-459B-BDE1-528BC51183DB}"/>
    <cellStyle name="SAPBEXaggData 3 6" xfId="45476" xr:uid="{BE12ABF2-324C-4841-8238-8F95A51181A6}"/>
    <cellStyle name="SAPBEXaggData 3 7" xfId="45522" xr:uid="{41BE82C3-D4B7-4C60-9C1A-5F059B3BA615}"/>
    <cellStyle name="SAPBEXaggData 3 8" xfId="45733" xr:uid="{16E55E0A-5B10-4FD0-AA5D-0ECA755A136D}"/>
    <cellStyle name="SAPBEXaggData 3 9" xfId="44802" xr:uid="{A818D7A2-26EE-46D3-AAA5-1148EA6B6187}"/>
    <cellStyle name="SAPBEXaggData 30" xfId="1003" xr:uid="{00000000-0005-0000-0000-000095690000}"/>
    <cellStyle name="SAPBEXaggData 30 2" xfId="40888" xr:uid="{00000000-0005-0000-0000-000096690000}"/>
    <cellStyle name="SAPBEXaggData 31" xfId="1004" xr:uid="{00000000-0005-0000-0000-000097690000}"/>
    <cellStyle name="SAPBEXaggData 31 2" xfId="40889" xr:uid="{00000000-0005-0000-0000-000098690000}"/>
    <cellStyle name="SAPBEXaggData 32" xfId="1005" xr:uid="{00000000-0005-0000-0000-000099690000}"/>
    <cellStyle name="SAPBEXaggData 32 2" xfId="40890" xr:uid="{00000000-0005-0000-0000-00009A690000}"/>
    <cellStyle name="SAPBEXaggData 33" xfId="1006" xr:uid="{00000000-0005-0000-0000-00009B690000}"/>
    <cellStyle name="SAPBEXaggData 33 2" xfId="40891" xr:uid="{00000000-0005-0000-0000-00009C690000}"/>
    <cellStyle name="SAPBEXaggData 34" xfId="1007" xr:uid="{00000000-0005-0000-0000-00009D690000}"/>
    <cellStyle name="SAPBEXaggData 34 2" xfId="40892" xr:uid="{00000000-0005-0000-0000-00009E690000}"/>
    <cellStyle name="SAPBEXaggData 35" xfId="1008" xr:uid="{00000000-0005-0000-0000-00009F690000}"/>
    <cellStyle name="SAPBEXaggData 35 2" xfId="40893" xr:uid="{00000000-0005-0000-0000-0000A0690000}"/>
    <cellStyle name="SAPBEXaggData 36" xfId="1009" xr:uid="{00000000-0005-0000-0000-0000A1690000}"/>
    <cellStyle name="SAPBEXaggData 36 2" xfId="40894" xr:uid="{00000000-0005-0000-0000-0000A2690000}"/>
    <cellStyle name="SAPBEXaggData 37" xfId="1010" xr:uid="{00000000-0005-0000-0000-0000A3690000}"/>
    <cellStyle name="SAPBEXaggData 37 2" xfId="40895" xr:uid="{00000000-0005-0000-0000-0000A4690000}"/>
    <cellStyle name="SAPBEXaggData 38" xfId="1011" xr:uid="{00000000-0005-0000-0000-0000A5690000}"/>
    <cellStyle name="SAPBEXaggData 38 2" xfId="40896" xr:uid="{00000000-0005-0000-0000-0000A6690000}"/>
    <cellStyle name="SAPBEXaggData 39" xfId="15068" xr:uid="{00000000-0005-0000-0000-0000A7690000}"/>
    <cellStyle name="SAPBEXaggData 4" xfId="1012" xr:uid="{00000000-0005-0000-0000-0000A8690000}"/>
    <cellStyle name="SAPBEXaggData 4 2" xfId="35651" xr:uid="{00000000-0005-0000-0000-0000A9690000}"/>
    <cellStyle name="SAPBEXaggData 4 2 2" xfId="38857" xr:uid="{00000000-0005-0000-0000-0000AA690000}"/>
    <cellStyle name="SAPBEXaggData 4 2 3" xfId="44897" xr:uid="{1C12EED8-5DF7-4518-A8A1-4CF38A58831A}"/>
    <cellStyle name="SAPBEXaggData 4 3" xfId="30021" xr:uid="{00000000-0005-0000-0000-0000AB690000}"/>
    <cellStyle name="SAPBEXaggData 4 3 2" xfId="45012" xr:uid="{63CBEA17-D2D5-4C95-9B2F-DBD1091FAA40}"/>
    <cellStyle name="SAPBEXaggData 4 4" xfId="39779" xr:uid="{00000000-0005-0000-0000-0000AC690000}"/>
    <cellStyle name="SAPBEXaggData 4 4 2" xfId="45108" xr:uid="{3D1A60C4-19D4-474C-ABD3-2DC12F4C98E4}"/>
    <cellStyle name="SAPBEXaggData 4 5" xfId="45006" xr:uid="{E931303D-D0E8-4022-8680-8A856EFFA968}"/>
    <cellStyle name="SAPBEXaggData 4 6" xfId="45536" xr:uid="{E304DB40-F8BE-44C8-846F-6CFDB4C68616}"/>
    <cellStyle name="SAPBEXaggData 4 7" xfId="45498" xr:uid="{C4267D7B-BBB9-4AB4-BACC-BB5522BC03CF}"/>
    <cellStyle name="SAPBEXaggData 4 8" xfId="45617" xr:uid="{AABDE677-41AE-4ABA-AB59-F30DDDACE55F}"/>
    <cellStyle name="SAPBEXaggData 4 9" xfId="44694" xr:uid="{3A015EC3-9A19-4091-B278-92FD0BFDB140}"/>
    <cellStyle name="SAPBEXaggData 40" xfId="39756" xr:uid="{00000000-0005-0000-0000-0000AD690000}"/>
    <cellStyle name="SAPBEXaggData 41" xfId="41337" xr:uid="{00000000-0005-0000-0000-0000AE690000}"/>
    <cellStyle name="SAPBEXaggData 42" xfId="44326" xr:uid="{F7B64DD0-A5E2-4728-BAF5-096C13678A4D}"/>
    <cellStyle name="SAPBEXaggData 5" xfId="1013" xr:uid="{00000000-0005-0000-0000-0000AF690000}"/>
    <cellStyle name="SAPBEXaggData 5 2" xfId="35652" xr:uid="{00000000-0005-0000-0000-0000B0690000}"/>
    <cellStyle name="SAPBEXaggData 5 2 2" xfId="38858" xr:uid="{00000000-0005-0000-0000-0000B1690000}"/>
    <cellStyle name="SAPBEXaggData 5 3" xfId="30022" xr:uid="{00000000-0005-0000-0000-0000B2690000}"/>
    <cellStyle name="SAPBEXaggData 5 4" xfId="39780" xr:uid="{00000000-0005-0000-0000-0000B3690000}"/>
    <cellStyle name="SAPBEXaggData 5 5" xfId="45199" xr:uid="{4DD5C227-7DF7-45BA-97DA-2DCD4852A70C}"/>
    <cellStyle name="SAPBEXaggData 6" xfId="1014" xr:uid="{00000000-0005-0000-0000-0000B4690000}"/>
    <cellStyle name="SAPBEXaggData 6 2" xfId="35653" xr:uid="{00000000-0005-0000-0000-0000B5690000}"/>
    <cellStyle name="SAPBEXaggData 6 2 2" xfId="38859" xr:uid="{00000000-0005-0000-0000-0000B6690000}"/>
    <cellStyle name="SAPBEXaggData 6 3" xfId="30023" xr:uid="{00000000-0005-0000-0000-0000B7690000}"/>
    <cellStyle name="SAPBEXaggData 6 4" xfId="39781" xr:uid="{00000000-0005-0000-0000-0000B8690000}"/>
    <cellStyle name="SAPBEXaggData 7" xfId="1015" xr:uid="{00000000-0005-0000-0000-0000B9690000}"/>
    <cellStyle name="SAPBEXaggData 7 2" xfId="35654" xr:uid="{00000000-0005-0000-0000-0000BA690000}"/>
    <cellStyle name="SAPBEXaggData 7 2 2" xfId="38860" xr:uid="{00000000-0005-0000-0000-0000BB690000}"/>
    <cellStyle name="SAPBEXaggData 7 3" xfId="30024" xr:uid="{00000000-0005-0000-0000-0000BC690000}"/>
    <cellStyle name="SAPBEXaggData 7 4" xfId="39782" xr:uid="{00000000-0005-0000-0000-0000BD690000}"/>
    <cellStyle name="SAPBEXaggData 8" xfId="1016" xr:uid="{00000000-0005-0000-0000-0000BE690000}"/>
    <cellStyle name="SAPBEXaggData 8 2" xfId="35655" xr:uid="{00000000-0005-0000-0000-0000BF690000}"/>
    <cellStyle name="SAPBEXaggData 8 3" xfId="30025" xr:uid="{00000000-0005-0000-0000-0000C0690000}"/>
    <cellStyle name="SAPBEXaggData 8 4" xfId="39783" xr:uid="{00000000-0005-0000-0000-0000C1690000}"/>
    <cellStyle name="SAPBEXaggData 9" xfId="1017" xr:uid="{00000000-0005-0000-0000-0000C2690000}"/>
    <cellStyle name="SAPBEXaggData 9 2" xfId="35656" xr:uid="{00000000-0005-0000-0000-0000C3690000}"/>
    <cellStyle name="SAPBEXaggData 9 3" xfId="30026" xr:uid="{00000000-0005-0000-0000-0000C4690000}"/>
    <cellStyle name="SAPBEXaggData 9 4" xfId="39784" xr:uid="{00000000-0005-0000-0000-0000C5690000}"/>
    <cellStyle name="SAPBEXaggData_Apuração de Quebra_061109" xfId="15069" xr:uid="{00000000-0005-0000-0000-0000C6690000}"/>
    <cellStyle name="SAPBEXaggDataEmph" xfId="1018" xr:uid="{00000000-0005-0000-0000-0000C7690000}"/>
    <cellStyle name="SAPBEXaggDataEmph 10" xfId="1019" xr:uid="{00000000-0005-0000-0000-0000C8690000}"/>
    <cellStyle name="SAPBEXaggDataEmph 10 2" xfId="39786" xr:uid="{00000000-0005-0000-0000-0000C9690000}"/>
    <cellStyle name="SAPBEXaggDataEmph 11" xfId="1020" xr:uid="{00000000-0005-0000-0000-0000CA690000}"/>
    <cellStyle name="SAPBEXaggDataEmph 11 2" xfId="39787" xr:uid="{00000000-0005-0000-0000-0000CB690000}"/>
    <cellStyle name="SAPBEXaggDataEmph 12" xfId="1021" xr:uid="{00000000-0005-0000-0000-0000CC690000}"/>
    <cellStyle name="SAPBEXaggDataEmph 12 2" xfId="39788" xr:uid="{00000000-0005-0000-0000-0000CD690000}"/>
    <cellStyle name="SAPBEXaggDataEmph 13" xfId="1022" xr:uid="{00000000-0005-0000-0000-0000CE690000}"/>
    <cellStyle name="SAPBEXaggDataEmph 13 2" xfId="39789" xr:uid="{00000000-0005-0000-0000-0000CF690000}"/>
    <cellStyle name="SAPBEXaggDataEmph 14" xfId="1023" xr:uid="{00000000-0005-0000-0000-0000D0690000}"/>
    <cellStyle name="SAPBEXaggDataEmph 14 2" xfId="39790" xr:uid="{00000000-0005-0000-0000-0000D1690000}"/>
    <cellStyle name="SAPBEXaggDataEmph 15" xfId="1024" xr:uid="{00000000-0005-0000-0000-0000D2690000}"/>
    <cellStyle name="SAPBEXaggDataEmph 15 2" xfId="39791" xr:uid="{00000000-0005-0000-0000-0000D3690000}"/>
    <cellStyle name="SAPBEXaggDataEmph 16" xfId="1025" xr:uid="{00000000-0005-0000-0000-0000D4690000}"/>
    <cellStyle name="SAPBEXaggDataEmph 16 2" xfId="39792" xr:uid="{00000000-0005-0000-0000-0000D5690000}"/>
    <cellStyle name="SAPBEXaggDataEmph 17" xfId="1026" xr:uid="{00000000-0005-0000-0000-0000D6690000}"/>
    <cellStyle name="SAPBEXaggDataEmph 17 2" xfId="39793" xr:uid="{00000000-0005-0000-0000-0000D7690000}"/>
    <cellStyle name="SAPBEXaggDataEmph 18" xfId="1027" xr:uid="{00000000-0005-0000-0000-0000D8690000}"/>
    <cellStyle name="SAPBEXaggDataEmph 18 2" xfId="39794" xr:uid="{00000000-0005-0000-0000-0000D9690000}"/>
    <cellStyle name="SAPBEXaggDataEmph 19" xfId="1028" xr:uid="{00000000-0005-0000-0000-0000DA690000}"/>
    <cellStyle name="SAPBEXaggDataEmph 19 2" xfId="39795" xr:uid="{00000000-0005-0000-0000-0000DB690000}"/>
    <cellStyle name="SAPBEXaggDataEmph 2" xfId="1029" xr:uid="{00000000-0005-0000-0000-0000DC690000}"/>
    <cellStyle name="SAPBEXaggDataEmph 2 10" xfId="45044" xr:uid="{4191D998-0B70-42E4-9979-F8D6E546586D}"/>
    <cellStyle name="SAPBEXaggDataEmph 2 11" xfId="44330" xr:uid="{E5D70406-C93A-4243-9A77-EFDEE2C482D0}"/>
    <cellStyle name="SAPBEXaggDataEmph 2 2" xfId="38862" xr:uid="{00000000-0005-0000-0000-0000DD690000}"/>
    <cellStyle name="SAPBEXaggDataEmph 2 2 2" xfId="44331" xr:uid="{FD843DC3-29C5-4175-8D69-EB7AFC7B9C55}"/>
    <cellStyle name="SAPBEXaggDataEmph 2 3" xfId="39426" xr:uid="{00000000-0005-0000-0000-0000DE690000}"/>
    <cellStyle name="SAPBEXaggDataEmph 2 3 2" xfId="44697" xr:uid="{F6BEE656-3E29-4E9B-A598-5547DBEC7683}"/>
    <cellStyle name="SAPBEXaggDataEmph 2 4" xfId="37038" xr:uid="{00000000-0005-0000-0000-0000DF690000}"/>
    <cellStyle name="SAPBEXaggDataEmph 2 4 2" xfId="44900" xr:uid="{3AD9623B-6F4B-4D19-95D8-1467688A88E3}"/>
    <cellStyle name="SAPBEXaggDataEmph 2 5" xfId="35657" xr:uid="{00000000-0005-0000-0000-0000E0690000}"/>
    <cellStyle name="SAPBEXaggDataEmph 2 5 2" xfId="45011" xr:uid="{0845AA12-D957-4709-8121-18D6F5D591C1}"/>
    <cellStyle name="SAPBEXaggDataEmph 2 6" xfId="39796" xr:uid="{00000000-0005-0000-0000-0000E1690000}"/>
    <cellStyle name="SAPBEXaggDataEmph 2 6 2" xfId="45206" xr:uid="{674FAA1D-EE6B-4DD4-9401-E9FD1A8B4273}"/>
    <cellStyle name="SAPBEXaggDataEmph 2 7" xfId="45315" xr:uid="{F1A5DF74-6B31-484F-BC1C-FB3C8E9B24FC}"/>
    <cellStyle name="SAPBEXaggDataEmph 2 8" xfId="45326" xr:uid="{26798ADA-8156-43CB-93B5-273723C96C39}"/>
    <cellStyle name="SAPBEXaggDataEmph 2 9" xfId="45407" xr:uid="{959410B1-1F4D-4CDF-B3A9-38DE3174B567}"/>
    <cellStyle name="SAPBEXaggDataEmph 20" xfId="1030" xr:uid="{00000000-0005-0000-0000-0000E2690000}"/>
    <cellStyle name="SAPBEXaggDataEmph 20 2" xfId="39797" xr:uid="{00000000-0005-0000-0000-0000E3690000}"/>
    <cellStyle name="SAPBEXaggDataEmph 21" xfId="1031" xr:uid="{00000000-0005-0000-0000-0000E4690000}"/>
    <cellStyle name="SAPBEXaggDataEmph 21 2" xfId="39798" xr:uid="{00000000-0005-0000-0000-0000E5690000}"/>
    <cellStyle name="SAPBEXaggDataEmph 22" xfId="1032" xr:uid="{00000000-0005-0000-0000-0000E6690000}"/>
    <cellStyle name="SAPBEXaggDataEmph 22 2" xfId="39799" xr:uid="{00000000-0005-0000-0000-0000E7690000}"/>
    <cellStyle name="SAPBEXaggDataEmph 23" xfId="1033" xr:uid="{00000000-0005-0000-0000-0000E8690000}"/>
    <cellStyle name="SAPBEXaggDataEmph 23 2" xfId="39800" xr:uid="{00000000-0005-0000-0000-0000E9690000}"/>
    <cellStyle name="SAPBEXaggDataEmph 24" xfId="1034" xr:uid="{00000000-0005-0000-0000-0000EA690000}"/>
    <cellStyle name="SAPBEXaggDataEmph 24 2" xfId="39801" xr:uid="{00000000-0005-0000-0000-0000EB690000}"/>
    <cellStyle name="SAPBEXaggDataEmph 25" xfId="1035" xr:uid="{00000000-0005-0000-0000-0000EC690000}"/>
    <cellStyle name="SAPBEXaggDataEmph 25 2" xfId="39802" xr:uid="{00000000-0005-0000-0000-0000ED690000}"/>
    <cellStyle name="SAPBEXaggDataEmph 26" xfId="1036" xr:uid="{00000000-0005-0000-0000-0000EE690000}"/>
    <cellStyle name="SAPBEXaggDataEmph 26 2" xfId="39803" xr:uid="{00000000-0005-0000-0000-0000EF690000}"/>
    <cellStyle name="SAPBEXaggDataEmph 27" xfId="1037" xr:uid="{00000000-0005-0000-0000-0000F0690000}"/>
    <cellStyle name="SAPBEXaggDataEmph 27 2" xfId="39804" xr:uid="{00000000-0005-0000-0000-0000F1690000}"/>
    <cellStyle name="SAPBEXaggDataEmph 28" xfId="1038" xr:uid="{00000000-0005-0000-0000-0000F2690000}"/>
    <cellStyle name="SAPBEXaggDataEmph 28 2" xfId="39805" xr:uid="{00000000-0005-0000-0000-0000F3690000}"/>
    <cellStyle name="SAPBEXaggDataEmph 29" xfId="1039" xr:uid="{00000000-0005-0000-0000-0000F4690000}"/>
    <cellStyle name="SAPBEXaggDataEmph 29 2" xfId="39806" xr:uid="{00000000-0005-0000-0000-0000F5690000}"/>
    <cellStyle name="SAPBEXaggDataEmph 3" xfId="1040" xr:uid="{00000000-0005-0000-0000-0000F6690000}"/>
    <cellStyle name="SAPBEXaggDataEmph 3 2" xfId="38861" xr:uid="{00000000-0005-0000-0000-0000F7690000}"/>
    <cellStyle name="SAPBEXaggDataEmph 3 2 2" xfId="45062" xr:uid="{321DFCE0-88AE-4360-B0AB-4FC3097B9991}"/>
    <cellStyle name="SAPBEXaggDataEmph 3 3" xfId="30027" xr:uid="{00000000-0005-0000-0000-0000F8690000}"/>
    <cellStyle name="SAPBEXaggDataEmph 3 3 2" xfId="45092" xr:uid="{57AFF4C6-7F1F-40DA-BA86-80EA5B440AFE}"/>
    <cellStyle name="SAPBEXaggDataEmph 3 4" xfId="39807" xr:uid="{00000000-0005-0000-0000-0000F9690000}"/>
    <cellStyle name="SAPBEXaggDataEmph 3 4 2" xfId="45331" xr:uid="{A2FEA790-B1ED-4C5F-B0A4-69F9359384E1}"/>
    <cellStyle name="SAPBEXaggDataEmph 3 5" xfId="45445" xr:uid="{3645C74B-0ED5-433D-98F4-D64DD70178C4}"/>
    <cellStyle name="SAPBEXaggDataEmph 3 6" xfId="45564" xr:uid="{731B9A73-4E25-48B5-9EFF-1FC61685CBD4}"/>
    <cellStyle name="SAPBEXaggDataEmph 3 7" xfId="45651" xr:uid="{C84A7860-3325-431C-8A98-2511EA91A94E}"/>
    <cellStyle name="SAPBEXaggDataEmph 3 8" xfId="45734" xr:uid="{05EC23D6-E617-466E-81E4-B11C57D00598}"/>
    <cellStyle name="SAPBEXaggDataEmph 3 9" xfId="44803" xr:uid="{37EBA00B-8AF0-41DC-8B87-C7EF642D938E}"/>
    <cellStyle name="SAPBEXaggDataEmph 30" xfId="1041" xr:uid="{00000000-0005-0000-0000-0000FA690000}"/>
    <cellStyle name="SAPBEXaggDataEmph 30 2" xfId="40897" xr:uid="{00000000-0005-0000-0000-0000FB690000}"/>
    <cellStyle name="SAPBEXaggDataEmph 31" xfId="1042" xr:uid="{00000000-0005-0000-0000-0000FC690000}"/>
    <cellStyle name="SAPBEXaggDataEmph 31 2" xfId="40898" xr:uid="{00000000-0005-0000-0000-0000FD690000}"/>
    <cellStyle name="SAPBEXaggDataEmph 32" xfId="1043" xr:uid="{00000000-0005-0000-0000-0000FE690000}"/>
    <cellStyle name="SAPBEXaggDataEmph 32 2" xfId="40899" xr:uid="{00000000-0005-0000-0000-0000FF690000}"/>
    <cellStyle name="SAPBEXaggDataEmph 33" xfId="1044" xr:uid="{00000000-0005-0000-0000-0000006A0000}"/>
    <cellStyle name="SAPBEXaggDataEmph 33 2" xfId="40900" xr:uid="{00000000-0005-0000-0000-0000016A0000}"/>
    <cellStyle name="SAPBEXaggDataEmph 34" xfId="1045" xr:uid="{00000000-0005-0000-0000-0000026A0000}"/>
    <cellStyle name="SAPBEXaggDataEmph 34 2" xfId="40901" xr:uid="{00000000-0005-0000-0000-0000036A0000}"/>
    <cellStyle name="SAPBEXaggDataEmph 35" xfId="1046" xr:uid="{00000000-0005-0000-0000-0000046A0000}"/>
    <cellStyle name="SAPBEXaggDataEmph 35 2" xfId="40902" xr:uid="{00000000-0005-0000-0000-0000056A0000}"/>
    <cellStyle name="SAPBEXaggDataEmph 36" xfId="1047" xr:uid="{00000000-0005-0000-0000-0000066A0000}"/>
    <cellStyle name="SAPBEXaggDataEmph 36 2" xfId="40903" xr:uid="{00000000-0005-0000-0000-0000076A0000}"/>
    <cellStyle name="SAPBEXaggDataEmph 37" xfId="1048" xr:uid="{00000000-0005-0000-0000-0000086A0000}"/>
    <cellStyle name="SAPBEXaggDataEmph 37 2" xfId="40904" xr:uid="{00000000-0005-0000-0000-0000096A0000}"/>
    <cellStyle name="SAPBEXaggDataEmph 38" xfId="1049" xr:uid="{00000000-0005-0000-0000-00000A6A0000}"/>
    <cellStyle name="SAPBEXaggDataEmph 38 2" xfId="40905" xr:uid="{00000000-0005-0000-0000-00000B6A0000}"/>
    <cellStyle name="SAPBEXaggDataEmph 39" xfId="15070" xr:uid="{00000000-0005-0000-0000-00000C6A0000}"/>
    <cellStyle name="SAPBEXaggDataEmph 4" xfId="1050" xr:uid="{00000000-0005-0000-0000-00000D6A0000}"/>
    <cellStyle name="SAPBEXaggDataEmph 4 2" xfId="39445" xr:uid="{00000000-0005-0000-0000-00000E6A0000}"/>
    <cellStyle name="SAPBEXaggDataEmph 4 2 2" xfId="44899" xr:uid="{49A96DB5-E166-47ED-9822-AAE1E0F08103}"/>
    <cellStyle name="SAPBEXaggDataEmph 4 3" xfId="39808" xr:uid="{00000000-0005-0000-0000-00000F6A0000}"/>
    <cellStyle name="SAPBEXaggDataEmph 4 3 2" xfId="44573" xr:uid="{6B1F0C25-6A9C-4AD7-BCD1-FD215006319E}"/>
    <cellStyle name="SAPBEXaggDataEmph 4 4" xfId="44984" xr:uid="{E349955A-2855-48A3-88E9-BA1AC4D913EF}"/>
    <cellStyle name="SAPBEXaggDataEmph 4 5" xfId="45133" xr:uid="{A2AA91CD-60A2-4825-81B5-3684F059069F}"/>
    <cellStyle name="SAPBEXaggDataEmph 4 6" xfId="45434" xr:uid="{9BFABA11-B5E3-4E75-AE44-300809E77AFC}"/>
    <cellStyle name="SAPBEXaggDataEmph 4 7" xfId="45371" xr:uid="{AAF0E27B-43DC-4E1C-B08F-8471047E2F93}"/>
    <cellStyle name="SAPBEXaggDataEmph 4 8" xfId="45519" xr:uid="{CCA21729-1B5D-4540-9F02-CF9572FA9B90}"/>
    <cellStyle name="SAPBEXaggDataEmph 4 9" xfId="44696" xr:uid="{3973B910-9231-4811-A4A8-5DE69F52CED8}"/>
    <cellStyle name="SAPBEXaggDataEmph 40" xfId="39785" xr:uid="{00000000-0005-0000-0000-0000106A0000}"/>
    <cellStyle name="SAPBEXaggDataEmph 41" xfId="40336" xr:uid="{00000000-0005-0000-0000-0000116A0000}"/>
    <cellStyle name="SAPBEXaggDataEmph 42" xfId="44329" xr:uid="{F5CAFE07-8B2B-441A-AED1-262E7B6A30A5}"/>
    <cellStyle name="SAPBEXaggDataEmph 5" xfId="1051" xr:uid="{00000000-0005-0000-0000-0000126A0000}"/>
    <cellStyle name="SAPBEXaggDataEmph 5 2" xfId="36877" xr:uid="{00000000-0005-0000-0000-0000136A0000}"/>
    <cellStyle name="SAPBEXaggDataEmph 5 3" xfId="39809" xr:uid="{00000000-0005-0000-0000-0000146A0000}"/>
    <cellStyle name="SAPBEXaggDataEmph 5 4" xfId="45107" xr:uid="{54E09597-71F3-4DCC-A173-41C697756252}"/>
    <cellStyle name="SAPBEXaggDataEmph 6" xfId="1052" xr:uid="{00000000-0005-0000-0000-0000156A0000}"/>
    <cellStyle name="SAPBEXaggDataEmph 6 2" xfId="39810" xr:uid="{00000000-0005-0000-0000-0000166A0000}"/>
    <cellStyle name="SAPBEXaggDataEmph 7" xfId="1053" xr:uid="{00000000-0005-0000-0000-0000176A0000}"/>
    <cellStyle name="SAPBEXaggDataEmph 7 2" xfId="39811" xr:uid="{00000000-0005-0000-0000-0000186A0000}"/>
    <cellStyle name="SAPBEXaggDataEmph 8" xfId="1054" xr:uid="{00000000-0005-0000-0000-0000196A0000}"/>
    <cellStyle name="SAPBEXaggDataEmph 8 2" xfId="39812" xr:uid="{00000000-0005-0000-0000-00001A6A0000}"/>
    <cellStyle name="SAPBEXaggDataEmph 9" xfId="1055" xr:uid="{00000000-0005-0000-0000-00001B6A0000}"/>
    <cellStyle name="SAPBEXaggDataEmph 9 2" xfId="39813" xr:uid="{00000000-0005-0000-0000-00001C6A0000}"/>
    <cellStyle name="SAPBEXaggDataEmph_BP" xfId="2846" xr:uid="{00000000-0005-0000-0000-00001D6A0000}"/>
    <cellStyle name="SAPBEXaggItem" xfId="1056" xr:uid="{00000000-0005-0000-0000-00001E6A0000}"/>
    <cellStyle name="SAPBEXaggItem 10" xfId="1057" xr:uid="{00000000-0005-0000-0000-00001F6A0000}"/>
    <cellStyle name="SAPBEXaggItem 10 2" xfId="35658" xr:uid="{00000000-0005-0000-0000-0000206A0000}"/>
    <cellStyle name="SAPBEXaggItem 10 3" xfId="30029" xr:uid="{00000000-0005-0000-0000-0000216A0000}"/>
    <cellStyle name="SAPBEXaggItem 10 4" xfId="39496" xr:uid="{00000000-0005-0000-0000-0000226A0000}"/>
    <cellStyle name="SAPBEXaggItem 10 5" xfId="39815" xr:uid="{00000000-0005-0000-0000-0000236A0000}"/>
    <cellStyle name="SAPBEXaggItem 11" xfId="1058" xr:uid="{00000000-0005-0000-0000-0000246A0000}"/>
    <cellStyle name="SAPBEXaggItem 11 2" xfId="35659" xr:uid="{00000000-0005-0000-0000-0000256A0000}"/>
    <cellStyle name="SAPBEXaggItem 11 3" xfId="30030" xr:uid="{00000000-0005-0000-0000-0000266A0000}"/>
    <cellStyle name="SAPBEXaggItem 11 4" xfId="39816" xr:uid="{00000000-0005-0000-0000-0000276A0000}"/>
    <cellStyle name="SAPBEXaggItem 12" xfId="1059" xr:uid="{00000000-0005-0000-0000-0000286A0000}"/>
    <cellStyle name="SAPBEXaggItem 12 2" xfId="35660" xr:uid="{00000000-0005-0000-0000-0000296A0000}"/>
    <cellStyle name="SAPBEXaggItem 12 3" xfId="30031" xr:uid="{00000000-0005-0000-0000-00002A6A0000}"/>
    <cellStyle name="SAPBEXaggItem 12 4" xfId="39817" xr:uid="{00000000-0005-0000-0000-00002B6A0000}"/>
    <cellStyle name="SAPBEXaggItem 13" xfId="1060" xr:uid="{00000000-0005-0000-0000-00002C6A0000}"/>
    <cellStyle name="SAPBEXaggItem 13 2" xfId="35661" xr:uid="{00000000-0005-0000-0000-00002D6A0000}"/>
    <cellStyle name="SAPBEXaggItem 13 3" xfId="39818" xr:uid="{00000000-0005-0000-0000-00002E6A0000}"/>
    <cellStyle name="SAPBEXaggItem 14" xfId="1061" xr:uid="{00000000-0005-0000-0000-00002F6A0000}"/>
    <cellStyle name="SAPBEXaggItem 14 2" xfId="30028" xr:uid="{00000000-0005-0000-0000-0000306A0000}"/>
    <cellStyle name="SAPBEXaggItem 14 3" xfId="39819" xr:uid="{00000000-0005-0000-0000-0000316A0000}"/>
    <cellStyle name="SAPBEXaggItem 15" xfId="1062" xr:uid="{00000000-0005-0000-0000-0000326A0000}"/>
    <cellStyle name="SAPBEXaggItem 15 2" xfId="36878" xr:uid="{00000000-0005-0000-0000-0000336A0000}"/>
    <cellStyle name="SAPBEXaggItem 15 3" xfId="39820" xr:uid="{00000000-0005-0000-0000-0000346A0000}"/>
    <cellStyle name="SAPBEXaggItem 16" xfId="1063" xr:uid="{00000000-0005-0000-0000-0000356A0000}"/>
    <cellStyle name="SAPBEXaggItem 16 2" xfId="39821" xr:uid="{00000000-0005-0000-0000-0000366A0000}"/>
    <cellStyle name="SAPBEXaggItem 17" xfId="1064" xr:uid="{00000000-0005-0000-0000-0000376A0000}"/>
    <cellStyle name="SAPBEXaggItem 17 2" xfId="39822" xr:uid="{00000000-0005-0000-0000-0000386A0000}"/>
    <cellStyle name="SAPBEXaggItem 18" xfId="1065" xr:uid="{00000000-0005-0000-0000-0000396A0000}"/>
    <cellStyle name="SAPBEXaggItem 18 2" xfId="39823" xr:uid="{00000000-0005-0000-0000-00003A6A0000}"/>
    <cellStyle name="SAPBEXaggItem 19" xfId="1066" xr:uid="{00000000-0005-0000-0000-00003B6A0000}"/>
    <cellStyle name="SAPBEXaggItem 19 2" xfId="39824" xr:uid="{00000000-0005-0000-0000-00003C6A0000}"/>
    <cellStyle name="SAPBEXaggItem 2" xfId="1067" xr:uid="{00000000-0005-0000-0000-00003D6A0000}"/>
    <cellStyle name="SAPBEXaggItem 2 10" xfId="45604" xr:uid="{2E914BB9-AD95-44F2-BCC9-1CFCB866B8D1}"/>
    <cellStyle name="SAPBEXaggItem 2 11" xfId="44333" xr:uid="{B9C73F93-2B76-4807-A323-4FE88CDE12CE}"/>
    <cellStyle name="SAPBEXaggItem 2 2" xfId="35662" xr:uid="{00000000-0005-0000-0000-00003E6A0000}"/>
    <cellStyle name="SAPBEXaggItem 2 2 2" xfId="38864" xr:uid="{00000000-0005-0000-0000-00003F6A0000}"/>
    <cellStyle name="SAPBEXaggItem 2 2 3" xfId="44334" xr:uid="{BC809CF0-8CB4-4870-876F-70F0FFE7FF1C}"/>
    <cellStyle name="SAPBEXaggItem 2 3" xfId="30032" xr:uid="{00000000-0005-0000-0000-0000406A0000}"/>
    <cellStyle name="SAPBEXaggItem 2 3 2" xfId="38863" xr:uid="{00000000-0005-0000-0000-0000416A0000}"/>
    <cellStyle name="SAPBEXaggItem 2 3 3" xfId="44699" xr:uid="{058C88E1-C583-46E6-B701-826C60E87EF8}"/>
    <cellStyle name="SAPBEXaggItem 2 4" xfId="39478" xr:uid="{00000000-0005-0000-0000-0000426A0000}"/>
    <cellStyle name="SAPBEXaggItem 2 4 2" xfId="44902" xr:uid="{E7953403-8721-4D12-AECE-BBB335C36561}"/>
    <cellStyle name="SAPBEXaggItem 2 5" xfId="37083" xr:uid="{00000000-0005-0000-0000-0000436A0000}"/>
    <cellStyle name="SAPBEXaggItem 2 5 2" xfId="44879" xr:uid="{AD0F4D6C-9B2C-43DA-8378-7EAEBE3986DA}"/>
    <cellStyle name="SAPBEXaggItem 2 6" xfId="39825" xr:uid="{00000000-0005-0000-0000-0000446A0000}"/>
    <cellStyle name="SAPBEXaggItem 2 6 2" xfId="45040" xr:uid="{B0CC2E62-82DB-4896-BCBB-59D1D1ECAE64}"/>
    <cellStyle name="SAPBEXaggItem 2 7" xfId="45212" xr:uid="{1DA526F4-C2C8-4058-95A5-2B61AE36BBE3}"/>
    <cellStyle name="SAPBEXaggItem 2 8" xfId="45474" xr:uid="{349FBB95-6168-43CA-BDF0-8A72F704F5EB}"/>
    <cellStyle name="SAPBEXaggItem 2 9" xfId="45283" xr:uid="{D0A928C7-D442-4B58-9A25-7CE69A0D8660}"/>
    <cellStyle name="SAPBEXaggItem 20" xfId="1068" xr:uid="{00000000-0005-0000-0000-0000456A0000}"/>
    <cellStyle name="SAPBEXaggItem 20 2" xfId="39826" xr:uid="{00000000-0005-0000-0000-0000466A0000}"/>
    <cellStyle name="SAPBEXaggItem 21" xfId="1069" xr:uid="{00000000-0005-0000-0000-0000476A0000}"/>
    <cellStyle name="SAPBEXaggItem 21 2" xfId="39827" xr:uid="{00000000-0005-0000-0000-0000486A0000}"/>
    <cellStyle name="SAPBEXaggItem 22" xfId="1070" xr:uid="{00000000-0005-0000-0000-0000496A0000}"/>
    <cellStyle name="SAPBEXaggItem 22 2" xfId="39828" xr:uid="{00000000-0005-0000-0000-00004A6A0000}"/>
    <cellStyle name="SAPBEXaggItem 23" xfId="1071" xr:uid="{00000000-0005-0000-0000-00004B6A0000}"/>
    <cellStyle name="SAPBEXaggItem 23 2" xfId="39829" xr:uid="{00000000-0005-0000-0000-00004C6A0000}"/>
    <cellStyle name="SAPBEXaggItem 24" xfId="1072" xr:uid="{00000000-0005-0000-0000-00004D6A0000}"/>
    <cellStyle name="SAPBEXaggItem 24 2" xfId="39830" xr:uid="{00000000-0005-0000-0000-00004E6A0000}"/>
    <cellStyle name="SAPBEXaggItem 25" xfId="1073" xr:uid="{00000000-0005-0000-0000-00004F6A0000}"/>
    <cellStyle name="SAPBEXaggItem 25 2" xfId="39831" xr:uid="{00000000-0005-0000-0000-0000506A0000}"/>
    <cellStyle name="SAPBEXaggItem 26" xfId="1074" xr:uid="{00000000-0005-0000-0000-0000516A0000}"/>
    <cellStyle name="SAPBEXaggItem 26 2" xfId="39832" xr:uid="{00000000-0005-0000-0000-0000526A0000}"/>
    <cellStyle name="SAPBEXaggItem 27" xfId="1075" xr:uid="{00000000-0005-0000-0000-0000536A0000}"/>
    <cellStyle name="SAPBEXaggItem 27 2" xfId="39833" xr:uid="{00000000-0005-0000-0000-0000546A0000}"/>
    <cellStyle name="SAPBEXaggItem 28" xfId="1076" xr:uid="{00000000-0005-0000-0000-0000556A0000}"/>
    <cellStyle name="SAPBEXaggItem 28 2" xfId="39834" xr:uid="{00000000-0005-0000-0000-0000566A0000}"/>
    <cellStyle name="SAPBEXaggItem 29" xfId="1077" xr:uid="{00000000-0005-0000-0000-0000576A0000}"/>
    <cellStyle name="SAPBEXaggItem 29 2" xfId="39835" xr:uid="{00000000-0005-0000-0000-0000586A0000}"/>
    <cellStyle name="SAPBEXaggItem 3" xfId="1078" xr:uid="{00000000-0005-0000-0000-0000596A0000}"/>
    <cellStyle name="SAPBEXaggItem 3 2" xfId="35663" xr:uid="{00000000-0005-0000-0000-00005A6A0000}"/>
    <cellStyle name="SAPBEXaggItem 3 2 2" xfId="38865" xr:uid="{00000000-0005-0000-0000-00005B6A0000}"/>
    <cellStyle name="SAPBEXaggItem 3 2 3" xfId="45184" xr:uid="{0487112A-5CDB-4ABD-A9F7-14D4186A0E53}"/>
    <cellStyle name="SAPBEXaggItem 3 3" xfId="30033" xr:uid="{00000000-0005-0000-0000-00005C6A0000}"/>
    <cellStyle name="SAPBEXaggItem 3 3 2" xfId="45158" xr:uid="{B3A9FDEB-8EA2-4657-97E3-609D82963C6C}"/>
    <cellStyle name="SAPBEXaggItem 3 4" xfId="39836" xr:uid="{00000000-0005-0000-0000-00005D6A0000}"/>
    <cellStyle name="SAPBEXaggItem 3 4 2" xfId="45332" xr:uid="{87A2CCA7-9248-44D5-9279-0875590A14B0}"/>
    <cellStyle name="SAPBEXaggItem 3 5" xfId="45446" xr:uid="{2C05828C-4B9C-4B3F-AA3A-22CE339E19FF}"/>
    <cellStyle name="SAPBEXaggItem 3 6" xfId="45502" xr:uid="{BF864F0B-57E3-484D-BCF0-3EBEAED951D6}"/>
    <cellStyle name="SAPBEXaggItem 3 7" xfId="45606" xr:uid="{71241B2B-48C9-4892-8179-4D8172739721}"/>
    <cellStyle name="SAPBEXaggItem 3 8" xfId="45735" xr:uid="{3002E237-7EFC-4726-9EF3-A56B5CDAC10C}"/>
    <cellStyle name="SAPBEXaggItem 3 9" xfId="44804" xr:uid="{49E9903E-EB11-4521-A712-DB8595FB7A3C}"/>
    <cellStyle name="SAPBEXaggItem 30" xfId="1079" xr:uid="{00000000-0005-0000-0000-00005E6A0000}"/>
    <cellStyle name="SAPBEXaggItem 30 2" xfId="40906" xr:uid="{00000000-0005-0000-0000-00005F6A0000}"/>
    <cellStyle name="SAPBEXaggItem 31" xfId="1080" xr:uid="{00000000-0005-0000-0000-0000606A0000}"/>
    <cellStyle name="SAPBEXaggItem 31 2" xfId="40907" xr:uid="{00000000-0005-0000-0000-0000616A0000}"/>
    <cellStyle name="SAPBEXaggItem 32" xfId="1081" xr:uid="{00000000-0005-0000-0000-0000626A0000}"/>
    <cellStyle name="SAPBEXaggItem 32 2" xfId="40908" xr:uid="{00000000-0005-0000-0000-0000636A0000}"/>
    <cellStyle name="SAPBEXaggItem 33" xfId="1082" xr:uid="{00000000-0005-0000-0000-0000646A0000}"/>
    <cellStyle name="SAPBEXaggItem 33 2" xfId="40909" xr:uid="{00000000-0005-0000-0000-0000656A0000}"/>
    <cellStyle name="SAPBEXaggItem 34" xfId="1083" xr:uid="{00000000-0005-0000-0000-0000666A0000}"/>
    <cellStyle name="SAPBEXaggItem 34 2" xfId="40910" xr:uid="{00000000-0005-0000-0000-0000676A0000}"/>
    <cellStyle name="SAPBEXaggItem 35" xfId="1084" xr:uid="{00000000-0005-0000-0000-0000686A0000}"/>
    <cellStyle name="SAPBEXaggItem 35 2" xfId="40911" xr:uid="{00000000-0005-0000-0000-0000696A0000}"/>
    <cellStyle name="SAPBEXaggItem 36" xfId="1085" xr:uid="{00000000-0005-0000-0000-00006A6A0000}"/>
    <cellStyle name="SAPBEXaggItem 36 2" xfId="40912" xr:uid="{00000000-0005-0000-0000-00006B6A0000}"/>
    <cellStyle name="SAPBEXaggItem 37" xfId="1086" xr:uid="{00000000-0005-0000-0000-00006C6A0000}"/>
    <cellStyle name="SAPBEXaggItem 37 2" xfId="40913" xr:uid="{00000000-0005-0000-0000-00006D6A0000}"/>
    <cellStyle name="SAPBEXaggItem 38" xfId="1087" xr:uid="{00000000-0005-0000-0000-00006E6A0000}"/>
    <cellStyle name="SAPBEXaggItem 38 2" xfId="40914" xr:uid="{00000000-0005-0000-0000-00006F6A0000}"/>
    <cellStyle name="SAPBEXaggItem 39" xfId="15071" xr:uid="{00000000-0005-0000-0000-0000706A0000}"/>
    <cellStyle name="SAPBEXaggItem 4" xfId="1088" xr:uid="{00000000-0005-0000-0000-0000716A0000}"/>
    <cellStyle name="SAPBEXaggItem 4 2" xfId="35664" xr:uid="{00000000-0005-0000-0000-0000726A0000}"/>
    <cellStyle name="SAPBEXaggItem 4 2 2" xfId="38866" xr:uid="{00000000-0005-0000-0000-0000736A0000}"/>
    <cellStyle name="SAPBEXaggItem 4 2 3" xfId="44901" xr:uid="{4D061E27-B954-4B8B-9124-48213B5BB24B}"/>
    <cellStyle name="SAPBEXaggItem 4 3" xfId="30034" xr:uid="{00000000-0005-0000-0000-0000746A0000}"/>
    <cellStyle name="SAPBEXaggItem 4 3 2" xfId="44979" xr:uid="{8BC703AB-E940-4A41-B280-39549424FBB5}"/>
    <cellStyle name="SAPBEXaggItem 4 4" xfId="39837" xr:uid="{00000000-0005-0000-0000-0000756A0000}"/>
    <cellStyle name="SAPBEXaggItem 4 4 2" xfId="44868" xr:uid="{229093A1-7B92-4B21-A466-B1C6F3DCF3F8}"/>
    <cellStyle name="SAPBEXaggItem 4 5" xfId="45314" xr:uid="{13259399-61DA-4A5A-9BEB-A566E6B466FC}"/>
    <cellStyle name="SAPBEXaggItem 4 6" xfId="45537" xr:uid="{67DD1AF2-4FF2-44F4-B84D-13A18AEFC914}"/>
    <cellStyle name="SAPBEXaggItem 4 7" xfId="45527" xr:uid="{A6039E0C-1E17-482E-86FA-4A1BFB393697}"/>
    <cellStyle name="SAPBEXaggItem 4 8" xfId="45080" xr:uid="{E9B30C0E-0F31-4F9E-9442-2D899B6B6D15}"/>
    <cellStyle name="SAPBEXaggItem 4 9" xfId="44698" xr:uid="{2CAA80B4-AE2B-4485-98D1-4E39C2BE89F8}"/>
    <cellStyle name="SAPBEXaggItem 40" xfId="39814" xr:uid="{00000000-0005-0000-0000-0000766A0000}"/>
    <cellStyle name="SAPBEXaggItem 41" xfId="40872" xr:uid="{00000000-0005-0000-0000-0000776A0000}"/>
    <cellStyle name="SAPBEXaggItem 42" xfId="44332" xr:uid="{1217F735-170E-4B28-8CF7-3E5B842A44AF}"/>
    <cellStyle name="SAPBEXaggItem 5" xfId="1089" xr:uid="{00000000-0005-0000-0000-0000786A0000}"/>
    <cellStyle name="SAPBEXaggItem 5 2" xfId="35665" xr:uid="{00000000-0005-0000-0000-0000796A0000}"/>
    <cellStyle name="SAPBEXaggItem 5 2 2" xfId="38867" xr:uid="{00000000-0005-0000-0000-00007A6A0000}"/>
    <cellStyle name="SAPBEXaggItem 5 3" xfId="30035" xr:uid="{00000000-0005-0000-0000-00007B6A0000}"/>
    <cellStyle name="SAPBEXaggItem 5 4" xfId="39838" xr:uid="{00000000-0005-0000-0000-00007C6A0000}"/>
    <cellStyle name="SAPBEXaggItem 5 5" xfId="45131" xr:uid="{3CACE6A5-75EA-4805-9B19-09D32E2BFCE4}"/>
    <cellStyle name="SAPBEXaggItem 6" xfId="1090" xr:uid="{00000000-0005-0000-0000-00007D6A0000}"/>
    <cellStyle name="SAPBEXaggItem 6 2" xfId="35666" xr:uid="{00000000-0005-0000-0000-00007E6A0000}"/>
    <cellStyle name="SAPBEXaggItem 6 2 2" xfId="38868" xr:uid="{00000000-0005-0000-0000-00007F6A0000}"/>
    <cellStyle name="SAPBEXaggItem 6 3" xfId="30036" xr:uid="{00000000-0005-0000-0000-0000806A0000}"/>
    <cellStyle name="SAPBEXaggItem 6 4" xfId="39839" xr:uid="{00000000-0005-0000-0000-0000816A0000}"/>
    <cellStyle name="SAPBEXaggItem 7" xfId="1091" xr:uid="{00000000-0005-0000-0000-0000826A0000}"/>
    <cellStyle name="SAPBEXaggItem 7 2" xfId="35667" xr:uid="{00000000-0005-0000-0000-0000836A0000}"/>
    <cellStyle name="SAPBEXaggItem 7 2 2" xfId="38869" xr:uid="{00000000-0005-0000-0000-0000846A0000}"/>
    <cellStyle name="SAPBEXaggItem 7 3" xfId="30037" xr:uid="{00000000-0005-0000-0000-0000856A0000}"/>
    <cellStyle name="SAPBEXaggItem 7 4" xfId="39840" xr:uid="{00000000-0005-0000-0000-0000866A0000}"/>
    <cellStyle name="SAPBEXaggItem 8" xfId="1092" xr:uid="{00000000-0005-0000-0000-0000876A0000}"/>
    <cellStyle name="SAPBEXaggItem 8 2" xfId="35668" xr:uid="{00000000-0005-0000-0000-0000886A0000}"/>
    <cellStyle name="SAPBEXaggItem 8 3" xfId="30038" xr:uid="{00000000-0005-0000-0000-0000896A0000}"/>
    <cellStyle name="SAPBEXaggItem 8 4" xfId="39841" xr:uid="{00000000-0005-0000-0000-00008A6A0000}"/>
    <cellStyle name="SAPBEXaggItem 9" xfId="1093" xr:uid="{00000000-0005-0000-0000-00008B6A0000}"/>
    <cellStyle name="SAPBEXaggItem 9 2" xfId="35669" xr:uid="{00000000-0005-0000-0000-00008C6A0000}"/>
    <cellStyle name="SAPBEXaggItem 9 3" xfId="30039" xr:uid="{00000000-0005-0000-0000-00008D6A0000}"/>
    <cellStyle name="SAPBEXaggItem 9 4" xfId="39842" xr:uid="{00000000-0005-0000-0000-00008E6A0000}"/>
    <cellStyle name="SAPBEXaggItem_Apuração de Quebra_061109" xfId="15072" xr:uid="{00000000-0005-0000-0000-00008F6A0000}"/>
    <cellStyle name="SAPBEXaggItemX" xfId="1094" xr:uid="{00000000-0005-0000-0000-0000906A0000}"/>
    <cellStyle name="SAPBEXaggItemX 10" xfId="1095" xr:uid="{00000000-0005-0000-0000-0000916A0000}"/>
    <cellStyle name="SAPBEXaggItemX 10 2" xfId="39844" xr:uid="{00000000-0005-0000-0000-0000926A0000}"/>
    <cellStyle name="SAPBEXaggItemX 10 3" xfId="45160" xr:uid="{A61C5704-7E0B-4FD1-A1CD-7290FFC7C439}"/>
    <cellStyle name="SAPBEXaggItemX 11" xfId="1096" xr:uid="{00000000-0005-0000-0000-0000936A0000}"/>
    <cellStyle name="SAPBEXaggItemX 11 2" xfId="39845" xr:uid="{00000000-0005-0000-0000-0000946A0000}"/>
    <cellStyle name="SAPBEXaggItemX 11 3" xfId="45278" xr:uid="{A5BABC46-15F0-49ED-AB90-0C4B7A6C05C8}"/>
    <cellStyle name="SAPBEXaggItemX 12" xfId="1097" xr:uid="{00000000-0005-0000-0000-0000956A0000}"/>
    <cellStyle name="SAPBEXaggItemX 12 2" xfId="39846" xr:uid="{00000000-0005-0000-0000-0000966A0000}"/>
    <cellStyle name="SAPBEXaggItemX 13" xfId="1098" xr:uid="{00000000-0005-0000-0000-0000976A0000}"/>
    <cellStyle name="SAPBEXaggItemX 13 2" xfId="39847" xr:uid="{00000000-0005-0000-0000-0000986A0000}"/>
    <cellStyle name="SAPBEXaggItemX 14" xfId="1099" xr:uid="{00000000-0005-0000-0000-0000996A0000}"/>
    <cellStyle name="SAPBEXaggItemX 14 2" xfId="39848" xr:uid="{00000000-0005-0000-0000-00009A6A0000}"/>
    <cellStyle name="SAPBEXaggItemX 15" xfId="1100" xr:uid="{00000000-0005-0000-0000-00009B6A0000}"/>
    <cellStyle name="SAPBEXaggItemX 15 2" xfId="39849" xr:uid="{00000000-0005-0000-0000-00009C6A0000}"/>
    <cellStyle name="SAPBEXaggItemX 16" xfId="1101" xr:uid="{00000000-0005-0000-0000-00009D6A0000}"/>
    <cellStyle name="SAPBEXaggItemX 16 2" xfId="39850" xr:uid="{00000000-0005-0000-0000-00009E6A0000}"/>
    <cellStyle name="SAPBEXaggItemX 17" xfId="1102" xr:uid="{00000000-0005-0000-0000-00009F6A0000}"/>
    <cellStyle name="SAPBEXaggItemX 17 2" xfId="39851" xr:uid="{00000000-0005-0000-0000-0000A06A0000}"/>
    <cellStyle name="SAPBEXaggItemX 18" xfId="1103" xr:uid="{00000000-0005-0000-0000-0000A16A0000}"/>
    <cellStyle name="SAPBEXaggItemX 18 2" xfId="39852" xr:uid="{00000000-0005-0000-0000-0000A26A0000}"/>
    <cellStyle name="SAPBEXaggItemX 19" xfId="1104" xr:uid="{00000000-0005-0000-0000-0000A36A0000}"/>
    <cellStyle name="SAPBEXaggItemX 19 2" xfId="39853" xr:uid="{00000000-0005-0000-0000-0000A46A0000}"/>
    <cellStyle name="SAPBEXaggItemX 2" xfId="1105" xr:uid="{00000000-0005-0000-0000-0000A56A0000}"/>
    <cellStyle name="SAPBEXaggItemX 2 2" xfId="38871" xr:uid="{00000000-0005-0000-0000-0000A66A0000}"/>
    <cellStyle name="SAPBEXaggItemX 2 3" xfId="39410" xr:uid="{00000000-0005-0000-0000-0000A76A0000}"/>
    <cellStyle name="SAPBEXaggItemX 2 4" xfId="37082" xr:uid="{00000000-0005-0000-0000-0000A86A0000}"/>
    <cellStyle name="SAPBEXaggItemX 2 5" xfId="35670" xr:uid="{00000000-0005-0000-0000-0000A96A0000}"/>
    <cellStyle name="SAPBEXaggItemX 2 6" xfId="39854" xr:uid="{00000000-0005-0000-0000-0000AA6A0000}"/>
    <cellStyle name="SAPBEXaggItemX 2 7" xfId="44701" xr:uid="{901AFC01-19C3-4A55-B3D2-2E17668EF77E}"/>
    <cellStyle name="SAPBEXaggItemX 20" xfId="1106" xr:uid="{00000000-0005-0000-0000-0000AB6A0000}"/>
    <cellStyle name="SAPBEXaggItemX 20 2" xfId="39855" xr:uid="{00000000-0005-0000-0000-0000AC6A0000}"/>
    <cellStyle name="SAPBEXaggItemX 21" xfId="1107" xr:uid="{00000000-0005-0000-0000-0000AD6A0000}"/>
    <cellStyle name="SAPBEXaggItemX 21 2" xfId="39856" xr:uid="{00000000-0005-0000-0000-0000AE6A0000}"/>
    <cellStyle name="SAPBEXaggItemX 22" xfId="1108" xr:uid="{00000000-0005-0000-0000-0000AF6A0000}"/>
    <cellStyle name="SAPBEXaggItemX 22 2" xfId="39857" xr:uid="{00000000-0005-0000-0000-0000B06A0000}"/>
    <cellStyle name="SAPBEXaggItemX 23" xfId="1109" xr:uid="{00000000-0005-0000-0000-0000B16A0000}"/>
    <cellStyle name="SAPBEXaggItemX 23 2" xfId="39858" xr:uid="{00000000-0005-0000-0000-0000B26A0000}"/>
    <cellStyle name="SAPBEXaggItemX 24" xfId="1110" xr:uid="{00000000-0005-0000-0000-0000B36A0000}"/>
    <cellStyle name="SAPBEXaggItemX 24 2" xfId="39859" xr:uid="{00000000-0005-0000-0000-0000B46A0000}"/>
    <cellStyle name="SAPBEXaggItemX 25" xfId="1111" xr:uid="{00000000-0005-0000-0000-0000B56A0000}"/>
    <cellStyle name="SAPBEXaggItemX 25 2" xfId="39860" xr:uid="{00000000-0005-0000-0000-0000B66A0000}"/>
    <cellStyle name="SAPBEXaggItemX 26" xfId="1112" xr:uid="{00000000-0005-0000-0000-0000B76A0000}"/>
    <cellStyle name="SAPBEXaggItemX 26 2" xfId="39861" xr:uid="{00000000-0005-0000-0000-0000B86A0000}"/>
    <cellStyle name="SAPBEXaggItemX 27" xfId="1113" xr:uid="{00000000-0005-0000-0000-0000B96A0000}"/>
    <cellStyle name="SAPBEXaggItemX 27 2" xfId="39862" xr:uid="{00000000-0005-0000-0000-0000BA6A0000}"/>
    <cellStyle name="SAPBEXaggItemX 28" xfId="1114" xr:uid="{00000000-0005-0000-0000-0000BB6A0000}"/>
    <cellStyle name="SAPBEXaggItemX 28 2" xfId="39863" xr:uid="{00000000-0005-0000-0000-0000BC6A0000}"/>
    <cellStyle name="SAPBEXaggItemX 29" xfId="1115" xr:uid="{00000000-0005-0000-0000-0000BD6A0000}"/>
    <cellStyle name="SAPBEXaggItemX 29 2" xfId="39864" xr:uid="{00000000-0005-0000-0000-0000BE6A0000}"/>
    <cellStyle name="SAPBEXaggItemX 3" xfId="1116" xr:uid="{00000000-0005-0000-0000-0000BF6A0000}"/>
    <cellStyle name="SAPBEXaggItemX 3 2" xfId="38870" xr:uid="{00000000-0005-0000-0000-0000C06A0000}"/>
    <cellStyle name="SAPBEXaggItemX 3 2 2" xfId="45034" xr:uid="{76477F29-CAC3-4B4A-B6C8-DD084FC7AABC}"/>
    <cellStyle name="SAPBEXaggItemX 3 3" xfId="30040" xr:uid="{00000000-0005-0000-0000-0000C16A0000}"/>
    <cellStyle name="SAPBEXaggItemX 3 3 2" xfId="45090" xr:uid="{71170E60-72C1-4E31-8B9A-38FAEB9A3F32}"/>
    <cellStyle name="SAPBEXaggItemX 3 4" xfId="39865" xr:uid="{00000000-0005-0000-0000-0000C26A0000}"/>
    <cellStyle name="SAPBEXaggItemX 3 4 2" xfId="45333" xr:uid="{D04A13DD-FD5B-44E8-B4D7-463D9E072B84}"/>
    <cellStyle name="SAPBEXaggItemX 3 5" xfId="45447" xr:uid="{6B2F021C-204D-4E6F-8048-93CFF378FC27}"/>
    <cellStyle name="SAPBEXaggItemX 3 6" xfId="45298" xr:uid="{DCA12E80-9019-4C9A-92F7-F564BB14E0F2}"/>
    <cellStyle name="SAPBEXaggItemX 3 7" xfId="45289" xr:uid="{89BA85BA-AF2A-40BD-8FA2-F1058331FEE4}"/>
    <cellStyle name="SAPBEXaggItemX 3 8" xfId="45715" xr:uid="{C0DFE38D-BE87-4281-AFAF-F27A62D83090}"/>
    <cellStyle name="SAPBEXaggItemX 3 9" xfId="44805" xr:uid="{9BFA90DD-4AF1-4FA4-A90B-23F410BAEB45}"/>
    <cellStyle name="SAPBEXaggItemX 30" xfId="1117" xr:uid="{00000000-0005-0000-0000-0000C36A0000}"/>
    <cellStyle name="SAPBEXaggItemX 30 2" xfId="40915" xr:uid="{00000000-0005-0000-0000-0000C46A0000}"/>
    <cellStyle name="SAPBEXaggItemX 31" xfId="1118" xr:uid="{00000000-0005-0000-0000-0000C56A0000}"/>
    <cellStyle name="SAPBEXaggItemX 31 2" xfId="40916" xr:uid="{00000000-0005-0000-0000-0000C66A0000}"/>
    <cellStyle name="SAPBEXaggItemX 32" xfId="1119" xr:uid="{00000000-0005-0000-0000-0000C76A0000}"/>
    <cellStyle name="SAPBEXaggItemX 32 2" xfId="40917" xr:uid="{00000000-0005-0000-0000-0000C86A0000}"/>
    <cellStyle name="SAPBEXaggItemX 33" xfId="1120" xr:uid="{00000000-0005-0000-0000-0000C96A0000}"/>
    <cellStyle name="SAPBEXaggItemX 33 2" xfId="40918" xr:uid="{00000000-0005-0000-0000-0000CA6A0000}"/>
    <cellStyle name="SAPBEXaggItemX 34" xfId="1121" xr:uid="{00000000-0005-0000-0000-0000CB6A0000}"/>
    <cellStyle name="SAPBEXaggItemX 34 2" xfId="40919" xr:uid="{00000000-0005-0000-0000-0000CC6A0000}"/>
    <cellStyle name="SAPBEXaggItemX 35" xfId="1122" xr:uid="{00000000-0005-0000-0000-0000CD6A0000}"/>
    <cellStyle name="SAPBEXaggItemX 35 2" xfId="40920" xr:uid="{00000000-0005-0000-0000-0000CE6A0000}"/>
    <cellStyle name="SAPBEXaggItemX 36" xfId="1123" xr:uid="{00000000-0005-0000-0000-0000CF6A0000}"/>
    <cellStyle name="SAPBEXaggItemX 36 2" xfId="40921" xr:uid="{00000000-0005-0000-0000-0000D06A0000}"/>
    <cellStyle name="SAPBEXaggItemX 37" xfId="1124" xr:uid="{00000000-0005-0000-0000-0000D16A0000}"/>
    <cellStyle name="SAPBEXaggItemX 37 2" xfId="40922" xr:uid="{00000000-0005-0000-0000-0000D26A0000}"/>
    <cellStyle name="SAPBEXaggItemX 38" xfId="1125" xr:uid="{00000000-0005-0000-0000-0000D36A0000}"/>
    <cellStyle name="SAPBEXaggItemX 38 2" xfId="40923" xr:uid="{00000000-0005-0000-0000-0000D46A0000}"/>
    <cellStyle name="SAPBEXaggItemX 39" xfId="15073" xr:uid="{00000000-0005-0000-0000-0000D56A0000}"/>
    <cellStyle name="SAPBEXaggItemX 4" xfId="1126" xr:uid="{00000000-0005-0000-0000-0000D66A0000}"/>
    <cellStyle name="SAPBEXaggItemX 4 2" xfId="39444" xr:uid="{00000000-0005-0000-0000-0000D76A0000}"/>
    <cellStyle name="SAPBEXaggItemX 4 2 2" xfId="44903" xr:uid="{CE15501D-68CE-40F1-A27A-D8AF19C256B3}"/>
    <cellStyle name="SAPBEXaggItemX 4 3" xfId="39866" xr:uid="{00000000-0005-0000-0000-0000D86A0000}"/>
    <cellStyle name="SAPBEXaggItemX 4 3 2" xfId="44610" xr:uid="{0D8CBAB5-26A7-4CE6-84B8-865E2ACF4512}"/>
    <cellStyle name="SAPBEXaggItemX 4 4" xfId="44638" xr:uid="{C13A1D67-9A98-4718-8039-EF353D640573}"/>
    <cellStyle name="SAPBEXaggItemX 4 5" xfId="45195" xr:uid="{9ED86A68-BB27-482F-A09A-556FD444E763}"/>
    <cellStyle name="SAPBEXaggItemX 4 6" xfId="45041" xr:uid="{6D1F746D-E3D2-4295-B58B-0D64F5B34671}"/>
    <cellStyle name="SAPBEXaggItemX 4 7" xfId="45631" xr:uid="{C642CE04-FAC6-430E-904E-75CDED163ED9}"/>
    <cellStyle name="SAPBEXaggItemX 4 8" xfId="45360" xr:uid="{2B65DA4B-23DD-4D34-9564-329A4C49376B}"/>
    <cellStyle name="SAPBEXaggItemX 4 9" xfId="44700" xr:uid="{5C9F3B7E-D0DA-4BEB-99E3-7F1F519CD679}"/>
    <cellStyle name="SAPBEXaggItemX 40" xfId="39843" xr:uid="{00000000-0005-0000-0000-0000D96A0000}"/>
    <cellStyle name="SAPBEXaggItemX 41" xfId="39585" xr:uid="{00000000-0005-0000-0000-0000DA6A0000}"/>
    <cellStyle name="SAPBEXaggItemX 42" xfId="44335" xr:uid="{6E1E56FF-4A80-4831-A019-7BB8B62B0795}"/>
    <cellStyle name="SAPBEXaggItemX 5" xfId="1127" xr:uid="{00000000-0005-0000-0000-0000DB6A0000}"/>
    <cellStyle name="SAPBEXaggItemX 5 2" xfId="36879" xr:uid="{00000000-0005-0000-0000-0000DC6A0000}"/>
    <cellStyle name="SAPBEXaggItemX 5 3" xfId="39867" xr:uid="{00000000-0005-0000-0000-0000DD6A0000}"/>
    <cellStyle name="SAPBEXaggItemX 5 4" xfId="44643" xr:uid="{4365AF63-6442-4206-8BA9-8A3BD719FB57}"/>
    <cellStyle name="SAPBEXaggItemX 6" xfId="1128" xr:uid="{00000000-0005-0000-0000-0000DE6A0000}"/>
    <cellStyle name="SAPBEXaggItemX 6 2" xfId="39868" xr:uid="{00000000-0005-0000-0000-0000DF6A0000}"/>
    <cellStyle name="SAPBEXaggItemX 6 3" xfId="44882" xr:uid="{2BFB70BA-A2CA-41EB-AA3D-B32596EEED39}"/>
    <cellStyle name="SAPBEXaggItemX 7" xfId="1129" xr:uid="{00000000-0005-0000-0000-0000E06A0000}"/>
    <cellStyle name="SAPBEXaggItemX 7 2" xfId="39869" xr:uid="{00000000-0005-0000-0000-0000E16A0000}"/>
    <cellStyle name="SAPBEXaggItemX 7 3" xfId="45056" xr:uid="{BB3B2630-D565-4472-A814-41DF04C8B55D}"/>
    <cellStyle name="SAPBEXaggItemX 8" xfId="1130" xr:uid="{00000000-0005-0000-0000-0000E26A0000}"/>
    <cellStyle name="SAPBEXaggItemX 8 2" xfId="39870" xr:uid="{00000000-0005-0000-0000-0000E36A0000}"/>
    <cellStyle name="SAPBEXaggItemX 8 3" xfId="45218" xr:uid="{202C274F-6933-492F-BA5E-E14BF4F9FDE6}"/>
    <cellStyle name="SAPBEXaggItemX 9" xfId="1131" xr:uid="{00000000-0005-0000-0000-0000E46A0000}"/>
    <cellStyle name="SAPBEXaggItemX 9 2" xfId="39871" xr:uid="{00000000-0005-0000-0000-0000E56A0000}"/>
    <cellStyle name="SAPBEXaggItemX 9 3" xfId="45442" xr:uid="{29848EAA-F61A-40F6-9B1E-C1792AA954F1}"/>
    <cellStyle name="SAPBEXaggItemX_BP" xfId="2847" xr:uid="{00000000-0005-0000-0000-0000E66A0000}"/>
    <cellStyle name="SAPBEXchaText" xfId="1132" xr:uid="{00000000-0005-0000-0000-0000E76A0000}"/>
    <cellStyle name="SAPBEXchaText 10" xfId="1133" xr:uid="{00000000-0005-0000-0000-0000E86A0000}"/>
    <cellStyle name="SAPBEXchaText 10 2" xfId="35671" xr:uid="{00000000-0005-0000-0000-0000E96A0000}"/>
    <cellStyle name="SAPBEXchaText 10 3" xfId="30042" xr:uid="{00000000-0005-0000-0000-0000EA6A0000}"/>
    <cellStyle name="SAPBEXchaText 10 4" xfId="39873" xr:uid="{00000000-0005-0000-0000-0000EB6A0000}"/>
    <cellStyle name="SAPBEXchaText 11" xfId="1134" xr:uid="{00000000-0005-0000-0000-0000EC6A0000}"/>
    <cellStyle name="SAPBEXchaText 11 2" xfId="35672" xr:uid="{00000000-0005-0000-0000-0000ED6A0000}"/>
    <cellStyle name="SAPBEXchaText 11 3" xfId="30043" xr:uid="{00000000-0005-0000-0000-0000EE6A0000}"/>
    <cellStyle name="SAPBEXchaText 11 4" xfId="39874" xr:uid="{00000000-0005-0000-0000-0000EF6A0000}"/>
    <cellStyle name="SAPBEXchaText 12" xfId="1135" xr:uid="{00000000-0005-0000-0000-0000F06A0000}"/>
    <cellStyle name="SAPBEXchaText 12 2" xfId="35673" xr:uid="{00000000-0005-0000-0000-0000F16A0000}"/>
    <cellStyle name="SAPBEXchaText 12 3" xfId="30044" xr:uid="{00000000-0005-0000-0000-0000F26A0000}"/>
    <cellStyle name="SAPBEXchaText 12 4" xfId="39875" xr:uid="{00000000-0005-0000-0000-0000F36A0000}"/>
    <cellStyle name="SAPBEXchaText 13" xfId="1136" xr:uid="{00000000-0005-0000-0000-0000F46A0000}"/>
    <cellStyle name="SAPBEXchaText 13 2" xfId="35674" xr:uid="{00000000-0005-0000-0000-0000F56A0000}"/>
    <cellStyle name="SAPBEXchaText 13 3" xfId="39876" xr:uid="{00000000-0005-0000-0000-0000F66A0000}"/>
    <cellStyle name="SAPBEXchaText 14" xfId="1137" xr:uid="{00000000-0005-0000-0000-0000F76A0000}"/>
    <cellStyle name="SAPBEXchaText 14 2" xfId="30041" xr:uid="{00000000-0005-0000-0000-0000F86A0000}"/>
    <cellStyle name="SAPBEXchaText 14 3" xfId="39877" xr:uid="{00000000-0005-0000-0000-0000F96A0000}"/>
    <cellStyle name="SAPBEXchaText 15" xfId="1138" xr:uid="{00000000-0005-0000-0000-0000FA6A0000}"/>
    <cellStyle name="SAPBEXchaText 15 2" xfId="36880" xr:uid="{00000000-0005-0000-0000-0000FB6A0000}"/>
    <cellStyle name="SAPBEXchaText 15 3" xfId="39878" xr:uid="{00000000-0005-0000-0000-0000FC6A0000}"/>
    <cellStyle name="SAPBEXchaText 16" xfId="1139" xr:uid="{00000000-0005-0000-0000-0000FD6A0000}"/>
    <cellStyle name="SAPBEXchaText 16 2" xfId="39879" xr:uid="{00000000-0005-0000-0000-0000FE6A0000}"/>
    <cellStyle name="SAPBEXchaText 17" xfId="1140" xr:uid="{00000000-0005-0000-0000-0000FF6A0000}"/>
    <cellStyle name="SAPBEXchaText 17 2" xfId="39880" xr:uid="{00000000-0005-0000-0000-0000006B0000}"/>
    <cellStyle name="SAPBEXchaText 18" xfId="1141" xr:uid="{00000000-0005-0000-0000-0000016B0000}"/>
    <cellStyle name="SAPBEXchaText 18 2" xfId="39881" xr:uid="{00000000-0005-0000-0000-0000026B0000}"/>
    <cellStyle name="SAPBEXchaText 19" xfId="1142" xr:uid="{00000000-0005-0000-0000-0000036B0000}"/>
    <cellStyle name="SAPBEXchaText 19 2" xfId="39882" xr:uid="{00000000-0005-0000-0000-0000046B0000}"/>
    <cellStyle name="SAPBEXchaText 2" xfId="1143" xr:uid="{00000000-0005-0000-0000-0000056B0000}"/>
    <cellStyle name="SAPBEXchaText 2 2" xfId="35675" xr:uid="{00000000-0005-0000-0000-0000066B0000}"/>
    <cellStyle name="SAPBEXchaText 2 2 2" xfId="38873" xr:uid="{00000000-0005-0000-0000-0000076B0000}"/>
    <cellStyle name="SAPBEXchaText 2 2 3" xfId="44338" xr:uid="{C1D5EFF4-E6A0-46A8-865C-B8FE2B3C0A13}"/>
    <cellStyle name="SAPBEXchaText 2 3" xfId="30045" xr:uid="{00000000-0005-0000-0000-0000086B0000}"/>
    <cellStyle name="SAPBEXchaText 2 3 2" xfId="38872" xr:uid="{00000000-0005-0000-0000-0000096B0000}"/>
    <cellStyle name="SAPBEXchaText 2 4" xfId="36881" xr:uid="{00000000-0005-0000-0000-00000A6B0000}"/>
    <cellStyle name="SAPBEXchaText 2 5" xfId="39883" xr:uid="{00000000-0005-0000-0000-00000B6B0000}"/>
    <cellStyle name="SAPBEXchaText 2 6" xfId="44337" xr:uid="{288749CD-253F-418D-8DFE-6D7475F9630A}"/>
    <cellStyle name="SAPBEXchaText 20" xfId="1144" xr:uid="{00000000-0005-0000-0000-00000C6B0000}"/>
    <cellStyle name="SAPBEXchaText 20 2" xfId="39884" xr:uid="{00000000-0005-0000-0000-00000D6B0000}"/>
    <cellStyle name="SAPBEXchaText 21" xfId="1145" xr:uid="{00000000-0005-0000-0000-00000E6B0000}"/>
    <cellStyle name="SAPBEXchaText 21 2" xfId="39885" xr:uid="{00000000-0005-0000-0000-00000F6B0000}"/>
    <cellStyle name="SAPBEXchaText 22" xfId="1146" xr:uid="{00000000-0005-0000-0000-0000106B0000}"/>
    <cellStyle name="SAPBEXchaText 22 2" xfId="39886" xr:uid="{00000000-0005-0000-0000-0000116B0000}"/>
    <cellStyle name="SAPBEXchaText 23" xfId="1147" xr:uid="{00000000-0005-0000-0000-0000126B0000}"/>
    <cellStyle name="SAPBEXchaText 23 2" xfId="39887" xr:uid="{00000000-0005-0000-0000-0000136B0000}"/>
    <cellStyle name="SAPBEXchaText 24" xfId="1148" xr:uid="{00000000-0005-0000-0000-0000146B0000}"/>
    <cellStyle name="SAPBEXchaText 24 2" xfId="39888" xr:uid="{00000000-0005-0000-0000-0000156B0000}"/>
    <cellStyle name="SAPBEXchaText 25" xfId="1149" xr:uid="{00000000-0005-0000-0000-0000166B0000}"/>
    <cellStyle name="SAPBEXchaText 25 2" xfId="39889" xr:uid="{00000000-0005-0000-0000-0000176B0000}"/>
    <cellStyle name="SAPBEXchaText 26" xfId="1150" xr:uid="{00000000-0005-0000-0000-0000186B0000}"/>
    <cellStyle name="SAPBEXchaText 26 2" xfId="39890" xr:uid="{00000000-0005-0000-0000-0000196B0000}"/>
    <cellStyle name="SAPBEXchaText 27" xfId="1151" xr:uid="{00000000-0005-0000-0000-00001A6B0000}"/>
    <cellStyle name="SAPBEXchaText 27 2" xfId="39891" xr:uid="{00000000-0005-0000-0000-00001B6B0000}"/>
    <cellStyle name="SAPBEXchaText 28" xfId="1152" xr:uid="{00000000-0005-0000-0000-00001C6B0000}"/>
    <cellStyle name="SAPBEXchaText 28 2" xfId="39892" xr:uid="{00000000-0005-0000-0000-00001D6B0000}"/>
    <cellStyle name="SAPBEXchaText 29" xfId="1153" xr:uid="{00000000-0005-0000-0000-00001E6B0000}"/>
    <cellStyle name="SAPBEXchaText 29 2" xfId="39893" xr:uid="{00000000-0005-0000-0000-00001F6B0000}"/>
    <cellStyle name="SAPBEXchaText 3" xfId="1154" xr:uid="{00000000-0005-0000-0000-0000206B0000}"/>
    <cellStyle name="SAPBEXchaText 3 2" xfId="35676" xr:uid="{00000000-0005-0000-0000-0000216B0000}"/>
    <cellStyle name="SAPBEXchaText 3 2 2" xfId="38874" xr:uid="{00000000-0005-0000-0000-0000226B0000}"/>
    <cellStyle name="SAPBEXchaText 3 2 3" xfId="45148" xr:uid="{A723360C-9168-4971-9810-CBA4A4BEB71D}"/>
    <cellStyle name="SAPBEXchaText 3 3" xfId="30046" xr:uid="{00000000-0005-0000-0000-0000236B0000}"/>
    <cellStyle name="SAPBEXchaText 3 3 2" xfId="45023" xr:uid="{00BFA9FB-7A8F-45B5-891B-F6E871F44A93}"/>
    <cellStyle name="SAPBEXchaText 3 4" xfId="39894" xr:uid="{00000000-0005-0000-0000-0000246B0000}"/>
    <cellStyle name="SAPBEXchaText 3 4 2" xfId="45334" xr:uid="{127E8741-A76A-4DEE-B611-62C4A63E6C45}"/>
    <cellStyle name="SAPBEXchaText 3 5" xfId="45448" xr:uid="{A3FC2E99-E46F-4630-A222-81F83F052D55}"/>
    <cellStyle name="SAPBEXchaText 3 6" xfId="45426" xr:uid="{57A202D0-3962-4FA8-A69A-6CC1EF60457A}"/>
    <cellStyle name="SAPBEXchaText 3 7" xfId="45440" xr:uid="{64699F28-BAD9-4F68-BB8B-D87635CEF77E}"/>
    <cellStyle name="SAPBEXchaText 3 8" xfId="45736" xr:uid="{0D5374B0-EE39-4438-8B12-8583D37DA3BB}"/>
    <cellStyle name="SAPBEXchaText 3 9" xfId="44806" xr:uid="{AA997300-B7B5-4244-A400-964619BF7204}"/>
    <cellStyle name="SAPBEXchaText 30" xfId="1155" xr:uid="{00000000-0005-0000-0000-0000256B0000}"/>
    <cellStyle name="SAPBEXchaText 30 2" xfId="40924" xr:uid="{00000000-0005-0000-0000-0000266B0000}"/>
    <cellStyle name="SAPBEXchaText 31" xfId="1156" xr:uid="{00000000-0005-0000-0000-0000276B0000}"/>
    <cellStyle name="SAPBEXchaText 31 2" xfId="40925" xr:uid="{00000000-0005-0000-0000-0000286B0000}"/>
    <cellStyle name="SAPBEXchaText 32" xfId="1157" xr:uid="{00000000-0005-0000-0000-0000296B0000}"/>
    <cellStyle name="SAPBEXchaText 32 2" xfId="40926" xr:uid="{00000000-0005-0000-0000-00002A6B0000}"/>
    <cellStyle name="SAPBEXchaText 33" xfId="1158" xr:uid="{00000000-0005-0000-0000-00002B6B0000}"/>
    <cellStyle name="SAPBEXchaText 33 2" xfId="40927" xr:uid="{00000000-0005-0000-0000-00002C6B0000}"/>
    <cellStyle name="SAPBEXchaText 34" xfId="1159" xr:uid="{00000000-0005-0000-0000-00002D6B0000}"/>
    <cellStyle name="SAPBEXchaText 34 2" xfId="40928" xr:uid="{00000000-0005-0000-0000-00002E6B0000}"/>
    <cellStyle name="SAPBEXchaText 35" xfId="1160" xr:uid="{00000000-0005-0000-0000-00002F6B0000}"/>
    <cellStyle name="SAPBEXchaText 35 2" xfId="40929" xr:uid="{00000000-0005-0000-0000-0000306B0000}"/>
    <cellStyle name="SAPBEXchaText 36" xfId="1161" xr:uid="{00000000-0005-0000-0000-0000316B0000}"/>
    <cellStyle name="SAPBEXchaText 36 2" xfId="40930" xr:uid="{00000000-0005-0000-0000-0000326B0000}"/>
    <cellStyle name="SAPBEXchaText 37" xfId="1162" xr:uid="{00000000-0005-0000-0000-0000336B0000}"/>
    <cellStyle name="SAPBEXchaText 37 2" xfId="40931" xr:uid="{00000000-0005-0000-0000-0000346B0000}"/>
    <cellStyle name="SAPBEXchaText 38" xfId="1163" xr:uid="{00000000-0005-0000-0000-0000356B0000}"/>
    <cellStyle name="SAPBEXchaText 38 2" xfId="40932" xr:uid="{00000000-0005-0000-0000-0000366B0000}"/>
    <cellStyle name="SAPBEXchaText 39" xfId="15074" xr:uid="{00000000-0005-0000-0000-0000376B0000}"/>
    <cellStyle name="SAPBEXchaText 4" xfId="1164" xr:uid="{00000000-0005-0000-0000-0000386B0000}"/>
    <cellStyle name="SAPBEXchaText 4 2" xfId="35677" xr:uid="{00000000-0005-0000-0000-0000396B0000}"/>
    <cellStyle name="SAPBEXchaText 4 2 2" xfId="38875" xr:uid="{00000000-0005-0000-0000-00003A6B0000}"/>
    <cellStyle name="SAPBEXchaText 4 3" xfId="30047" xr:uid="{00000000-0005-0000-0000-00003B6B0000}"/>
    <cellStyle name="SAPBEXchaText 4 4" xfId="39895" xr:uid="{00000000-0005-0000-0000-00003C6B0000}"/>
    <cellStyle name="SAPBEXchaText 40" xfId="39872" xr:uid="{00000000-0005-0000-0000-00003D6B0000}"/>
    <cellStyle name="SAPBEXchaText 41" xfId="40871" xr:uid="{00000000-0005-0000-0000-00003E6B0000}"/>
    <cellStyle name="SAPBEXchaText 42" xfId="44336" xr:uid="{DDEC04D0-8CB3-4603-8507-D72E6A77FDE4}"/>
    <cellStyle name="SAPBEXchaText 5" xfId="1165" xr:uid="{00000000-0005-0000-0000-00003F6B0000}"/>
    <cellStyle name="SAPBEXchaText 5 2" xfId="35678" xr:uid="{00000000-0005-0000-0000-0000406B0000}"/>
    <cellStyle name="SAPBEXchaText 5 2 2" xfId="38876" xr:uid="{00000000-0005-0000-0000-0000416B0000}"/>
    <cellStyle name="SAPBEXchaText 5 3" xfId="30048" xr:uid="{00000000-0005-0000-0000-0000426B0000}"/>
    <cellStyle name="SAPBEXchaText 5 4" xfId="39896" xr:uid="{00000000-0005-0000-0000-0000436B0000}"/>
    <cellStyle name="SAPBEXchaText 6" xfId="1166" xr:uid="{00000000-0005-0000-0000-0000446B0000}"/>
    <cellStyle name="SAPBEXchaText 6 2" xfId="35679" xr:uid="{00000000-0005-0000-0000-0000456B0000}"/>
    <cellStyle name="SAPBEXchaText 6 2 2" xfId="38877" xr:uid="{00000000-0005-0000-0000-0000466B0000}"/>
    <cellStyle name="SAPBEXchaText 6 3" xfId="30049" xr:uid="{00000000-0005-0000-0000-0000476B0000}"/>
    <cellStyle name="SAPBEXchaText 6 4" xfId="39897" xr:uid="{00000000-0005-0000-0000-0000486B0000}"/>
    <cellStyle name="SAPBEXchaText 7" xfId="1167" xr:uid="{00000000-0005-0000-0000-0000496B0000}"/>
    <cellStyle name="SAPBEXchaText 7 2" xfId="35680" xr:uid="{00000000-0005-0000-0000-00004A6B0000}"/>
    <cellStyle name="SAPBEXchaText 7 2 2" xfId="38878" xr:uid="{00000000-0005-0000-0000-00004B6B0000}"/>
    <cellStyle name="SAPBEXchaText 7 3" xfId="30050" xr:uid="{00000000-0005-0000-0000-00004C6B0000}"/>
    <cellStyle name="SAPBEXchaText 7 4" xfId="39898" xr:uid="{00000000-0005-0000-0000-00004D6B0000}"/>
    <cellStyle name="SAPBEXchaText 8" xfId="1168" xr:uid="{00000000-0005-0000-0000-00004E6B0000}"/>
    <cellStyle name="SAPBEXchaText 8 2" xfId="35681" xr:uid="{00000000-0005-0000-0000-00004F6B0000}"/>
    <cellStyle name="SAPBEXchaText 8 2 2" xfId="38879" xr:uid="{00000000-0005-0000-0000-0000506B0000}"/>
    <cellStyle name="SAPBEXchaText 8 3" xfId="30051" xr:uid="{00000000-0005-0000-0000-0000516B0000}"/>
    <cellStyle name="SAPBEXchaText 8 4" xfId="39899" xr:uid="{00000000-0005-0000-0000-0000526B0000}"/>
    <cellStyle name="SAPBEXchaText 9" xfId="1169" xr:uid="{00000000-0005-0000-0000-0000536B0000}"/>
    <cellStyle name="SAPBEXchaText 9 2" xfId="35682" xr:uid="{00000000-0005-0000-0000-0000546B0000}"/>
    <cellStyle name="SAPBEXchaText 9 3" xfId="30052" xr:uid="{00000000-0005-0000-0000-0000556B0000}"/>
    <cellStyle name="SAPBEXchaText 9 4" xfId="39900" xr:uid="{00000000-0005-0000-0000-0000566B0000}"/>
    <cellStyle name="SAPBEXchaText_Apuração de Quebra_061109" xfId="15075" xr:uid="{00000000-0005-0000-0000-0000576B0000}"/>
    <cellStyle name="SAPBEXexcBad7" xfId="1170" xr:uid="{00000000-0005-0000-0000-0000586B0000}"/>
    <cellStyle name="SAPBEXexcBad7 10" xfId="1171" xr:uid="{00000000-0005-0000-0000-0000596B0000}"/>
    <cellStyle name="SAPBEXexcBad7 10 2" xfId="35683" xr:uid="{00000000-0005-0000-0000-00005A6B0000}"/>
    <cellStyle name="SAPBEXexcBad7 10 3" xfId="30054" xr:uid="{00000000-0005-0000-0000-00005B6B0000}"/>
    <cellStyle name="SAPBEXexcBad7 10 4" xfId="39443" xr:uid="{00000000-0005-0000-0000-00005C6B0000}"/>
    <cellStyle name="SAPBEXexcBad7 10 5" xfId="39902" xr:uid="{00000000-0005-0000-0000-00005D6B0000}"/>
    <cellStyle name="SAPBEXexcBad7 11" xfId="1172" xr:uid="{00000000-0005-0000-0000-00005E6B0000}"/>
    <cellStyle name="SAPBEXexcBad7 11 2" xfId="35684" xr:uid="{00000000-0005-0000-0000-00005F6B0000}"/>
    <cellStyle name="SAPBEXexcBad7 11 3" xfId="30055" xr:uid="{00000000-0005-0000-0000-0000606B0000}"/>
    <cellStyle name="SAPBEXexcBad7 11 4" xfId="39903" xr:uid="{00000000-0005-0000-0000-0000616B0000}"/>
    <cellStyle name="SAPBEXexcBad7 12" xfId="1173" xr:uid="{00000000-0005-0000-0000-0000626B0000}"/>
    <cellStyle name="SAPBEXexcBad7 12 2" xfId="35685" xr:uid="{00000000-0005-0000-0000-0000636B0000}"/>
    <cellStyle name="SAPBEXexcBad7 12 3" xfId="30056" xr:uid="{00000000-0005-0000-0000-0000646B0000}"/>
    <cellStyle name="SAPBEXexcBad7 12 4" xfId="39904" xr:uid="{00000000-0005-0000-0000-0000656B0000}"/>
    <cellStyle name="SAPBEXexcBad7 13" xfId="1174" xr:uid="{00000000-0005-0000-0000-0000666B0000}"/>
    <cellStyle name="SAPBEXexcBad7 13 2" xfId="35686" xr:uid="{00000000-0005-0000-0000-0000676B0000}"/>
    <cellStyle name="SAPBEXexcBad7 13 3" xfId="39905" xr:uid="{00000000-0005-0000-0000-0000686B0000}"/>
    <cellStyle name="SAPBEXexcBad7 14" xfId="1175" xr:uid="{00000000-0005-0000-0000-0000696B0000}"/>
    <cellStyle name="SAPBEXexcBad7 14 2" xfId="30053" xr:uid="{00000000-0005-0000-0000-00006A6B0000}"/>
    <cellStyle name="SAPBEXexcBad7 14 3" xfId="39906" xr:uid="{00000000-0005-0000-0000-00006B6B0000}"/>
    <cellStyle name="SAPBEXexcBad7 15" xfId="1176" xr:uid="{00000000-0005-0000-0000-00006C6B0000}"/>
    <cellStyle name="SAPBEXexcBad7 15 2" xfId="36882" xr:uid="{00000000-0005-0000-0000-00006D6B0000}"/>
    <cellStyle name="SAPBEXexcBad7 15 3" xfId="39907" xr:uid="{00000000-0005-0000-0000-00006E6B0000}"/>
    <cellStyle name="SAPBEXexcBad7 16" xfId="1177" xr:uid="{00000000-0005-0000-0000-00006F6B0000}"/>
    <cellStyle name="SAPBEXexcBad7 16 2" xfId="39908" xr:uid="{00000000-0005-0000-0000-0000706B0000}"/>
    <cellStyle name="SAPBEXexcBad7 17" xfId="1178" xr:uid="{00000000-0005-0000-0000-0000716B0000}"/>
    <cellStyle name="SAPBEXexcBad7 17 2" xfId="39909" xr:uid="{00000000-0005-0000-0000-0000726B0000}"/>
    <cellStyle name="SAPBEXexcBad7 18" xfId="1179" xr:uid="{00000000-0005-0000-0000-0000736B0000}"/>
    <cellStyle name="SAPBEXexcBad7 18 2" xfId="39910" xr:uid="{00000000-0005-0000-0000-0000746B0000}"/>
    <cellStyle name="SAPBEXexcBad7 19" xfId="1180" xr:uid="{00000000-0005-0000-0000-0000756B0000}"/>
    <cellStyle name="SAPBEXexcBad7 19 2" xfId="39911" xr:uid="{00000000-0005-0000-0000-0000766B0000}"/>
    <cellStyle name="SAPBEXexcBad7 2" xfId="1181" xr:uid="{00000000-0005-0000-0000-0000776B0000}"/>
    <cellStyle name="SAPBEXexcBad7 2 10" xfId="45568" xr:uid="{3B409499-BC5C-4969-BA32-62E686B80B01}"/>
    <cellStyle name="SAPBEXexcBad7 2 11" xfId="44340" xr:uid="{E7D207A4-5071-4A21-990B-20D8C2F1407B}"/>
    <cellStyle name="SAPBEXexcBad7 2 2" xfId="35687" xr:uid="{00000000-0005-0000-0000-0000786B0000}"/>
    <cellStyle name="SAPBEXexcBad7 2 2 2" xfId="38881" xr:uid="{00000000-0005-0000-0000-0000796B0000}"/>
    <cellStyle name="SAPBEXexcBad7 2 2 3" xfId="44341" xr:uid="{C705CDA9-AF31-4A94-90C1-EAB845E8FEE8}"/>
    <cellStyle name="SAPBEXexcBad7 2 3" xfId="30057" xr:uid="{00000000-0005-0000-0000-00007A6B0000}"/>
    <cellStyle name="SAPBEXexcBad7 2 3 2" xfId="38880" xr:uid="{00000000-0005-0000-0000-00007B6B0000}"/>
    <cellStyle name="SAPBEXexcBad7 2 3 3" xfId="44703" xr:uid="{D6A2EF71-E519-4F87-9F1E-C50F378D11D1}"/>
    <cellStyle name="SAPBEXexcBad7 2 4" xfId="39411" xr:uid="{00000000-0005-0000-0000-00007C6B0000}"/>
    <cellStyle name="SAPBEXexcBad7 2 4 2" xfId="44908" xr:uid="{9931697C-1D24-4C87-9AEF-0A1377396127}"/>
    <cellStyle name="SAPBEXexcBad7 2 5" xfId="37081" xr:uid="{00000000-0005-0000-0000-00007D6B0000}"/>
    <cellStyle name="SAPBEXexcBad7 2 5 2" xfId="45016" xr:uid="{EC55C419-C0F9-4E83-9D6D-DA3A8ABCB9D1}"/>
    <cellStyle name="SAPBEXexcBad7 2 6" xfId="39912" xr:uid="{00000000-0005-0000-0000-00007E6B0000}"/>
    <cellStyle name="SAPBEXexcBad7 2 6 2" xfId="45075" xr:uid="{4870FED3-6EA2-4814-BA2B-FD96BFD5AD62}"/>
    <cellStyle name="SAPBEXexcBad7 2 7" xfId="45140" xr:uid="{64C0D90D-51EF-4497-AD58-B3744017AE53}"/>
    <cellStyle name="SAPBEXexcBad7 2 8" xfId="45549" xr:uid="{BFCAB0E1-E09B-4B92-A539-F0E35D8E96E3}"/>
    <cellStyle name="SAPBEXexcBad7 2 9" xfId="45405" xr:uid="{75FD4C8C-FFA4-4B4D-B3D7-1044CA7C1661}"/>
    <cellStyle name="SAPBEXexcBad7 20" xfId="1182" xr:uid="{00000000-0005-0000-0000-00007F6B0000}"/>
    <cellStyle name="SAPBEXexcBad7 20 2" xfId="39913" xr:uid="{00000000-0005-0000-0000-0000806B0000}"/>
    <cellStyle name="SAPBEXexcBad7 21" xfId="1183" xr:uid="{00000000-0005-0000-0000-0000816B0000}"/>
    <cellStyle name="SAPBEXexcBad7 21 2" xfId="39914" xr:uid="{00000000-0005-0000-0000-0000826B0000}"/>
    <cellStyle name="SAPBEXexcBad7 22" xfId="1184" xr:uid="{00000000-0005-0000-0000-0000836B0000}"/>
    <cellStyle name="SAPBEXexcBad7 22 2" xfId="39915" xr:uid="{00000000-0005-0000-0000-0000846B0000}"/>
    <cellStyle name="SAPBEXexcBad7 23" xfId="1185" xr:uid="{00000000-0005-0000-0000-0000856B0000}"/>
    <cellStyle name="SAPBEXexcBad7 23 2" xfId="39916" xr:uid="{00000000-0005-0000-0000-0000866B0000}"/>
    <cellStyle name="SAPBEXexcBad7 24" xfId="1186" xr:uid="{00000000-0005-0000-0000-0000876B0000}"/>
    <cellStyle name="SAPBEXexcBad7 24 2" xfId="39917" xr:uid="{00000000-0005-0000-0000-0000886B0000}"/>
    <cellStyle name="SAPBEXexcBad7 25" xfId="1187" xr:uid="{00000000-0005-0000-0000-0000896B0000}"/>
    <cellStyle name="SAPBEXexcBad7 25 2" xfId="39918" xr:uid="{00000000-0005-0000-0000-00008A6B0000}"/>
    <cellStyle name="SAPBEXexcBad7 26" xfId="1188" xr:uid="{00000000-0005-0000-0000-00008B6B0000}"/>
    <cellStyle name="SAPBEXexcBad7 26 2" xfId="39919" xr:uid="{00000000-0005-0000-0000-00008C6B0000}"/>
    <cellStyle name="SAPBEXexcBad7 27" xfId="1189" xr:uid="{00000000-0005-0000-0000-00008D6B0000}"/>
    <cellStyle name="SAPBEXexcBad7 27 2" xfId="39920" xr:uid="{00000000-0005-0000-0000-00008E6B0000}"/>
    <cellStyle name="SAPBEXexcBad7 28" xfId="1190" xr:uid="{00000000-0005-0000-0000-00008F6B0000}"/>
    <cellStyle name="SAPBEXexcBad7 28 2" xfId="39921" xr:uid="{00000000-0005-0000-0000-0000906B0000}"/>
    <cellStyle name="SAPBEXexcBad7 29" xfId="1191" xr:uid="{00000000-0005-0000-0000-0000916B0000}"/>
    <cellStyle name="SAPBEXexcBad7 29 2" xfId="39922" xr:uid="{00000000-0005-0000-0000-0000926B0000}"/>
    <cellStyle name="SAPBEXexcBad7 3" xfId="1192" xr:uid="{00000000-0005-0000-0000-0000936B0000}"/>
    <cellStyle name="SAPBEXexcBad7 3 2" xfId="35688" xr:uid="{00000000-0005-0000-0000-0000946B0000}"/>
    <cellStyle name="SAPBEXexcBad7 3 2 2" xfId="38882" xr:uid="{00000000-0005-0000-0000-0000956B0000}"/>
    <cellStyle name="SAPBEXexcBad7 3 2 3" xfId="44580" xr:uid="{CF657950-2651-4F21-B483-A60ECBFBD4AD}"/>
    <cellStyle name="SAPBEXexcBad7 3 3" xfId="30058" xr:uid="{00000000-0005-0000-0000-0000966B0000}"/>
    <cellStyle name="SAPBEXexcBad7 3 3 2" xfId="45156" xr:uid="{C85F4CD4-7857-4C33-84B3-99068E2E6F91}"/>
    <cellStyle name="SAPBEXexcBad7 3 4" xfId="39923" xr:uid="{00000000-0005-0000-0000-0000976B0000}"/>
    <cellStyle name="SAPBEXexcBad7 3 4 2" xfId="45335" xr:uid="{3D8FE062-D969-401C-8491-05CE41813642}"/>
    <cellStyle name="SAPBEXexcBad7 3 5" xfId="45449" xr:uid="{FC0EBDB1-707E-4F06-8B5D-A0BCE0E175D9}"/>
    <cellStyle name="SAPBEXexcBad7 3 6" xfId="45368" xr:uid="{C382ECB6-251D-423B-8A72-991C3241C469}"/>
    <cellStyle name="SAPBEXexcBad7 3 7" xfId="45618" xr:uid="{C4EDB522-AB6D-4881-8B0E-29E0974E7A91}"/>
    <cellStyle name="SAPBEXexcBad7 3 8" xfId="45737" xr:uid="{67401CE0-D151-4BD5-9A5B-105E7E9FBEBF}"/>
    <cellStyle name="SAPBEXexcBad7 3 9" xfId="44807" xr:uid="{9CC78035-1B3A-462D-B3B4-85647B53DC2C}"/>
    <cellStyle name="SAPBEXexcBad7 30" xfId="1193" xr:uid="{00000000-0005-0000-0000-0000986B0000}"/>
    <cellStyle name="SAPBEXexcBad7 30 2" xfId="40933" xr:uid="{00000000-0005-0000-0000-0000996B0000}"/>
    <cellStyle name="SAPBEXexcBad7 31" xfId="1194" xr:uid="{00000000-0005-0000-0000-00009A6B0000}"/>
    <cellStyle name="SAPBEXexcBad7 31 2" xfId="40934" xr:uid="{00000000-0005-0000-0000-00009B6B0000}"/>
    <cellStyle name="SAPBEXexcBad7 32" xfId="1195" xr:uid="{00000000-0005-0000-0000-00009C6B0000}"/>
    <cellStyle name="SAPBEXexcBad7 32 2" xfId="40935" xr:uid="{00000000-0005-0000-0000-00009D6B0000}"/>
    <cellStyle name="SAPBEXexcBad7 33" xfId="1196" xr:uid="{00000000-0005-0000-0000-00009E6B0000}"/>
    <cellStyle name="SAPBEXexcBad7 33 2" xfId="40936" xr:uid="{00000000-0005-0000-0000-00009F6B0000}"/>
    <cellStyle name="SAPBEXexcBad7 34" xfId="1197" xr:uid="{00000000-0005-0000-0000-0000A06B0000}"/>
    <cellStyle name="SAPBEXexcBad7 34 2" xfId="40937" xr:uid="{00000000-0005-0000-0000-0000A16B0000}"/>
    <cellStyle name="SAPBEXexcBad7 35" xfId="1198" xr:uid="{00000000-0005-0000-0000-0000A26B0000}"/>
    <cellStyle name="SAPBEXexcBad7 35 2" xfId="40938" xr:uid="{00000000-0005-0000-0000-0000A36B0000}"/>
    <cellStyle name="SAPBEXexcBad7 36" xfId="1199" xr:uid="{00000000-0005-0000-0000-0000A46B0000}"/>
    <cellStyle name="SAPBEXexcBad7 36 2" xfId="40939" xr:uid="{00000000-0005-0000-0000-0000A56B0000}"/>
    <cellStyle name="SAPBEXexcBad7 37" xfId="1200" xr:uid="{00000000-0005-0000-0000-0000A66B0000}"/>
    <cellStyle name="SAPBEXexcBad7 37 2" xfId="40940" xr:uid="{00000000-0005-0000-0000-0000A76B0000}"/>
    <cellStyle name="SAPBEXexcBad7 38" xfId="1201" xr:uid="{00000000-0005-0000-0000-0000A86B0000}"/>
    <cellStyle name="SAPBEXexcBad7 38 2" xfId="40941" xr:uid="{00000000-0005-0000-0000-0000A96B0000}"/>
    <cellStyle name="SAPBEXexcBad7 39" xfId="15076" xr:uid="{00000000-0005-0000-0000-0000AA6B0000}"/>
    <cellStyle name="SAPBEXexcBad7 4" xfId="1202" xr:uid="{00000000-0005-0000-0000-0000AB6B0000}"/>
    <cellStyle name="SAPBEXexcBad7 4 2" xfId="35689" xr:uid="{00000000-0005-0000-0000-0000AC6B0000}"/>
    <cellStyle name="SAPBEXexcBad7 4 2 2" xfId="38883" xr:uid="{00000000-0005-0000-0000-0000AD6B0000}"/>
    <cellStyle name="SAPBEXexcBad7 4 2 3" xfId="44907" xr:uid="{813F0499-F3C4-450D-9D90-06613D016DAD}"/>
    <cellStyle name="SAPBEXexcBad7 4 3" xfId="30059" xr:uid="{00000000-0005-0000-0000-0000AE6B0000}"/>
    <cellStyle name="SAPBEXexcBad7 4 3 2" xfId="45135" xr:uid="{3804F0E6-FD4C-4A78-A50F-D4B945278C55}"/>
    <cellStyle name="SAPBEXexcBad7 4 4" xfId="39924" xr:uid="{00000000-0005-0000-0000-0000AF6B0000}"/>
    <cellStyle name="SAPBEXexcBad7 4 4 2" xfId="45101" xr:uid="{3F4CE0D2-3797-4C73-B091-01B497FF6B85}"/>
    <cellStyle name="SAPBEXexcBad7 4 5" xfId="45313" xr:uid="{73E1751B-CC93-45E1-8D29-BC7431CE7FD6}"/>
    <cellStyle name="SAPBEXexcBad7 4 6" xfId="44618" xr:uid="{FA2BC8F3-B703-4DDE-8350-0973697C594C}"/>
    <cellStyle name="SAPBEXexcBad7 4 7" xfId="45575" xr:uid="{82E786FB-B6AE-4B09-9F03-3DB75FE1366B}"/>
    <cellStyle name="SAPBEXexcBad7 4 8" xfId="45484" xr:uid="{1FA42CD7-B673-42DC-95D6-7A1F281FF3FA}"/>
    <cellStyle name="SAPBEXexcBad7 4 9" xfId="44702" xr:uid="{64F80075-FC9E-403D-B998-72B5BE8487B9}"/>
    <cellStyle name="SAPBEXexcBad7 40" xfId="39901" xr:uid="{00000000-0005-0000-0000-0000B06B0000}"/>
    <cellStyle name="SAPBEXexcBad7 41" xfId="40882" xr:uid="{00000000-0005-0000-0000-0000B16B0000}"/>
    <cellStyle name="SAPBEXexcBad7 42" xfId="44339" xr:uid="{AD404F2D-77B5-49B1-9CAF-FA2BAE67EE41}"/>
    <cellStyle name="SAPBEXexcBad7 5" xfId="1203" xr:uid="{00000000-0005-0000-0000-0000B26B0000}"/>
    <cellStyle name="SAPBEXexcBad7 5 2" xfId="35690" xr:uid="{00000000-0005-0000-0000-0000B36B0000}"/>
    <cellStyle name="SAPBEXexcBad7 5 2 2" xfId="38884" xr:uid="{00000000-0005-0000-0000-0000B46B0000}"/>
    <cellStyle name="SAPBEXexcBad7 5 3" xfId="30060" xr:uid="{00000000-0005-0000-0000-0000B56B0000}"/>
    <cellStyle name="SAPBEXexcBad7 5 4" xfId="39925" xr:uid="{00000000-0005-0000-0000-0000B66B0000}"/>
    <cellStyle name="SAPBEXexcBad7 5 5" xfId="44572" xr:uid="{EA7EEB56-F252-4E79-85A0-0665D276C2DD}"/>
    <cellStyle name="SAPBEXexcBad7 6" xfId="1204" xr:uid="{00000000-0005-0000-0000-0000B76B0000}"/>
    <cellStyle name="SAPBEXexcBad7 6 2" xfId="35691" xr:uid="{00000000-0005-0000-0000-0000B86B0000}"/>
    <cellStyle name="SAPBEXexcBad7 6 2 2" xfId="38885" xr:uid="{00000000-0005-0000-0000-0000B96B0000}"/>
    <cellStyle name="SAPBEXexcBad7 6 3" xfId="30061" xr:uid="{00000000-0005-0000-0000-0000BA6B0000}"/>
    <cellStyle name="SAPBEXexcBad7 6 4" xfId="39926" xr:uid="{00000000-0005-0000-0000-0000BB6B0000}"/>
    <cellStyle name="SAPBEXexcBad7 7" xfId="1205" xr:uid="{00000000-0005-0000-0000-0000BC6B0000}"/>
    <cellStyle name="SAPBEXexcBad7 7 2" xfId="35692" xr:uid="{00000000-0005-0000-0000-0000BD6B0000}"/>
    <cellStyle name="SAPBEXexcBad7 7 2 2" xfId="38886" xr:uid="{00000000-0005-0000-0000-0000BE6B0000}"/>
    <cellStyle name="SAPBEXexcBad7 7 3" xfId="30062" xr:uid="{00000000-0005-0000-0000-0000BF6B0000}"/>
    <cellStyle name="SAPBEXexcBad7 7 4" xfId="39927" xr:uid="{00000000-0005-0000-0000-0000C06B0000}"/>
    <cellStyle name="SAPBEXexcBad7 8" xfId="1206" xr:uid="{00000000-0005-0000-0000-0000C16B0000}"/>
    <cellStyle name="SAPBEXexcBad7 8 2" xfId="35693" xr:uid="{00000000-0005-0000-0000-0000C26B0000}"/>
    <cellStyle name="SAPBEXexcBad7 8 3" xfId="30063" xr:uid="{00000000-0005-0000-0000-0000C36B0000}"/>
    <cellStyle name="SAPBEXexcBad7 8 4" xfId="39928" xr:uid="{00000000-0005-0000-0000-0000C46B0000}"/>
    <cellStyle name="SAPBEXexcBad7 9" xfId="1207" xr:uid="{00000000-0005-0000-0000-0000C56B0000}"/>
    <cellStyle name="SAPBEXexcBad7 9 2" xfId="35694" xr:uid="{00000000-0005-0000-0000-0000C66B0000}"/>
    <cellStyle name="SAPBEXexcBad7 9 3" xfId="30064" xr:uid="{00000000-0005-0000-0000-0000C76B0000}"/>
    <cellStyle name="SAPBEXexcBad7 9 4" xfId="39929" xr:uid="{00000000-0005-0000-0000-0000C86B0000}"/>
    <cellStyle name="SAPBEXexcBad7_Apuração de Quebra_061109" xfId="15077" xr:uid="{00000000-0005-0000-0000-0000C96B0000}"/>
    <cellStyle name="SAPBEXexcBad8" xfId="1208" xr:uid="{00000000-0005-0000-0000-0000CA6B0000}"/>
    <cellStyle name="SAPBEXexcBad8 10" xfId="1209" xr:uid="{00000000-0005-0000-0000-0000CB6B0000}"/>
    <cellStyle name="SAPBEXexcBad8 10 2" xfId="35695" xr:uid="{00000000-0005-0000-0000-0000CC6B0000}"/>
    <cellStyle name="SAPBEXexcBad8 10 3" xfId="30066" xr:uid="{00000000-0005-0000-0000-0000CD6B0000}"/>
    <cellStyle name="SAPBEXexcBad8 10 4" xfId="39495" xr:uid="{00000000-0005-0000-0000-0000CE6B0000}"/>
    <cellStyle name="SAPBEXexcBad8 10 5" xfId="39931" xr:uid="{00000000-0005-0000-0000-0000CF6B0000}"/>
    <cellStyle name="SAPBEXexcBad8 11" xfId="1210" xr:uid="{00000000-0005-0000-0000-0000D06B0000}"/>
    <cellStyle name="SAPBEXexcBad8 11 2" xfId="35696" xr:uid="{00000000-0005-0000-0000-0000D16B0000}"/>
    <cellStyle name="SAPBEXexcBad8 11 3" xfId="30067" xr:uid="{00000000-0005-0000-0000-0000D26B0000}"/>
    <cellStyle name="SAPBEXexcBad8 11 4" xfId="39932" xr:uid="{00000000-0005-0000-0000-0000D36B0000}"/>
    <cellStyle name="SAPBEXexcBad8 12" xfId="1211" xr:uid="{00000000-0005-0000-0000-0000D46B0000}"/>
    <cellStyle name="SAPBEXexcBad8 12 2" xfId="35697" xr:uid="{00000000-0005-0000-0000-0000D56B0000}"/>
    <cellStyle name="SAPBEXexcBad8 12 3" xfId="30068" xr:uid="{00000000-0005-0000-0000-0000D66B0000}"/>
    <cellStyle name="SAPBEXexcBad8 12 4" xfId="39933" xr:uid="{00000000-0005-0000-0000-0000D76B0000}"/>
    <cellStyle name="SAPBEXexcBad8 13" xfId="1212" xr:uid="{00000000-0005-0000-0000-0000D86B0000}"/>
    <cellStyle name="SAPBEXexcBad8 13 2" xfId="35698" xr:uid="{00000000-0005-0000-0000-0000D96B0000}"/>
    <cellStyle name="SAPBEXexcBad8 13 3" xfId="39934" xr:uid="{00000000-0005-0000-0000-0000DA6B0000}"/>
    <cellStyle name="SAPBEXexcBad8 14" xfId="1213" xr:uid="{00000000-0005-0000-0000-0000DB6B0000}"/>
    <cellStyle name="SAPBEXexcBad8 14 2" xfId="30065" xr:uid="{00000000-0005-0000-0000-0000DC6B0000}"/>
    <cellStyle name="SAPBEXexcBad8 14 3" xfId="39935" xr:uid="{00000000-0005-0000-0000-0000DD6B0000}"/>
    <cellStyle name="SAPBEXexcBad8 15" xfId="1214" xr:uid="{00000000-0005-0000-0000-0000DE6B0000}"/>
    <cellStyle name="SAPBEXexcBad8 15 2" xfId="36883" xr:uid="{00000000-0005-0000-0000-0000DF6B0000}"/>
    <cellStyle name="SAPBEXexcBad8 15 3" xfId="39936" xr:uid="{00000000-0005-0000-0000-0000E06B0000}"/>
    <cellStyle name="SAPBEXexcBad8 16" xfId="1215" xr:uid="{00000000-0005-0000-0000-0000E16B0000}"/>
    <cellStyle name="SAPBEXexcBad8 16 2" xfId="39937" xr:uid="{00000000-0005-0000-0000-0000E26B0000}"/>
    <cellStyle name="SAPBEXexcBad8 17" xfId="1216" xr:uid="{00000000-0005-0000-0000-0000E36B0000}"/>
    <cellStyle name="SAPBEXexcBad8 17 2" xfId="39938" xr:uid="{00000000-0005-0000-0000-0000E46B0000}"/>
    <cellStyle name="SAPBEXexcBad8 18" xfId="1217" xr:uid="{00000000-0005-0000-0000-0000E56B0000}"/>
    <cellStyle name="SAPBEXexcBad8 18 2" xfId="39939" xr:uid="{00000000-0005-0000-0000-0000E66B0000}"/>
    <cellStyle name="SAPBEXexcBad8 19" xfId="1218" xr:uid="{00000000-0005-0000-0000-0000E76B0000}"/>
    <cellStyle name="SAPBEXexcBad8 19 2" xfId="39940" xr:uid="{00000000-0005-0000-0000-0000E86B0000}"/>
    <cellStyle name="SAPBEXexcBad8 2" xfId="1219" xr:uid="{00000000-0005-0000-0000-0000E96B0000}"/>
    <cellStyle name="SAPBEXexcBad8 2 10" xfId="45695" xr:uid="{4F628DFE-2DCC-4157-BB11-95BC13E0FDF5}"/>
    <cellStyle name="SAPBEXexcBad8 2 11" xfId="44343" xr:uid="{88819870-4773-428B-961F-0EA0EF293E6B}"/>
    <cellStyle name="SAPBEXexcBad8 2 2" xfId="35699" xr:uid="{00000000-0005-0000-0000-0000EA6B0000}"/>
    <cellStyle name="SAPBEXexcBad8 2 2 2" xfId="38888" xr:uid="{00000000-0005-0000-0000-0000EB6B0000}"/>
    <cellStyle name="SAPBEXexcBad8 2 2 3" xfId="44344" xr:uid="{698647A2-1CBD-4437-9F37-E7D08CD35022}"/>
    <cellStyle name="SAPBEXexcBad8 2 3" xfId="30069" xr:uid="{00000000-0005-0000-0000-0000EC6B0000}"/>
    <cellStyle name="SAPBEXexcBad8 2 3 2" xfId="38887" xr:uid="{00000000-0005-0000-0000-0000ED6B0000}"/>
    <cellStyle name="SAPBEXexcBad8 2 3 3" xfId="44705" xr:uid="{F1650B62-1AEC-45E5-877A-6CB9D267910A}"/>
    <cellStyle name="SAPBEXexcBad8 2 4" xfId="39487" xr:uid="{00000000-0005-0000-0000-0000EE6B0000}"/>
    <cellStyle name="SAPBEXexcBad8 2 4 2" xfId="44910" xr:uid="{DB6BCEC5-3E33-43FE-9820-EF35AFFEB64A}"/>
    <cellStyle name="SAPBEXexcBad8 2 5" xfId="37080" xr:uid="{00000000-0005-0000-0000-0000EF6B0000}"/>
    <cellStyle name="SAPBEXexcBad8 2 5 2" xfId="45068" xr:uid="{9EB0224C-1FF3-4E89-8282-FA61A50AD50B}"/>
    <cellStyle name="SAPBEXexcBad8 2 6" xfId="39941" xr:uid="{00000000-0005-0000-0000-0000F06B0000}"/>
    <cellStyle name="SAPBEXexcBad8 2 6 2" xfId="45207" xr:uid="{31E6E2E3-E3E0-4E99-A1D1-437C4D7103DB}"/>
    <cellStyle name="SAPBEXexcBad8 2 7" xfId="45312" xr:uid="{560F22EC-35E6-41D1-AE5C-DDA5A9991241}"/>
    <cellStyle name="SAPBEXexcBad8 2 8" xfId="45285" xr:uid="{4E30BC5C-E10D-4EFB-960C-D8AD444209CA}"/>
    <cellStyle name="SAPBEXexcBad8 2 9" xfId="45571" xr:uid="{429279A1-341F-4B85-9723-833C5EAC6AD3}"/>
    <cellStyle name="SAPBEXexcBad8 20" xfId="1220" xr:uid="{00000000-0005-0000-0000-0000F16B0000}"/>
    <cellStyle name="SAPBEXexcBad8 20 2" xfId="39942" xr:uid="{00000000-0005-0000-0000-0000F26B0000}"/>
    <cellStyle name="SAPBEXexcBad8 21" xfId="1221" xr:uid="{00000000-0005-0000-0000-0000F36B0000}"/>
    <cellStyle name="SAPBEXexcBad8 21 2" xfId="39943" xr:uid="{00000000-0005-0000-0000-0000F46B0000}"/>
    <cellStyle name="SAPBEXexcBad8 22" xfId="1222" xr:uid="{00000000-0005-0000-0000-0000F56B0000}"/>
    <cellStyle name="SAPBEXexcBad8 22 2" xfId="39944" xr:uid="{00000000-0005-0000-0000-0000F66B0000}"/>
    <cellStyle name="SAPBEXexcBad8 23" xfId="1223" xr:uid="{00000000-0005-0000-0000-0000F76B0000}"/>
    <cellStyle name="SAPBEXexcBad8 23 2" xfId="39945" xr:uid="{00000000-0005-0000-0000-0000F86B0000}"/>
    <cellStyle name="SAPBEXexcBad8 24" xfId="1224" xr:uid="{00000000-0005-0000-0000-0000F96B0000}"/>
    <cellStyle name="SAPBEXexcBad8 24 2" xfId="39946" xr:uid="{00000000-0005-0000-0000-0000FA6B0000}"/>
    <cellStyle name="SAPBEXexcBad8 25" xfId="1225" xr:uid="{00000000-0005-0000-0000-0000FB6B0000}"/>
    <cellStyle name="SAPBEXexcBad8 25 2" xfId="39947" xr:uid="{00000000-0005-0000-0000-0000FC6B0000}"/>
    <cellStyle name="SAPBEXexcBad8 26" xfId="1226" xr:uid="{00000000-0005-0000-0000-0000FD6B0000}"/>
    <cellStyle name="SAPBEXexcBad8 26 2" xfId="39948" xr:uid="{00000000-0005-0000-0000-0000FE6B0000}"/>
    <cellStyle name="SAPBEXexcBad8 27" xfId="1227" xr:uid="{00000000-0005-0000-0000-0000FF6B0000}"/>
    <cellStyle name="SAPBEXexcBad8 27 2" xfId="39949" xr:uid="{00000000-0005-0000-0000-0000006C0000}"/>
    <cellStyle name="SAPBEXexcBad8 28" xfId="1228" xr:uid="{00000000-0005-0000-0000-0000016C0000}"/>
    <cellStyle name="SAPBEXexcBad8 28 2" xfId="39950" xr:uid="{00000000-0005-0000-0000-0000026C0000}"/>
    <cellStyle name="SAPBEXexcBad8 29" xfId="1229" xr:uid="{00000000-0005-0000-0000-0000036C0000}"/>
    <cellStyle name="SAPBEXexcBad8 29 2" xfId="39951" xr:uid="{00000000-0005-0000-0000-0000046C0000}"/>
    <cellStyle name="SAPBEXexcBad8 3" xfId="1230" xr:uid="{00000000-0005-0000-0000-0000056C0000}"/>
    <cellStyle name="SAPBEXexcBad8 3 2" xfId="35700" xr:uid="{00000000-0005-0000-0000-0000066C0000}"/>
    <cellStyle name="SAPBEXexcBad8 3 2 2" xfId="38889" xr:uid="{00000000-0005-0000-0000-0000076C0000}"/>
    <cellStyle name="SAPBEXexcBad8 3 2 3" xfId="45157" xr:uid="{B2F9C2FF-980D-4CA6-B7CD-23114FB2DA19}"/>
    <cellStyle name="SAPBEXexcBad8 3 3" xfId="30070" xr:uid="{00000000-0005-0000-0000-0000086C0000}"/>
    <cellStyle name="SAPBEXexcBad8 3 3 2" xfId="45036" xr:uid="{2571DABF-84DB-4A01-BF67-6E1DF8FE0EAE}"/>
    <cellStyle name="SAPBEXexcBad8 3 4" xfId="39952" xr:uid="{00000000-0005-0000-0000-0000096C0000}"/>
    <cellStyle name="SAPBEXexcBad8 3 4 2" xfId="45336" xr:uid="{B791B4F2-A081-448C-89AE-EEB0FA11B17E}"/>
    <cellStyle name="SAPBEXexcBad8 3 5" xfId="45450" xr:uid="{2C21B66A-4921-4EAD-AA70-C8B1881F92E5}"/>
    <cellStyle name="SAPBEXexcBad8 3 6" xfId="45244" xr:uid="{6A8D86BC-27B3-4A1B-B30E-71BDDDD9FCE7}"/>
    <cellStyle name="SAPBEXexcBad8 3 7" xfId="45221" xr:uid="{5B453293-0375-4D15-BA17-D9C1DA43DDD6}"/>
    <cellStyle name="SAPBEXexcBad8 3 8" xfId="45738" xr:uid="{D3779ECC-868C-4842-9B9F-9623C2F3458C}"/>
    <cellStyle name="SAPBEXexcBad8 3 9" xfId="44808" xr:uid="{6A7FA0A2-CF3E-4B57-81AD-5B4C67ABC832}"/>
    <cellStyle name="SAPBEXexcBad8 30" xfId="1231" xr:uid="{00000000-0005-0000-0000-00000A6C0000}"/>
    <cellStyle name="SAPBEXexcBad8 30 2" xfId="40942" xr:uid="{00000000-0005-0000-0000-00000B6C0000}"/>
    <cellStyle name="SAPBEXexcBad8 31" xfId="1232" xr:uid="{00000000-0005-0000-0000-00000C6C0000}"/>
    <cellStyle name="SAPBEXexcBad8 31 2" xfId="40943" xr:uid="{00000000-0005-0000-0000-00000D6C0000}"/>
    <cellStyle name="SAPBEXexcBad8 32" xfId="1233" xr:uid="{00000000-0005-0000-0000-00000E6C0000}"/>
    <cellStyle name="SAPBEXexcBad8 32 2" xfId="40944" xr:uid="{00000000-0005-0000-0000-00000F6C0000}"/>
    <cellStyle name="SAPBEXexcBad8 33" xfId="1234" xr:uid="{00000000-0005-0000-0000-0000106C0000}"/>
    <cellStyle name="SAPBEXexcBad8 33 2" xfId="40945" xr:uid="{00000000-0005-0000-0000-0000116C0000}"/>
    <cellStyle name="SAPBEXexcBad8 34" xfId="1235" xr:uid="{00000000-0005-0000-0000-0000126C0000}"/>
    <cellStyle name="SAPBEXexcBad8 34 2" xfId="40946" xr:uid="{00000000-0005-0000-0000-0000136C0000}"/>
    <cellStyle name="SAPBEXexcBad8 35" xfId="1236" xr:uid="{00000000-0005-0000-0000-0000146C0000}"/>
    <cellStyle name="SAPBEXexcBad8 35 2" xfId="40947" xr:uid="{00000000-0005-0000-0000-0000156C0000}"/>
    <cellStyle name="SAPBEXexcBad8 36" xfId="1237" xr:uid="{00000000-0005-0000-0000-0000166C0000}"/>
    <cellStyle name="SAPBEXexcBad8 36 2" xfId="40948" xr:uid="{00000000-0005-0000-0000-0000176C0000}"/>
    <cellStyle name="SAPBEXexcBad8 37" xfId="1238" xr:uid="{00000000-0005-0000-0000-0000186C0000}"/>
    <cellStyle name="SAPBEXexcBad8 37 2" xfId="40949" xr:uid="{00000000-0005-0000-0000-0000196C0000}"/>
    <cellStyle name="SAPBEXexcBad8 38" xfId="1239" xr:uid="{00000000-0005-0000-0000-00001A6C0000}"/>
    <cellStyle name="SAPBEXexcBad8 38 2" xfId="40950" xr:uid="{00000000-0005-0000-0000-00001B6C0000}"/>
    <cellStyle name="SAPBEXexcBad8 39" xfId="15078" xr:uid="{00000000-0005-0000-0000-00001C6C0000}"/>
    <cellStyle name="SAPBEXexcBad8 4" xfId="1240" xr:uid="{00000000-0005-0000-0000-00001D6C0000}"/>
    <cellStyle name="SAPBEXexcBad8 4 2" xfId="35701" xr:uid="{00000000-0005-0000-0000-00001E6C0000}"/>
    <cellStyle name="SAPBEXexcBad8 4 2 2" xfId="38890" xr:uid="{00000000-0005-0000-0000-00001F6C0000}"/>
    <cellStyle name="SAPBEXexcBad8 4 2 3" xfId="44909" xr:uid="{70D4D97C-B3B8-40D8-AAC2-B1238B637F94}"/>
    <cellStyle name="SAPBEXexcBad8 4 3" xfId="30071" xr:uid="{00000000-0005-0000-0000-0000206C0000}"/>
    <cellStyle name="SAPBEXexcBad8 4 3 2" xfId="45027" xr:uid="{18F3DDCE-EC8F-4B92-A456-30C4A77DD394}"/>
    <cellStyle name="SAPBEXexcBad8 4 4" xfId="39953" xr:uid="{00000000-0005-0000-0000-0000216C0000}"/>
    <cellStyle name="SAPBEXexcBad8 4 4 2" xfId="45114" xr:uid="{8F10283C-3D43-421F-B22B-C81234EF194F}"/>
    <cellStyle name="SAPBEXexcBad8 4 5" xfId="45085" xr:uid="{51AD7BFF-D1A8-4C55-B92A-6498B3DDFE9A}"/>
    <cellStyle name="SAPBEXexcBad8 4 6" xfId="45320" xr:uid="{2C6A543F-DECC-498D-83B9-2C03DE0436CE}"/>
    <cellStyle name="SAPBEXexcBad8 4 7" xfId="45173" xr:uid="{A483D840-CF0E-45EC-8068-9778151C12AD}"/>
    <cellStyle name="SAPBEXexcBad8 4 8" xfId="45619" xr:uid="{FBE3FFC0-B902-43B6-9441-48AE5242D8A9}"/>
    <cellStyle name="SAPBEXexcBad8 4 9" xfId="44704" xr:uid="{2DFFE3AC-4359-4D7E-B79C-B9E06C876EE6}"/>
    <cellStyle name="SAPBEXexcBad8 40" xfId="39930" xr:uid="{00000000-0005-0000-0000-0000226C0000}"/>
    <cellStyle name="SAPBEXexcBad8 41" xfId="40870" xr:uid="{00000000-0005-0000-0000-0000236C0000}"/>
    <cellStyle name="SAPBEXexcBad8 42" xfId="44342" xr:uid="{F8928D68-BBBA-4171-9A03-8688C89F2B15}"/>
    <cellStyle name="SAPBEXexcBad8 5" xfId="1241" xr:uid="{00000000-0005-0000-0000-0000246C0000}"/>
    <cellStyle name="SAPBEXexcBad8 5 2" xfId="35702" xr:uid="{00000000-0005-0000-0000-0000256C0000}"/>
    <cellStyle name="SAPBEXexcBad8 5 2 2" xfId="38891" xr:uid="{00000000-0005-0000-0000-0000266C0000}"/>
    <cellStyle name="SAPBEXexcBad8 5 3" xfId="30072" xr:uid="{00000000-0005-0000-0000-0000276C0000}"/>
    <cellStyle name="SAPBEXexcBad8 5 4" xfId="39954" xr:uid="{00000000-0005-0000-0000-0000286C0000}"/>
    <cellStyle name="SAPBEXexcBad8 5 5" xfId="45198" xr:uid="{8EA53458-EBE3-41F7-8C4E-FA98FB3666DA}"/>
    <cellStyle name="SAPBEXexcBad8 6" xfId="1242" xr:uid="{00000000-0005-0000-0000-0000296C0000}"/>
    <cellStyle name="SAPBEXexcBad8 6 2" xfId="35703" xr:uid="{00000000-0005-0000-0000-00002A6C0000}"/>
    <cellStyle name="SAPBEXexcBad8 6 2 2" xfId="38892" xr:uid="{00000000-0005-0000-0000-00002B6C0000}"/>
    <cellStyle name="SAPBEXexcBad8 6 3" xfId="30073" xr:uid="{00000000-0005-0000-0000-00002C6C0000}"/>
    <cellStyle name="SAPBEXexcBad8 6 4" xfId="39955" xr:uid="{00000000-0005-0000-0000-00002D6C0000}"/>
    <cellStyle name="SAPBEXexcBad8 7" xfId="1243" xr:uid="{00000000-0005-0000-0000-00002E6C0000}"/>
    <cellStyle name="SAPBEXexcBad8 7 2" xfId="35704" xr:uid="{00000000-0005-0000-0000-00002F6C0000}"/>
    <cellStyle name="SAPBEXexcBad8 7 2 2" xfId="38893" xr:uid="{00000000-0005-0000-0000-0000306C0000}"/>
    <cellStyle name="SAPBEXexcBad8 7 3" xfId="30074" xr:uid="{00000000-0005-0000-0000-0000316C0000}"/>
    <cellStyle name="SAPBEXexcBad8 7 4" xfId="39956" xr:uid="{00000000-0005-0000-0000-0000326C0000}"/>
    <cellStyle name="SAPBEXexcBad8 8" xfId="1244" xr:uid="{00000000-0005-0000-0000-0000336C0000}"/>
    <cellStyle name="SAPBEXexcBad8 8 2" xfId="35705" xr:uid="{00000000-0005-0000-0000-0000346C0000}"/>
    <cellStyle name="SAPBEXexcBad8 8 3" xfId="30075" xr:uid="{00000000-0005-0000-0000-0000356C0000}"/>
    <cellStyle name="SAPBEXexcBad8 8 4" xfId="39957" xr:uid="{00000000-0005-0000-0000-0000366C0000}"/>
    <cellStyle name="SAPBEXexcBad8 9" xfId="1245" xr:uid="{00000000-0005-0000-0000-0000376C0000}"/>
    <cellStyle name="SAPBEXexcBad8 9 2" xfId="35706" xr:uid="{00000000-0005-0000-0000-0000386C0000}"/>
    <cellStyle name="SAPBEXexcBad8 9 3" xfId="30076" xr:uid="{00000000-0005-0000-0000-0000396C0000}"/>
    <cellStyle name="SAPBEXexcBad8 9 4" xfId="39958" xr:uid="{00000000-0005-0000-0000-00003A6C0000}"/>
    <cellStyle name="SAPBEXexcBad8_Apuração de Quebra_061109" xfId="15079" xr:uid="{00000000-0005-0000-0000-00003B6C0000}"/>
    <cellStyle name="SAPBEXexcBad9" xfId="1246" xr:uid="{00000000-0005-0000-0000-00003C6C0000}"/>
    <cellStyle name="SAPBEXexcBad9 10" xfId="1247" xr:uid="{00000000-0005-0000-0000-00003D6C0000}"/>
    <cellStyle name="SAPBEXexcBad9 10 2" xfId="35707" xr:uid="{00000000-0005-0000-0000-00003E6C0000}"/>
    <cellStyle name="SAPBEXexcBad9 10 3" xfId="30078" xr:uid="{00000000-0005-0000-0000-00003F6C0000}"/>
    <cellStyle name="SAPBEXexcBad9 10 4" xfId="39442" xr:uid="{00000000-0005-0000-0000-0000406C0000}"/>
    <cellStyle name="SAPBEXexcBad9 10 5" xfId="39960" xr:uid="{00000000-0005-0000-0000-0000416C0000}"/>
    <cellStyle name="SAPBEXexcBad9 11" xfId="1248" xr:uid="{00000000-0005-0000-0000-0000426C0000}"/>
    <cellStyle name="SAPBEXexcBad9 11 2" xfId="35708" xr:uid="{00000000-0005-0000-0000-0000436C0000}"/>
    <cellStyle name="SAPBEXexcBad9 11 3" xfId="30079" xr:uid="{00000000-0005-0000-0000-0000446C0000}"/>
    <cellStyle name="SAPBEXexcBad9 11 4" xfId="39961" xr:uid="{00000000-0005-0000-0000-0000456C0000}"/>
    <cellStyle name="SAPBEXexcBad9 12" xfId="1249" xr:uid="{00000000-0005-0000-0000-0000466C0000}"/>
    <cellStyle name="SAPBEXexcBad9 12 2" xfId="35709" xr:uid="{00000000-0005-0000-0000-0000476C0000}"/>
    <cellStyle name="SAPBEXexcBad9 12 3" xfId="30080" xr:uid="{00000000-0005-0000-0000-0000486C0000}"/>
    <cellStyle name="SAPBEXexcBad9 12 4" xfId="39962" xr:uid="{00000000-0005-0000-0000-0000496C0000}"/>
    <cellStyle name="SAPBEXexcBad9 13" xfId="1250" xr:uid="{00000000-0005-0000-0000-00004A6C0000}"/>
    <cellStyle name="SAPBEXexcBad9 13 2" xfId="35710" xr:uid="{00000000-0005-0000-0000-00004B6C0000}"/>
    <cellStyle name="SAPBEXexcBad9 13 3" xfId="39963" xr:uid="{00000000-0005-0000-0000-00004C6C0000}"/>
    <cellStyle name="SAPBEXexcBad9 14" xfId="1251" xr:uid="{00000000-0005-0000-0000-00004D6C0000}"/>
    <cellStyle name="SAPBEXexcBad9 14 2" xfId="30077" xr:uid="{00000000-0005-0000-0000-00004E6C0000}"/>
    <cellStyle name="SAPBEXexcBad9 14 3" xfId="39964" xr:uid="{00000000-0005-0000-0000-00004F6C0000}"/>
    <cellStyle name="SAPBEXexcBad9 15" xfId="1252" xr:uid="{00000000-0005-0000-0000-0000506C0000}"/>
    <cellStyle name="SAPBEXexcBad9 15 2" xfId="36884" xr:uid="{00000000-0005-0000-0000-0000516C0000}"/>
    <cellStyle name="SAPBEXexcBad9 15 3" xfId="39965" xr:uid="{00000000-0005-0000-0000-0000526C0000}"/>
    <cellStyle name="SAPBEXexcBad9 16" xfId="1253" xr:uid="{00000000-0005-0000-0000-0000536C0000}"/>
    <cellStyle name="SAPBEXexcBad9 16 2" xfId="39966" xr:uid="{00000000-0005-0000-0000-0000546C0000}"/>
    <cellStyle name="SAPBEXexcBad9 17" xfId="1254" xr:uid="{00000000-0005-0000-0000-0000556C0000}"/>
    <cellStyle name="SAPBEXexcBad9 17 2" xfId="39967" xr:uid="{00000000-0005-0000-0000-0000566C0000}"/>
    <cellStyle name="SAPBEXexcBad9 18" xfId="1255" xr:uid="{00000000-0005-0000-0000-0000576C0000}"/>
    <cellStyle name="SAPBEXexcBad9 18 2" xfId="39968" xr:uid="{00000000-0005-0000-0000-0000586C0000}"/>
    <cellStyle name="SAPBEXexcBad9 19" xfId="1256" xr:uid="{00000000-0005-0000-0000-0000596C0000}"/>
    <cellStyle name="SAPBEXexcBad9 19 2" xfId="39969" xr:uid="{00000000-0005-0000-0000-00005A6C0000}"/>
    <cellStyle name="SAPBEXexcBad9 2" xfId="1257" xr:uid="{00000000-0005-0000-0000-00005B6C0000}"/>
    <cellStyle name="SAPBEXexcBad9 2 10" xfId="45622" xr:uid="{013088B5-2D1F-4C43-ABA4-7F0F8E7F3AB7}"/>
    <cellStyle name="SAPBEXexcBad9 2 11" xfId="44346" xr:uid="{F282CD99-560A-4617-819E-A19A590F5E66}"/>
    <cellStyle name="SAPBEXexcBad9 2 2" xfId="35711" xr:uid="{00000000-0005-0000-0000-00005C6C0000}"/>
    <cellStyle name="SAPBEXexcBad9 2 2 2" xfId="38895" xr:uid="{00000000-0005-0000-0000-00005D6C0000}"/>
    <cellStyle name="SAPBEXexcBad9 2 2 3" xfId="44347" xr:uid="{52F41F27-3357-4055-BAD0-5EA00CA69E81}"/>
    <cellStyle name="SAPBEXexcBad9 2 3" xfId="30081" xr:uid="{00000000-0005-0000-0000-00005E6C0000}"/>
    <cellStyle name="SAPBEXexcBad9 2 3 2" xfId="38894" xr:uid="{00000000-0005-0000-0000-00005F6C0000}"/>
    <cellStyle name="SAPBEXexcBad9 2 3 3" xfId="44707" xr:uid="{4069C567-4440-4169-A873-BB84C6876C12}"/>
    <cellStyle name="SAPBEXexcBad9 2 4" xfId="39509" xr:uid="{00000000-0005-0000-0000-0000606C0000}"/>
    <cellStyle name="SAPBEXexcBad9 2 4 2" xfId="44912" xr:uid="{48F134AB-CF52-46A1-BD69-62182674CA0A}"/>
    <cellStyle name="SAPBEXexcBad9 2 5" xfId="37037" xr:uid="{00000000-0005-0000-0000-0000616C0000}"/>
    <cellStyle name="SAPBEXexcBad9 2 5 2" xfId="45038" xr:uid="{84E6A502-186B-45CB-A0DB-F755434F1045}"/>
    <cellStyle name="SAPBEXexcBad9 2 6" xfId="39970" xr:uid="{00000000-0005-0000-0000-0000626C0000}"/>
    <cellStyle name="SAPBEXexcBad9 2 6 2" xfId="45223" xr:uid="{63D053FC-9083-4AB5-916D-BE69A60C23CA}"/>
    <cellStyle name="SAPBEXexcBad9 2 7" xfId="45150" xr:uid="{9D843EC8-630E-4DC1-8D9A-99E6D61F4450}"/>
    <cellStyle name="SAPBEXexcBad9 2 8" xfId="45478" xr:uid="{1989E8B2-71BC-4F57-A1C0-25A47EB35A8D}"/>
    <cellStyle name="SAPBEXexcBad9 2 9" xfId="45373" xr:uid="{5A4CA341-2FCA-4D6F-9876-8BD4738858E4}"/>
    <cellStyle name="SAPBEXexcBad9 20" xfId="1258" xr:uid="{00000000-0005-0000-0000-0000636C0000}"/>
    <cellStyle name="SAPBEXexcBad9 20 2" xfId="39971" xr:uid="{00000000-0005-0000-0000-0000646C0000}"/>
    <cellStyle name="SAPBEXexcBad9 21" xfId="1259" xr:uid="{00000000-0005-0000-0000-0000656C0000}"/>
    <cellStyle name="SAPBEXexcBad9 21 2" xfId="39972" xr:uid="{00000000-0005-0000-0000-0000666C0000}"/>
    <cellStyle name="SAPBEXexcBad9 22" xfId="1260" xr:uid="{00000000-0005-0000-0000-0000676C0000}"/>
    <cellStyle name="SAPBEXexcBad9 22 2" xfId="39973" xr:uid="{00000000-0005-0000-0000-0000686C0000}"/>
    <cellStyle name="SAPBEXexcBad9 23" xfId="1261" xr:uid="{00000000-0005-0000-0000-0000696C0000}"/>
    <cellStyle name="SAPBEXexcBad9 23 2" xfId="39974" xr:uid="{00000000-0005-0000-0000-00006A6C0000}"/>
    <cellStyle name="SAPBEXexcBad9 24" xfId="1262" xr:uid="{00000000-0005-0000-0000-00006B6C0000}"/>
    <cellStyle name="SAPBEXexcBad9 24 2" xfId="39975" xr:uid="{00000000-0005-0000-0000-00006C6C0000}"/>
    <cellStyle name="SAPBEXexcBad9 25" xfId="1263" xr:uid="{00000000-0005-0000-0000-00006D6C0000}"/>
    <cellStyle name="SAPBEXexcBad9 25 2" xfId="39976" xr:uid="{00000000-0005-0000-0000-00006E6C0000}"/>
    <cellStyle name="SAPBEXexcBad9 26" xfId="1264" xr:uid="{00000000-0005-0000-0000-00006F6C0000}"/>
    <cellStyle name="SAPBEXexcBad9 26 2" xfId="39977" xr:uid="{00000000-0005-0000-0000-0000706C0000}"/>
    <cellStyle name="SAPBEXexcBad9 27" xfId="1265" xr:uid="{00000000-0005-0000-0000-0000716C0000}"/>
    <cellStyle name="SAPBEXexcBad9 27 2" xfId="39978" xr:uid="{00000000-0005-0000-0000-0000726C0000}"/>
    <cellStyle name="SAPBEXexcBad9 28" xfId="1266" xr:uid="{00000000-0005-0000-0000-0000736C0000}"/>
    <cellStyle name="SAPBEXexcBad9 28 2" xfId="39979" xr:uid="{00000000-0005-0000-0000-0000746C0000}"/>
    <cellStyle name="SAPBEXexcBad9 29" xfId="1267" xr:uid="{00000000-0005-0000-0000-0000756C0000}"/>
    <cellStyle name="SAPBEXexcBad9 29 2" xfId="39980" xr:uid="{00000000-0005-0000-0000-0000766C0000}"/>
    <cellStyle name="SAPBEXexcBad9 3" xfId="1268" xr:uid="{00000000-0005-0000-0000-0000776C0000}"/>
    <cellStyle name="SAPBEXexcBad9 3 2" xfId="35712" xr:uid="{00000000-0005-0000-0000-0000786C0000}"/>
    <cellStyle name="SAPBEXexcBad9 3 2 2" xfId="38896" xr:uid="{00000000-0005-0000-0000-0000796C0000}"/>
    <cellStyle name="SAPBEXexcBad9 3 2 3" xfId="45182" xr:uid="{96ADCFAA-9CEA-49AB-873B-BD59D2F843CB}"/>
    <cellStyle name="SAPBEXexcBad9 3 3" xfId="30082" xr:uid="{00000000-0005-0000-0000-00007A6C0000}"/>
    <cellStyle name="SAPBEXexcBad9 3 3 2" xfId="44598" xr:uid="{5FA0AD52-3A8E-4155-8934-6475EA16DEF7}"/>
    <cellStyle name="SAPBEXexcBad9 3 4" xfId="39981" xr:uid="{00000000-0005-0000-0000-00007B6C0000}"/>
    <cellStyle name="SAPBEXexcBad9 3 4 2" xfId="45337" xr:uid="{95154C04-35A7-4C75-AEFE-DA62E61EFFE9}"/>
    <cellStyle name="SAPBEXexcBad9 3 5" xfId="45451" xr:uid="{765B3517-1B76-45B2-91FF-22AE26071687}"/>
    <cellStyle name="SAPBEXexcBad9 3 6" xfId="45138" xr:uid="{280F44BD-6112-4845-8FF7-556D2791B8CE}"/>
    <cellStyle name="SAPBEXexcBad9 3 7" xfId="45569" xr:uid="{71C57932-86BC-4D0D-BEB8-30CA09B4C6D6}"/>
    <cellStyle name="SAPBEXexcBad9 3 8" xfId="45739" xr:uid="{80948FA1-71F2-4FB5-AACF-BB2D02EC455F}"/>
    <cellStyle name="SAPBEXexcBad9 3 9" xfId="44809" xr:uid="{94D37817-B57E-4978-8F45-B72D0AAFA348}"/>
    <cellStyle name="SAPBEXexcBad9 30" xfId="1269" xr:uid="{00000000-0005-0000-0000-00007C6C0000}"/>
    <cellStyle name="SAPBEXexcBad9 30 2" xfId="40951" xr:uid="{00000000-0005-0000-0000-00007D6C0000}"/>
    <cellStyle name="SAPBEXexcBad9 31" xfId="1270" xr:uid="{00000000-0005-0000-0000-00007E6C0000}"/>
    <cellStyle name="SAPBEXexcBad9 31 2" xfId="40952" xr:uid="{00000000-0005-0000-0000-00007F6C0000}"/>
    <cellStyle name="SAPBEXexcBad9 32" xfId="1271" xr:uid="{00000000-0005-0000-0000-0000806C0000}"/>
    <cellStyle name="SAPBEXexcBad9 32 2" xfId="40953" xr:uid="{00000000-0005-0000-0000-0000816C0000}"/>
    <cellStyle name="SAPBEXexcBad9 33" xfId="1272" xr:uid="{00000000-0005-0000-0000-0000826C0000}"/>
    <cellStyle name="SAPBEXexcBad9 33 2" xfId="40954" xr:uid="{00000000-0005-0000-0000-0000836C0000}"/>
    <cellStyle name="SAPBEXexcBad9 34" xfId="1273" xr:uid="{00000000-0005-0000-0000-0000846C0000}"/>
    <cellStyle name="SAPBEXexcBad9 34 2" xfId="40955" xr:uid="{00000000-0005-0000-0000-0000856C0000}"/>
    <cellStyle name="SAPBEXexcBad9 35" xfId="1274" xr:uid="{00000000-0005-0000-0000-0000866C0000}"/>
    <cellStyle name="SAPBEXexcBad9 35 2" xfId="40956" xr:uid="{00000000-0005-0000-0000-0000876C0000}"/>
    <cellStyle name="SAPBEXexcBad9 36" xfId="1275" xr:uid="{00000000-0005-0000-0000-0000886C0000}"/>
    <cellStyle name="SAPBEXexcBad9 36 2" xfId="40957" xr:uid="{00000000-0005-0000-0000-0000896C0000}"/>
    <cellStyle name="SAPBEXexcBad9 37" xfId="1276" xr:uid="{00000000-0005-0000-0000-00008A6C0000}"/>
    <cellStyle name="SAPBEXexcBad9 37 2" xfId="40958" xr:uid="{00000000-0005-0000-0000-00008B6C0000}"/>
    <cellStyle name="SAPBEXexcBad9 38" xfId="1277" xr:uid="{00000000-0005-0000-0000-00008C6C0000}"/>
    <cellStyle name="SAPBEXexcBad9 38 2" xfId="40959" xr:uid="{00000000-0005-0000-0000-00008D6C0000}"/>
    <cellStyle name="SAPBEXexcBad9 39" xfId="15080" xr:uid="{00000000-0005-0000-0000-00008E6C0000}"/>
    <cellStyle name="SAPBEXexcBad9 4" xfId="1278" xr:uid="{00000000-0005-0000-0000-00008F6C0000}"/>
    <cellStyle name="SAPBEXexcBad9 4 2" xfId="35713" xr:uid="{00000000-0005-0000-0000-0000906C0000}"/>
    <cellStyle name="SAPBEXexcBad9 4 2 2" xfId="38897" xr:uid="{00000000-0005-0000-0000-0000916C0000}"/>
    <cellStyle name="SAPBEXexcBad9 4 2 3" xfId="44911" xr:uid="{75361D37-2B7C-4D27-9EB6-7F4E815750FB}"/>
    <cellStyle name="SAPBEXexcBad9 4 3" xfId="30083" xr:uid="{00000000-0005-0000-0000-0000926C0000}"/>
    <cellStyle name="SAPBEXexcBad9 4 3 2" xfId="44929" xr:uid="{FFFDE335-B91A-4BC0-8ABA-877E57076D64}"/>
    <cellStyle name="SAPBEXexcBad9 4 4" xfId="39982" xr:uid="{00000000-0005-0000-0000-0000936C0000}"/>
    <cellStyle name="SAPBEXexcBad9 4 4 2" xfId="45209" xr:uid="{2FFD0913-0A6D-45A0-B167-FA541F601F02}"/>
    <cellStyle name="SAPBEXexcBad9 4 5" xfId="45366" xr:uid="{B5079642-F46F-4AA8-A442-9240C956E0CE}"/>
    <cellStyle name="SAPBEXexcBad9 4 6" xfId="45358" xr:uid="{6BE35C02-A264-4212-B6B9-CDE8002FC7D5}"/>
    <cellStyle name="SAPBEXexcBad9 4 7" xfId="45119" xr:uid="{D55883D1-1AFB-4DB9-8FE8-100882D640D5}"/>
    <cellStyle name="SAPBEXexcBad9 4 8" xfId="45531" xr:uid="{9B74D75E-E3F4-4820-A99D-EA3BD9F5D6B9}"/>
    <cellStyle name="SAPBEXexcBad9 4 9" xfId="44706" xr:uid="{9B5906F5-8902-49DD-ADAA-E24A8AB8F61F}"/>
    <cellStyle name="SAPBEXexcBad9 40" xfId="39959" xr:uid="{00000000-0005-0000-0000-0000946C0000}"/>
    <cellStyle name="SAPBEXexcBad9 41" xfId="39584" xr:uid="{00000000-0005-0000-0000-0000956C0000}"/>
    <cellStyle name="SAPBEXexcBad9 42" xfId="44345" xr:uid="{26575E7A-643A-45AF-8D30-21F0ED41B05D}"/>
    <cellStyle name="SAPBEXexcBad9 5" xfId="1279" xr:uid="{00000000-0005-0000-0000-0000966C0000}"/>
    <cellStyle name="SAPBEXexcBad9 5 2" xfId="35714" xr:uid="{00000000-0005-0000-0000-0000976C0000}"/>
    <cellStyle name="SAPBEXexcBad9 5 2 2" xfId="38898" xr:uid="{00000000-0005-0000-0000-0000986C0000}"/>
    <cellStyle name="SAPBEXexcBad9 5 3" xfId="30084" xr:uid="{00000000-0005-0000-0000-0000996C0000}"/>
    <cellStyle name="SAPBEXexcBad9 5 4" xfId="39983" xr:uid="{00000000-0005-0000-0000-00009A6C0000}"/>
    <cellStyle name="SAPBEXexcBad9 5 5" xfId="44625" xr:uid="{73DAE2B6-6B60-4BC6-B914-95CAF26FCF30}"/>
    <cellStyle name="SAPBEXexcBad9 6" xfId="1280" xr:uid="{00000000-0005-0000-0000-00009B6C0000}"/>
    <cellStyle name="SAPBEXexcBad9 6 2" xfId="35715" xr:uid="{00000000-0005-0000-0000-00009C6C0000}"/>
    <cellStyle name="SAPBEXexcBad9 6 2 2" xfId="38899" xr:uid="{00000000-0005-0000-0000-00009D6C0000}"/>
    <cellStyle name="SAPBEXexcBad9 6 3" xfId="30085" xr:uid="{00000000-0005-0000-0000-00009E6C0000}"/>
    <cellStyle name="SAPBEXexcBad9 6 4" xfId="39984" xr:uid="{00000000-0005-0000-0000-00009F6C0000}"/>
    <cellStyle name="SAPBEXexcBad9 7" xfId="1281" xr:uid="{00000000-0005-0000-0000-0000A06C0000}"/>
    <cellStyle name="SAPBEXexcBad9 7 2" xfId="35716" xr:uid="{00000000-0005-0000-0000-0000A16C0000}"/>
    <cellStyle name="SAPBEXexcBad9 7 2 2" xfId="38900" xr:uid="{00000000-0005-0000-0000-0000A26C0000}"/>
    <cellStyle name="SAPBEXexcBad9 7 3" xfId="30086" xr:uid="{00000000-0005-0000-0000-0000A36C0000}"/>
    <cellStyle name="SAPBEXexcBad9 7 4" xfId="39985" xr:uid="{00000000-0005-0000-0000-0000A46C0000}"/>
    <cellStyle name="SAPBEXexcBad9 8" xfId="1282" xr:uid="{00000000-0005-0000-0000-0000A56C0000}"/>
    <cellStyle name="SAPBEXexcBad9 8 2" xfId="35717" xr:uid="{00000000-0005-0000-0000-0000A66C0000}"/>
    <cellStyle name="SAPBEXexcBad9 8 3" xfId="30087" xr:uid="{00000000-0005-0000-0000-0000A76C0000}"/>
    <cellStyle name="SAPBEXexcBad9 8 4" xfId="39986" xr:uid="{00000000-0005-0000-0000-0000A86C0000}"/>
    <cellStyle name="SAPBEXexcBad9 9" xfId="1283" xr:uid="{00000000-0005-0000-0000-0000A96C0000}"/>
    <cellStyle name="SAPBEXexcBad9 9 2" xfId="35718" xr:uid="{00000000-0005-0000-0000-0000AA6C0000}"/>
    <cellStyle name="SAPBEXexcBad9 9 3" xfId="30088" xr:uid="{00000000-0005-0000-0000-0000AB6C0000}"/>
    <cellStyle name="SAPBEXexcBad9 9 4" xfId="39987" xr:uid="{00000000-0005-0000-0000-0000AC6C0000}"/>
    <cellStyle name="SAPBEXexcBad9_Apuração de Quebra_061109" xfId="15081" xr:uid="{00000000-0005-0000-0000-0000AD6C0000}"/>
    <cellStyle name="SAPBEXexcCritical4" xfId="1284" xr:uid="{00000000-0005-0000-0000-0000AE6C0000}"/>
    <cellStyle name="SAPBEXexcCritical4 10" xfId="1285" xr:uid="{00000000-0005-0000-0000-0000AF6C0000}"/>
    <cellStyle name="SAPBEXexcCritical4 10 2" xfId="35719" xr:uid="{00000000-0005-0000-0000-0000B06C0000}"/>
    <cellStyle name="SAPBEXexcCritical4 10 3" xfId="30090" xr:uid="{00000000-0005-0000-0000-0000B16C0000}"/>
    <cellStyle name="SAPBEXexcCritical4 10 4" xfId="39441" xr:uid="{00000000-0005-0000-0000-0000B26C0000}"/>
    <cellStyle name="SAPBEXexcCritical4 10 5" xfId="39989" xr:uid="{00000000-0005-0000-0000-0000B36C0000}"/>
    <cellStyle name="SAPBEXexcCritical4 11" xfId="1286" xr:uid="{00000000-0005-0000-0000-0000B46C0000}"/>
    <cellStyle name="SAPBEXexcCritical4 11 2" xfId="35720" xr:uid="{00000000-0005-0000-0000-0000B56C0000}"/>
    <cellStyle name="SAPBEXexcCritical4 11 3" xfId="30091" xr:uid="{00000000-0005-0000-0000-0000B66C0000}"/>
    <cellStyle name="SAPBEXexcCritical4 11 4" xfId="39990" xr:uid="{00000000-0005-0000-0000-0000B76C0000}"/>
    <cellStyle name="SAPBEXexcCritical4 12" xfId="1287" xr:uid="{00000000-0005-0000-0000-0000B86C0000}"/>
    <cellStyle name="SAPBEXexcCritical4 12 2" xfId="35721" xr:uid="{00000000-0005-0000-0000-0000B96C0000}"/>
    <cellStyle name="SAPBEXexcCritical4 12 3" xfId="30092" xr:uid="{00000000-0005-0000-0000-0000BA6C0000}"/>
    <cellStyle name="SAPBEXexcCritical4 12 4" xfId="39991" xr:uid="{00000000-0005-0000-0000-0000BB6C0000}"/>
    <cellStyle name="SAPBEXexcCritical4 13" xfId="1288" xr:uid="{00000000-0005-0000-0000-0000BC6C0000}"/>
    <cellStyle name="SAPBEXexcCritical4 13 2" xfId="35722" xr:uid="{00000000-0005-0000-0000-0000BD6C0000}"/>
    <cellStyle name="SAPBEXexcCritical4 13 3" xfId="39992" xr:uid="{00000000-0005-0000-0000-0000BE6C0000}"/>
    <cellStyle name="SAPBEXexcCritical4 14" xfId="1289" xr:uid="{00000000-0005-0000-0000-0000BF6C0000}"/>
    <cellStyle name="SAPBEXexcCritical4 14 2" xfId="30089" xr:uid="{00000000-0005-0000-0000-0000C06C0000}"/>
    <cellStyle name="SAPBEXexcCritical4 14 3" xfId="39993" xr:uid="{00000000-0005-0000-0000-0000C16C0000}"/>
    <cellStyle name="SAPBEXexcCritical4 15" xfId="1290" xr:uid="{00000000-0005-0000-0000-0000C26C0000}"/>
    <cellStyle name="SAPBEXexcCritical4 15 2" xfId="36885" xr:uid="{00000000-0005-0000-0000-0000C36C0000}"/>
    <cellStyle name="SAPBEXexcCritical4 15 3" xfId="39994" xr:uid="{00000000-0005-0000-0000-0000C46C0000}"/>
    <cellStyle name="SAPBEXexcCritical4 16" xfId="1291" xr:uid="{00000000-0005-0000-0000-0000C56C0000}"/>
    <cellStyle name="SAPBEXexcCritical4 16 2" xfId="39995" xr:uid="{00000000-0005-0000-0000-0000C66C0000}"/>
    <cellStyle name="SAPBEXexcCritical4 17" xfId="1292" xr:uid="{00000000-0005-0000-0000-0000C76C0000}"/>
    <cellStyle name="SAPBEXexcCritical4 17 2" xfId="39996" xr:uid="{00000000-0005-0000-0000-0000C86C0000}"/>
    <cellStyle name="SAPBEXexcCritical4 18" xfId="1293" xr:uid="{00000000-0005-0000-0000-0000C96C0000}"/>
    <cellStyle name="SAPBEXexcCritical4 18 2" xfId="39997" xr:uid="{00000000-0005-0000-0000-0000CA6C0000}"/>
    <cellStyle name="SAPBEXexcCritical4 19" xfId="1294" xr:uid="{00000000-0005-0000-0000-0000CB6C0000}"/>
    <cellStyle name="SAPBEXexcCritical4 19 2" xfId="39998" xr:uid="{00000000-0005-0000-0000-0000CC6C0000}"/>
    <cellStyle name="SAPBEXexcCritical4 2" xfId="1295" xr:uid="{00000000-0005-0000-0000-0000CD6C0000}"/>
    <cellStyle name="SAPBEXexcCritical4 2 10" xfId="45516" xr:uid="{ACB797EC-C98F-4970-B076-5F9CD4D58633}"/>
    <cellStyle name="SAPBEXexcCritical4 2 11" xfId="44349" xr:uid="{C9504639-2107-4A41-80C6-7DF6E30F989C}"/>
    <cellStyle name="SAPBEXexcCritical4 2 2" xfId="35723" xr:uid="{00000000-0005-0000-0000-0000CE6C0000}"/>
    <cellStyle name="SAPBEXexcCritical4 2 2 2" xfId="38902" xr:uid="{00000000-0005-0000-0000-0000CF6C0000}"/>
    <cellStyle name="SAPBEXexcCritical4 2 2 3" xfId="44350" xr:uid="{BA553C35-B0AB-4A97-8827-9DA2ED914585}"/>
    <cellStyle name="SAPBEXexcCritical4 2 3" xfId="30093" xr:uid="{00000000-0005-0000-0000-0000D06C0000}"/>
    <cellStyle name="SAPBEXexcCritical4 2 3 2" xfId="38901" xr:uid="{00000000-0005-0000-0000-0000D16C0000}"/>
    <cellStyle name="SAPBEXexcCritical4 2 3 3" xfId="44709" xr:uid="{09A9AFCA-C13C-48D4-8D31-EF5BF98D297A}"/>
    <cellStyle name="SAPBEXexcCritical4 2 4" xfId="39412" xr:uid="{00000000-0005-0000-0000-0000D26C0000}"/>
    <cellStyle name="SAPBEXexcCritical4 2 4 2" xfId="44914" xr:uid="{DE03D23D-A3FA-457E-96E6-3128685D5451}"/>
    <cellStyle name="SAPBEXexcCritical4 2 5" xfId="37079" xr:uid="{00000000-0005-0000-0000-0000D36C0000}"/>
    <cellStyle name="SAPBEXexcCritical4 2 5 2" xfId="44976" xr:uid="{69C83C08-79FC-4529-B0DC-E46157B3430B}"/>
    <cellStyle name="SAPBEXexcCritical4 2 6" xfId="39999" xr:uid="{00000000-0005-0000-0000-0000D46C0000}"/>
    <cellStyle name="SAPBEXexcCritical4 2 6 2" xfId="45225" xr:uid="{817D2C63-16B5-4F13-80F8-8EF69DEA7DAF}"/>
    <cellStyle name="SAPBEXexcCritical4 2 7" xfId="45208" xr:uid="{974F8741-FF83-4C9E-9473-EFDB3E2E4EC0}"/>
    <cellStyle name="SAPBEXexcCritical4 2 8" xfId="45281" xr:uid="{F9368AAF-E63D-44B7-8C0F-653204B9A752}"/>
    <cellStyle name="SAPBEXexcCritical4 2 9" xfId="45641" xr:uid="{E8874385-E4A2-4BBE-BF47-0E0AA4FFAE91}"/>
    <cellStyle name="SAPBEXexcCritical4 20" xfId="1296" xr:uid="{00000000-0005-0000-0000-0000D56C0000}"/>
    <cellStyle name="SAPBEXexcCritical4 20 2" xfId="40000" xr:uid="{00000000-0005-0000-0000-0000D66C0000}"/>
    <cellStyle name="SAPBEXexcCritical4 21" xfId="1297" xr:uid="{00000000-0005-0000-0000-0000D76C0000}"/>
    <cellStyle name="SAPBEXexcCritical4 21 2" xfId="40001" xr:uid="{00000000-0005-0000-0000-0000D86C0000}"/>
    <cellStyle name="SAPBEXexcCritical4 22" xfId="1298" xr:uid="{00000000-0005-0000-0000-0000D96C0000}"/>
    <cellStyle name="SAPBEXexcCritical4 22 2" xfId="40002" xr:uid="{00000000-0005-0000-0000-0000DA6C0000}"/>
    <cellStyle name="SAPBEXexcCritical4 23" xfId="1299" xr:uid="{00000000-0005-0000-0000-0000DB6C0000}"/>
    <cellStyle name="SAPBEXexcCritical4 23 2" xfId="40003" xr:uid="{00000000-0005-0000-0000-0000DC6C0000}"/>
    <cellStyle name="SAPBEXexcCritical4 24" xfId="1300" xr:uid="{00000000-0005-0000-0000-0000DD6C0000}"/>
    <cellStyle name="SAPBEXexcCritical4 24 2" xfId="40004" xr:uid="{00000000-0005-0000-0000-0000DE6C0000}"/>
    <cellStyle name="SAPBEXexcCritical4 25" xfId="1301" xr:uid="{00000000-0005-0000-0000-0000DF6C0000}"/>
    <cellStyle name="SAPBEXexcCritical4 25 2" xfId="40005" xr:uid="{00000000-0005-0000-0000-0000E06C0000}"/>
    <cellStyle name="SAPBEXexcCritical4 26" xfId="1302" xr:uid="{00000000-0005-0000-0000-0000E16C0000}"/>
    <cellStyle name="SAPBEXexcCritical4 26 2" xfId="40006" xr:uid="{00000000-0005-0000-0000-0000E26C0000}"/>
    <cellStyle name="SAPBEXexcCritical4 27" xfId="1303" xr:uid="{00000000-0005-0000-0000-0000E36C0000}"/>
    <cellStyle name="SAPBEXexcCritical4 27 2" xfId="40007" xr:uid="{00000000-0005-0000-0000-0000E46C0000}"/>
    <cellStyle name="SAPBEXexcCritical4 28" xfId="1304" xr:uid="{00000000-0005-0000-0000-0000E56C0000}"/>
    <cellStyle name="SAPBEXexcCritical4 28 2" xfId="40008" xr:uid="{00000000-0005-0000-0000-0000E66C0000}"/>
    <cellStyle name="SAPBEXexcCritical4 29" xfId="1305" xr:uid="{00000000-0005-0000-0000-0000E76C0000}"/>
    <cellStyle name="SAPBEXexcCritical4 29 2" xfId="40009" xr:uid="{00000000-0005-0000-0000-0000E86C0000}"/>
    <cellStyle name="SAPBEXexcCritical4 3" xfId="1306" xr:uid="{00000000-0005-0000-0000-0000E96C0000}"/>
    <cellStyle name="SAPBEXexcCritical4 3 2" xfId="35724" xr:uid="{00000000-0005-0000-0000-0000EA6C0000}"/>
    <cellStyle name="SAPBEXexcCritical4 3 2 2" xfId="38903" xr:uid="{00000000-0005-0000-0000-0000EB6C0000}"/>
    <cellStyle name="SAPBEXexcCritical4 3 2 3" xfId="44637" xr:uid="{C6AC66EC-DAE9-4E53-A53D-D8F13A7D79D5}"/>
    <cellStyle name="SAPBEXexcCritical4 3 3" xfId="30094" xr:uid="{00000000-0005-0000-0000-0000EC6C0000}"/>
    <cellStyle name="SAPBEXexcCritical4 3 3 2" xfId="44975" xr:uid="{A0172A36-7015-4778-819E-2F2315257D00}"/>
    <cellStyle name="SAPBEXexcCritical4 3 4" xfId="40010" xr:uid="{00000000-0005-0000-0000-0000ED6C0000}"/>
    <cellStyle name="SAPBEXexcCritical4 3 4 2" xfId="45338" xr:uid="{CAE7B11D-1618-47A6-8A64-C8A2270DE6DA}"/>
    <cellStyle name="SAPBEXexcCritical4 3 5" xfId="45452" xr:uid="{5CBDC7A4-3F24-49A1-A55C-F170422C1CCD}"/>
    <cellStyle name="SAPBEXexcCritical4 3 6" xfId="45246" xr:uid="{5C033895-528B-47CE-B79D-1BC2680E1625}"/>
    <cellStyle name="SAPBEXexcCritical4 3 7" xfId="45132" xr:uid="{07AACAAC-8F10-41E8-A581-8AF07B9E60AA}"/>
    <cellStyle name="SAPBEXexcCritical4 3 8" xfId="45740" xr:uid="{ACFCBA86-7575-42DC-AC3E-9B45FE8B78FC}"/>
    <cellStyle name="SAPBEXexcCritical4 3 9" xfId="44810" xr:uid="{13F22193-EE24-4AE4-960A-EDCE68E64846}"/>
    <cellStyle name="SAPBEXexcCritical4 30" xfId="1307" xr:uid="{00000000-0005-0000-0000-0000EE6C0000}"/>
    <cellStyle name="SAPBEXexcCritical4 30 2" xfId="40960" xr:uid="{00000000-0005-0000-0000-0000EF6C0000}"/>
    <cellStyle name="SAPBEXexcCritical4 31" xfId="1308" xr:uid="{00000000-0005-0000-0000-0000F06C0000}"/>
    <cellStyle name="SAPBEXexcCritical4 31 2" xfId="40961" xr:uid="{00000000-0005-0000-0000-0000F16C0000}"/>
    <cellStyle name="SAPBEXexcCritical4 32" xfId="1309" xr:uid="{00000000-0005-0000-0000-0000F26C0000}"/>
    <cellStyle name="SAPBEXexcCritical4 32 2" xfId="40962" xr:uid="{00000000-0005-0000-0000-0000F36C0000}"/>
    <cellStyle name="SAPBEXexcCritical4 33" xfId="1310" xr:uid="{00000000-0005-0000-0000-0000F46C0000}"/>
    <cellStyle name="SAPBEXexcCritical4 33 2" xfId="40963" xr:uid="{00000000-0005-0000-0000-0000F56C0000}"/>
    <cellStyle name="SAPBEXexcCritical4 34" xfId="1311" xr:uid="{00000000-0005-0000-0000-0000F66C0000}"/>
    <cellStyle name="SAPBEXexcCritical4 34 2" xfId="40964" xr:uid="{00000000-0005-0000-0000-0000F76C0000}"/>
    <cellStyle name="SAPBEXexcCritical4 35" xfId="1312" xr:uid="{00000000-0005-0000-0000-0000F86C0000}"/>
    <cellStyle name="SAPBEXexcCritical4 35 2" xfId="40965" xr:uid="{00000000-0005-0000-0000-0000F96C0000}"/>
    <cellStyle name="SAPBEXexcCritical4 36" xfId="1313" xr:uid="{00000000-0005-0000-0000-0000FA6C0000}"/>
    <cellStyle name="SAPBEXexcCritical4 36 2" xfId="40966" xr:uid="{00000000-0005-0000-0000-0000FB6C0000}"/>
    <cellStyle name="SAPBEXexcCritical4 37" xfId="1314" xr:uid="{00000000-0005-0000-0000-0000FC6C0000}"/>
    <cellStyle name="SAPBEXexcCritical4 37 2" xfId="40967" xr:uid="{00000000-0005-0000-0000-0000FD6C0000}"/>
    <cellStyle name="SAPBEXexcCritical4 38" xfId="1315" xr:uid="{00000000-0005-0000-0000-0000FE6C0000}"/>
    <cellStyle name="SAPBEXexcCritical4 38 2" xfId="40968" xr:uid="{00000000-0005-0000-0000-0000FF6C0000}"/>
    <cellStyle name="SAPBEXexcCritical4 39" xfId="15082" xr:uid="{00000000-0005-0000-0000-0000006D0000}"/>
    <cellStyle name="SAPBEXexcCritical4 4" xfId="1316" xr:uid="{00000000-0005-0000-0000-0000016D0000}"/>
    <cellStyle name="SAPBEXexcCritical4 4 2" xfId="35725" xr:uid="{00000000-0005-0000-0000-0000026D0000}"/>
    <cellStyle name="SAPBEXexcCritical4 4 2 2" xfId="38904" xr:uid="{00000000-0005-0000-0000-0000036D0000}"/>
    <cellStyle name="SAPBEXexcCritical4 4 2 3" xfId="44913" xr:uid="{AE3C0223-CE3C-4E03-97EB-0FA7DE12D66C}"/>
    <cellStyle name="SAPBEXexcCritical4 4 3" xfId="30095" xr:uid="{00000000-0005-0000-0000-0000046D0000}"/>
    <cellStyle name="SAPBEXexcCritical4 4 3 2" xfId="44935" xr:uid="{C00EF719-745A-44BF-8A4A-D69824622B0F}"/>
    <cellStyle name="SAPBEXexcCritical4 4 4" xfId="40011" xr:uid="{00000000-0005-0000-0000-0000056D0000}"/>
    <cellStyle name="SAPBEXexcCritical4 4 4 2" xfId="45224" xr:uid="{30FDAC49-C5AA-4CFD-86B1-1A559380EA8E}"/>
    <cellStyle name="SAPBEXexcCritical4 4 5" xfId="45311" xr:uid="{E06691B4-7F12-45B6-93EF-7D38DBA5BB2F}"/>
    <cellStyle name="SAPBEXexcCritical4 4 6" xfId="45321" xr:uid="{BD0DA231-A407-43EF-9342-44FCAF73D341}"/>
    <cellStyle name="SAPBEXexcCritical4 4 7" xfId="45588" xr:uid="{450DC592-82C0-45B0-A8FE-D19DE8F2FFF0}"/>
    <cellStyle name="SAPBEXexcCritical4 4 8" xfId="45325" xr:uid="{4AF7C465-CEE4-4A40-9894-113877503236}"/>
    <cellStyle name="SAPBEXexcCritical4 4 9" xfId="44708" xr:uid="{51382A1B-0D83-4009-B603-99EBEB803DAD}"/>
    <cellStyle name="SAPBEXexcCritical4 40" xfId="39988" xr:uid="{00000000-0005-0000-0000-0000066D0000}"/>
    <cellStyle name="SAPBEXexcCritical4 41" xfId="39583" xr:uid="{00000000-0005-0000-0000-0000076D0000}"/>
    <cellStyle name="SAPBEXexcCritical4 42" xfId="44348" xr:uid="{F71985B4-A879-4BAE-A465-37608589DC00}"/>
    <cellStyle name="SAPBEXexcCritical4 5" xfId="1317" xr:uid="{00000000-0005-0000-0000-0000086D0000}"/>
    <cellStyle name="SAPBEXexcCritical4 5 2" xfId="35726" xr:uid="{00000000-0005-0000-0000-0000096D0000}"/>
    <cellStyle name="SAPBEXexcCritical4 5 2 2" xfId="38905" xr:uid="{00000000-0005-0000-0000-00000A6D0000}"/>
    <cellStyle name="SAPBEXexcCritical4 5 3" xfId="30096" xr:uid="{00000000-0005-0000-0000-00000B6D0000}"/>
    <cellStyle name="SAPBEXexcCritical4 5 4" xfId="40012" xr:uid="{00000000-0005-0000-0000-00000C6D0000}"/>
    <cellStyle name="SAPBEXexcCritical4 5 5" xfId="44991" xr:uid="{8917BC2B-45D7-44DF-AFD8-40278D79F1BA}"/>
    <cellStyle name="SAPBEXexcCritical4 6" xfId="1318" xr:uid="{00000000-0005-0000-0000-00000D6D0000}"/>
    <cellStyle name="SAPBEXexcCritical4 6 2" xfId="35727" xr:uid="{00000000-0005-0000-0000-00000E6D0000}"/>
    <cellStyle name="SAPBEXexcCritical4 6 2 2" xfId="38906" xr:uid="{00000000-0005-0000-0000-00000F6D0000}"/>
    <cellStyle name="SAPBEXexcCritical4 6 3" xfId="30097" xr:uid="{00000000-0005-0000-0000-0000106D0000}"/>
    <cellStyle name="SAPBEXexcCritical4 6 4" xfId="40013" xr:uid="{00000000-0005-0000-0000-0000116D0000}"/>
    <cellStyle name="SAPBEXexcCritical4 7" xfId="1319" xr:uid="{00000000-0005-0000-0000-0000126D0000}"/>
    <cellStyle name="SAPBEXexcCritical4 7 2" xfId="35728" xr:uid="{00000000-0005-0000-0000-0000136D0000}"/>
    <cellStyle name="SAPBEXexcCritical4 7 2 2" xfId="38907" xr:uid="{00000000-0005-0000-0000-0000146D0000}"/>
    <cellStyle name="SAPBEXexcCritical4 7 3" xfId="30098" xr:uid="{00000000-0005-0000-0000-0000156D0000}"/>
    <cellStyle name="SAPBEXexcCritical4 7 4" xfId="40014" xr:uid="{00000000-0005-0000-0000-0000166D0000}"/>
    <cellStyle name="SAPBEXexcCritical4 8" xfId="1320" xr:uid="{00000000-0005-0000-0000-0000176D0000}"/>
    <cellStyle name="SAPBEXexcCritical4 8 2" xfId="35729" xr:uid="{00000000-0005-0000-0000-0000186D0000}"/>
    <cellStyle name="SAPBEXexcCritical4 8 3" xfId="30099" xr:uid="{00000000-0005-0000-0000-0000196D0000}"/>
    <cellStyle name="SAPBEXexcCritical4 8 4" xfId="40015" xr:uid="{00000000-0005-0000-0000-00001A6D0000}"/>
    <cellStyle name="SAPBEXexcCritical4 9" xfId="1321" xr:uid="{00000000-0005-0000-0000-00001B6D0000}"/>
    <cellStyle name="SAPBEXexcCritical4 9 2" xfId="35730" xr:uid="{00000000-0005-0000-0000-00001C6D0000}"/>
    <cellStyle name="SAPBEXexcCritical4 9 3" xfId="30100" xr:uid="{00000000-0005-0000-0000-00001D6D0000}"/>
    <cellStyle name="SAPBEXexcCritical4 9 4" xfId="40016" xr:uid="{00000000-0005-0000-0000-00001E6D0000}"/>
    <cellStyle name="SAPBEXexcCritical4_Apuração de Quebra_061109" xfId="15083" xr:uid="{00000000-0005-0000-0000-00001F6D0000}"/>
    <cellStyle name="SAPBEXexcCritical5" xfId="1322" xr:uid="{00000000-0005-0000-0000-0000206D0000}"/>
    <cellStyle name="SAPBEXexcCritical5 10" xfId="1323" xr:uid="{00000000-0005-0000-0000-0000216D0000}"/>
    <cellStyle name="SAPBEXexcCritical5 10 2" xfId="35731" xr:uid="{00000000-0005-0000-0000-0000226D0000}"/>
    <cellStyle name="SAPBEXexcCritical5 10 3" xfId="30102" xr:uid="{00000000-0005-0000-0000-0000236D0000}"/>
    <cellStyle name="SAPBEXexcCritical5 10 4" xfId="39440" xr:uid="{00000000-0005-0000-0000-0000246D0000}"/>
    <cellStyle name="SAPBEXexcCritical5 10 5" xfId="40018" xr:uid="{00000000-0005-0000-0000-0000256D0000}"/>
    <cellStyle name="SAPBEXexcCritical5 11" xfId="1324" xr:uid="{00000000-0005-0000-0000-0000266D0000}"/>
    <cellStyle name="SAPBEXexcCritical5 11 2" xfId="35732" xr:uid="{00000000-0005-0000-0000-0000276D0000}"/>
    <cellStyle name="SAPBEXexcCritical5 11 3" xfId="30103" xr:uid="{00000000-0005-0000-0000-0000286D0000}"/>
    <cellStyle name="SAPBEXexcCritical5 11 4" xfId="40019" xr:uid="{00000000-0005-0000-0000-0000296D0000}"/>
    <cellStyle name="SAPBEXexcCritical5 12" xfId="1325" xr:uid="{00000000-0005-0000-0000-00002A6D0000}"/>
    <cellStyle name="SAPBEXexcCritical5 12 2" xfId="35733" xr:uid="{00000000-0005-0000-0000-00002B6D0000}"/>
    <cellStyle name="SAPBEXexcCritical5 12 3" xfId="30104" xr:uid="{00000000-0005-0000-0000-00002C6D0000}"/>
    <cellStyle name="SAPBEXexcCritical5 12 4" xfId="40020" xr:uid="{00000000-0005-0000-0000-00002D6D0000}"/>
    <cellStyle name="SAPBEXexcCritical5 13" xfId="1326" xr:uid="{00000000-0005-0000-0000-00002E6D0000}"/>
    <cellStyle name="SAPBEXexcCritical5 13 2" xfId="35734" xr:uid="{00000000-0005-0000-0000-00002F6D0000}"/>
    <cellStyle name="SAPBEXexcCritical5 13 3" xfId="40021" xr:uid="{00000000-0005-0000-0000-0000306D0000}"/>
    <cellStyle name="SAPBEXexcCritical5 14" xfId="1327" xr:uid="{00000000-0005-0000-0000-0000316D0000}"/>
    <cellStyle name="SAPBEXexcCritical5 14 2" xfId="30101" xr:uid="{00000000-0005-0000-0000-0000326D0000}"/>
    <cellStyle name="SAPBEXexcCritical5 14 3" xfId="40022" xr:uid="{00000000-0005-0000-0000-0000336D0000}"/>
    <cellStyle name="SAPBEXexcCritical5 15" xfId="1328" xr:uid="{00000000-0005-0000-0000-0000346D0000}"/>
    <cellStyle name="SAPBEXexcCritical5 15 2" xfId="36886" xr:uid="{00000000-0005-0000-0000-0000356D0000}"/>
    <cellStyle name="SAPBEXexcCritical5 15 3" xfId="40023" xr:uid="{00000000-0005-0000-0000-0000366D0000}"/>
    <cellStyle name="SAPBEXexcCritical5 16" xfId="1329" xr:uid="{00000000-0005-0000-0000-0000376D0000}"/>
    <cellStyle name="SAPBEXexcCritical5 16 2" xfId="40024" xr:uid="{00000000-0005-0000-0000-0000386D0000}"/>
    <cellStyle name="SAPBEXexcCritical5 17" xfId="1330" xr:uid="{00000000-0005-0000-0000-0000396D0000}"/>
    <cellStyle name="SAPBEXexcCritical5 17 2" xfId="40025" xr:uid="{00000000-0005-0000-0000-00003A6D0000}"/>
    <cellStyle name="SAPBEXexcCritical5 18" xfId="1331" xr:uid="{00000000-0005-0000-0000-00003B6D0000}"/>
    <cellStyle name="SAPBEXexcCritical5 18 2" xfId="40026" xr:uid="{00000000-0005-0000-0000-00003C6D0000}"/>
    <cellStyle name="SAPBEXexcCritical5 19" xfId="1332" xr:uid="{00000000-0005-0000-0000-00003D6D0000}"/>
    <cellStyle name="SAPBEXexcCritical5 19 2" xfId="40027" xr:uid="{00000000-0005-0000-0000-00003E6D0000}"/>
    <cellStyle name="SAPBEXexcCritical5 2" xfId="1333" xr:uid="{00000000-0005-0000-0000-00003F6D0000}"/>
    <cellStyle name="SAPBEXexcCritical5 2 10" xfId="45608" xr:uid="{41B6AB8B-2F42-4BD1-B09C-027D43DCD0BB}"/>
    <cellStyle name="SAPBEXexcCritical5 2 11" xfId="44352" xr:uid="{06D11D12-7618-4A39-BE4A-41E582D043A9}"/>
    <cellStyle name="SAPBEXexcCritical5 2 2" xfId="35735" xr:uid="{00000000-0005-0000-0000-0000406D0000}"/>
    <cellStyle name="SAPBEXexcCritical5 2 2 2" xfId="38909" xr:uid="{00000000-0005-0000-0000-0000416D0000}"/>
    <cellStyle name="SAPBEXexcCritical5 2 2 3" xfId="44353" xr:uid="{B8991014-07A8-4AAD-A527-B4667B669B97}"/>
    <cellStyle name="SAPBEXexcCritical5 2 3" xfId="30105" xr:uid="{00000000-0005-0000-0000-0000426D0000}"/>
    <cellStyle name="SAPBEXexcCritical5 2 3 2" xfId="38908" xr:uid="{00000000-0005-0000-0000-0000436D0000}"/>
    <cellStyle name="SAPBEXexcCritical5 2 3 3" xfId="44711" xr:uid="{50B4730A-215D-4CB8-9041-52F1F7603719}"/>
    <cellStyle name="SAPBEXexcCritical5 2 4" xfId="39503" xr:uid="{00000000-0005-0000-0000-0000446D0000}"/>
    <cellStyle name="SAPBEXexcCritical5 2 4 2" xfId="44916" xr:uid="{BF992984-FFFE-4ED5-A10E-E5EFE961DD81}"/>
    <cellStyle name="SAPBEXexcCritical5 2 5" xfId="37078" xr:uid="{00000000-0005-0000-0000-0000456D0000}"/>
    <cellStyle name="SAPBEXexcCritical5 2 5 2" xfId="45174" xr:uid="{FF9F6FEE-2609-452F-9AB2-311460833055}"/>
    <cellStyle name="SAPBEXexcCritical5 2 6" xfId="40028" xr:uid="{00000000-0005-0000-0000-0000466D0000}"/>
    <cellStyle name="SAPBEXexcCritical5 2 6 2" xfId="45227" xr:uid="{EAFA3B57-6FD6-4EA4-ADBB-5D62A87E3F7D}"/>
    <cellStyle name="SAPBEXexcCritical5 2 7" xfId="45310" xr:uid="{71FFE6B8-6283-4CA5-858E-27F2D05CCDD4}"/>
    <cellStyle name="SAPBEXexcCritical5 2 8" xfId="45538" xr:uid="{7FC9DD38-76CF-4A14-B8C3-24DB8B885D2C}"/>
    <cellStyle name="SAPBEXexcCritical5 2 9" xfId="45559" xr:uid="{56109F1B-311D-466D-9366-F1FE53FF6729}"/>
    <cellStyle name="SAPBEXexcCritical5 20" xfId="1334" xr:uid="{00000000-0005-0000-0000-0000476D0000}"/>
    <cellStyle name="SAPBEXexcCritical5 20 2" xfId="40029" xr:uid="{00000000-0005-0000-0000-0000486D0000}"/>
    <cellStyle name="SAPBEXexcCritical5 21" xfId="1335" xr:uid="{00000000-0005-0000-0000-0000496D0000}"/>
    <cellStyle name="SAPBEXexcCritical5 21 2" xfId="40030" xr:uid="{00000000-0005-0000-0000-00004A6D0000}"/>
    <cellStyle name="SAPBEXexcCritical5 22" xfId="1336" xr:uid="{00000000-0005-0000-0000-00004B6D0000}"/>
    <cellStyle name="SAPBEXexcCritical5 22 2" xfId="40031" xr:uid="{00000000-0005-0000-0000-00004C6D0000}"/>
    <cellStyle name="SAPBEXexcCritical5 23" xfId="1337" xr:uid="{00000000-0005-0000-0000-00004D6D0000}"/>
    <cellStyle name="SAPBEXexcCritical5 23 2" xfId="40032" xr:uid="{00000000-0005-0000-0000-00004E6D0000}"/>
    <cellStyle name="SAPBEXexcCritical5 24" xfId="1338" xr:uid="{00000000-0005-0000-0000-00004F6D0000}"/>
    <cellStyle name="SAPBEXexcCritical5 24 2" xfId="40033" xr:uid="{00000000-0005-0000-0000-0000506D0000}"/>
    <cellStyle name="SAPBEXexcCritical5 25" xfId="1339" xr:uid="{00000000-0005-0000-0000-0000516D0000}"/>
    <cellStyle name="SAPBEXexcCritical5 25 2" xfId="40034" xr:uid="{00000000-0005-0000-0000-0000526D0000}"/>
    <cellStyle name="SAPBEXexcCritical5 26" xfId="1340" xr:uid="{00000000-0005-0000-0000-0000536D0000}"/>
    <cellStyle name="SAPBEXexcCritical5 26 2" xfId="40035" xr:uid="{00000000-0005-0000-0000-0000546D0000}"/>
    <cellStyle name="SAPBEXexcCritical5 27" xfId="1341" xr:uid="{00000000-0005-0000-0000-0000556D0000}"/>
    <cellStyle name="SAPBEXexcCritical5 27 2" xfId="40036" xr:uid="{00000000-0005-0000-0000-0000566D0000}"/>
    <cellStyle name="SAPBEXexcCritical5 28" xfId="1342" xr:uid="{00000000-0005-0000-0000-0000576D0000}"/>
    <cellStyle name="SAPBEXexcCritical5 28 2" xfId="40037" xr:uid="{00000000-0005-0000-0000-0000586D0000}"/>
    <cellStyle name="SAPBEXexcCritical5 29" xfId="1343" xr:uid="{00000000-0005-0000-0000-0000596D0000}"/>
    <cellStyle name="SAPBEXexcCritical5 29 2" xfId="40038" xr:uid="{00000000-0005-0000-0000-00005A6D0000}"/>
    <cellStyle name="SAPBEXexcCritical5 3" xfId="1344" xr:uid="{00000000-0005-0000-0000-00005B6D0000}"/>
    <cellStyle name="SAPBEXexcCritical5 3 2" xfId="35736" xr:uid="{00000000-0005-0000-0000-00005C6D0000}"/>
    <cellStyle name="SAPBEXexcCritical5 3 2 2" xfId="38910" xr:uid="{00000000-0005-0000-0000-00005D6D0000}"/>
    <cellStyle name="SAPBEXexcCritical5 3 2 3" xfId="45095" xr:uid="{E4F12FB8-51E6-4B10-918A-52DB9F2BE672}"/>
    <cellStyle name="SAPBEXexcCritical5 3 3" xfId="30106" xr:uid="{00000000-0005-0000-0000-00005E6D0000}"/>
    <cellStyle name="SAPBEXexcCritical5 3 3 2" xfId="45180" xr:uid="{3EE43356-B956-4E82-A55B-9FE7719CF796}"/>
    <cellStyle name="SAPBEXexcCritical5 3 4" xfId="40039" xr:uid="{00000000-0005-0000-0000-00005F6D0000}"/>
    <cellStyle name="SAPBEXexcCritical5 3 4 2" xfId="45339" xr:uid="{BF2B71C0-C00F-49D4-94A1-A9153ED4C642}"/>
    <cellStyle name="SAPBEXexcCritical5 3 5" xfId="45453" xr:uid="{77673955-1B3D-409B-AFAC-31D20B3ED300}"/>
    <cellStyle name="SAPBEXexcCritical5 3 6" xfId="45425" xr:uid="{B10EEE5B-9BC5-4B98-AF23-FAE1C5437C36}"/>
    <cellStyle name="SAPBEXexcCritical5 3 7" xfId="45529" xr:uid="{0D1310DC-9FC3-4E5D-802A-B9DC4689975E}"/>
    <cellStyle name="SAPBEXexcCritical5 3 8" xfId="45741" xr:uid="{516BD5F8-A9E7-4D1A-83F3-81C33EEA3783}"/>
    <cellStyle name="SAPBEXexcCritical5 3 9" xfId="44811" xr:uid="{8917C0F0-A97D-4890-AED8-39926EF931EF}"/>
    <cellStyle name="SAPBEXexcCritical5 30" xfId="1345" xr:uid="{00000000-0005-0000-0000-0000606D0000}"/>
    <cellStyle name="SAPBEXexcCritical5 30 2" xfId="40969" xr:uid="{00000000-0005-0000-0000-0000616D0000}"/>
    <cellStyle name="SAPBEXexcCritical5 31" xfId="1346" xr:uid="{00000000-0005-0000-0000-0000626D0000}"/>
    <cellStyle name="SAPBEXexcCritical5 31 2" xfId="40970" xr:uid="{00000000-0005-0000-0000-0000636D0000}"/>
    <cellStyle name="SAPBEXexcCritical5 32" xfId="1347" xr:uid="{00000000-0005-0000-0000-0000646D0000}"/>
    <cellStyle name="SAPBEXexcCritical5 32 2" xfId="40971" xr:uid="{00000000-0005-0000-0000-0000656D0000}"/>
    <cellStyle name="SAPBEXexcCritical5 33" xfId="1348" xr:uid="{00000000-0005-0000-0000-0000666D0000}"/>
    <cellStyle name="SAPBEXexcCritical5 33 2" xfId="40972" xr:uid="{00000000-0005-0000-0000-0000676D0000}"/>
    <cellStyle name="SAPBEXexcCritical5 34" xfId="1349" xr:uid="{00000000-0005-0000-0000-0000686D0000}"/>
    <cellStyle name="SAPBEXexcCritical5 34 2" xfId="40973" xr:uid="{00000000-0005-0000-0000-0000696D0000}"/>
    <cellStyle name="SAPBEXexcCritical5 35" xfId="1350" xr:uid="{00000000-0005-0000-0000-00006A6D0000}"/>
    <cellStyle name="SAPBEXexcCritical5 35 2" xfId="40974" xr:uid="{00000000-0005-0000-0000-00006B6D0000}"/>
    <cellStyle name="SAPBEXexcCritical5 36" xfId="1351" xr:uid="{00000000-0005-0000-0000-00006C6D0000}"/>
    <cellStyle name="SAPBEXexcCritical5 36 2" xfId="40975" xr:uid="{00000000-0005-0000-0000-00006D6D0000}"/>
    <cellStyle name="SAPBEXexcCritical5 37" xfId="1352" xr:uid="{00000000-0005-0000-0000-00006E6D0000}"/>
    <cellStyle name="SAPBEXexcCritical5 37 2" xfId="40976" xr:uid="{00000000-0005-0000-0000-00006F6D0000}"/>
    <cellStyle name="SAPBEXexcCritical5 38" xfId="1353" xr:uid="{00000000-0005-0000-0000-0000706D0000}"/>
    <cellStyle name="SAPBEXexcCritical5 38 2" xfId="40977" xr:uid="{00000000-0005-0000-0000-0000716D0000}"/>
    <cellStyle name="SAPBEXexcCritical5 39" xfId="15084" xr:uid="{00000000-0005-0000-0000-0000726D0000}"/>
    <cellStyle name="SAPBEXexcCritical5 4" xfId="1354" xr:uid="{00000000-0005-0000-0000-0000736D0000}"/>
    <cellStyle name="SAPBEXexcCritical5 4 2" xfId="35737" xr:uid="{00000000-0005-0000-0000-0000746D0000}"/>
    <cellStyle name="SAPBEXexcCritical5 4 2 2" xfId="38911" xr:uid="{00000000-0005-0000-0000-0000756D0000}"/>
    <cellStyle name="SAPBEXexcCritical5 4 2 3" xfId="44915" xr:uid="{69AE3F14-5EB7-4334-8906-504AD40C1E5B}"/>
    <cellStyle name="SAPBEXexcCritical5 4 3" xfId="30107" xr:uid="{00000000-0005-0000-0000-0000766D0000}"/>
    <cellStyle name="SAPBEXexcCritical5 4 3 2" xfId="44725" xr:uid="{62479B96-7CE7-486A-98C8-DA5C73538A24}"/>
    <cellStyle name="SAPBEXexcCritical5 4 4" xfId="40040" xr:uid="{00000000-0005-0000-0000-0000776D0000}"/>
    <cellStyle name="SAPBEXexcCritical5 4 4 2" xfId="45226" xr:uid="{04C6E3BA-EDC3-4A6F-BF9F-B7A656FEC9A1}"/>
    <cellStyle name="SAPBEXexcCritical5 4 5" xfId="45115" xr:uid="{2F4E6E66-D709-48F1-AB15-85E3D70B3515}"/>
    <cellStyle name="SAPBEXexcCritical5 4 6" xfId="45394" xr:uid="{DA346E18-37DB-43E8-B0A2-04766A9CE4D0}"/>
    <cellStyle name="SAPBEXexcCritical5 4 7" xfId="45508" xr:uid="{082C5B66-FBB4-40E9-A6A8-FBF74BB69BDD}"/>
    <cellStyle name="SAPBEXexcCritical5 4 8" xfId="45696" xr:uid="{1115031B-FF03-4671-A428-9556F83E5476}"/>
    <cellStyle name="SAPBEXexcCritical5 4 9" xfId="44710" xr:uid="{50D00DE6-D064-43AE-BA9A-59BC7E1D3E55}"/>
    <cellStyle name="SAPBEXexcCritical5 40" xfId="40017" xr:uid="{00000000-0005-0000-0000-0000786D0000}"/>
    <cellStyle name="SAPBEXexcCritical5 41" xfId="39582" xr:uid="{00000000-0005-0000-0000-0000796D0000}"/>
    <cellStyle name="SAPBEXexcCritical5 42" xfId="44351" xr:uid="{2A7F7AFA-4D7A-42BE-833F-8160A4D804D1}"/>
    <cellStyle name="SAPBEXexcCritical5 5" xfId="1355" xr:uid="{00000000-0005-0000-0000-00007A6D0000}"/>
    <cellStyle name="SAPBEXexcCritical5 5 2" xfId="35738" xr:uid="{00000000-0005-0000-0000-00007B6D0000}"/>
    <cellStyle name="SAPBEXexcCritical5 5 2 2" xfId="38912" xr:uid="{00000000-0005-0000-0000-00007C6D0000}"/>
    <cellStyle name="SAPBEXexcCritical5 5 3" xfId="30108" xr:uid="{00000000-0005-0000-0000-00007D6D0000}"/>
    <cellStyle name="SAPBEXexcCritical5 5 4" xfId="40041" xr:uid="{00000000-0005-0000-0000-00007E6D0000}"/>
    <cellStyle name="SAPBEXexcCritical5 5 5" xfId="44895" xr:uid="{CF01D05F-AFDE-4237-985A-A4FDD42BC76D}"/>
    <cellStyle name="SAPBEXexcCritical5 6" xfId="1356" xr:uid="{00000000-0005-0000-0000-00007F6D0000}"/>
    <cellStyle name="SAPBEXexcCritical5 6 2" xfId="35739" xr:uid="{00000000-0005-0000-0000-0000806D0000}"/>
    <cellStyle name="SAPBEXexcCritical5 6 2 2" xfId="38913" xr:uid="{00000000-0005-0000-0000-0000816D0000}"/>
    <cellStyle name="SAPBEXexcCritical5 6 3" xfId="30109" xr:uid="{00000000-0005-0000-0000-0000826D0000}"/>
    <cellStyle name="SAPBEXexcCritical5 6 4" xfId="40042" xr:uid="{00000000-0005-0000-0000-0000836D0000}"/>
    <cellStyle name="SAPBEXexcCritical5 7" xfId="1357" xr:uid="{00000000-0005-0000-0000-0000846D0000}"/>
    <cellStyle name="SAPBEXexcCritical5 7 2" xfId="35740" xr:uid="{00000000-0005-0000-0000-0000856D0000}"/>
    <cellStyle name="SAPBEXexcCritical5 7 2 2" xfId="38914" xr:uid="{00000000-0005-0000-0000-0000866D0000}"/>
    <cellStyle name="SAPBEXexcCritical5 7 3" xfId="30110" xr:uid="{00000000-0005-0000-0000-0000876D0000}"/>
    <cellStyle name="SAPBEXexcCritical5 7 4" xfId="40043" xr:uid="{00000000-0005-0000-0000-0000886D0000}"/>
    <cellStyle name="SAPBEXexcCritical5 8" xfId="1358" xr:uid="{00000000-0005-0000-0000-0000896D0000}"/>
    <cellStyle name="SAPBEXexcCritical5 8 2" xfId="35741" xr:uid="{00000000-0005-0000-0000-00008A6D0000}"/>
    <cellStyle name="SAPBEXexcCritical5 8 3" xfId="30111" xr:uid="{00000000-0005-0000-0000-00008B6D0000}"/>
    <cellStyle name="SAPBEXexcCritical5 8 4" xfId="40044" xr:uid="{00000000-0005-0000-0000-00008C6D0000}"/>
    <cellStyle name="SAPBEXexcCritical5 9" xfId="1359" xr:uid="{00000000-0005-0000-0000-00008D6D0000}"/>
    <cellStyle name="SAPBEXexcCritical5 9 2" xfId="35742" xr:uid="{00000000-0005-0000-0000-00008E6D0000}"/>
    <cellStyle name="SAPBEXexcCritical5 9 3" xfId="30112" xr:uid="{00000000-0005-0000-0000-00008F6D0000}"/>
    <cellStyle name="SAPBEXexcCritical5 9 4" xfId="40045" xr:uid="{00000000-0005-0000-0000-0000906D0000}"/>
    <cellStyle name="SAPBEXexcCritical5_Apuração de Quebra_061109" xfId="15085" xr:uid="{00000000-0005-0000-0000-0000916D0000}"/>
    <cellStyle name="SAPBEXexcCritical6" xfId="1360" xr:uid="{00000000-0005-0000-0000-0000926D0000}"/>
    <cellStyle name="SAPBEXexcCritical6 10" xfId="1361" xr:uid="{00000000-0005-0000-0000-0000936D0000}"/>
    <cellStyle name="SAPBEXexcCritical6 10 2" xfId="35743" xr:uid="{00000000-0005-0000-0000-0000946D0000}"/>
    <cellStyle name="SAPBEXexcCritical6 10 3" xfId="30114" xr:uid="{00000000-0005-0000-0000-0000956D0000}"/>
    <cellStyle name="SAPBEXexcCritical6 10 4" xfId="39439" xr:uid="{00000000-0005-0000-0000-0000966D0000}"/>
    <cellStyle name="SAPBEXexcCritical6 10 5" xfId="40047" xr:uid="{00000000-0005-0000-0000-0000976D0000}"/>
    <cellStyle name="SAPBEXexcCritical6 11" xfId="1362" xr:uid="{00000000-0005-0000-0000-0000986D0000}"/>
    <cellStyle name="SAPBEXexcCritical6 11 2" xfId="35744" xr:uid="{00000000-0005-0000-0000-0000996D0000}"/>
    <cellStyle name="SAPBEXexcCritical6 11 3" xfId="30115" xr:uid="{00000000-0005-0000-0000-00009A6D0000}"/>
    <cellStyle name="SAPBEXexcCritical6 11 4" xfId="40048" xr:uid="{00000000-0005-0000-0000-00009B6D0000}"/>
    <cellStyle name="SAPBEXexcCritical6 12" xfId="1363" xr:uid="{00000000-0005-0000-0000-00009C6D0000}"/>
    <cellStyle name="SAPBEXexcCritical6 12 2" xfId="35745" xr:uid="{00000000-0005-0000-0000-00009D6D0000}"/>
    <cellStyle name="SAPBEXexcCritical6 12 3" xfId="30116" xr:uid="{00000000-0005-0000-0000-00009E6D0000}"/>
    <cellStyle name="SAPBEXexcCritical6 12 4" xfId="40049" xr:uid="{00000000-0005-0000-0000-00009F6D0000}"/>
    <cellStyle name="SAPBEXexcCritical6 13" xfId="1364" xr:uid="{00000000-0005-0000-0000-0000A06D0000}"/>
    <cellStyle name="SAPBEXexcCritical6 13 2" xfId="35746" xr:uid="{00000000-0005-0000-0000-0000A16D0000}"/>
    <cellStyle name="SAPBEXexcCritical6 13 3" xfId="40050" xr:uid="{00000000-0005-0000-0000-0000A26D0000}"/>
    <cellStyle name="SAPBEXexcCritical6 14" xfId="1365" xr:uid="{00000000-0005-0000-0000-0000A36D0000}"/>
    <cellStyle name="SAPBEXexcCritical6 14 2" xfId="30113" xr:uid="{00000000-0005-0000-0000-0000A46D0000}"/>
    <cellStyle name="SAPBEXexcCritical6 14 3" xfId="40051" xr:uid="{00000000-0005-0000-0000-0000A56D0000}"/>
    <cellStyle name="SAPBEXexcCritical6 15" xfId="1366" xr:uid="{00000000-0005-0000-0000-0000A66D0000}"/>
    <cellStyle name="SAPBEXexcCritical6 15 2" xfId="36887" xr:uid="{00000000-0005-0000-0000-0000A76D0000}"/>
    <cellStyle name="SAPBEXexcCritical6 15 3" xfId="40052" xr:uid="{00000000-0005-0000-0000-0000A86D0000}"/>
    <cellStyle name="SAPBEXexcCritical6 16" xfId="1367" xr:uid="{00000000-0005-0000-0000-0000A96D0000}"/>
    <cellStyle name="SAPBEXexcCritical6 16 2" xfId="40053" xr:uid="{00000000-0005-0000-0000-0000AA6D0000}"/>
    <cellStyle name="SAPBEXexcCritical6 17" xfId="1368" xr:uid="{00000000-0005-0000-0000-0000AB6D0000}"/>
    <cellStyle name="SAPBEXexcCritical6 17 2" xfId="40054" xr:uid="{00000000-0005-0000-0000-0000AC6D0000}"/>
    <cellStyle name="SAPBEXexcCritical6 18" xfId="1369" xr:uid="{00000000-0005-0000-0000-0000AD6D0000}"/>
    <cellStyle name="SAPBEXexcCritical6 18 2" xfId="40055" xr:uid="{00000000-0005-0000-0000-0000AE6D0000}"/>
    <cellStyle name="SAPBEXexcCritical6 19" xfId="1370" xr:uid="{00000000-0005-0000-0000-0000AF6D0000}"/>
    <cellStyle name="SAPBEXexcCritical6 19 2" xfId="40056" xr:uid="{00000000-0005-0000-0000-0000B06D0000}"/>
    <cellStyle name="SAPBEXexcCritical6 2" xfId="1371" xr:uid="{00000000-0005-0000-0000-0000B16D0000}"/>
    <cellStyle name="SAPBEXexcCritical6 2 10" xfId="45624" xr:uid="{B887994A-C2C6-4415-B479-71EF4E12BE3C}"/>
    <cellStyle name="SAPBEXexcCritical6 2 11" xfId="44355" xr:uid="{DBDA610C-44DD-4373-AF5A-1998C840C60E}"/>
    <cellStyle name="SAPBEXexcCritical6 2 2" xfId="35747" xr:uid="{00000000-0005-0000-0000-0000B26D0000}"/>
    <cellStyle name="SAPBEXexcCritical6 2 2 2" xfId="38916" xr:uid="{00000000-0005-0000-0000-0000B36D0000}"/>
    <cellStyle name="SAPBEXexcCritical6 2 2 3" xfId="44356" xr:uid="{5FFFFF2F-D5E3-483D-8860-CBC01B6C676B}"/>
    <cellStyle name="SAPBEXexcCritical6 2 3" xfId="30117" xr:uid="{00000000-0005-0000-0000-0000B46D0000}"/>
    <cellStyle name="SAPBEXexcCritical6 2 3 2" xfId="38915" xr:uid="{00000000-0005-0000-0000-0000B56D0000}"/>
    <cellStyle name="SAPBEXexcCritical6 2 3 3" xfId="44713" xr:uid="{4A779530-CE43-4325-BD03-3E327D16D4D9}"/>
    <cellStyle name="SAPBEXexcCritical6 2 4" xfId="39413" xr:uid="{00000000-0005-0000-0000-0000B66D0000}"/>
    <cellStyle name="SAPBEXexcCritical6 2 4 2" xfId="44918" xr:uid="{475D469A-B7EA-44D7-9AA1-1A37505126A2}"/>
    <cellStyle name="SAPBEXexcCritical6 2 5" xfId="37077" xr:uid="{00000000-0005-0000-0000-0000B76D0000}"/>
    <cellStyle name="SAPBEXexcCritical6 2 5 2" xfId="45084" xr:uid="{0F8C2658-7E89-467F-9429-199CB2D90F48}"/>
    <cellStyle name="SAPBEXexcCritical6 2 6" xfId="40057" xr:uid="{00000000-0005-0000-0000-0000B86D0000}"/>
    <cellStyle name="SAPBEXexcCritical6 2 6 2" xfId="45229" xr:uid="{F66671A0-F119-46C3-94CB-25C56BF01134}"/>
    <cellStyle name="SAPBEXexcCritical6 2 7" xfId="44599" xr:uid="{4BA00D23-816F-472F-8382-CF76CA56E023}"/>
    <cellStyle name="SAPBEXexcCritical6 2 8" xfId="45539" xr:uid="{A437DE3D-6E25-42BE-91F4-6B541BC4455D}"/>
    <cellStyle name="SAPBEXexcCritical6 2 9" xfId="45475" xr:uid="{E256B68F-20E3-4B74-9341-E7A426D09BE8}"/>
    <cellStyle name="SAPBEXexcCritical6 20" xfId="1372" xr:uid="{00000000-0005-0000-0000-0000B96D0000}"/>
    <cellStyle name="SAPBEXexcCritical6 20 2" xfId="40058" xr:uid="{00000000-0005-0000-0000-0000BA6D0000}"/>
    <cellStyle name="SAPBEXexcCritical6 21" xfId="1373" xr:uid="{00000000-0005-0000-0000-0000BB6D0000}"/>
    <cellStyle name="SAPBEXexcCritical6 21 2" xfId="40059" xr:uid="{00000000-0005-0000-0000-0000BC6D0000}"/>
    <cellStyle name="SAPBEXexcCritical6 22" xfId="1374" xr:uid="{00000000-0005-0000-0000-0000BD6D0000}"/>
    <cellStyle name="SAPBEXexcCritical6 22 2" xfId="40060" xr:uid="{00000000-0005-0000-0000-0000BE6D0000}"/>
    <cellStyle name="SAPBEXexcCritical6 23" xfId="1375" xr:uid="{00000000-0005-0000-0000-0000BF6D0000}"/>
    <cellStyle name="SAPBEXexcCritical6 23 2" xfId="40061" xr:uid="{00000000-0005-0000-0000-0000C06D0000}"/>
    <cellStyle name="SAPBEXexcCritical6 24" xfId="1376" xr:uid="{00000000-0005-0000-0000-0000C16D0000}"/>
    <cellStyle name="SAPBEXexcCritical6 24 2" xfId="40062" xr:uid="{00000000-0005-0000-0000-0000C26D0000}"/>
    <cellStyle name="SAPBEXexcCritical6 25" xfId="1377" xr:uid="{00000000-0005-0000-0000-0000C36D0000}"/>
    <cellStyle name="SAPBEXexcCritical6 25 2" xfId="40063" xr:uid="{00000000-0005-0000-0000-0000C46D0000}"/>
    <cellStyle name="SAPBEXexcCritical6 26" xfId="1378" xr:uid="{00000000-0005-0000-0000-0000C56D0000}"/>
    <cellStyle name="SAPBEXexcCritical6 26 2" xfId="40064" xr:uid="{00000000-0005-0000-0000-0000C66D0000}"/>
    <cellStyle name="SAPBEXexcCritical6 27" xfId="1379" xr:uid="{00000000-0005-0000-0000-0000C76D0000}"/>
    <cellStyle name="SAPBEXexcCritical6 27 2" xfId="40065" xr:uid="{00000000-0005-0000-0000-0000C86D0000}"/>
    <cellStyle name="SAPBEXexcCritical6 28" xfId="1380" xr:uid="{00000000-0005-0000-0000-0000C96D0000}"/>
    <cellStyle name="SAPBEXexcCritical6 28 2" xfId="40066" xr:uid="{00000000-0005-0000-0000-0000CA6D0000}"/>
    <cellStyle name="SAPBEXexcCritical6 29" xfId="1381" xr:uid="{00000000-0005-0000-0000-0000CB6D0000}"/>
    <cellStyle name="SAPBEXexcCritical6 29 2" xfId="40067" xr:uid="{00000000-0005-0000-0000-0000CC6D0000}"/>
    <cellStyle name="SAPBEXexcCritical6 3" xfId="1382" xr:uid="{00000000-0005-0000-0000-0000CD6D0000}"/>
    <cellStyle name="SAPBEXexcCritical6 3 2" xfId="35748" xr:uid="{00000000-0005-0000-0000-0000CE6D0000}"/>
    <cellStyle name="SAPBEXexcCritical6 3 2 2" xfId="38917" xr:uid="{00000000-0005-0000-0000-0000CF6D0000}"/>
    <cellStyle name="SAPBEXexcCritical6 3 2 3" xfId="45120" xr:uid="{22141D72-C383-46C5-9B0C-BD4FEEDD6E27}"/>
    <cellStyle name="SAPBEXexcCritical6 3 3" xfId="30118" xr:uid="{00000000-0005-0000-0000-0000D06D0000}"/>
    <cellStyle name="SAPBEXexcCritical6 3 3 2" xfId="44863" xr:uid="{70E6929D-0886-4C63-B1B6-43F59E1D9B92}"/>
    <cellStyle name="SAPBEXexcCritical6 3 4" xfId="40068" xr:uid="{00000000-0005-0000-0000-0000D16D0000}"/>
    <cellStyle name="SAPBEXexcCritical6 3 4 2" xfId="45340" xr:uid="{C1447F79-EEFC-47E8-A1CB-A62D41B1BB49}"/>
    <cellStyle name="SAPBEXexcCritical6 3 5" xfId="45454" xr:uid="{EE0CD810-18FF-42E5-8BB8-EA7A63EFAB84}"/>
    <cellStyle name="SAPBEXexcCritical6 3 6" xfId="45251" xr:uid="{393E0C50-FF99-4718-A342-62FEA5D7FF86}"/>
    <cellStyle name="SAPBEXexcCritical6 3 7" xfId="45570" xr:uid="{BB2B5A67-4B15-467F-A0D8-AFAF3547945E}"/>
    <cellStyle name="SAPBEXexcCritical6 3 8" xfId="45742" xr:uid="{E596922E-B2BB-4E99-B1B6-F09923AEED94}"/>
    <cellStyle name="SAPBEXexcCritical6 3 9" xfId="44812" xr:uid="{A94136B5-DE9C-4CCA-B520-F495871AADEF}"/>
    <cellStyle name="SAPBEXexcCritical6 30" xfId="1383" xr:uid="{00000000-0005-0000-0000-0000D26D0000}"/>
    <cellStyle name="SAPBEXexcCritical6 30 2" xfId="40978" xr:uid="{00000000-0005-0000-0000-0000D36D0000}"/>
    <cellStyle name="SAPBEXexcCritical6 31" xfId="1384" xr:uid="{00000000-0005-0000-0000-0000D46D0000}"/>
    <cellStyle name="SAPBEXexcCritical6 31 2" xfId="40979" xr:uid="{00000000-0005-0000-0000-0000D56D0000}"/>
    <cellStyle name="SAPBEXexcCritical6 32" xfId="1385" xr:uid="{00000000-0005-0000-0000-0000D66D0000}"/>
    <cellStyle name="SAPBEXexcCritical6 32 2" xfId="40980" xr:uid="{00000000-0005-0000-0000-0000D76D0000}"/>
    <cellStyle name="SAPBEXexcCritical6 33" xfId="1386" xr:uid="{00000000-0005-0000-0000-0000D86D0000}"/>
    <cellStyle name="SAPBEXexcCritical6 33 2" xfId="40981" xr:uid="{00000000-0005-0000-0000-0000D96D0000}"/>
    <cellStyle name="SAPBEXexcCritical6 34" xfId="1387" xr:uid="{00000000-0005-0000-0000-0000DA6D0000}"/>
    <cellStyle name="SAPBEXexcCritical6 34 2" xfId="40982" xr:uid="{00000000-0005-0000-0000-0000DB6D0000}"/>
    <cellStyle name="SAPBEXexcCritical6 35" xfId="1388" xr:uid="{00000000-0005-0000-0000-0000DC6D0000}"/>
    <cellStyle name="SAPBEXexcCritical6 35 2" xfId="40983" xr:uid="{00000000-0005-0000-0000-0000DD6D0000}"/>
    <cellStyle name="SAPBEXexcCritical6 36" xfId="1389" xr:uid="{00000000-0005-0000-0000-0000DE6D0000}"/>
    <cellStyle name="SAPBEXexcCritical6 36 2" xfId="40984" xr:uid="{00000000-0005-0000-0000-0000DF6D0000}"/>
    <cellStyle name="SAPBEXexcCritical6 37" xfId="1390" xr:uid="{00000000-0005-0000-0000-0000E06D0000}"/>
    <cellStyle name="SAPBEXexcCritical6 37 2" xfId="40985" xr:uid="{00000000-0005-0000-0000-0000E16D0000}"/>
    <cellStyle name="SAPBEXexcCritical6 38" xfId="1391" xr:uid="{00000000-0005-0000-0000-0000E26D0000}"/>
    <cellStyle name="SAPBEXexcCritical6 38 2" xfId="40986" xr:uid="{00000000-0005-0000-0000-0000E36D0000}"/>
    <cellStyle name="SAPBEXexcCritical6 39" xfId="15086" xr:uid="{00000000-0005-0000-0000-0000E46D0000}"/>
    <cellStyle name="SAPBEXexcCritical6 4" xfId="1392" xr:uid="{00000000-0005-0000-0000-0000E56D0000}"/>
    <cellStyle name="SAPBEXexcCritical6 4 2" xfId="35749" xr:uid="{00000000-0005-0000-0000-0000E66D0000}"/>
    <cellStyle name="SAPBEXexcCritical6 4 2 2" xfId="38918" xr:uid="{00000000-0005-0000-0000-0000E76D0000}"/>
    <cellStyle name="SAPBEXexcCritical6 4 2 3" xfId="44917" xr:uid="{EB40AB17-2F37-41DC-8719-084040060465}"/>
    <cellStyle name="SAPBEXexcCritical6 4 3" xfId="30119" xr:uid="{00000000-0005-0000-0000-0000E86D0000}"/>
    <cellStyle name="SAPBEXexcCritical6 4 3 2" xfId="44783" xr:uid="{89F4FD3D-DC20-46C2-86FF-EA3E9117C5E1}"/>
    <cellStyle name="SAPBEXexcCritical6 4 4" xfId="40069" xr:uid="{00000000-0005-0000-0000-0000E96D0000}"/>
    <cellStyle name="SAPBEXexcCritical6 4 4 2" xfId="45228" xr:uid="{5166767F-E60D-4A59-9D57-16287E2EC99E}"/>
    <cellStyle name="SAPBEXexcCritical6 4 5" xfId="45367" xr:uid="{02F052A3-56C3-4732-8544-9663E518E38D}"/>
    <cellStyle name="SAPBEXexcCritical6 4 6" xfId="45058" xr:uid="{8B93F91A-2BA5-4CF3-B960-2B162298D9C8}"/>
    <cellStyle name="SAPBEXexcCritical6 4 7" xfId="45514" xr:uid="{53E0830B-4C75-4BC7-B2F6-1305068E617A}"/>
    <cellStyle name="SAPBEXexcCritical6 4 8" xfId="45612" xr:uid="{2815F506-D315-4137-A0C6-48F39749E988}"/>
    <cellStyle name="SAPBEXexcCritical6 4 9" xfId="44712" xr:uid="{F4D75FB5-4A86-41A9-B602-0A73D23B3A2F}"/>
    <cellStyle name="SAPBEXexcCritical6 40" xfId="40046" xr:uid="{00000000-0005-0000-0000-0000EA6D0000}"/>
    <cellStyle name="SAPBEXexcCritical6 41" xfId="39695" xr:uid="{00000000-0005-0000-0000-0000EB6D0000}"/>
    <cellStyle name="SAPBEXexcCritical6 42" xfId="44354" xr:uid="{42C3E3E1-1BAE-4C08-A022-1BE5E54F8309}"/>
    <cellStyle name="SAPBEXexcCritical6 5" xfId="1393" xr:uid="{00000000-0005-0000-0000-0000EC6D0000}"/>
    <cellStyle name="SAPBEXexcCritical6 5 2" xfId="35750" xr:uid="{00000000-0005-0000-0000-0000ED6D0000}"/>
    <cellStyle name="SAPBEXexcCritical6 5 2 2" xfId="38919" xr:uid="{00000000-0005-0000-0000-0000EE6D0000}"/>
    <cellStyle name="SAPBEXexcCritical6 5 3" xfId="30120" xr:uid="{00000000-0005-0000-0000-0000EF6D0000}"/>
    <cellStyle name="SAPBEXexcCritical6 5 4" xfId="40070" xr:uid="{00000000-0005-0000-0000-0000F06D0000}"/>
    <cellStyle name="SAPBEXexcCritical6 5 5" xfId="45033" xr:uid="{E2B6467A-E799-47FA-A460-8DC026C76E4C}"/>
    <cellStyle name="SAPBEXexcCritical6 6" xfId="1394" xr:uid="{00000000-0005-0000-0000-0000F16D0000}"/>
    <cellStyle name="SAPBEXexcCritical6 6 2" xfId="35751" xr:uid="{00000000-0005-0000-0000-0000F26D0000}"/>
    <cellStyle name="SAPBEXexcCritical6 6 2 2" xfId="38920" xr:uid="{00000000-0005-0000-0000-0000F36D0000}"/>
    <cellStyle name="SAPBEXexcCritical6 6 3" xfId="30121" xr:uid="{00000000-0005-0000-0000-0000F46D0000}"/>
    <cellStyle name="SAPBEXexcCritical6 6 4" xfId="40071" xr:uid="{00000000-0005-0000-0000-0000F56D0000}"/>
    <cellStyle name="SAPBEXexcCritical6 7" xfId="1395" xr:uid="{00000000-0005-0000-0000-0000F66D0000}"/>
    <cellStyle name="SAPBEXexcCritical6 7 2" xfId="35752" xr:uid="{00000000-0005-0000-0000-0000F76D0000}"/>
    <cellStyle name="SAPBEXexcCritical6 7 2 2" xfId="38921" xr:uid="{00000000-0005-0000-0000-0000F86D0000}"/>
    <cellStyle name="SAPBEXexcCritical6 7 3" xfId="30122" xr:uid="{00000000-0005-0000-0000-0000F96D0000}"/>
    <cellStyle name="SAPBEXexcCritical6 7 4" xfId="40072" xr:uid="{00000000-0005-0000-0000-0000FA6D0000}"/>
    <cellStyle name="SAPBEXexcCritical6 8" xfId="1396" xr:uid="{00000000-0005-0000-0000-0000FB6D0000}"/>
    <cellStyle name="SAPBEXexcCritical6 8 2" xfId="35753" xr:uid="{00000000-0005-0000-0000-0000FC6D0000}"/>
    <cellStyle name="SAPBEXexcCritical6 8 3" xfId="30123" xr:uid="{00000000-0005-0000-0000-0000FD6D0000}"/>
    <cellStyle name="SAPBEXexcCritical6 8 4" xfId="40073" xr:uid="{00000000-0005-0000-0000-0000FE6D0000}"/>
    <cellStyle name="SAPBEXexcCritical6 9" xfId="1397" xr:uid="{00000000-0005-0000-0000-0000FF6D0000}"/>
    <cellStyle name="SAPBEXexcCritical6 9 2" xfId="35754" xr:uid="{00000000-0005-0000-0000-0000006E0000}"/>
    <cellStyle name="SAPBEXexcCritical6 9 3" xfId="30124" xr:uid="{00000000-0005-0000-0000-0000016E0000}"/>
    <cellStyle name="SAPBEXexcCritical6 9 4" xfId="40074" xr:uid="{00000000-0005-0000-0000-0000026E0000}"/>
    <cellStyle name="SAPBEXexcCritical6_Apuração de Quebra_061109" xfId="15087" xr:uid="{00000000-0005-0000-0000-0000036E0000}"/>
    <cellStyle name="SAPBEXexcGood1" xfId="1398" xr:uid="{00000000-0005-0000-0000-0000046E0000}"/>
    <cellStyle name="SAPBEXexcGood1 10" xfId="1399" xr:uid="{00000000-0005-0000-0000-0000056E0000}"/>
    <cellStyle name="SAPBEXexcGood1 10 2" xfId="35755" xr:uid="{00000000-0005-0000-0000-0000066E0000}"/>
    <cellStyle name="SAPBEXexcGood1 10 3" xfId="30126" xr:uid="{00000000-0005-0000-0000-0000076E0000}"/>
    <cellStyle name="SAPBEXexcGood1 10 4" xfId="39438" xr:uid="{00000000-0005-0000-0000-0000086E0000}"/>
    <cellStyle name="SAPBEXexcGood1 10 5" xfId="40076" xr:uid="{00000000-0005-0000-0000-0000096E0000}"/>
    <cellStyle name="SAPBEXexcGood1 11" xfId="1400" xr:uid="{00000000-0005-0000-0000-00000A6E0000}"/>
    <cellStyle name="SAPBEXexcGood1 11 2" xfId="35756" xr:uid="{00000000-0005-0000-0000-00000B6E0000}"/>
    <cellStyle name="SAPBEXexcGood1 11 3" xfId="30127" xr:uid="{00000000-0005-0000-0000-00000C6E0000}"/>
    <cellStyle name="SAPBEXexcGood1 11 4" xfId="40077" xr:uid="{00000000-0005-0000-0000-00000D6E0000}"/>
    <cellStyle name="SAPBEXexcGood1 12" xfId="1401" xr:uid="{00000000-0005-0000-0000-00000E6E0000}"/>
    <cellStyle name="SAPBEXexcGood1 12 2" xfId="35757" xr:uid="{00000000-0005-0000-0000-00000F6E0000}"/>
    <cellStyle name="SAPBEXexcGood1 12 3" xfId="30128" xr:uid="{00000000-0005-0000-0000-0000106E0000}"/>
    <cellStyle name="SAPBEXexcGood1 12 4" xfId="40078" xr:uid="{00000000-0005-0000-0000-0000116E0000}"/>
    <cellStyle name="SAPBEXexcGood1 13" xfId="1402" xr:uid="{00000000-0005-0000-0000-0000126E0000}"/>
    <cellStyle name="SAPBEXexcGood1 13 2" xfId="35758" xr:uid="{00000000-0005-0000-0000-0000136E0000}"/>
    <cellStyle name="SAPBEXexcGood1 13 3" xfId="40079" xr:uid="{00000000-0005-0000-0000-0000146E0000}"/>
    <cellStyle name="SAPBEXexcGood1 14" xfId="1403" xr:uid="{00000000-0005-0000-0000-0000156E0000}"/>
    <cellStyle name="SAPBEXexcGood1 14 2" xfId="30125" xr:uid="{00000000-0005-0000-0000-0000166E0000}"/>
    <cellStyle name="SAPBEXexcGood1 14 3" xfId="40080" xr:uid="{00000000-0005-0000-0000-0000176E0000}"/>
    <cellStyle name="SAPBEXexcGood1 15" xfId="1404" xr:uid="{00000000-0005-0000-0000-0000186E0000}"/>
    <cellStyle name="SAPBEXexcGood1 15 2" xfId="36888" xr:uid="{00000000-0005-0000-0000-0000196E0000}"/>
    <cellStyle name="SAPBEXexcGood1 15 3" xfId="40081" xr:uid="{00000000-0005-0000-0000-00001A6E0000}"/>
    <cellStyle name="SAPBEXexcGood1 16" xfId="1405" xr:uid="{00000000-0005-0000-0000-00001B6E0000}"/>
    <cellStyle name="SAPBEXexcGood1 16 2" xfId="40082" xr:uid="{00000000-0005-0000-0000-00001C6E0000}"/>
    <cellStyle name="SAPBEXexcGood1 17" xfId="1406" xr:uid="{00000000-0005-0000-0000-00001D6E0000}"/>
    <cellStyle name="SAPBEXexcGood1 17 2" xfId="40083" xr:uid="{00000000-0005-0000-0000-00001E6E0000}"/>
    <cellStyle name="SAPBEXexcGood1 18" xfId="1407" xr:uid="{00000000-0005-0000-0000-00001F6E0000}"/>
    <cellStyle name="SAPBEXexcGood1 18 2" xfId="40084" xr:uid="{00000000-0005-0000-0000-0000206E0000}"/>
    <cellStyle name="SAPBEXexcGood1 19" xfId="1408" xr:uid="{00000000-0005-0000-0000-0000216E0000}"/>
    <cellStyle name="SAPBEXexcGood1 19 2" xfId="40085" xr:uid="{00000000-0005-0000-0000-0000226E0000}"/>
    <cellStyle name="SAPBEXexcGood1 2" xfId="1409" xr:uid="{00000000-0005-0000-0000-0000236E0000}"/>
    <cellStyle name="SAPBEXexcGood1 2 10" xfId="45665" xr:uid="{728D8DC1-6273-4E92-BFE3-621C07A82E01}"/>
    <cellStyle name="SAPBEXexcGood1 2 11" xfId="44358" xr:uid="{A6A2C9C5-D7CE-4CD1-A05B-3939055C70A9}"/>
    <cellStyle name="SAPBEXexcGood1 2 2" xfId="35759" xr:uid="{00000000-0005-0000-0000-0000246E0000}"/>
    <cellStyle name="SAPBEXexcGood1 2 2 2" xfId="38923" xr:uid="{00000000-0005-0000-0000-0000256E0000}"/>
    <cellStyle name="SAPBEXexcGood1 2 2 3" xfId="44359" xr:uid="{7B8B061A-5206-4EEB-A858-59E8FAC595DD}"/>
    <cellStyle name="SAPBEXexcGood1 2 3" xfId="30129" xr:uid="{00000000-0005-0000-0000-0000266E0000}"/>
    <cellStyle name="SAPBEXexcGood1 2 3 2" xfId="38922" xr:uid="{00000000-0005-0000-0000-0000276E0000}"/>
    <cellStyle name="SAPBEXexcGood1 2 3 3" xfId="44715" xr:uid="{9F41752D-1AF9-4281-9600-BF008189E0EF}"/>
    <cellStyle name="SAPBEXexcGood1 2 4" xfId="39414" xr:uid="{00000000-0005-0000-0000-0000286E0000}"/>
    <cellStyle name="SAPBEXexcGood1 2 4 2" xfId="44920" xr:uid="{04FAEFF4-101A-4977-8573-6922870CBF11}"/>
    <cellStyle name="SAPBEXexcGood1 2 5" xfId="37076" xr:uid="{00000000-0005-0000-0000-0000296E0000}"/>
    <cellStyle name="SAPBEXexcGood1 2 5 2" xfId="44988" xr:uid="{9E8B12E3-198A-4F08-9DB2-301B6879A237}"/>
    <cellStyle name="SAPBEXexcGood1 2 6" xfId="40086" xr:uid="{00000000-0005-0000-0000-00002A6E0000}"/>
    <cellStyle name="SAPBEXexcGood1 2 6 2" xfId="45231" xr:uid="{D897BE15-9F75-4E92-879C-783195C64EA2}"/>
    <cellStyle name="SAPBEXexcGood1 2 7" xfId="45188" xr:uid="{B423728A-84BF-41AC-9844-6E6389482914}"/>
    <cellStyle name="SAPBEXexcGood1 2 8" xfId="45295" xr:uid="{DC15BA8F-3E71-46CB-9125-0F75CD13AA5A}"/>
    <cellStyle name="SAPBEXexcGood1 2 9" xfId="45632" xr:uid="{A9488279-C636-4642-9647-524B3E7E146B}"/>
    <cellStyle name="SAPBEXexcGood1 20" xfId="1410" xr:uid="{00000000-0005-0000-0000-00002B6E0000}"/>
    <cellStyle name="SAPBEXexcGood1 20 2" xfId="40087" xr:uid="{00000000-0005-0000-0000-00002C6E0000}"/>
    <cellStyle name="SAPBEXexcGood1 21" xfId="1411" xr:uid="{00000000-0005-0000-0000-00002D6E0000}"/>
    <cellStyle name="SAPBEXexcGood1 21 2" xfId="40088" xr:uid="{00000000-0005-0000-0000-00002E6E0000}"/>
    <cellStyle name="SAPBEXexcGood1 22" xfId="1412" xr:uid="{00000000-0005-0000-0000-00002F6E0000}"/>
    <cellStyle name="SAPBEXexcGood1 22 2" xfId="40089" xr:uid="{00000000-0005-0000-0000-0000306E0000}"/>
    <cellStyle name="SAPBEXexcGood1 23" xfId="1413" xr:uid="{00000000-0005-0000-0000-0000316E0000}"/>
    <cellStyle name="SAPBEXexcGood1 23 2" xfId="40090" xr:uid="{00000000-0005-0000-0000-0000326E0000}"/>
    <cellStyle name="SAPBEXexcGood1 24" xfId="1414" xr:uid="{00000000-0005-0000-0000-0000336E0000}"/>
    <cellStyle name="SAPBEXexcGood1 24 2" xfId="40091" xr:uid="{00000000-0005-0000-0000-0000346E0000}"/>
    <cellStyle name="SAPBEXexcGood1 25" xfId="1415" xr:uid="{00000000-0005-0000-0000-0000356E0000}"/>
    <cellStyle name="SAPBEXexcGood1 25 2" xfId="40092" xr:uid="{00000000-0005-0000-0000-0000366E0000}"/>
    <cellStyle name="SAPBEXexcGood1 26" xfId="1416" xr:uid="{00000000-0005-0000-0000-0000376E0000}"/>
    <cellStyle name="SAPBEXexcGood1 26 2" xfId="40093" xr:uid="{00000000-0005-0000-0000-0000386E0000}"/>
    <cellStyle name="SAPBEXexcGood1 27" xfId="1417" xr:uid="{00000000-0005-0000-0000-0000396E0000}"/>
    <cellStyle name="SAPBEXexcGood1 27 2" xfId="40094" xr:uid="{00000000-0005-0000-0000-00003A6E0000}"/>
    <cellStyle name="SAPBEXexcGood1 28" xfId="1418" xr:uid="{00000000-0005-0000-0000-00003B6E0000}"/>
    <cellStyle name="SAPBEXexcGood1 28 2" xfId="40095" xr:uid="{00000000-0005-0000-0000-00003C6E0000}"/>
    <cellStyle name="SAPBEXexcGood1 29" xfId="1419" xr:uid="{00000000-0005-0000-0000-00003D6E0000}"/>
    <cellStyle name="SAPBEXexcGood1 29 2" xfId="40096" xr:uid="{00000000-0005-0000-0000-00003E6E0000}"/>
    <cellStyle name="SAPBEXexcGood1 3" xfId="1420" xr:uid="{00000000-0005-0000-0000-00003F6E0000}"/>
    <cellStyle name="SAPBEXexcGood1 3 2" xfId="35760" xr:uid="{00000000-0005-0000-0000-0000406E0000}"/>
    <cellStyle name="SAPBEXexcGood1 3 2 2" xfId="38924" xr:uid="{00000000-0005-0000-0000-0000416E0000}"/>
    <cellStyle name="SAPBEXexcGood1 3 2 3" xfId="45121" xr:uid="{D5576393-30E6-4A7A-87A5-C940E89004B4}"/>
    <cellStyle name="SAPBEXexcGood1 3 3" xfId="30130" xr:uid="{00000000-0005-0000-0000-0000426E0000}"/>
    <cellStyle name="SAPBEXexcGood1 3 3 2" xfId="44947" xr:uid="{74C174FA-5194-46F3-A402-311B9922512B}"/>
    <cellStyle name="SAPBEXexcGood1 3 4" xfId="40097" xr:uid="{00000000-0005-0000-0000-0000436E0000}"/>
    <cellStyle name="SAPBEXexcGood1 3 4 2" xfId="45341" xr:uid="{4D6960B1-A11C-49EB-BF4D-6E9B6E855D87}"/>
    <cellStyle name="SAPBEXexcGood1 3 5" xfId="45455" xr:uid="{CFF5FF04-93DD-4B0E-9AF5-0F8974B11118}"/>
    <cellStyle name="SAPBEXexcGood1 3 6" xfId="45545" xr:uid="{B5851013-A2F3-4388-ABD7-4A1C332A1B9E}"/>
    <cellStyle name="SAPBEXexcGood1 3 7" xfId="45636" xr:uid="{34BFDF47-9993-4B63-AF57-FCF44A6D8EF7}"/>
    <cellStyle name="SAPBEXexcGood1 3 8" xfId="45743" xr:uid="{507E0CE8-ECA4-4EA0-A9FE-981FEBC6B3CC}"/>
    <cellStyle name="SAPBEXexcGood1 3 9" xfId="44813" xr:uid="{8526EDE0-31D4-4FBB-9D20-DF742715AD61}"/>
    <cellStyle name="SAPBEXexcGood1 30" xfId="1421" xr:uid="{00000000-0005-0000-0000-0000446E0000}"/>
    <cellStyle name="SAPBEXexcGood1 30 2" xfId="40987" xr:uid="{00000000-0005-0000-0000-0000456E0000}"/>
    <cellStyle name="SAPBEXexcGood1 31" xfId="1422" xr:uid="{00000000-0005-0000-0000-0000466E0000}"/>
    <cellStyle name="SAPBEXexcGood1 31 2" xfId="40988" xr:uid="{00000000-0005-0000-0000-0000476E0000}"/>
    <cellStyle name="SAPBEXexcGood1 32" xfId="1423" xr:uid="{00000000-0005-0000-0000-0000486E0000}"/>
    <cellStyle name="SAPBEXexcGood1 32 2" xfId="40989" xr:uid="{00000000-0005-0000-0000-0000496E0000}"/>
    <cellStyle name="SAPBEXexcGood1 33" xfId="1424" xr:uid="{00000000-0005-0000-0000-00004A6E0000}"/>
    <cellStyle name="SAPBEXexcGood1 33 2" xfId="40990" xr:uid="{00000000-0005-0000-0000-00004B6E0000}"/>
    <cellStyle name="SAPBEXexcGood1 34" xfId="1425" xr:uid="{00000000-0005-0000-0000-00004C6E0000}"/>
    <cellStyle name="SAPBEXexcGood1 34 2" xfId="40991" xr:uid="{00000000-0005-0000-0000-00004D6E0000}"/>
    <cellStyle name="SAPBEXexcGood1 35" xfId="1426" xr:uid="{00000000-0005-0000-0000-00004E6E0000}"/>
    <cellStyle name="SAPBEXexcGood1 35 2" xfId="40992" xr:uid="{00000000-0005-0000-0000-00004F6E0000}"/>
    <cellStyle name="SAPBEXexcGood1 36" xfId="1427" xr:uid="{00000000-0005-0000-0000-0000506E0000}"/>
    <cellStyle name="SAPBEXexcGood1 36 2" xfId="40993" xr:uid="{00000000-0005-0000-0000-0000516E0000}"/>
    <cellStyle name="SAPBEXexcGood1 37" xfId="1428" xr:uid="{00000000-0005-0000-0000-0000526E0000}"/>
    <cellStyle name="SAPBEXexcGood1 37 2" xfId="40994" xr:uid="{00000000-0005-0000-0000-0000536E0000}"/>
    <cellStyle name="SAPBEXexcGood1 38" xfId="1429" xr:uid="{00000000-0005-0000-0000-0000546E0000}"/>
    <cellStyle name="SAPBEXexcGood1 38 2" xfId="40995" xr:uid="{00000000-0005-0000-0000-0000556E0000}"/>
    <cellStyle name="SAPBEXexcGood1 39" xfId="15088" xr:uid="{00000000-0005-0000-0000-0000566E0000}"/>
    <cellStyle name="SAPBEXexcGood1 4" xfId="1430" xr:uid="{00000000-0005-0000-0000-0000576E0000}"/>
    <cellStyle name="SAPBEXexcGood1 4 2" xfId="35761" xr:uid="{00000000-0005-0000-0000-0000586E0000}"/>
    <cellStyle name="SAPBEXexcGood1 4 2 2" xfId="38925" xr:uid="{00000000-0005-0000-0000-0000596E0000}"/>
    <cellStyle name="SAPBEXexcGood1 4 2 3" xfId="44919" xr:uid="{08E5D8D4-6096-4A56-BF48-716C552E634D}"/>
    <cellStyle name="SAPBEXexcGood1 4 3" xfId="30131" xr:uid="{00000000-0005-0000-0000-00005A6E0000}"/>
    <cellStyle name="SAPBEXexcGood1 4 3 2" xfId="44846" xr:uid="{8AE2A613-2BF0-406B-AD33-B6C8A2BB1D6D}"/>
    <cellStyle name="SAPBEXexcGood1 4 4" xfId="40098" xr:uid="{00000000-0005-0000-0000-00005B6E0000}"/>
    <cellStyle name="SAPBEXexcGood1 4 4 2" xfId="45230" xr:uid="{E89E983D-F43E-4F57-BFAE-239E9B542279}"/>
    <cellStyle name="SAPBEXexcGood1 4 5" xfId="45309" xr:uid="{7DC2C0B1-CD1E-4BF8-A777-432D640260B9}"/>
    <cellStyle name="SAPBEXexcGood1 4 6" xfId="45432" xr:uid="{65C2D43E-5AED-4333-BC71-328945E02DB3}"/>
    <cellStyle name="SAPBEXexcGood1 4 7" xfId="45509" xr:uid="{5F0E89EE-7595-4528-89BB-FF43B4B0CB33}"/>
    <cellStyle name="SAPBEXexcGood1 4 8" xfId="45667" xr:uid="{266C9EA1-FE71-4C95-A77F-9066400A4403}"/>
    <cellStyle name="SAPBEXexcGood1 4 9" xfId="44714" xr:uid="{2157FC3D-A86E-4251-A0A3-678857BB797F}"/>
    <cellStyle name="SAPBEXexcGood1 40" xfId="40075" xr:uid="{00000000-0005-0000-0000-00005C6E0000}"/>
    <cellStyle name="SAPBEXexcGood1 41" xfId="41266" xr:uid="{00000000-0005-0000-0000-00005D6E0000}"/>
    <cellStyle name="SAPBEXexcGood1 42" xfId="44357" xr:uid="{A98FF2CD-15AA-4362-8425-AC0882A91DB2}"/>
    <cellStyle name="SAPBEXexcGood1 5" xfId="1431" xr:uid="{00000000-0005-0000-0000-00005E6E0000}"/>
    <cellStyle name="SAPBEXexcGood1 5 2" xfId="35762" xr:uid="{00000000-0005-0000-0000-00005F6E0000}"/>
    <cellStyle name="SAPBEXexcGood1 5 2 2" xfId="38926" xr:uid="{00000000-0005-0000-0000-0000606E0000}"/>
    <cellStyle name="SAPBEXexcGood1 5 3" xfId="30132" xr:uid="{00000000-0005-0000-0000-0000616E0000}"/>
    <cellStyle name="SAPBEXexcGood1 5 4" xfId="40099" xr:uid="{00000000-0005-0000-0000-0000626E0000}"/>
    <cellStyle name="SAPBEXexcGood1 5 5" xfId="45197" xr:uid="{8620F118-58FB-466A-B8F5-121C7E1F364B}"/>
    <cellStyle name="SAPBEXexcGood1 6" xfId="1432" xr:uid="{00000000-0005-0000-0000-0000636E0000}"/>
    <cellStyle name="SAPBEXexcGood1 6 2" xfId="35763" xr:uid="{00000000-0005-0000-0000-0000646E0000}"/>
    <cellStyle name="SAPBEXexcGood1 6 2 2" xfId="38927" xr:uid="{00000000-0005-0000-0000-0000656E0000}"/>
    <cellStyle name="SAPBEXexcGood1 6 3" xfId="30133" xr:uid="{00000000-0005-0000-0000-0000666E0000}"/>
    <cellStyle name="SAPBEXexcGood1 6 4" xfId="40100" xr:uid="{00000000-0005-0000-0000-0000676E0000}"/>
    <cellStyle name="SAPBEXexcGood1 7" xfId="1433" xr:uid="{00000000-0005-0000-0000-0000686E0000}"/>
    <cellStyle name="SAPBEXexcGood1 7 2" xfId="35764" xr:uid="{00000000-0005-0000-0000-0000696E0000}"/>
    <cellStyle name="SAPBEXexcGood1 7 2 2" xfId="38928" xr:uid="{00000000-0005-0000-0000-00006A6E0000}"/>
    <cellStyle name="SAPBEXexcGood1 7 3" xfId="30134" xr:uid="{00000000-0005-0000-0000-00006B6E0000}"/>
    <cellStyle name="SAPBEXexcGood1 7 4" xfId="40101" xr:uid="{00000000-0005-0000-0000-00006C6E0000}"/>
    <cellStyle name="SAPBEXexcGood1 8" xfId="1434" xr:uid="{00000000-0005-0000-0000-00006D6E0000}"/>
    <cellStyle name="SAPBEXexcGood1 8 2" xfId="35765" xr:uid="{00000000-0005-0000-0000-00006E6E0000}"/>
    <cellStyle name="SAPBEXexcGood1 8 3" xfId="30135" xr:uid="{00000000-0005-0000-0000-00006F6E0000}"/>
    <cellStyle name="SAPBEXexcGood1 8 4" xfId="40102" xr:uid="{00000000-0005-0000-0000-0000706E0000}"/>
    <cellStyle name="SAPBEXexcGood1 9" xfId="1435" xr:uid="{00000000-0005-0000-0000-0000716E0000}"/>
    <cellStyle name="SAPBEXexcGood1 9 2" xfId="35766" xr:uid="{00000000-0005-0000-0000-0000726E0000}"/>
    <cellStyle name="SAPBEXexcGood1 9 3" xfId="30136" xr:uid="{00000000-0005-0000-0000-0000736E0000}"/>
    <cellStyle name="SAPBEXexcGood1 9 4" xfId="40103" xr:uid="{00000000-0005-0000-0000-0000746E0000}"/>
    <cellStyle name="SAPBEXexcGood1_Apuração de Quebra_061109" xfId="15089" xr:uid="{00000000-0005-0000-0000-0000756E0000}"/>
    <cellStyle name="SAPBEXexcGood2" xfId="1436" xr:uid="{00000000-0005-0000-0000-0000766E0000}"/>
    <cellStyle name="SAPBEXexcGood2 10" xfId="1437" xr:uid="{00000000-0005-0000-0000-0000776E0000}"/>
    <cellStyle name="SAPBEXexcGood2 10 2" xfId="35767" xr:uid="{00000000-0005-0000-0000-0000786E0000}"/>
    <cellStyle name="SAPBEXexcGood2 10 3" xfId="30138" xr:uid="{00000000-0005-0000-0000-0000796E0000}"/>
    <cellStyle name="SAPBEXexcGood2 10 4" xfId="39437" xr:uid="{00000000-0005-0000-0000-00007A6E0000}"/>
    <cellStyle name="SAPBEXexcGood2 10 5" xfId="40105" xr:uid="{00000000-0005-0000-0000-00007B6E0000}"/>
    <cellStyle name="SAPBEXexcGood2 11" xfId="1438" xr:uid="{00000000-0005-0000-0000-00007C6E0000}"/>
    <cellStyle name="SAPBEXexcGood2 11 2" xfId="35768" xr:uid="{00000000-0005-0000-0000-00007D6E0000}"/>
    <cellStyle name="SAPBEXexcGood2 11 3" xfId="30139" xr:uid="{00000000-0005-0000-0000-00007E6E0000}"/>
    <cellStyle name="SAPBEXexcGood2 11 4" xfId="40106" xr:uid="{00000000-0005-0000-0000-00007F6E0000}"/>
    <cellStyle name="SAPBEXexcGood2 12" xfId="1439" xr:uid="{00000000-0005-0000-0000-0000806E0000}"/>
    <cellStyle name="SAPBEXexcGood2 12 2" xfId="35769" xr:uid="{00000000-0005-0000-0000-0000816E0000}"/>
    <cellStyle name="SAPBEXexcGood2 12 3" xfId="30140" xr:uid="{00000000-0005-0000-0000-0000826E0000}"/>
    <cellStyle name="SAPBEXexcGood2 12 4" xfId="40107" xr:uid="{00000000-0005-0000-0000-0000836E0000}"/>
    <cellStyle name="SAPBEXexcGood2 13" xfId="1440" xr:uid="{00000000-0005-0000-0000-0000846E0000}"/>
    <cellStyle name="SAPBEXexcGood2 13 2" xfId="35770" xr:uid="{00000000-0005-0000-0000-0000856E0000}"/>
    <cellStyle name="SAPBEXexcGood2 13 3" xfId="40108" xr:uid="{00000000-0005-0000-0000-0000866E0000}"/>
    <cellStyle name="SAPBEXexcGood2 14" xfId="1441" xr:uid="{00000000-0005-0000-0000-0000876E0000}"/>
    <cellStyle name="SAPBEXexcGood2 14 2" xfId="30137" xr:uid="{00000000-0005-0000-0000-0000886E0000}"/>
    <cellStyle name="SAPBEXexcGood2 14 3" xfId="40109" xr:uid="{00000000-0005-0000-0000-0000896E0000}"/>
    <cellStyle name="SAPBEXexcGood2 15" xfId="1442" xr:uid="{00000000-0005-0000-0000-00008A6E0000}"/>
    <cellStyle name="SAPBEXexcGood2 15 2" xfId="36889" xr:uid="{00000000-0005-0000-0000-00008B6E0000}"/>
    <cellStyle name="SAPBEXexcGood2 15 3" xfId="40110" xr:uid="{00000000-0005-0000-0000-00008C6E0000}"/>
    <cellStyle name="SAPBEXexcGood2 16" xfId="1443" xr:uid="{00000000-0005-0000-0000-00008D6E0000}"/>
    <cellStyle name="SAPBEXexcGood2 16 2" xfId="40111" xr:uid="{00000000-0005-0000-0000-00008E6E0000}"/>
    <cellStyle name="SAPBEXexcGood2 17" xfId="1444" xr:uid="{00000000-0005-0000-0000-00008F6E0000}"/>
    <cellStyle name="SAPBEXexcGood2 17 2" xfId="40112" xr:uid="{00000000-0005-0000-0000-0000906E0000}"/>
    <cellStyle name="SAPBEXexcGood2 18" xfId="1445" xr:uid="{00000000-0005-0000-0000-0000916E0000}"/>
    <cellStyle name="SAPBEXexcGood2 18 2" xfId="40113" xr:uid="{00000000-0005-0000-0000-0000926E0000}"/>
    <cellStyle name="SAPBEXexcGood2 19" xfId="1446" xr:uid="{00000000-0005-0000-0000-0000936E0000}"/>
    <cellStyle name="SAPBEXexcGood2 19 2" xfId="40114" xr:uid="{00000000-0005-0000-0000-0000946E0000}"/>
    <cellStyle name="SAPBEXexcGood2 2" xfId="1447" xr:uid="{00000000-0005-0000-0000-0000956E0000}"/>
    <cellStyle name="SAPBEXexcGood2 2 10" xfId="45620" xr:uid="{06A0954D-BD58-4759-A446-C45FB413F064}"/>
    <cellStyle name="SAPBEXexcGood2 2 11" xfId="44361" xr:uid="{EABB095E-5742-4E99-AFD5-45BE91E26431}"/>
    <cellStyle name="SAPBEXexcGood2 2 2" xfId="35771" xr:uid="{00000000-0005-0000-0000-0000966E0000}"/>
    <cellStyle name="SAPBEXexcGood2 2 2 2" xfId="38930" xr:uid="{00000000-0005-0000-0000-0000976E0000}"/>
    <cellStyle name="SAPBEXexcGood2 2 2 3" xfId="44362" xr:uid="{889C8ACB-4A65-469E-976D-D91B98546F8D}"/>
    <cellStyle name="SAPBEXexcGood2 2 3" xfId="30141" xr:uid="{00000000-0005-0000-0000-0000986E0000}"/>
    <cellStyle name="SAPBEXexcGood2 2 3 2" xfId="38929" xr:uid="{00000000-0005-0000-0000-0000996E0000}"/>
    <cellStyle name="SAPBEXexcGood2 2 3 3" xfId="44717" xr:uid="{8604A823-787E-4D4B-954C-ED426A01F898}"/>
    <cellStyle name="SAPBEXexcGood2 2 4" xfId="39488" xr:uid="{00000000-0005-0000-0000-00009A6E0000}"/>
    <cellStyle name="SAPBEXexcGood2 2 4 2" xfId="44922" xr:uid="{9013B215-6602-465B-A53F-F99E89C99203}"/>
    <cellStyle name="SAPBEXexcGood2 2 5" xfId="37075" xr:uid="{00000000-0005-0000-0000-00009B6E0000}"/>
    <cellStyle name="SAPBEXexcGood2 2 5 2" xfId="44904" xr:uid="{2597F65C-E68C-40DE-93D5-195DD805B3EE}"/>
    <cellStyle name="SAPBEXexcGood2 2 6" xfId="40115" xr:uid="{00000000-0005-0000-0000-00009C6E0000}"/>
    <cellStyle name="SAPBEXexcGood2 2 6 2" xfId="45233" xr:uid="{43327E1D-8DC4-46B7-AC90-5BAE8DA55A41}"/>
    <cellStyle name="SAPBEXexcGood2 2 7" xfId="45308" xr:uid="{4E28CCB3-F0F7-4B73-A1EF-187B9B8D1FF5}"/>
    <cellStyle name="SAPBEXexcGood2 2 8" xfId="45473" xr:uid="{225B6EE6-40EA-4573-A2F7-BE1AAB13FC9E}"/>
    <cellStyle name="SAPBEXexcGood2 2 9" xfId="45523" xr:uid="{E3130CA3-47F1-4B8B-8885-A768B96731AE}"/>
    <cellStyle name="SAPBEXexcGood2 20" xfId="1448" xr:uid="{00000000-0005-0000-0000-00009D6E0000}"/>
    <cellStyle name="SAPBEXexcGood2 20 2" xfId="40116" xr:uid="{00000000-0005-0000-0000-00009E6E0000}"/>
    <cellStyle name="SAPBEXexcGood2 21" xfId="1449" xr:uid="{00000000-0005-0000-0000-00009F6E0000}"/>
    <cellStyle name="SAPBEXexcGood2 21 2" xfId="40117" xr:uid="{00000000-0005-0000-0000-0000A06E0000}"/>
    <cellStyle name="SAPBEXexcGood2 22" xfId="1450" xr:uid="{00000000-0005-0000-0000-0000A16E0000}"/>
    <cellStyle name="SAPBEXexcGood2 22 2" xfId="40118" xr:uid="{00000000-0005-0000-0000-0000A26E0000}"/>
    <cellStyle name="SAPBEXexcGood2 23" xfId="1451" xr:uid="{00000000-0005-0000-0000-0000A36E0000}"/>
    <cellStyle name="SAPBEXexcGood2 23 2" xfId="40119" xr:uid="{00000000-0005-0000-0000-0000A46E0000}"/>
    <cellStyle name="SAPBEXexcGood2 24" xfId="1452" xr:uid="{00000000-0005-0000-0000-0000A56E0000}"/>
    <cellStyle name="SAPBEXexcGood2 24 2" xfId="40120" xr:uid="{00000000-0005-0000-0000-0000A66E0000}"/>
    <cellStyle name="SAPBEXexcGood2 25" xfId="1453" xr:uid="{00000000-0005-0000-0000-0000A76E0000}"/>
    <cellStyle name="SAPBEXexcGood2 25 2" xfId="40121" xr:uid="{00000000-0005-0000-0000-0000A86E0000}"/>
    <cellStyle name="SAPBEXexcGood2 26" xfId="1454" xr:uid="{00000000-0005-0000-0000-0000A96E0000}"/>
    <cellStyle name="SAPBEXexcGood2 26 2" xfId="40122" xr:uid="{00000000-0005-0000-0000-0000AA6E0000}"/>
    <cellStyle name="SAPBEXexcGood2 27" xfId="1455" xr:uid="{00000000-0005-0000-0000-0000AB6E0000}"/>
    <cellStyle name="SAPBEXexcGood2 27 2" xfId="40123" xr:uid="{00000000-0005-0000-0000-0000AC6E0000}"/>
    <cellStyle name="SAPBEXexcGood2 28" xfId="1456" xr:uid="{00000000-0005-0000-0000-0000AD6E0000}"/>
    <cellStyle name="SAPBEXexcGood2 28 2" xfId="40124" xr:uid="{00000000-0005-0000-0000-0000AE6E0000}"/>
    <cellStyle name="SAPBEXexcGood2 29" xfId="1457" xr:uid="{00000000-0005-0000-0000-0000AF6E0000}"/>
    <cellStyle name="SAPBEXexcGood2 29 2" xfId="40125" xr:uid="{00000000-0005-0000-0000-0000B06E0000}"/>
    <cellStyle name="SAPBEXexcGood2 3" xfId="1458" xr:uid="{00000000-0005-0000-0000-0000B16E0000}"/>
    <cellStyle name="SAPBEXexcGood2 3 2" xfId="35772" xr:uid="{00000000-0005-0000-0000-0000B26E0000}"/>
    <cellStyle name="SAPBEXexcGood2 3 2 2" xfId="38931" xr:uid="{00000000-0005-0000-0000-0000B36E0000}"/>
    <cellStyle name="SAPBEXexcGood2 3 2 3" xfId="45112" xr:uid="{F0897765-9A5F-40A7-B3FA-DE333AD1C86F}"/>
    <cellStyle name="SAPBEXexcGood2 3 3" xfId="30142" xr:uid="{00000000-0005-0000-0000-0000B46E0000}"/>
    <cellStyle name="SAPBEXexcGood2 3 3 2" xfId="45123" xr:uid="{698D33F7-465C-431A-B827-8ABE4E144BC0}"/>
    <cellStyle name="SAPBEXexcGood2 3 4" xfId="40126" xr:uid="{00000000-0005-0000-0000-0000B56E0000}"/>
    <cellStyle name="SAPBEXexcGood2 3 4 2" xfId="45342" xr:uid="{98B52D50-067B-4CA5-BC8C-C4809C14E800}"/>
    <cellStyle name="SAPBEXexcGood2 3 5" xfId="45456" xr:uid="{54383D92-E9BF-4DA9-9E1F-7390EA409FDC}"/>
    <cellStyle name="SAPBEXexcGood2 3 6" xfId="45555" xr:uid="{6284AFC7-A04F-4EF1-A658-968507A4438A}"/>
    <cellStyle name="SAPBEXexcGood2 3 7" xfId="45646" xr:uid="{0516A5E2-D2B7-4CDB-AD95-51562070F56F}"/>
    <cellStyle name="SAPBEXexcGood2 3 8" xfId="45744" xr:uid="{7D0377D7-CCC3-4CE9-91B4-509A301CB425}"/>
    <cellStyle name="SAPBEXexcGood2 3 9" xfId="44814" xr:uid="{A3C65F67-FA4C-48F9-9D65-6C68C7966967}"/>
    <cellStyle name="SAPBEXexcGood2 30" xfId="1459" xr:uid="{00000000-0005-0000-0000-0000B66E0000}"/>
    <cellStyle name="SAPBEXexcGood2 30 2" xfId="40996" xr:uid="{00000000-0005-0000-0000-0000B76E0000}"/>
    <cellStyle name="SAPBEXexcGood2 31" xfId="1460" xr:uid="{00000000-0005-0000-0000-0000B86E0000}"/>
    <cellStyle name="SAPBEXexcGood2 31 2" xfId="40997" xr:uid="{00000000-0005-0000-0000-0000B96E0000}"/>
    <cellStyle name="SAPBEXexcGood2 32" xfId="1461" xr:uid="{00000000-0005-0000-0000-0000BA6E0000}"/>
    <cellStyle name="SAPBEXexcGood2 32 2" xfId="40998" xr:uid="{00000000-0005-0000-0000-0000BB6E0000}"/>
    <cellStyle name="SAPBEXexcGood2 33" xfId="1462" xr:uid="{00000000-0005-0000-0000-0000BC6E0000}"/>
    <cellStyle name="SAPBEXexcGood2 33 2" xfId="40999" xr:uid="{00000000-0005-0000-0000-0000BD6E0000}"/>
    <cellStyle name="SAPBEXexcGood2 34" xfId="1463" xr:uid="{00000000-0005-0000-0000-0000BE6E0000}"/>
    <cellStyle name="SAPBEXexcGood2 34 2" xfId="41000" xr:uid="{00000000-0005-0000-0000-0000BF6E0000}"/>
    <cellStyle name="SAPBEXexcGood2 35" xfId="1464" xr:uid="{00000000-0005-0000-0000-0000C06E0000}"/>
    <cellStyle name="SAPBEXexcGood2 35 2" xfId="41001" xr:uid="{00000000-0005-0000-0000-0000C16E0000}"/>
    <cellStyle name="SAPBEXexcGood2 36" xfId="1465" xr:uid="{00000000-0005-0000-0000-0000C26E0000}"/>
    <cellStyle name="SAPBEXexcGood2 36 2" xfId="41002" xr:uid="{00000000-0005-0000-0000-0000C36E0000}"/>
    <cellStyle name="SAPBEXexcGood2 37" xfId="1466" xr:uid="{00000000-0005-0000-0000-0000C46E0000}"/>
    <cellStyle name="SAPBEXexcGood2 37 2" xfId="41003" xr:uid="{00000000-0005-0000-0000-0000C56E0000}"/>
    <cellStyle name="SAPBEXexcGood2 38" xfId="1467" xr:uid="{00000000-0005-0000-0000-0000C66E0000}"/>
    <cellStyle name="SAPBEXexcGood2 38 2" xfId="41004" xr:uid="{00000000-0005-0000-0000-0000C76E0000}"/>
    <cellStyle name="SAPBEXexcGood2 39" xfId="15090" xr:uid="{00000000-0005-0000-0000-0000C86E0000}"/>
    <cellStyle name="SAPBEXexcGood2 4" xfId="1468" xr:uid="{00000000-0005-0000-0000-0000C96E0000}"/>
    <cellStyle name="SAPBEXexcGood2 4 2" xfId="35773" xr:uid="{00000000-0005-0000-0000-0000CA6E0000}"/>
    <cellStyle name="SAPBEXexcGood2 4 2 2" xfId="38932" xr:uid="{00000000-0005-0000-0000-0000CB6E0000}"/>
    <cellStyle name="SAPBEXexcGood2 4 2 3" xfId="44921" xr:uid="{12F774BB-5BB6-49E7-A2A1-1EBB199C0503}"/>
    <cellStyle name="SAPBEXexcGood2 4 3" xfId="30143" xr:uid="{00000000-0005-0000-0000-0000CC6E0000}"/>
    <cellStyle name="SAPBEXexcGood2 4 3 2" xfId="44866" xr:uid="{95D42BE2-E148-4880-8AB3-881B3D3DE4CA}"/>
    <cellStyle name="SAPBEXexcGood2 4 4" xfId="40127" xr:uid="{00000000-0005-0000-0000-0000CD6E0000}"/>
    <cellStyle name="SAPBEXexcGood2 4 4 2" xfId="45232" xr:uid="{915C9157-78F2-44D3-B7CA-9D1CF68A3C72}"/>
    <cellStyle name="SAPBEXexcGood2 4 5" xfId="45142" xr:uid="{6B40C40D-47AA-4EB7-B953-DCC607E84629}"/>
    <cellStyle name="SAPBEXexcGood2 4 6" xfId="44639" xr:uid="{10E3C171-783E-44EA-9BDB-3B944D3D8AA0}"/>
    <cellStyle name="SAPBEXexcGood2 4 7" xfId="45496" xr:uid="{574A34B3-9446-4010-A432-0097E5D6A436}"/>
    <cellStyle name="SAPBEXexcGood2 4 8" xfId="45607" xr:uid="{91969B34-3D00-45A1-8127-FA9DDE78A634}"/>
    <cellStyle name="SAPBEXexcGood2 4 9" xfId="44716" xr:uid="{68E23216-7FFE-438D-AEAA-0B6730EA6B6C}"/>
    <cellStyle name="SAPBEXexcGood2 40" xfId="40104" xr:uid="{00000000-0005-0000-0000-0000CE6E0000}"/>
    <cellStyle name="SAPBEXexcGood2 41" xfId="41268" xr:uid="{00000000-0005-0000-0000-0000CF6E0000}"/>
    <cellStyle name="SAPBEXexcGood2 42" xfId="44360" xr:uid="{E0A231A9-B000-4900-9112-8F348AB2A729}"/>
    <cellStyle name="SAPBEXexcGood2 5" xfId="1469" xr:uid="{00000000-0005-0000-0000-0000D06E0000}"/>
    <cellStyle name="SAPBEXexcGood2 5 2" xfId="35774" xr:uid="{00000000-0005-0000-0000-0000D16E0000}"/>
    <cellStyle name="SAPBEXexcGood2 5 2 2" xfId="38933" xr:uid="{00000000-0005-0000-0000-0000D26E0000}"/>
    <cellStyle name="SAPBEXexcGood2 5 3" xfId="30144" xr:uid="{00000000-0005-0000-0000-0000D36E0000}"/>
    <cellStyle name="SAPBEXexcGood2 5 4" xfId="40128" xr:uid="{00000000-0005-0000-0000-0000D46E0000}"/>
    <cellStyle name="SAPBEXexcGood2 5 5" xfId="45166" xr:uid="{6878C774-680A-4FCE-99DA-0F02776B2D56}"/>
    <cellStyle name="SAPBEXexcGood2 6" xfId="1470" xr:uid="{00000000-0005-0000-0000-0000D56E0000}"/>
    <cellStyle name="SAPBEXexcGood2 6 2" xfId="35775" xr:uid="{00000000-0005-0000-0000-0000D66E0000}"/>
    <cellStyle name="SAPBEXexcGood2 6 2 2" xfId="38934" xr:uid="{00000000-0005-0000-0000-0000D76E0000}"/>
    <cellStyle name="SAPBEXexcGood2 6 3" xfId="30145" xr:uid="{00000000-0005-0000-0000-0000D86E0000}"/>
    <cellStyle name="SAPBEXexcGood2 6 4" xfId="40129" xr:uid="{00000000-0005-0000-0000-0000D96E0000}"/>
    <cellStyle name="SAPBEXexcGood2 7" xfId="1471" xr:uid="{00000000-0005-0000-0000-0000DA6E0000}"/>
    <cellStyle name="SAPBEXexcGood2 7 2" xfId="35776" xr:uid="{00000000-0005-0000-0000-0000DB6E0000}"/>
    <cellStyle name="SAPBEXexcGood2 7 2 2" xfId="38935" xr:uid="{00000000-0005-0000-0000-0000DC6E0000}"/>
    <cellStyle name="SAPBEXexcGood2 7 3" xfId="30146" xr:uid="{00000000-0005-0000-0000-0000DD6E0000}"/>
    <cellStyle name="SAPBEXexcGood2 7 4" xfId="40130" xr:uid="{00000000-0005-0000-0000-0000DE6E0000}"/>
    <cellStyle name="SAPBEXexcGood2 8" xfId="1472" xr:uid="{00000000-0005-0000-0000-0000DF6E0000}"/>
    <cellStyle name="SAPBEXexcGood2 8 2" xfId="35777" xr:uid="{00000000-0005-0000-0000-0000E06E0000}"/>
    <cellStyle name="SAPBEXexcGood2 8 3" xfId="30147" xr:uid="{00000000-0005-0000-0000-0000E16E0000}"/>
    <cellStyle name="SAPBEXexcGood2 8 4" xfId="40131" xr:uid="{00000000-0005-0000-0000-0000E26E0000}"/>
    <cellStyle name="SAPBEXexcGood2 9" xfId="1473" xr:uid="{00000000-0005-0000-0000-0000E36E0000}"/>
    <cellStyle name="SAPBEXexcGood2 9 2" xfId="35778" xr:uid="{00000000-0005-0000-0000-0000E46E0000}"/>
    <cellStyle name="SAPBEXexcGood2 9 3" xfId="30148" xr:uid="{00000000-0005-0000-0000-0000E56E0000}"/>
    <cellStyle name="SAPBEXexcGood2 9 4" xfId="40132" xr:uid="{00000000-0005-0000-0000-0000E66E0000}"/>
    <cellStyle name="SAPBEXexcGood2_Apuração de Quebra_061109" xfId="15091" xr:uid="{00000000-0005-0000-0000-0000E76E0000}"/>
    <cellStyle name="SAPBEXexcGood3" xfId="1474" xr:uid="{00000000-0005-0000-0000-0000E86E0000}"/>
    <cellStyle name="SAPBEXexcGood3 10" xfId="1475" xr:uid="{00000000-0005-0000-0000-0000E96E0000}"/>
    <cellStyle name="SAPBEXexcGood3 10 2" xfId="35779" xr:uid="{00000000-0005-0000-0000-0000EA6E0000}"/>
    <cellStyle name="SAPBEXexcGood3 10 3" xfId="30150" xr:uid="{00000000-0005-0000-0000-0000EB6E0000}"/>
    <cellStyle name="SAPBEXexcGood3 10 4" xfId="39494" xr:uid="{00000000-0005-0000-0000-0000EC6E0000}"/>
    <cellStyle name="SAPBEXexcGood3 10 5" xfId="40134" xr:uid="{00000000-0005-0000-0000-0000ED6E0000}"/>
    <cellStyle name="SAPBEXexcGood3 11" xfId="1476" xr:uid="{00000000-0005-0000-0000-0000EE6E0000}"/>
    <cellStyle name="SAPBEXexcGood3 11 2" xfId="35780" xr:uid="{00000000-0005-0000-0000-0000EF6E0000}"/>
    <cellStyle name="SAPBEXexcGood3 11 3" xfId="30151" xr:uid="{00000000-0005-0000-0000-0000F06E0000}"/>
    <cellStyle name="SAPBEXexcGood3 11 4" xfId="40135" xr:uid="{00000000-0005-0000-0000-0000F16E0000}"/>
    <cellStyle name="SAPBEXexcGood3 12" xfId="1477" xr:uid="{00000000-0005-0000-0000-0000F26E0000}"/>
    <cellStyle name="SAPBEXexcGood3 12 2" xfId="35781" xr:uid="{00000000-0005-0000-0000-0000F36E0000}"/>
    <cellStyle name="SAPBEXexcGood3 12 3" xfId="30152" xr:uid="{00000000-0005-0000-0000-0000F46E0000}"/>
    <cellStyle name="SAPBEXexcGood3 12 4" xfId="40136" xr:uid="{00000000-0005-0000-0000-0000F56E0000}"/>
    <cellStyle name="SAPBEXexcGood3 13" xfId="1478" xr:uid="{00000000-0005-0000-0000-0000F66E0000}"/>
    <cellStyle name="SAPBEXexcGood3 13 2" xfId="35782" xr:uid="{00000000-0005-0000-0000-0000F76E0000}"/>
    <cellStyle name="SAPBEXexcGood3 13 3" xfId="40137" xr:uid="{00000000-0005-0000-0000-0000F86E0000}"/>
    <cellStyle name="SAPBEXexcGood3 14" xfId="1479" xr:uid="{00000000-0005-0000-0000-0000F96E0000}"/>
    <cellStyle name="SAPBEXexcGood3 14 2" xfId="30149" xr:uid="{00000000-0005-0000-0000-0000FA6E0000}"/>
    <cellStyle name="SAPBEXexcGood3 14 3" xfId="40138" xr:uid="{00000000-0005-0000-0000-0000FB6E0000}"/>
    <cellStyle name="SAPBEXexcGood3 15" xfId="1480" xr:uid="{00000000-0005-0000-0000-0000FC6E0000}"/>
    <cellStyle name="SAPBEXexcGood3 15 2" xfId="36890" xr:uid="{00000000-0005-0000-0000-0000FD6E0000}"/>
    <cellStyle name="SAPBEXexcGood3 15 3" xfId="40139" xr:uid="{00000000-0005-0000-0000-0000FE6E0000}"/>
    <cellStyle name="SAPBEXexcGood3 16" xfId="1481" xr:uid="{00000000-0005-0000-0000-0000FF6E0000}"/>
    <cellStyle name="SAPBEXexcGood3 16 2" xfId="40140" xr:uid="{00000000-0005-0000-0000-0000006F0000}"/>
    <cellStyle name="SAPBEXexcGood3 17" xfId="1482" xr:uid="{00000000-0005-0000-0000-0000016F0000}"/>
    <cellStyle name="SAPBEXexcGood3 17 2" xfId="40141" xr:uid="{00000000-0005-0000-0000-0000026F0000}"/>
    <cellStyle name="SAPBEXexcGood3 18" xfId="1483" xr:uid="{00000000-0005-0000-0000-0000036F0000}"/>
    <cellStyle name="SAPBEXexcGood3 18 2" xfId="40142" xr:uid="{00000000-0005-0000-0000-0000046F0000}"/>
    <cellStyle name="SAPBEXexcGood3 19" xfId="1484" xr:uid="{00000000-0005-0000-0000-0000056F0000}"/>
    <cellStyle name="SAPBEXexcGood3 19 2" xfId="40143" xr:uid="{00000000-0005-0000-0000-0000066F0000}"/>
    <cellStyle name="SAPBEXexcGood3 2" xfId="1485" xr:uid="{00000000-0005-0000-0000-0000076F0000}"/>
    <cellStyle name="SAPBEXexcGood3 2 10" xfId="45387" xr:uid="{CB41988E-61ED-4C7A-807E-3AC4A0598D18}"/>
    <cellStyle name="SAPBEXexcGood3 2 11" xfId="44364" xr:uid="{0A934E43-9E1B-4E78-80B4-5CB3DE15611B}"/>
    <cellStyle name="SAPBEXexcGood3 2 2" xfId="35783" xr:uid="{00000000-0005-0000-0000-0000086F0000}"/>
    <cellStyle name="SAPBEXexcGood3 2 2 2" xfId="38937" xr:uid="{00000000-0005-0000-0000-0000096F0000}"/>
    <cellStyle name="SAPBEXexcGood3 2 2 3" xfId="44365" xr:uid="{6E4C575E-DBDB-4CEE-926B-C0697BA07C91}"/>
    <cellStyle name="SAPBEXexcGood3 2 3" xfId="30153" xr:uid="{00000000-0005-0000-0000-00000A6F0000}"/>
    <cellStyle name="SAPBEXexcGood3 2 3 2" xfId="38936" xr:uid="{00000000-0005-0000-0000-00000B6F0000}"/>
    <cellStyle name="SAPBEXexcGood3 2 3 3" xfId="44719" xr:uid="{7413FA7D-8F1C-4211-99AA-24D34934523A}"/>
    <cellStyle name="SAPBEXexcGood3 2 4" xfId="39415" xr:uid="{00000000-0005-0000-0000-00000C6F0000}"/>
    <cellStyle name="SAPBEXexcGood3 2 4 2" xfId="44924" xr:uid="{42B64951-4205-4BD1-8473-6CFCB063AB05}"/>
    <cellStyle name="SAPBEXexcGood3 2 5" xfId="37074" xr:uid="{00000000-0005-0000-0000-00000D6F0000}"/>
    <cellStyle name="SAPBEXexcGood3 2 5 2" xfId="45177" xr:uid="{A937470E-9D25-40F0-BDEF-77F0329AC727}"/>
    <cellStyle name="SAPBEXexcGood3 2 6" xfId="40144" xr:uid="{00000000-0005-0000-0000-00000E6F0000}"/>
    <cellStyle name="SAPBEXexcGood3 2 6 2" xfId="45235" xr:uid="{E64F2074-11F5-4FCD-9953-D80CCA963F68}"/>
    <cellStyle name="SAPBEXexcGood3 2 7" xfId="45082" xr:uid="{3F09DB5E-7F80-4CB0-8A7C-0392E5EE50E0}"/>
    <cellStyle name="SAPBEXexcGood3 2 8" xfId="45540" xr:uid="{7B2DE790-8242-49C5-98EC-6D754E02766D}"/>
    <cellStyle name="SAPBEXexcGood3 2 9" xfId="45497" xr:uid="{05730CD2-D079-423E-ACC9-0DA4BA66D50A}"/>
    <cellStyle name="SAPBEXexcGood3 20" xfId="1486" xr:uid="{00000000-0005-0000-0000-00000F6F0000}"/>
    <cellStyle name="SAPBEXexcGood3 20 2" xfId="40145" xr:uid="{00000000-0005-0000-0000-0000106F0000}"/>
    <cellStyle name="SAPBEXexcGood3 21" xfId="1487" xr:uid="{00000000-0005-0000-0000-0000116F0000}"/>
    <cellStyle name="SAPBEXexcGood3 21 2" xfId="40146" xr:uid="{00000000-0005-0000-0000-0000126F0000}"/>
    <cellStyle name="SAPBEXexcGood3 22" xfId="1488" xr:uid="{00000000-0005-0000-0000-0000136F0000}"/>
    <cellStyle name="SAPBEXexcGood3 22 2" xfId="40147" xr:uid="{00000000-0005-0000-0000-0000146F0000}"/>
    <cellStyle name="SAPBEXexcGood3 23" xfId="1489" xr:uid="{00000000-0005-0000-0000-0000156F0000}"/>
    <cellStyle name="SAPBEXexcGood3 23 2" xfId="40148" xr:uid="{00000000-0005-0000-0000-0000166F0000}"/>
    <cellStyle name="SAPBEXexcGood3 24" xfId="1490" xr:uid="{00000000-0005-0000-0000-0000176F0000}"/>
    <cellStyle name="SAPBEXexcGood3 24 2" xfId="40149" xr:uid="{00000000-0005-0000-0000-0000186F0000}"/>
    <cellStyle name="SAPBEXexcGood3 25" xfId="1491" xr:uid="{00000000-0005-0000-0000-0000196F0000}"/>
    <cellStyle name="SAPBEXexcGood3 25 2" xfId="40150" xr:uid="{00000000-0005-0000-0000-00001A6F0000}"/>
    <cellStyle name="SAPBEXexcGood3 26" xfId="1492" xr:uid="{00000000-0005-0000-0000-00001B6F0000}"/>
    <cellStyle name="SAPBEXexcGood3 26 2" xfId="40151" xr:uid="{00000000-0005-0000-0000-00001C6F0000}"/>
    <cellStyle name="SAPBEXexcGood3 27" xfId="1493" xr:uid="{00000000-0005-0000-0000-00001D6F0000}"/>
    <cellStyle name="SAPBEXexcGood3 27 2" xfId="40152" xr:uid="{00000000-0005-0000-0000-00001E6F0000}"/>
    <cellStyle name="SAPBEXexcGood3 28" xfId="1494" xr:uid="{00000000-0005-0000-0000-00001F6F0000}"/>
    <cellStyle name="SAPBEXexcGood3 28 2" xfId="40153" xr:uid="{00000000-0005-0000-0000-0000206F0000}"/>
    <cellStyle name="SAPBEXexcGood3 29" xfId="1495" xr:uid="{00000000-0005-0000-0000-0000216F0000}"/>
    <cellStyle name="SAPBEXexcGood3 29 2" xfId="40154" xr:uid="{00000000-0005-0000-0000-0000226F0000}"/>
    <cellStyle name="SAPBEXexcGood3 3" xfId="1496" xr:uid="{00000000-0005-0000-0000-0000236F0000}"/>
    <cellStyle name="SAPBEXexcGood3 3 2" xfId="35784" xr:uid="{00000000-0005-0000-0000-0000246F0000}"/>
    <cellStyle name="SAPBEXexcGood3 3 2 2" xfId="38938" xr:uid="{00000000-0005-0000-0000-0000256F0000}"/>
    <cellStyle name="SAPBEXexcGood3 3 2 3" xfId="45170" xr:uid="{D626AFD1-EE43-47A8-9305-20A45D0C2D25}"/>
    <cellStyle name="SAPBEXexcGood3 3 3" xfId="30154" xr:uid="{00000000-0005-0000-0000-0000266F0000}"/>
    <cellStyle name="SAPBEXexcGood3 3 3 2" xfId="44891" xr:uid="{40413EBB-C0C0-4EFE-B170-6ABBFC1DBD39}"/>
    <cellStyle name="SAPBEXexcGood3 3 4" xfId="40155" xr:uid="{00000000-0005-0000-0000-0000276F0000}"/>
    <cellStyle name="SAPBEXexcGood3 3 4 2" xfId="45343" xr:uid="{F0D6B5C1-F234-4F4E-9558-AB3130C74C62}"/>
    <cellStyle name="SAPBEXexcGood3 3 5" xfId="45457" xr:uid="{DB632D50-54DA-4E95-ADEE-37E01057C0E3}"/>
    <cellStyle name="SAPBEXexcGood3 3 6" xfId="45248" xr:uid="{18739991-EF70-4A97-9F6D-6273B9661C3A}"/>
    <cellStyle name="SAPBEXexcGood3 3 7" xfId="45288" xr:uid="{D5E98E88-E8D3-4607-943C-A3E3EDCB55C9}"/>
    <cellStyle name="SAPBEXexcGood3 3 8" xfId="45745" xr:uid="{BBB39808-922B-4CBF-8B44-08017715BD0A}"/>
    <cellStyle name="SAPBEXexcGood3 3 9" xfId="44815" xr:uid="{BF582591-4A6E-40BC-9C4F-8FCDCA946A70}"/>
    <cellStyle name="SAPBEXexcGood3 30" xfId="1497" xr:uid="{00000000-0005-0000-0000-0000286F0000}"/>
    <cellStyle name="SAPBEXexcGood3 30 2" xfId="41005" xr:uid="{00000000-0005-0000-0000-0000296F0000}"/>
    <cellStyle name="SAPBEXexcGood3 31" xfId="1498" xr:uid="{00000000-0005-0000-0000-00002A6F0000}"/>
    <cellStyle name="SAPBEXexcGood3 31 2" xfId="41006" xr:uid="{00000000-0005-0000-0000-00002B6F0000}"/>
    <cellStyle name="SAPBEXexcGood3 32" xfId="1499" xr:uid="{00000000-0005-0000-0000-00002C6F0000}"/>
    <cellStyle name="SAPBEXexcGood3 32 2" xfId="41007" xr:uid="{00000000-0005-0000-0000-00002D6F0000}"/>
    <cellStyle name="SAPBEXexcGood3 33" xfId="1500" xr:uid="{00000000-0005-0000-0000-00002E6F0000}"/>
    <cellStyle name="SAPBEXexcGood3 33 2" xfId="41008" xr:uid="{00000000-0005-0000-0000-00002F6F0000}"/>
    <cellStyle name="SAPBEXexcGood3 34" xfId="1501" xr:uid="{00000000-0005-0000-0000-0000306F0000}"/>
    <cellStyle name="SAPBEXexcGood3 34 2" xfId="41009" xr:uid="{00000000-0005-0000-0000-0000316F0000}"/>
    <cellStyle name="SAPBEXexcGood3 35" xfId="1502" xr:uid="{00000000-0005-0000-0000-0000326F0000}"/>
    <cellStyle name="SAPBEXexcGood3 35 2" xfId="41010" xr:uid="{00000000-0005-0000-0000-0000336F0000}"/>
    <cellStyle name="SAPBEXexcGood3 36" xfId="1503" xr:uid="{00000000-0005-0000-0000-0000346F0000}"/>
    <cellStyle name="SAPBEXexcGood3 36 2" xfId="41011" xr:uid="{00000000-0005-0000-0000-0000356F0000}"/>
    <cellStyle name="SAPBEXexcGood3 37" xfId="1504" xr:uid="{00000000-0005-0000-0000-0000366F0000}"/>
    <cellStyle name="SAPBEXexcGood3 37 2" xfId="41012" xr:uid="{00000000-0005-0000-0000-0000376F0000}"/>
    <cellStyle name="SAPBEXexcGood3 38" xfId="1505" xr:uid="{00000000-0005-0000-0000-0000386F0000}"/>
    <cellStyle name="SAPBEXexcGood3 38 2" xfId="41013" xr:uid="{00000000-0005-0000-0000-0000396F0000}"/>
    <cellStyle name="SAPBEXexcGood3 39" xfId="15092" xr:uid="{00000000-0005-0000-0000-00003A6F0000}"/>
    <cellStyle name="SAPBEXexcGood3 4" xfId="1506" xr:uid="{00000000-0005-0000-0000-00003B6F0000}"/>
    <cellStyle name="SAPBEXexcGood3 4 2" xfId="35785" xr:uid="{00000000-0005-0000-0000-00003C6F0000}"/>
    <cellStyle name="SAPBEXexcGood3 4 2 2" xfId="38939" xr:uid="{00000000-0005-0000-0000-00003D6F0000}"/>
    <cellStyle name="SAPBEXexcGood3 4 2 3" xfId="44923" xr:uid="{9E5F6724-EB32-46F1-908B-5A7CC11BE3C8}"/>
    <cellStyle name="SAPBEXexcGood3 4 3" xfId="30155" xr:uid="{00000000-0005-0000-0000-00003E6F0000}"/>
    <cellStyle name="SAPBEXexcGood3 4 3 2" xfId="44934" xr:uid="{7F5C589A-AFF0-4505-81A2-92B5D230D298}"/>
    <cellStyle name="SAPBEXexcGood3 4 4" xfId="40156" xr:uid="{00000000-0005-0000-0000-00003F6F0000}"/>
    <cellStyle name="SAPBEXexcGood3 4 4 2" xfId="45234" xr:uid="{617D2158-5CCF-4546-A9EA-B144B548B687}"/>
    <cellStyle name="SAPBEXexcGood3 4 5" xfId="45118" xr:uid="{6E3A7F18-89F5-40D0-94F5-BA11BC542DF7}"/>
    <cellStyle name="SAPBEXexcGood3 4 6" xfId="45239" xr:uid="{B12E227F-7844-48A7-A9DB-94E9B7C96A59}"/>
    <cellStyle name="SAPBEXexcGood3 4 7" xfId="45563" xr:uid="{B6A7C84C-E761-478B-8D1E-CF3A22A7EAAD}"/>
    <cellStyle name="SAPBEXexcGood3 4 8" xfId="45162" xr:uid="{0F581C6A-26A3-49F4-81FF-6E91D277D261}"/>
    <cellStyle name="SAPBEXexcGood3 4 9" xfId="44718" xr:uid="{0A1A4DB8-BE8E-45AF-9CD5-AC4CC807CF24}"/>
    <cellStyle name="SAPBEXexcGood3 40" xfId="40133" xr:uid="{00000000-0005-0000-0000-0000406F0000}"/>
    <cellStyle name="SAPBEXexcGood3 41" xfId="41270" xr:uid="{00000000-0005-0000-0000-0000416F0000}"/>
    <cellStyle name="SAPBEXexcGood3 42" xfId="44363" xr:uid="{DE65D9BF-DABA-4225-9861-17A859315181}"/>
    <cellStyle name="SAPBEXexcGood3 5" xfId="1507" xr:uid="{00000000-0005-0000-0000-0000426F0000}"/>
    <cellStyle name="SAPBEXexcGood3 5 2" xfId="35786" xr:uid="{00000000-0005-0000-0000-0000436F0000}"/>
    <cellStyle name="SAPBEXexcGood3 5 2 2" xfId="38940" xr:uid="{00000000-0005-0000-0000-0000446F0000}"/>
    <cellStyle name="SAPBEXexcGood3 5 3" xfId="30156" xr:uid="{00000000-0005-0000-0000-0000456F0000}"/>
    <cellStyle name="SAPBEXexcGood3 5 4" xfId="40157" xr:uid="{00000000-0005-0000-0000-0000466F0000}"/>
    <cellStyle name="SAPBEXexcGood3 5 5" xfId="44577" xr:uid="{1AA1E6B2-37DD-4463-B9BF-D69C98FF260B}"/>
    <cellStyle name="SAPBEXexcGood3 6" xfId="1508" xr:uid="{00000000-0005-0000-0000-0000476F0000}"/>
    <cellStyle name="SAPBEXexcGood3 6 2" xfId="35787" xr:uid="{00000000-0005-0000-0000-0000486F0000}"/>
    <cellStyle name="SAPBEXexcGood3 6 2 2" xfId="38941" xr:uid="{00000000-0005-0000-0000-0000496F0000}"/>
    <cellStyle name="SAPBEXexcGood3 6 3" xfId="30157" xr:uid="{00000000-0005-0000-0000-00004A6F0000}"/>
    <cellStyle name="SAPBEXexcGood3 6 4" xfId="40158" xr:uid="{00000000-0005-0000-0000-00004B6F0000}"/>
    <cellStyle name="SAPBEXexcGood3 7" xfId="1509" xr:uid="{00000000-0005-0000-0000-00004C6F0000}"/>
    <cellStyle name="SAPBEXexcGood3 7 2" xfId="35788" xr:uid="{00000000-0005-0000-0000-00004D6F0000}"/>
    <cellStyle name="SAPBEXexcGood3 7 2 2" xfId="38942" xr:uid="{00000000-0005-0000-0000-00004E6F0000}"/>
    <cellStyle name="SAPBEXexcGood3 7 3" xfId="30158" xr:uid="{00000000-0005-0000-0000-00004F6F0000}"/>
    <cellStyle name="SAPBEXexcGood3 7 4" xfId="40159" xr:uid="{00000000-0005-0000-0000-0000506F0000}"/>
    <cellStyle name="SAPBEXexcGood3 8" xfId="1510" xr:uid="{00000000-0005-0000-0000-0000516F0000}"/>
    <cellStyle name="SAPBEXexcGood3 8 2" xfId="35789" xr:uid="{00000000-0005-0000-0000-0000526F0000}"/>
    <cellStyle name="SAPBEXexcGood3 8 3" xfId="30159" xr:uid="{00000000-0005-0000-0000-0000536F0000}"/>
    <cellStyle name="SAPBEXexcGood3 8 4" xfId="40160" xr:uid="{00000000-0005-0000-0000-0000546F0000}"/>
    <cellStyle name="SAPBEXexcGood3 9" xfId="1511" xr:uid="{00000000-0005-0000-0000-0000556F0000}"/>
    <cellStyle name="SAPBEXexcGood3 9 2" xfId="35790" xr:uid="{00000000-0005-0000-0000-0000566F0000}"/>
    <cellStyle name="SAPBEXexcGood3 9 3" xfId="30160" xr:uid="{00000000-0005-0000-0000-0000576F0000}"/>
    <cellStyle name="SAPBEXexcGood3 9 4" xfId="40161" xr:uid="{00000000-0005-0000-0000-0000586F0000}"/>
    <cellStyle name="SAPBEXexcGood3_Apuração de Quebra_061109" xfId="15093" xr:uid="{00000000-0005-0000-0000-0000596F0000}"/>
    <cellStyle name="SAPBEXfilterDrill" xfId="1512" xr:uid="{00000000-0005-0000-0000-00005A6F0000}"/>
    <cellStyle name="SAPBEXfilterDrill 10" xfId="1513" xr:uid="{00000000-0005-0000-0000-00005B6F0000}"/>
    <cellStyle name="SAPBEXfilterDrill 10 2" xfId="35791" xr:uid="{00000000-0005-0000-0000-00005C6F0000}"/>
    <cellStyle name="SAPBEXfilterDrill 10 3" xfId="30162" xr:uid="{00000000-0005-0000-0000-00005D6F0000}"/>
    <cellStyle name="SAPBEXfilterDrill 10 4" xfId="40163" xr:uid="{00000000-0005-0000-0000-00005E6F0000}"/>
    <cellStyle name="SAPBEXfilterDrill 11" xfId="1514" xr:uid="{00000000-0005-0000-0000-00005F6F0000}"/>
    <cellStyle name="SAPBEXfilterDrill 11 2" xfId="35792" xr:uid="{00000000-0005-0000-0000-0000606F0000}"/>
    <cellStyle name="SAPBEXfilterDrill 11 3" xfId="30163" xr:uid="{00000000-0005-0000-0000-0000616F0000}"/>
    <cellStyle name="SAPBEXfilterDrill 11 4" xfId="40164" xr:uid="{00000000-0005-0000-0000-0000626F0000}"/>
    <cellStyle name="SAPBEXfilterDrill 12" xfId="1515" xr:uid="{00000000-0005-0000-0000-0000636F0000}"/>
    <cellStyle name="SAPBEXfilterDrill 12 2" xfId="35793" xr:uid="{00000000-0005-0000-0000-0000646F0000}"/>
    <cellStyle name="SAPBEXfilterDrill 12 3" xfId="30164" xr:uid="{00000000-0005-0000-0000-0000656F0000}"/>
    <cellStyle name="SAPBEXfilterDrill 12 4" xfId="40165" xr:uid="{00000000-0005-0000-0000-0000666F0000}"/>
    <cellStyle name="SAPBEXfilterDrill 13" xfId="1516" xr:uid="{00000000-0005-0000-0000-0000676F0000}"/>
    <cellStyle name="SAPBEXfilterDrill 13 2" xfId="35794" xr:uid="{00000000-0005-0000-0000-0000686F0000}"/>
    <cellStyle name="SAPBEXfilterDrill 13 3" xfId="40166" xr:uid="{00000000-0005-0000-0000-0000696F0000}"/>
    <cellStyle name="SAPBEXfilterDrill 14" xfId="1517" xr:uid="{00000000-0005-0000-0000-00006A6F0000}"/>
    <cellStyle name="SAPBEXfilterDrill 14 2" xfId="30161" xr:uid="{00000000-0005-0000-0000-00006B6F0000}"/>
    <cellStyle name="SAPBEXfilterDrill 14 3" xfId="40167" xr:uid="{00000000-0005-0000-0000-00006C6F0000}"/>
    <cellStyle name="SAPBEXfilterDrill 15" xfId="1518" xr:uid="{00000000-0005-0000-0000-00006D6F0000}"/>
    <cellStyle name="SAPBEXfilterDrill 15 2" xfId="36891" xr:uid="{00000000-0005-0000-0000-00006E6F0000}"/>
    <cellStyle name="SAPBEXfilterDrill 15 3" xfId="40168" xr:uid="{00000000-0005-0000-0000-00006F6F0000}"/>
    <cellStyle name="SAPBEXfilterDrill 16" xfId="1519" xr:uid="{00000000-0005-0000-0000-0000706F0000}"/>
    <cellStyle name="SAPBEXfilterDrill 16 2" xfId="40169" xr:uid="{00000000-0005-0000-0000-0000716F0000}"/>
    <cellStyle name="SAPBEXfilterDrill 17" xfId="1520" xr:uid="{00000000-0005-0000-0000-0000726F0000}"/>
    <cellStyle name="SAPBEXfilterDrill 17 2" xfId="40170" xr:uid="{00000000-0005-0000-0000-0000736F0000}"/>
    <cellStyle name="SAPBEXfilterDrill 18" xfId="1521" xr:uid="{00000000-0005-0000-0000-0000746F0000}"/>
    <cellStyle name="SAPBEXfilterDrill 18 2" xfId="40171" xr:uid="{00000000-0005-0000-0000-0000756F0000}"/>
    <cellStyle name="SAPBEXfilterDrill 19" xfId="1522" xr:uid="{00000000-0005-0000-0000-0000766F0000}"/>
    <cellStyle name="SAPBEXfilterDrill 19 2" xfId="40172" xr:uid="{00000000-0005-0000-0000-0000776F0000}"/>
    <cellStyle name="SAPBEXfilterDrill 2" xfId="1523" xr:uid="{00000000-0005-0000-0000-0000786F0000}"/>
    <cellStyle name="SAPBEXfilterDrill 2 2" xfId="35795" xr:uid="{00000000-0005-0000-0000-0000796F0000}"/>
    <cellStyle name="SAPBEXfilterDrill 2 2 2" xfId="38943" xr:uid="{00000000-0005-0000-0000-00007A6F0000}"/>
    <cellStyle name="SAPBEXfilterDrill 2 2 3" xfId="44367" xr:uid="{D086AC09-4B86-4EC2-AB38-017D522E6A09}"/>
    <cellStyle name="SAPBEXfilterDrill 2 3" xfId="30165" xr:uid="{00000000-0005-0000-0000-00007B6F0000}"/>
    <cellStyle name="SAPBEXfilterDrill 2 4" xfId="40173" xr:uid="{00000000-0005-0000-0000-00007C6F0000}"/>
    <cellStyle name="SAPBEXfilterDrill 2 5" xfId="44366" xr:uid="{70CFB8C9-EB92-4A02-89D7-090C4B6A2F5C}"/>
    <cellStyle name="SAPBEXfilterDrill 20" xfId="1524" xr:uid="{00000000-0005-0000-0000-00007D6F0000}"/>
    <cellStyle name="SAPBEXfilterDrill 20 2" xfId="40174" xr:uid="{00000000-0005-0000-0000-00007E6F0000}"/>
    <cellStyle name="SAPBEXfilterDrill 21" xfId="1525" xr:uid="{00000000-0005-0000-0000-00007F6F0000}"/>
    <cellStyle name="SAPBEXfilterDrill 21 2" xfId="40175" xr:uid="{00000000-0005-0000-0000-0000806F0000}"/>
    <cellStyle name="SAPBEXfilterDrill 22" xfId="1526" xr:uid="{00000000-0005-0000-0000-0000816F0000}"/>
    <cellStyle name="SAPBEXfilterDrill 22 2" xfId="40176" xr:uid="{00000000-0005-0000-0000-0000826F0000}"/>
    <cellStyle name="SAPBEXfilterDrill 23" xfId="1527" xr:uid="{00000000-0005-0000-0000-0000836F0000}"/>
    <cellStyle name="SAPBEXfilterDrill 23 2" xfId="40177" xr:uid="{00000000-0005-0000-0000-0000846F0000}"/>
    <cellStyle name="SAPBEXfilterDrill 24" xfId="1528" xr:uid="{00000000-0005-0000-0000-0000856F0000}"/>
    <cellStyle name="SAPBEXfilterDrill 24 2" xfId="40178" xr:uid="{00000000-0005-0000-0000-0000866F0000}"/>
    <cellStyle name="SAPBEXfilterDrill 25" xfId="1529" xr:uid="{00000000-0005-0000-0000-0000876F0000}"/>
    <cellStyle name="SAPBEXfilterDrill 25 2" xfId="40179" xr:uid="{00000000-0005-0000-0000-0000886F0000}"/>
    <cellStyle name="SAPBEXfilterDrill 26" xfId="1530" xr:uid="{00000000-0005-0000-0000-0000896F0000}"/>
    <cellStyle name="SAPBEXfilterDrill 26 2" xfId="40180" xr:uid="{00000000-0005-0000-0000-00008A6F0000}"/>
    <cellStyle name="SAPBEXfilterDrill 27" xfId="1531" xr:uid="{00000000-0005-0000-0000-00008B6F0000}"/>
    <cellStyle name="SAPBEXfilterDrill 27 2" xfId="40181" xr:uid="{00000000-0005-0000-0000-00008C6F0000}"/>
    <cellStyle name="SAPBEXfilterDrill 28" xfId="1532" xr:uid="{00000000-0005-0000-0000-00008D6F0000}"/>
    <cellStyle name="SAPBEXfilterDrill 28 2" xfId="40182" xr:uid="{00000000-0005-0000-0000-00008E6F0000}"/>
    <cellStyle name="SAPBEXfilterDrill 29" xfId="1533" xr:uid="{00000000-0005-0000-0000-00008F6F0000}"/>
    <cellStyle name="SAPBEXfilterDrill 29 2" xfId="40183" xr:uid="{00000000-0005-0000-0000-0000906F0000}"/>
    <cellStyle name="SAPBEXfilterDrill 3" xfId="1534" xr:uid="{00000000-0005-0000-0000-0000916F0000}"/>
    <cellStyle name="SAPBEXfilterDrill 3 2" xfId="35796" xr:uid="{00000000-0005-0000-0000-0000926F0000}"/>
    <cellStyle name="SAPBEXfilterDrill 3 2 2" xfId="38944" xr:uid="{00000000-0005-0000-0000-0000936F0000}"/>
    <cellStyle name="SAPBEXfilterDrill 3 2 3" xfId="45028" xr:uid="{F79A3195-2B05-4BF9-BDCD-FD5EABB036A6}"/>
    <cellStyle name="SAPBEXfilterDrill 3 3" xfId="30166" xr:uid="{00000000-0005-0000-0000-0000946F0000}"/>
    <cellStyle name="SAPBEXfilterDrill 3 3 2" xfId="45083" xr:uid="{BCE6FDEE-6D47-4148-9632-E00BBA03979E}"/>
    <cellStyle name="SAPBEXfilterDrill 3 4" xfId="40184" xr:uid="{00000000-0005-0000-0000-0000956F0000}"/>
    <cellStyle name="SAPBEXfilterDrill 3 4 2" xfId="45344" xr:uid="{18477E7A-7F6D-4FE3-9975-D9453E79B408}"/>
    <cellStyle name="SAPBEXfilterDrill 3 5" xfId="45458" xr:uid="{E807AA44-9532-4281-AB0F-D8B734ABA241}"/>
    <cellStyle name="SAPBEXfilterDrill 3 6" xfId="45290" xr:uid="{FB8155CB-273D-4904-A05D-298A0B06E7F1}"/>
    <cellStyle name="SAPBEXfilterDrill 3 7" xfId="45528" xr:uid="{EDC222BE-1795-4DCB-A5AA-9F85FF1CC474}"/>
    <cellStyle name="SAPBEXfilterDrill 3 8" xfId="45746" xr:uid="{AE393C56-6762-411C-9DEC-C4A664DBADDD}"/>
    <cellStyle name="SAPBEXfilterDrill 3 9" xfId="44816" xr:uid="{DE3A3332-0F90-4E10-84AF-42EDE4D7F5B9}"/>
    <cellStyle name="SAPBEXfilterDrill 30" xfId="1535" xr:uid="{00000000-0005-0000-0000-0000966F0000}"/>
    <cellStyle name="SAPBEXfilterDrill 30 2" xfId="41014" xr:uid="{00000000-0005-0000-0000-0000976F0000}"/>
    <cellStyle name="SAPBEXfilterDrill 31" xfId="1536" xr:uid="{00000000-0005-0000-0000-0000986F0000}"/>
    <cellStyle name="SAPBEXfilterDrill 31 2" xfId="41015" xr:uid="{00000000-0005-0000-0000-0000996F0000}"/>
    <cellStyle name="SAPBEXfilterDrill 32" xfId="1537" xr:uid="{00000000-0005-0000-0000-00009A6F0000}"/>
    <cellStyle name="SAPBEXfilterDrill 32 2" xfId="41016" xr:uid="{00000000-0005-0000-0000-00009B6F0000}"/>
    <cellStyle name="SAPBEXfilterDrill 33" xfId="1538" xr:uid="{00000000-0005-0000-0000-00009C6F0000}"/>
    <cellStyle name="SAPBEXfilterDrill 33 2" xfId="41017" xr:uid="{00000000-0005-0000-0000-00009D6F0000}"/>
    <cellStyle name="SAPBEXfilterDrill 34" xfId="1539" xr:uid="{00000000-0005-0000-0000-00009E6F0000}"/>
    <cellStyle name="SAPBEXfilterDrill 34 2" xfId="41018" xr:uid="{00000000-0005-0000-0000-00009F6F0000}"/>
    <cellStyle name="SAPBEXfilterDrill 35" xfId="1540" xr:uid="{00000000-0005-0000-0000-0000A06F0000}"/>
    <cellStyle name="SAPBEXfilterDrill 35 2" xfId="41019" xr:uid="{00000000-0005-0000-0000-0000A16F0000}"/>
    <cellStyle name="SAPBEXfilterDrill 36" xfId="1541" xr:uid="{00000000-0005-0000-0000-0000A26F0000}"/>
    <cellStyle name="SAPBEXfilterDrill 36 2" xfId="41020" xr:uid="{00000000-0005-0000-0000-0000A36F0000}"/>
    <cellStyle name="SAPBEXfilterDrill 37" xfId="1542" xr:uid="{00000000-0005-0000-0000-0000A46F0000}"/>
    <cellStyle name="SAPBEXfilterDrill 37 2" xfId="41021" xr:uid="{00000000-0005-0000-0000-0000A56F0000}"/>
    <cellStyle name="SAPBEXfilterDrill 38" xfId="1543" xr:uid="{00000000-0005-0000-0000-0000A66F0000}"/>
    <cellStyle name="SAPBEXfilterDrill 38 2" xfId="41022" xr:uid="{00000000-0005-0000-0000-0000A76F0000}"/>
    <cellStyle name="SAPBEXfilterDrill 39" xfId="15094" xr:uid="{00000000-0005-0000-0000-0000A86F0000}"/>
    <cellStyle name="SAPBEXfilterDrill 4" xfId="1544" xr:uid="{00000000-0005-0000-0000-0000A96F0000}"/>
    <cellStyle name="SAPBEXfilterDrill 4 2" xfId="35797" xr:uid="{00000000-0005-0000-0000-0000AA6F0000}"/>
    <cellStyle name="SAPBEXfilterDrill 4 2 2" xfId="38945" xr:uid="{00000000-0005-0000-0000-0000AB6F0000}"/>
    <cellStyle name="SAPBEXfilterDrill 4 3" xfId="30167" xr:uid="{00000000-0005-0000-0000-0000AC6F0000}"/>
    <cellStyle name="SAPBEXfilterDrill 4 4" xfId="40185" xr:uid="{00000000-0005-0000-0000-0000AD6F0000}"/>
    <cellStyle name="SAPBEXfilterDrill 40" xfId="40162" xr:uid="{00000000-0005-0000-0000-0000AE6F0000}"/>
    <cellStyle name="SAPBEXfilterDrill 41" xfId="41322" xr:uid="{00000000-0005-0000-0000-0000AF6F0000}"/>
    <cellStyle name="SAPBEXfilterDrill 5" xfId="1545" xr:uid="{00000000-0005-0000-0000-0000B06F0000}"/>
    <cellStyle name="SAPBEXfilterDrill 5 2" xfId="35798" xr:uid="{00000000-0005-0000-0000-0000B16F0000}"/>
    <cellStyle name="SAPBEXfilterDrill 5 2 2" xfId="38946" xr:uid="{00000000-0005-0000-0000-0000B26F0000}"/>
    <cellStyle name="SAPBEXfilterDrill 5 3" xfId="30168" xr:uid="{00000000-0005-0000-0000-0000B36F0000}"/>
    <cellStyle name="SAPBEXfilterDrill 5 4" xfId="40186" xr:uid="{00000000-0005-0000-0000-0000B46F0000}"/>
    <cellStyle name="SAPBEXfilterDrill 6" xfId="1546" xr:uid="{00000000-0005-0000-0000-0000B56F0000}"/>
    <cellStyle name="SAPBEXfilterDrill 6 2" xfId="35799" xr:uid="{00000000-0005-0000-0000-0000B66F0000}"/>
    <cellStyle name="SAPBEXfilterDrill 6 2 2" xfId="38947" xr:uid="{00000000-0005-0000-0000-0000B76F0000}"/>
    <cellStyle name="SAPBEXfilterDrill 6 3" xfId="30169" xr:uid="{00000000-0005-0000-0000-0000B86F0000}"/>
    <cellStyle name="SAPBEXfilterDrill 6 4" xfId="40187" xr:uid="{00000000-0005-0000-0000-0000B96F0000}"/>
    <cellStyle name="SAPBEXfilterDrill 7" xfId="1547" xr:uid="{00000000-0005-0000-0000-0000BA6F0000}"/>
    <cellStyle name="SAPBEXfilterDrill 7 2" xfId="35800" xr:uid="{00000000-0005-0000-0000-0000BB6F0000}"/>
    <cellStyle name="SAPBEXfilterDrill 7 2 2" xfId="38948" xr:uid="{00000000-0005-0000-0000-0000BC6F0000}"/>
    <cellStyle name="SAPBEXfilterDrill 7 3" xfId="30170" xr:uid="{00000000-0005-0000-0000-0000BD6F0000}"/>
    <cellStyle name="SAPBEXfilterDrill 7 4" xfId="40188" xr:uid="{00000000-0005-0000-0000-0000BE6F0000}"/>
    <cellStyle name="SAPBEXfilterDrill 8" xfId="1548" xr:uid="{00000000-0005-0000-0000-0000BF6F0000}"/>
    <cellStyle name="SAPBEXfilterDrill 8 2" xfId="35801" xr:uid="{00000000-0005-0000-0000-0000C06F0000}"/>
    <cellStyle name="SAPBEXfilterDrill 8 3" xfId="30171" xr:uid="{00000000-0005-0000-0000-0000C16F0000}"/>
    <cellStyle name="SAPBEXfilterDrill 8 4" xfId="40189" xr:uid="{00000000-0005-0000-0000-0000C26F0000}"/>
    <cellStyle name="SAPBEXfilterDrill 9" xfId="1549" xr:uid="{00000000-0005-0000-0000-0000C36F0000}"/>
    <cellStyle name="SAPBEXfilterDrill 9 2" xfId="35802" xr:uid="{00000000-0005-0000-0000-0000C46F0000}"/>
    <cellStyle name="SAPBEXfilterDrill 9 3" xfId="30172" xr:uid="{00000000-0005-0000-0000-0000C56F0000}"/>
    <cellStyle name="SAPBEXfilterDrill 9 4" xfId="40190" xr:uid="{00000000-0005-0000-0000-0000C66F0000}"/>
    <cellStyle name="SAPBEXfilterDrill_Apuração de Quebra_061109" xfId="15095" xr:uid="{00000000-0005-0000-0000-0000C76F0000}"/>
    <cellStyle name="SAPBEXfilterItem" xfId="1550" xr:uid="{00000000-0005-0000-0000-0000C86F0000}"/>
    <cellStyle name="SAPBEXfilterItem 10" xfId="1551" xr:uid="{00000000-0005-0000-0000-0000C96F0000}"/>
    <cellStyle name="SAPBEXfilterItem 10 2" xfId="36892" xr:uid="{00000000-0005-0000-0000-0000CA6F0000}"/>
    <cellStyle name="SAPBEXfilterItem 10 2 2" xfId="41307" xr:uid="{00000000-0005-0000-0000-0000CB6F0000}"/>
    <cellStyle name="SAPBEXfilterItem 10 3" xfId="40192" xr:uid="{00000000-0005-0000-0000-0000CC6F0000}"/>
    <cellStyle name="SAPBEXfilterItem 11" xfId="1552" xr:uid="{00000000-0005-0000-0000-0000CD6F0000}"/>
    <cellStyle name="SAPBEXfilterItem 11 2" xfId="40193" xr:uid="{00000000-0005-0000-0000-0000CE6F0000}"/>
    <cellStyle name="SAPBEXfilterItem 12" xfId="1553" xr:uid="{00000000-0005-0000-0000-0000CF6F0000}"/>
    <cellStyle name="SAPBEXfilterItem 12 2" xfId="40194" xr:uid="{00000000-0005-0000-0000-0000D06F0000}"/>
    <cellStyle name="SAPBEXfilterItem 13" xfId="1554" xr:uid="{00000000-0005-0000-0000-0000D16F0000}"/>
    <cellStyle name="SAPBEXfilterItem 13 2" xfId="40195" xr:uid="{00000000-0005-0000-0000-0000D26F0000}"/>
    <cellStyle name="SAPBEXfilterItem 14" xfId="1555" xr:uid="{00000000-0005-0000-0000-0000D36F0000}"/>
    <cellStyle name="SAPBEXfilterItem 14 2" xfId="40196" xr:uid="{00000000-0005-0000-0000-0000D46F0000}"/>
    <cellStyle name="SAPBEXfilterItem 15" xfId="1556" xr:uid="{00000000-0005-0000-0000-0000D56F0000}"/>
    <cellStyle name="SAPBEXfilterItem 15 2" xfId="40197" xr:uid="{00000000-0005-0000-0000-0000D66F0000}"/>
    <cellStyle name="SAPBEXfilterItem 16" xfId="1557" xr:uid="{00000000-0005-0000-0000-0000D76F0000}"/>
    <cellStyle name="SAPBEXfilterItem 16 2" xfId="40198" xr:uid="{00000000-0005-0000-0000-0000D86F0000}"/>
    <cellStyle name="SAPBEXfilterItem 17" xfId="1558" xr:uid="{00000000-0005-0000-0000-0000D96F0000}"/>
    <cellStyle name="SAPBEXfilterItem 17 2" xfId="40199" xr:uid="{00000000-0005-0000-0000-0000DA6F0000}"/>
    <cellStyle name="SAPBEXfilterItem 18" xfId="1559" xr:uid="{00000000-0005-0000-0000-0000DB6F0000}"/>
    <cellStyle name="SAPBEXfilterItem 18 2" xfId="40200" xr:uid="{00000000-0005-0000-0000-0000DC6F0000}"/>
    <cellStyle name="SAPBEXfilterItem 19" xfId="1560" xr:uid="{00000000-0005-0000-0000-0000DD6F0000}"/>
    <cellStyle name="SAPBEXfilterItem 19 2" xfId="40201" xr:uid="{00000000-0005-0000-0000-0000DE6F0000}"/>
    <cellStyle name="SAPBEXfilterItem 2" xfId="1561" xr:uid="{00000000-0005-0000-0000-0000DF6F0000}"/>
    <cellStyle name="SAPBEXfilterItem 2 2" xfId="30174" xr:uid="{00000000-0005-0000-0000-0000E06F0000}"/>
    <cellStyle name="SAPBEXfilterItem 2 2 2" xfId="38950" xr:uid="{00000000-0005-0000-0000-0000E16F0000}"/>
    <cellStyle name="SAPBEXfilterItem 2 2 3" xfId="39647" xr:uid="{00000000-0005-0000-0000-0000E26F0000}"/>
    <cellStyle name="SAPBEXfilterItem 2 2 4" xfId="44369" xr:uid="{C4363B6F-4A4E-410D-AA94-AE54C03DB9BD}"/>
    <cellStyle name="SAPBEXfilterItem 2 3" xfId="40202" xr:uid="{00000000-0005-0000-0000-0000E36F0000}"/>
    <cellStyle name="SAPBEXfilterItem 2 4" xfId="44368" xr:uid="{CC640F45-F7AB-4540-9500-981B393C7779}"/>
    <cellStyle name="SAPBEXfilterItem 20" xfId="1562" xr:uid="{00000000-0005-0000-0000-0000E46F0000}"/>
    <cellStyle name="SAPBEXfilterItem 20 2" xfId="40203" xr:uid="{00000000-0005-0000-0000-0000E56F0000}"/>
    <cellStyle name="SAPBEXfilterItem 21" xfId="1563" xr:uid="{00000000-0005-0000-0000-0000E66F0000}"/>
    <cellStyle name="SAPBEXfilterItem 21 2" xfId="40204" xr:uid="{00000000-0005-0000-0000-0000E76F0000}"/>
    <cellStyle name="SAPBEXfilterItem 22" xfId="1564" xr:uid="{00000000-0005-0000-0000-0000E86F0000}"/>
    <cellStyle name="SAPBEXfilterItem 22 2" xfId="40205" xr:uid="{00000000-0005-0000-0000-0000E96F0000}"/>
    <cellStyle name="SAPBEXfilterItem 23" xfId="1565" xr:uid="{00000000-0005-0000-0000-0000EA6F0000}"/>
    <cellStyle name="SAPBEXfilterItem 23 2" xfId="40206" xr:uid="{00000000-0005-0000-0000-0000EB6F0000}"/>
    <cellStyle name="SAPBEXfilterItem 24" xfId="1566" xr:uid="{00000000-0005-0000-0000-0000EC6F0000}"/>
    <cellStyle name="SAPBEXfilterItem 24 2" xfId="40207" xr:uid="{00000000-0005-0000-0000-0000ED6F0000}"/>
    <cellStyle name="SAPBEXfilterItem 25" xfId="1567" xr:uid="{00000000-0005-0000-0000-0000EE6F0000}"/>
    <cellStyle name="SAPBEXfilterItem 25 2" xfId="40208" xr:uid="{00000000-0005-0000-0000-0000EF6F0000}"/>
    <cellStyle name="SAPBEXfilterItem 26" xfId="1568" xr:uid="{00000000-0005-0000-0000-0000F06F0000}"/>
    <cellStyle name="SAPBEXfilterItem 26 2" xfId="40209" xr:uid="{00000000-0005-0000-0000-0000F16F0000}"/>
    <cellStyle name="SAPBEXfilterItem 27" xfId="1569" xr:uid="{00000000-0005-0000-0000-0000F26F0000}"/>
    <cellStyle name="SAPBEXfilterItem 27 2" xfId="40210" xr:uid="{00000000-0005-0000-0000-0000F36F0000}"/>
    <cellStyle name="SAPBEXfilterItem 28" xfId="1570" xr:uid="{00000000-0005-0000-0000-0000F46F0000}"/>
    <cellStyle name="SAPBEXfilterItem 28 2" xfId="40211" xr:uid="{00000000-0005-0000-0000-0000F56F0000}"/>
    <cellStyle name="SAPBEXfilterItem 29" xfId="1571" xr:uid="{00000000-0005-0000-0000-0000F66F0000}"/>
    <cellStyle name="SAPBEXfilterItem 29 2" xfId="40212" xr:uid="{00000000-0005-0000-0000-0000F76F0000}"/>
    <cellStyle name="SAPBEXfilterItem 3" xfId="1572" xr:uid="{00000000-0005-0000-0000-0000F86F0000}"/>
    <cellStyle name="SAPBEXfilterItem 3 2" xfId="30175" xr:uid="{00000000-0005-0000-0000-0000F96F0000}"/>
    <cellStyle name="SAPBEXfilterItem 3 2 2" xfId="38951" xr:uid="{00000000-0005-0000-0000-0000FA6F0000}"/>
    <cellStyle name="SAPBEXfilterItem 3 2 3" xfId="41308" xr:uid="{00000000-0005-0000-0000-0000FB6F0000}"/>
    <cellStyle name="SAPBEXfilterItem 3 2 4" xfId="45055" xr:uid="{7DF2ED62-621D-4A8A-A7C0-01B683A9FC20}"/>
    <cellStyle name="SAPBEXfilterItem 3 3" xfId="40213" xr:uid="{00000000-0005-0000-0000-0000FC6F0000}"/>
    <cellStyle name="SAPBEXfilterItem 3 3 2" xfId="45070" xr:uid="{03B47A1E-B461-4950-B346-DB8061B51A17}"/>
    <cellStyle name="SAPBEXfilterItem 3 4" xfId="45345" xr:uid="{B1FC3375-85E4-44BF-AE99-F86526FE8045}"/>
    <cellStyle name="SAPBEXfilterItem 3 5" xfId="45459" xr:uid="{56D9AB4D-27B8-472A-889E-4FC986D9D64B}"/>
    <cellStyle name="SAPBEXfilterItem 3 6" xfId="45100" xr:uid="{48A905BD-C209-416A-B70E-FA0DDE99CB21}"/>
    <cellStyle name="SAPBEXfilterItem 3 7" xfId="45507" xr:uid="{3A25DFB2-9F19-4B22-A2C5-05F6AD419BD9}"/>
    <cellStyle name="SAPBEXfilterItem 3 8" xfId="45747" xr:uid="{4029A5F3-B08E-43E1-9DB3-71CEE7C4B226}"/>
    <cellStyle name="SAPBEXfilterItem 3 9" xfId="44817" xr:uid="{1535DE6E-05F3-4891-887D-D347F91ABB6A}"/>
    <cellStyle name="SAPBEXfilterItem 30" xfId="1573" xr:uid="{00000000-0005-0000-0000-0000FD6F0000}"/>
    <cellStyle name="SAPBEXfilterItem 30 2" xfId="41023" xr:uid="{00000000-0005-0000-0000-0000FE6F0000}"/>
    <cellStyle name="SAPBEXfilterItem 31" xfId="1574" xr:uid="{00000000-0005-0000-0000-0000FF6F0000}"/>
    <cellStyle name="SAPBEXfilterItem 31 2" xfId="41024" xr:uid="{00000000-0005-0000-0000-000000700000}"/>
    <cellStyle name="SAPBEXfilterItem 32" xfId="1575" xr:uid="{00000000-0005-0000-0000-000001700000}"/>
    <cellStyle name="SAPBEXfilterItem 32 2" xfId="41025" xr:uid="{00000000-0005-0000-0000-000002700000}"/>
    <cellStyle name="SAPBEXfilterItem 33" xfId="1576" xr:uid="{00000000-0005-0000-0000-000003700000}"/>
    <cellStyle name="SAPBEXfilterItem 33 2" xfId="41026" xr:uid="{00000000-0005-0000-0000-000004700000}"/>
    <cellStyle name="SAPBEXfilterItem 34" xfId="1577" xr:uid="{00000000-0005-0000-0000-000005700000}"/>
    <cellStyle name="SAPBEXfilterItem 34 2" xfId="41027" xr:uid="{00000000-0005-0000-0000-000006700000}"/>
    <cellStyle name="SAPBEXfilterItem 35" xfId="1578" xr:uid="{00000000-0005-0000-0000-000007700000}"/>
    <cellStyle name="SAPBEXfilterItem 35 2" xfId="41028" xr:uid="{00000000-0005-0000-0000-000008700000}"/>
    <cellStyle name="SAPBEXfilterItem 36" xfId="1579" xr:uid="{00000000-0005-0000-0000-000009700000}"/>
    <cellStyle name="SAPBEXfilterItem 36 2" xfId="41029" xr:uid="{00000000-0005-0000-0000-00000A700000}"/>
    <cellStyle name="SAPBEXfilterItem 37" xfId="1580" xr:uid="{00000000-0005-0000-0000-00000B700000}"/>
    <cellStyle name="SAPBEXfilterItem 37 2" xfId="41030" xr:uid="{00000000-0005-0000-0000-00000C700000}"/>
    <cellStyle name="SAPBEXfilterItem 38" xfId="1581" xr:uid="{00000000-0005-0000-0000-00000D700000}"/>
    <cellStyle name="SAPBEXfilterItem 38 2" xfId="41031" xr:uid="{00000000-0005-0000-0000-00000E700000}"/>
    <cellStyle name="SAPBEXfilterItem 39" xfId="15096" xr:uid="{00000000-0005-0000-0000-00000F700000}"/>
    <cellStyle name="SAPBEXfilterItem 4" xfId="1582" xr:uid="{00000000-0005-0000-0000-000010700000}"/>
    <cellStyle name="SAPBEXfilterItem 4 2" xfId="30176" xr:uid="{00000000-0005-0000-0000-000011700000}"/>
    <cellStyle name="SAPBEXfilterItem 4 2 2" xfId="38952" xr:uid="{00000000-0005-0000-0000-000012700000}"/>
    <cellStyle name="SAPBEXfilterItem 4 2 3" xfId="41309" xr:uid="{00000000-0005-0000-0000-000013700000}"/>
    <cellStyle name="SAPBEXfilterItem 4 3" xfId="40214" xr:uid="{00000000-0005-0000-0000-000014700000}"/>
    <cellStyle name="SAPBEXfilterItem 40" xfId="40191" xr:uid="{00000000-0005-0000-0000-000015700000}"/>
    <cellStyle name="SAPBEXfilterItem 41" xfId="41338" xr:uid="{00000000-0005-0000-0000-000016700000}"/>
    <cellStyle name="SAPBEXfilterItem 5" xfId="1583" xr:uid="{00000000-0005-0000-0000-000017700000}"/>
    <cellStyle name="SAPBEXfilterItem 5 2" xfId="30177" xr:uid="{00000000-0005-0000-0000-000018700000}"/>
    <cellStyle name="SAPBEXfilterItem 5 2 2" xfId="38953" xr:uid="{00000000-0005-0000-0000-000019700000}"/>
    <cellStyle name="SAPBEXfilterItem 5 2 3" xfId="41310" xr:uid="{00000000-0005-0000-0000-00001A700000}"/>
    <cellStyle name="SAPBEXfilterItem 5 3" xfId="40215" xr:uid="{00000000-0005-0000-0000-00001B700000}"/>
    <cellStyle name="SAPBEXfilterItem 6" xfId="1584" xr:uid="{00000000-0005-0000-0000-00001C700000}"/>
    <cellStyle name="SAPBEXfilterItem 6 2" xfId="30178" xr:uid="{00000000-0005-0000-0000-00001D700000}"/>
    <cellStyle name="SAPBEXfilterItem 6 2 2" xfId="38954" xr:uid="{00000000-0005-0000-0000-00001E700000}"/>
    <cellStyle name="SAPBEXfilterItem 6 2 3" xfId="41311" xr:uid="{00000000-0005-0000-0000-00001F700000}"/>
    <cellStyle name="SAPBEXfilterItem 6 3" xfId="40216" xr:uid="{00000000-0005-0000-0000-000020700000}"/>
    <cellStyle name="SAPBEXfilterItem 7" xfId="1585" xr:uid="{00000000-0005-0000-0000-000021700000}"/>
    <cellStyle name="SAPBEXfilterItem 7 2" xfId="30179" xr:uid="{00000000-0005-0000-0000-000022700000}"/>
    <cellStyle name="SAPBEXfilterItem 7 2 2" xfId="38955" xr:uid="{00000000-0005-0000-0000-000023700000}"/>
    <cellStyle name="SAPBEXfilterItem 7 2 3" xfId="41358" xr:uid="{00000000-0005-0000-0000-000024700000}"/>
    <cellStyle name="SAPBEXfilterItem 7 3" xfId="40217" xr:uid="{00000000-0005-0000-0000-000025700000}"/>
    <cellStyle name="SAPBEXfilterItem 8" xfId="1586" xr:uid="{00000000-0005-0000-0000-000026700000}"/>
    <cellStyle name="SAPBEXfilterItem 8 2" xfId="30180" xr:uid="{00000000-0005-0000-0000-000027700000}"/>
    <cellStyle name="SAPBEXfilterItem 8 2 2" xfId="41359" xr:uid="{00000000-0005-0000-0000-000028700000}"/>
    <cellStyle name="SAPBEXfilterItem 8 3" xfId="40218" xr:uid="{00000000-0005-0000-0000-000029700000}"/>
    <cellStyle name="SAPBEXfilterItem 9" xfId="1587" xr:uid="{00000000-0005-0000-0000-00002A700000}"/>
    <cellStyle name="SAPBEXfilterItem 9 2" xfId="38949" xr:uid="{00000000-0005-0000-0000-00002B700000}"/>
    <cellStyle name="SAPBEXfilterItem 9 2 2" xfId="41360" xr:uid="{00000000-0005-0000-0000-00002C700000}"/>
    <cellStyle name="SAPBEXfilterItem 9 3" xfId="30173" xr:uid="{00000000-0005-0000-0000-00002D700000}"/>
    <cellStyle name="SAPBEXfilterItem 9 4" xfId="40219" xr:uid="{00000000-0005-0000-0000-00002E700000}"/>
    <cellStyle name="SAPBEXfilterItem_Apuração de Quebra_061109" xfId="15097" xr:uid="{00000000-0005-0000-0000-00002F700000}"/>
    <cellStyle name="SAPBEXfilterText" xfId="1588" xr:uid="{00000000-0005-0000-0000-000030700000}"/>
    <cellStyle name="SAPBEXfilterText 10" xfId="1589" xr:uid="{00000000-0005-0000-0000-000031700000}"/>
    <cellStyle name="SAPBEXfilterText 10 2" xfId="40221" xr:uid="{00000000-0005-0000-0000-000032700000}"/>
    <cellStyle name="SAPBEXfilterText 11" xfId="1590" xr:uid="{00000000-0005-0000-0000-000033700000}"/>
    <cellStyle name="SAPBEXfilterText 11 2" xfId="40222" xr:uid="{00000000-0005-0000-0000-000034700000}"/>
    <cellStyle name="SAPBEXfilterText 12" xfId="1591" xr:uid="{00000000-0005-0000-0000-000035700000}"/>
    <cellStyle name="SAPBEXfilterText 12 2" xfId="40223" xr:uid="{00000000-0005-0000-0000-000036700000}"/>
    <cellStyle name="SAPBEXfilterText 13" xfId="1592" xr:uid="{00000000-0005-0000-0000-000037700000}"/>
    <cellStyle name="SAPBEXfilterText 13 2" xfId="40224" xr:uid="{00000000-0005-0000-0000-000038700000}"/>
    <cellStyle name="SAPBEXfilterText 14" xfId="1593" xr:uid="{00000000-0005-0000-0000-000039700000}"/>
    <cellStyle name="SAPBEXfilterText 14 2" xfId="40225" xr:uid="{00000000-0005-0000-0000-00003A700000}"/>
    <cellStyle name="SAPBEXfilterText 15" xfId="1594" xr:uid="{00000000-0005-0000-0000-00003B700000}"/>
    <cellStyle name="SAPBEXfilterText 15 2" xfId="40226" xr:uid="{00000000-0005-0000-0000-00003C700000}"/>
    <cellStyle name="SAPBEXfilterText 16" xfId="1595" xr:uid="{00000000-0005-0000-0000-00003D700000}"/>
    <cellStyle name="SAPBEXfilterText 16 2" xfId="40227" xr:uid="{00000000-0005-0000-0000-00003E700000}"/>
    <cellStyle name="SAPBEXfilterText 17" xfId="1596" xr:uid="{00000000-0005-0000-0000-00003F700000}"/>
    <cellStyle name="SAPBEXfilterText 17 2" xfId="40228" xr:uid="{00000000-0005-0000-0000-000040700000}"/>
    <cellStyle name="SAPBEXfilterText 18" xfId="1597" xr:uid="{00000000-0005-0000-0000-000041700000}"/>
    <cellStyle name="SAPBEXfilterText 18 2" xfId="40229" xr:uid="{00000000-0005-0000-0000-000042700000}"/>
    <cellStyle name="SAPBEXfilterText 19" xfId="1598" xr:uid="{00000000-0005-0000-0000-000043700000}"/>
    <cellStyle name="SAPBEXfilterText 19 2" xfId="40230" xr:uid="{00000000-0005-0000-0000-000044700000}"/>
    <cellStyle name="SAPBEXfilterText 2" xfId="1599" xr:uid="{00000000-0005-0000-0000-000045700000}"/>
    <cellStyle name="SAPBEXfilterText 2 2" xfId="30182" xr:uid="{00000000-0005-0000-0000-000046700000}"/>
    <cellStyle name="SAPBEXfilterText 2 2 2" xfId="38957" xr:uid="{00000000-0005-0000-0000-000047700000}"/>
    <cellStyle name="SAPBEXfilterText 2 2 3" xfId="41312" xr:uid="{00000000-0005-0000-0000-000048700000}"/>
    <cellStyle name="SAPBEXfilterText 2 2 4" xfId="44371" xr:uid="{E6EC0832-AE5E-491C-B681-8A57B03D5D4B}"/>
    <cellStyle name="SAPBEXfilterText 2 3" xfId="40231" xr:uid="{00000000-0005-0000-0000-000049700000}"/>
    <cellStyle name="SAPBEXfilterText 2 4" xfId="44370" xr:uid="{BB1AD58C-40FC-4B51-B658-A7CCA5DD495B}"/>
    <cellStyle name="SAPBEXfilterText 20" xfId="1600" xr:uid="{00000000-0005-0000-0000-00004A700000}"/>
    <cellStyle name="SAPBEXfilterText 20 2" xfId="40232" xr:uid="{00000000-0005-0000-0000-00004B700000}"/>
    <cellStyle name="SAPBEXfilterText 21" xfId="1601" xr:uid="{00000000-0005-0000-0000-00004C700000}"/>
    <cellStyle name="SAPBEXfilterText 21 2" xfId="40233" xr:uid="{00000000-0005-0000-0000-00004D700000}"/>
    <cellStyle name="SAPBEXfilterText 22" xfId="1602" xr:uid="{00000000-0005-0000-0000-00004E700000}"/>
    <cellStyle name="SAPBEXfilterText 22 2" xfId="40234" xr:uid="{00000000-0005-0000-0000-00004F700000}"/>
    <cellStyle name="SAPBEXfilterText 23" xfId="1603" xr:uid="{00000000-0005-0000-0000-000050700000}"/>
    <cellStyle name="SAPBEXfilterText 23 2" xfId="40235" xr:uid="{00000000-0005-0000-0000-000051700000}"/>
    <cellStyle name="SAPBEXfilterText 24" xfId="1604" xr:uid="{00000000-0005-0000-0000-000052700000}"/>
    <cellStyle name="SAPBEXfilterText 24 2" xfId="40236" xr:uid="{00000000-0005-0000-0000-000053700000}"/>
    <cellStyle name="SAPBEXfilterText 25" xfId="1605" xr:uid="{00000000-0005-0000-0000-000054700000}"/>
    <cellStyle name="SAPBEXfilterText 25 2" xfId="40237" xr:uid="{00000000-0005-0000-0000-000055700000}"/>
    <cellStyle name="SAPBEXfilterText 26" xfId="1606" xr:uid="{00000000-0005-0000-0000-000056700000}"/>
    <cellStyle name="SAPBEXfilterText 26 2" xfId="40238" xr:uid="{00000000-0005-0000-0000-000057700000}"/>
    <cellStyle name="SAPBEXfilterText 27" xfId="1607" xr:uid="{00000000-0005-0000-0000-000058700000}"/>
    <cellStyle name="SAPBEXfilterText 27 2" xfId="40239" xr:uid="{00000000-0005-0000-0000-000059700000}"/>
    <cellStyle name="SAPBEXfilterText 28" xfId="1608" xr:uid="{00000000-0005-0000-0000-00005A700000}"/>
    <cellStyle name="SAPBEXfilterText 28 2" xfId="40240" xr:uid="{00000000-0005-0000-0000-00005B700000}"/>
    <cellStyle name="SAPBEXfilterText 29" xfId="1609" xr:uid="{00000000-0005-0000-0000-00005C700000}"/>
    <cellStyle name="SAPBEXfilterText 29 2" xfId="40241" xr:uid="{00000000-0005-0000-0000-00005D700000}"/>
    <cellStyle name="SAPBEXfilterText 3" xfId="1610" xr:uid="{00000000-0005-0000-0000-00005E700000}"/>
    <cellStyle name="SAPBEXfilterText 3 2" xfId="30183" xr:uid="{00000000-0005-0000-0000-00005F700000}"/>
    <cellStyle name="SAPBEXfilterText 3 2 2" xfId="38958" xr:uid="{00000000-0005-0000-0000-000060700000}"/>
    <cellStyle name="SAPBEXfilterText 3 2 3" xfId="41327" xr:uid="{00000000-0005-0000-0000-000061700000}"/>
    <cellStyle name="SAPBEXfilterText 3 3" xfId="40242" xr:uid="{00000000-0005-0000-0000-000062700000}"/>
    <cellStyle name="SAPBEXfilterText 3 4" xfId="44785" xr:uid="{FB95F515-4D68-4AA0-AB83-6A90FC47796D}"/>
    <cellStyle name="SAPBEXfilterText 30" xfId="1611" xr:uid="{00000000-0005-0000-0000-000063700000}"/>
    <cellStyle name="SAPBEXfilterText 30 2" xfId="41032" xr:uid="{00000000-0005-0000-0000-000064700000}"/>
    <cellStyle name="SAPBEXfilterText 31" xfId="1612" xr:uid="{00000000-0005-0000-0000-000065700000}"/>
    <cellStyle name="SAPBEXfilterText 31 2" xfId="41033" xr:uid="{00000000-0005-0000-0000-000066700000}"/>
    <cellStyle name="SAPBEXfilterText 32" xfId="1613" xr:uid="{00000000-0005-0000-0000-000067700000}"/>
    <cellStyle name="SAPBEXfilterText 32 2" xfId="41034" xr:uid="{00000000-0005-0000-0000-000068700000}"/>
    <cellStyle name="SAPBEXfilterText 33" xfId="1614" xr:uid="{00000000-0005-0000-0000-000069700000}"/>
    <cellStyle name="SAPBEXfilterText 33 2" xfId="41035" xr:uid="{00000000-0005-0000-0000-00006A700000}"/>
    <cellStyle name="SAPBEXfilterText 34" xfId="1615" xr:uid="{00000000-0005-0000-0000-00006B700000}"/>
    <cellStyle name="SAPBEXfilterText 34 2" xfId="41036" xr:uid="{00000000-0005-0000-0000-00006C700000}"/>
    <cellStyle name="SAPBEXfilterText 35" xfId="1616" xr:uid="{00000000-0005-0000-0000-00006D700000}"/>
    <cellStyle name="SAPBEXfilterText 35 2" xfId="41037" xr:uid="{00000000-0005-0000-0000-00006E700000}"/>
    <cellStyle name="SAPBEXfilterText 36" xfId="1617" xr:uid="{00000000-0005-0000-0000-00006F700000}"/>
    <cellStyle name="SAPBEXfilterText 36 2" xfId="41038" xr:uid="{00000000-0005-0000-0000-000070700000}"/>
    <cellStyle name="SAPBEXfilterText 37" xfId="1618" xr:uid="{00000000-0005-0000-0000-000071700000}"/>
    <cellStyle name="SAPBEXfilterText 37 2" xfId="41039" xr:uid="{00000000-0005-0000-0000-000072700000}"/>
    <cellStyle name="SAPBEXfilterText 38" xfId="1619" xr:uid="{00000000-0005-0000-0000-000073700000}"/>
    <cellStyle name="SAPBEXfilterText 38 2" xfId="41040" xr:uid="{00000000-0005-0000-0000-000074700000}"/>
    <cellStyle name="SAPBEXfilterText 39" xfId="15098" xr:uid="{00000000-0005-0000-0000-000075700000}"/>
    <cellStyle name="SAPBEXfilterText 4" xfId="1620" xr:uid="{00000000-0005-0000-0000-000076700000}"/>
    <cellStyle name="SAPBEXfilterText 4 2" xfId="30184" xr:uid="{00000000-0005-0000-0000-000077700000}"/>
    <cellStyle name="SAPBEXfilterText 4 2 2" xfId="38959" xr:uid="{00000000-0005-0000-0000-000078700000}"/>
    <cellStyle name="SAPBEXfilterText 4 2 3" xfId="41328" xr:uid="{00000000-0005-0000-0000-000079700000}"/>
    <cellStyle name="SAPBEXfilterText 4 3" xfId="40243" xr:uid="{00000000-0005-0000-0000-00007A700000}"/>
    <cellStyle name="SAPBEXfilterText 40" xfId="40220" xr:uid="{00000000-0005-0000-0000-00007B700000}"/>
    <cellStyle name="SAPBEXfilterText 41" xfId="41274" xr:uid="{00000000-0005-0000-0000-00007C700000}"/>
    <cellStyle name="SAPBEXfilterText 5" xfId="1621" xr:uid="{00000000-0005-0000-0000-00007D700000}"/>
    <cellStyle name="SAPBEXfilterText 5 2" xfId="30185" xr:uid="{00000000-0005-0000-0000-00007E700000}"/>
    <cellStyle name="SAPBEXfilterText 5 2 2" xfId="38960" xr:uid="{00000000-0005-0000-0000-00007F700000}"/>
    <cellStyle name="SAPBEXfilterText 5 2 3" xfId="41329" xr:uid="{00000000-0005-0000-0000-000080700000}"/>
    <cellStyle name="SAPBEXfilterText 5 3" xfId="40244" xr:uid="{00000000-0005-0000-0000-000081700000}"/>
    <cellStyle name="SAPBEXfilterText 6" xfId="1622" xr:uid="{00000000-0005-0000-0000-000082700000}"/>
    <cellStyle name="SAPBEXfilterText 6 2" xfId="30186" xr:uid="{00000000-0005-0000-0000-000083700000}"/>
    <cellStyle name="SAPBEXfilterText 6 2 2" xfId="38961" xr:uid="{00000000-0005-0000-0000-000084700000}"/>
    <cellStyle name="SAPBEXfilterText 6 2 3" xfId="39646" xr:uid="{00000000-0005-0000-0000-000085700000}"/>
    <cellStyle name="SAPBEXfilterText 6 3" xfId="40245" xr:uid="{00000000-0005-0000-0000-000086700000}"/>
    <cellStyle name="SAPBEXfilterText 7" xfId="1623" xr:uid="{00000000-0005-0000-0000-000087700000}"/>
    <cellStyle name="SAPBEXfilterText 7 2" xfId="30187" xr:uid="{00000000-0005-0000-0000-000088700000}"/>
    <cellStyle name="SAPBEXfilterText 7 2 2" xfId="38962" xr:uid="{00000000-0005-0000-0000-000089700000}"/>
    <cellStyle name="SAPBEXfilterText 7 2 3" xfId="39645" xr:uid="{00000000-0005-0000-0000-00008A700000}"/>
    <cellStyle name="SAPBEXfilterText 7 3" xfId="40246" xr:uid="{00000000-0005-0000-0000-00008B700000}"/>
    <cellStyle name="SAPBEXfilterText 8" xfId="1624" xr:uid="{00000000-0005-0000-0000-00008C700000}"/>
    <cellStyle name="SAPBEXfilterText 8 2" xfId="30188" xr:uid="{00000000-0005-0000-0000-00008D700000}"/>
    <cellStyle name="SAPBEXfilterText 8 2 2" xfId="39644" xr:uid="{00000000-0005-0000-0000-00008E700000}"/>
    <cellStyle name="SAPBEXfilterText 8 3" xfId="40247" xr:uid="{00000000-0005-0000-0000-00008F700000}"/>
    <cellStyle name="SAPBEXfilterText 9" xfId="1625" xr:uid="{00000000-0005-0000-0000-000090700000}"/>
    <cellStyle name="SAPBEXfilterText 9 2" xfId="38956" xr:uid="{00000000-0005-0000-0000-000091700000}"/>
    <cellStyle name="SAPBEXfilterText 9 2 2" xfId="39643" xr:uid="{00000000-0005-0000-0000-000092700000}"/>
    <cellStyle name="SAPBEXfilterText 9 3" xfId="30181" xr:uid="{00000000-0005-0000-0000-000093700000}"/>
    <cellStyle name="SAPBEXfilterText 9 4" xfId="40248" xr:uid="{00000000-0005-0000-0000-000094700000}"/>
    <cellStyle name="SAPBEXfilterText_AHV-BCS092011 após os ajustes de IFRS" xfId="41316" xr:uid="{00000000-0005-0000-0000-000095700000}"/>
    <cellStyle name="SAPBEXformats" xfId="1626" xr:uid="{00000000-0005-0000-0000-000096700000}"/>
    <cellStyle name="SAPBEXformats 10" xfId="1627" xr:uid="{00000000-0005-0000-0000-000097700000}"/>
    <cellStyle name="SAPBEXformats 10 2" xfId="35803" xr:uid="{00000000-0005-0000-0000-000098700000}"/>
    <cellStyle name="SAPBEXformats 10 3" xfId="30190" xr:uid="{00000000-0005-0000-0000-000099700000}"/>
    <cellStyle name="SAPBEXformats 10 4" xfId="39391" xr:uid="{00000000-0005-0000-0000-00009A700000}"/>
    <cellStyle name="SAPBEXformats 10 5" xfId="40250" xr:uid="{00000000-0005-0000-0000-00009B700000}"/>
    <cellStyle name="SAPBEXformats 11" xfId="1628" xr:uid="{00000000-0005-0000-0000-00009C700000}"/>
    <cellStyle name="SAPBEXformats 11 2" xfId="35804" xr:uid="{00000000-0005-0000-0000-00009D700000}"/>
    <cellStyle name="SAPBEXformats 11 3" xfId="30191" xr:uid="{00000000-0005-0000-0000-00009E700000}"/>
    <cellStyle name="SAPBEXformats 11 4" xfId="40251" xr:uid="{00000000-0005-0000-0000-00009F700000}"/>
    <cellStyle name="SAPBEXformats 12" xfId="1629" xr:uid="{00000000-0005-0000-0000-0000A0700000}"/>
    <cellStyle name="SAPBEXformats 12 2" xfId="35805" xr:uid="{00000000-0005-0000-0000-0000A1700000}"/>
    <cellStyle name="SAPBEXformats 12 3" xfId="30192" xr:uid="{00000000-0005-0000-0000-0000A2700000}"/>
    <cellStyle name="SAPBEXformats 12 4" xfId="40252" xr:uid="{00000000-0005-0000-0000-0000A3700000}"/>
    <cellStyle name="SAPBEXformats 13" xfId="1630" xr:uid="{00000000-0005-0000-0000-0000A4700000}"/>
    <cellStyle name="SAPBEXformats 13 2" xfId="35806" xr:uid="{00000000-0005-0000-0000-0000A5700000}"/>
    <cellStyle name="SAPBEXformats 13 3" xfId="40253" xr:uid="{00000000-0005-0000-0000-0000A6700000}"/>
    <cellStyle name="SAPBEXformats 14" xfId="1631" xr:uid="{00000000-0005-0000-0000-0000A7700000}"/>
    <cellStyle name="SAPBEXformats 14 2" xfId="30189" xr:uid="{00000000-0005-0000-0000-0000A8700000}"/>
    <cellStyle name="SAPBEXformats 14 3" xfId="40254" xr:uid="{00000000-0005-0000-0000-0000A9700000}"/>
    <cellStyle name="SAPBEXformats 15" xfId="1632" xr:uid="{00000000-0005-0000-0000-0000AA700000}"/>
    <cellStyle name="SAPBEXformats 15 2" xfId="36893" xr:uid="{00000000-0005-0000-0000-0000AB700000}"/>
    <cellStyle name="SAPBEXformats 15 3" xfId="40255" xr:uid="{00000000-0005-0000-0000-0000AC700000}"/>
    <cellStyle name="SAPBEXformats 16" xfId="1633" xr:uid="{00000000-0005-0000-0000-0000AD700000}"/>
    <cellStyle name="SAPBEXformats 16 2" xfId="40256" xr:uid="{00000000-0005-0000-0000-0000AE700000}"/>
    <cellStyle name="SAPBEXformats 17" xfId="1634" xr:uid="{00000000-0005-0000-0000-0000AF700000}"/>
    <cellStyle name="SAPBEXformats 17 2" xfId="40257" xr:uid="{00000000-0005-0000-0000-0000B0700000}"/>
    <cellStyle name="SAPBEXformats 18" xfId="1635" xr:uid="{00000000-0005-0000-0000-0000B1700000}"/>
    <cellStyle name="SAPBEXformats 18 2" xfId="40258" xr:uid="{00000000-0005-0000-0000-0000B2700000}"/>
    <cellStyle name="SAPBEXformats 19" xfId="1636" xr:uid="{00000000-0005-0000-0000-0000B3700000}"/>
    <cellStyle name="SAPBEXformats 19 2" xfId="40259" xr:uid="{00000000-0005-0000-0000-0000B4700000}"/>
    <cellStyle name="SAPBEXformats 2" xfId="1637" xr:uid="{00000000-0005-0000-0000-0000B5700000}"/>
    <cellStyle name="SAPBEXformats 2 2" xfId="35807" xr:uid="{00000000-0005-0000-0000-0000B6700000}"/>
    <cellStyle name="SAPBEXformats 2 2 10" xfId="44374" xr:uid="{88FE555F-2315-412F-8BBE-F02C024D225D}"/>
    <cellStyle name="SAPBEXformats 2 2 2" xfId="38964" xr:uid="{00000000-0005-0000-0000-0000B7700000}"/>
    <cellStyle name="SAPBEXformats 2 2 2 2" xfId="44724" xr:uid="{4C12AFD8-3C34-42D0-878A-347147063E7C}"/>
    <cellStyle name="SAPBEXformats 2 2 3" xfId="44932" xr:uid="{DD9A3A97-14B0-4073-B797-564F9314421B}"/>
    <cellStyle name="SAPBEXformats 2 2 4" xfId="44628" xr:uid="{B479E4A6-642C-4ED6-8CC0-9F4C1BB2D467}"/>
    <cellStyle name="SAPBEXformats 2 2 5" xfId="45241" xr:uid="{3D228BCD-1D33-4614-8118-72145D2A06BD}"/>
    <cellStyle name="SAPBEXformats 2 2 6" xfId="44616" xr:uid="{49FCEC55-0C6C-46AD-B6DC-655F10623B81}"/>
    <cellStyle name="SAPBEXformats 2 2 7" xfId="45578" xr:uid="{E3FE38BA-C403-4E69-AF06-06720C22D519}"/>
    <cellStyle name="SAPBEXformats 2 2 8" xfId="45661" xr:uid="{97E35FE6-216C-4FE5-8ABD-A50F8F4CBD0A}"/>
    <cellStyle name="SAPBEXformats 2 2 9" xfId="45638" xr:uid="{6960BAB7-0BEB-4849-8BE8-D6A105BF11EC}"/>
    <cellStyle name="SAPBEXformats 2 3" xfId="30193" xr:uid="{00000000-0005-0000-0000-0000B8700000}"/>
    <cellStyle name="SAPBEXformats 2 3 2" xfId="38963" xr:uid="{00000000-0005-0000-0000-0000B9700000}"/>
    <cellStyle name="SAPBEXformats 2 3 3" xfId="44848" xr:uid="{CBFCEA23-72A7-4002-A2EB-580348754D4B}"/>
    <cellStyle name="SAPBEXformats 2 4" xfId="39519" xr:uid="{00000000-0005-0000-0000-0000BA700000}"/>
    <cellStyle name="SAPBEXformats 2 4 2" xfId="44627" xr:uid="{6FC72703-E342-467D-8D12-18C5CA644A07}"/>
    <cellStyle name="SAPBEXformats 2 5" xfId="37206" xr:uid="{00000000-0005-0000-0000-0000BB700000}"/>
    <cellStyle name="SAPBEXformats 2 5 2" xfId="45435" xr:uid="{CC0F849F-F0A5-446A-B03D-BB364E53AEC2}"/>
    <cellStyle name="SAPBEXformats 2 6" xfId="40260" xr:uid="{00000000-0005-0000-0000-0000BC700000}"/>
    <cellStyle name="SAPBEXformats 2 7" xfId="44373" xr:uid="{DE421754-C9FE-43EB-86A9-B990DAC02615}"/>
    <cellStyle name="SAPBEXformats 20" xfId="1638" xr:uid="{00000000-0005-0000-0000-0000BD700000}"/>
    <cellStyle name="SAPBEXformats 20 2" xfId="40261" xr:uid="{00000000-0005-0000-0000-0000BE700000}"/>
    <cellStyle name="SAPBEXformats 21" xfId="1639" xr:uid="{00000000-0005-0000-0000-0000BF700000}"/>
    <cellStyle name="SAPBEXformats 21 2" xfId="40262" xr:uid="{00000000-0005-0000-0000-0000C0700000}"/>
    <cellStyle name="SAPBEXformats 22" xfId="1640" xr:uid="{00000000-0005-0000-0000-0000C1700000}"/>
    <cellStyle name="SAPBEXformats 22 2" xfId="40263" xr:uid="{00000000-0005-0000-0000-0000C2700000}"/>
    <cellStyle name="SAPBEXformats 23" xfId="1641" xr:uid="{00000000-0005-0000-0000-0000C3700000}"/>
    <cellStyle name="SAPBEXformats 23 2" xfId="40264" xr:uid="{00000000-0005-0000-0000-0000C4700000}"/>
    <cellStyle name="SAPBEXformats 24" xfId="1642" xr:uid="{00000000-0005-0000-0000-0000C5700000}"/>
    <cellStyle name="SAPBEXformats 24 2" xfId="40265" xr:uid="{00000000-0005-0000-0000-0000C6700000}"/>
    <cellStyle name="SAPBEXformats 25" xfId="1643" xr:uid="{00000000-0005-0000-0000-0000C7700000}"/>
    <cellStyle name="SAPBEXformats 25 2" xfId="40266" xr:uid="{00000000-0005-0000-0000-0000C8700000}"/>
    <cellStyle name="SAPBEXformats 26" xfId="1644" xr:uid="{00000000-0005-0000-0000-0000C9700000}"/>
    <cellStyle name="SAPBEXformats 26 2" xfId="40267" xr:uid="{00000000-0005-0000-0000-0000CA700000}"/>
    <cellStyle name="SAPBEXformats 27" xfId="1645" xr:uid="{00000000-0005-0000-0000-0000CB700000}"/>
    <cellStyle name="SAPBEXformats 27 2" xfId="40268" xr:uid="{00000000-0005-0000-0000-0000CC700000}"/>
    <cellStyle name="SAPBEXformats 28" xfId="1646" xr:uid="{00000000-0005-0000-0000-0000CD700000}"/>
    <cellStyle name="SAPBEXformats 28 2" xfId="40269" xr:uid="{00000000-0005-0000-0000-0000CE700000}"/>
    <cellStyle name="SAPBEXformats 29" xfId="1647" xr:uid="{00000000-0005-0000-0000-0000CF700000}"/>
    <cellStyle name="SAPBEXformats 29 2" xfId="40270" xr:uid="{00000000-0005-0000-0000-0000D0700000}"/>
    <cellStyle name="SAPBEXformats 3" xfId="1648" xr:uid="{00000000-0005-0000-0000-0000D1700000}"/>
    <cellStyle name="SAPBEXformats 3 2" xfId="35808" xr:uid="{00000000-0005-0000-0000-0000D2700000}"/>
    <cellStyle name="SAPBEXformats 3 2 2" xfId="38965" xr:uid="{00000000-0005-0000-0000-0000D3700000}"/>
    <cellStyle name="SAPBEXformats 3 2 3" xfId="45066" xr:uid="{2AD3A322-73E7-4FD1-9D75-65D0DBF2E88A}"/>
    <cellStyle name="SAPBEXformats 3 3" xfId="30194" xr:uid="{00000000-0005-0000-0000-0000D4700000}"/>
    <cellStyle name="SAPBEXformats 3 3 2" xfId="44554" xr:uid="{AFB19364-C1ED-47FA-8773-6266EFE5EAA4}"/>
    <cellStyle name="SAPBEXformats 3 4" xfId="40271" xr:uid="{00000000-0005-0000-0000-0000D5700000}"/>
    <cellStyle name="SAPBEXformats 3 4 2" xfId="45346" xr:uid="{876EBF38-56A2-4DD0-B545-832CAC20DE43}"/>
    <cellStyle name="SAPBEXformats 3 5" xfId="45460" xr:uid="{7BBEB703-ACBF-4A74-A1C0-8F705C13053B}"/>
    <cellStyle name="SAPBEXformats 3 6" xfId="45556" xr:uid="{5F77FDC3-63E3-4915-9A56-8F6B2EFB7848}"/>
    <cellStyle name="SAPBEXformats 3 7" xfId="45099" xr:uid="{AE23E5E8-F9B1-4830-8D3D-DAE00B03B17C}"/>
    <cellStyle name="SAPBEXformats 3 8" xfId="45748" xr:uid="{AF96997B-CD66-448B-B613-E3BED1AB1A25}"/>
    <cellStyle name="SAPBEXformats 3 9" xfId="44818" xr:uid="{49F7A0ED-134C-40A4-94D5-58DBC83B2803}"/>
    <cellStyle name="SAPBEXformats 30" xfId="1649" xr:uid="{00000000-0005-0000-0000-0000D6700000}"/>
    <cellStyle name="SAPBEXformats 30 2" xfId="41041" xr:uid="{00000000-0005-0000-0000-0000D7700000}"/>
    <cellStyle name="SAPBEXformats 31" xfId="1650" xr:uid="{00000000-0005-0000-0000-0000D8700000}"/>
    <cellStyle name="SAPBEXformats 31 2" xfId="41042" xr:uid="{00000000-0005-0000-0000-0000D9700000}"/>
    <cellStyle name="SAPBEXformats 32" xfId="1651" xr:uid="{00000000-0005-0000-0000-0000DA700000}"/>
    <cellStyle name="SAPBEXformats 32 2" xfId="41043" xr:uid="{00000000-0005-0000-0000-0000DB700000}"/>
    <cellStyle name="SAPBEXformats 33" xfId="1652" xr:uid="{00000000-0005-0000-0000-0000DC700000}"/>
    <cellStyle name="SAPBEXformats 33 2" xfId="41044" xr:uid="{00000000-0005-0000-0000-0000DD700000}"/>
    <cellStyle name="SAPBEXformats 34" xfId="1653" xr:uid="{00000000-0005-0000-0000-0000DE700000}"/>
    <cellStyle name="SAPBEXformats 34 2" xfId="41045" xr:uid="{00000000-0005-0000-0000-0000DF700000}"/>
    <cellStyle name="SAPBEXformats 35" xfId="1654" xr:uid="{00000000-0005-0000-0000-0000E0700000}"/>
    <cellStyle name="SAPBEXformats 35 2" xfId="41046" xr:uid="{00000000-0005-0000-0000-0000E1700000}"/>
    <cellStyle name="SAPBEXformats 36" xfId="1655" xr:uid="{00000000-0005-0000-0000-0000E2700000}"/>
    <cellStyle name="SAPBEXformats 36 2" xfId="41047" xr:uid="{00000000-0005-0000-0000-0000E3700000}"/>
    <cellStyle name="SAPBEXformats 37" xfId="1656" xr:uid="{00000000-0005-0000-0000-0000E4700000}"/>
    <cellStyle name="SAPBEXformats 37 2" xfId="41048" xr:uid="{00000000-0005-0000-0000-0000E5700000}"/>
    <cellStyle name="SAPBEXformats 38" xfId="1657" xr:uid="{00000000-0005-0000-0000-0000E6700000}"/>
    <cellStyle name="SAPBEXformats 38 2" xfId="41049" xr:uid="{00000000-0005-0000-0000-0000E7700000}"/>
    <cellStyle name="SAPBEXformats 39" xfId="15099" xr:uid="{00000000-0005-0000-0000-0000E8700000}"/>
    <cellStyle name="SAPBEXformats 4" xfId="1658" xr:uid="{00000000-0005-0000-0000-0000E9700000}"/>
    <cellStyle name="SAPBEXformats 4 2" xfId="35809" xr:uid="{00000000-0005-0000-0000-0000EA700000}"/>
    <cellStyle name="SAPBEXformats 4 2 2" xfId="38966" xr:uid="{00000000-0005-0000-0000-0000EB700000}"/>
    <cellStyle name="SAPBEXformats 4 2 3" xfId="44931" xr:uid="{662FAEAA-5602-42C1-949B-48355544881A}"/>
    <cellStyle name="SAPBEXformats 4 3" xfId="30195" xr:uid="{00000000-0005-0000-0000-0000EC700000}"/>
    <cellStyle name="SAPBEXformats 4 3 2" xfId="45152" xr:uid="{94DE7199-ECEF-47A4-BB32-37B67E5EF101}"/>
    <cellStyle name="SAPBEXformats 4 4" xfId="40272" xr:uid="{00000000-0005-0000-0000-0000ED700000}"/>
    <cellStyle name="SAPBEXformats 4 4 2" xfId="45240" xr:uid="{2948CFA3-6A0B-4E4A-B798-6C01C9A5B109}"/>
    <cellStyle name="SAPBEXformats 4 5" xfId="45126" xr:uid="{9227D902-20DA-4F5E-9B33-B29F6C4F45F6}"/>
    <cellStyle name="SAPBEXformats 4 6" xfId="45393" xr:uid="{C2B14E60-CB10-4946-9117-96BF2092ECA6}"/>
    <cellStyle name="SAPBEXformats 4 7" xfId="45576" xr:uid="{308A4707-8B18-4276-98A0-0BA6181763B6}"/>
    <cellStyle name="SAPBEXformats 4 8" xfId="45656" xr:uid="{19A3364B-8C7E-40C7-943A-2F3DBA324481}"/>
    <cellStyle name="SAPBEXformats 4 9" xfId="44723" xr:uid="{31F7DF30-C906-4688-8F9E-6E794498C600}"/>
    <cellStyle name="SAPBEXformats 40" xfId="40249" xr:uid="{00000000-0005-0000-0000-0000EE700000}"/>
    <cellStyle name="SAPBEXformats 41" xfId="41339" xr:uid="{00000000-0005-0000-0000-0000EF700000}"/>
    <cellStyle name="SAPBEXformats 42" xfId="44372" xr:uid="{45C9F6E3-53F4-4953-81F3-BD9B7A09507C}"/>
    <cellStyle name="SAPBEXformats 5" xfId="1659" xr:uid="{00000000-0005-0000-0000-0000F0700000}"/>
    <cellStyle name="SAPBEXformats 5 2" xfId="35810" xr:uid="{00000000-0005-0000-0000-0000F1700000}"/>
    <cellStyle name="SAPBEXformats 5 2 2" xfId="38967" xr:uid="{00000000-0005-0000-0000-0000F2700000}"/>
    <cellStyle name="SAPBEXformats 5 3" xfId="30196" xr:uid="{00000000-0005-0000-0000-0000F3700000}"/>
    <cellStyle name="SAPBEXformats 5 4" xfId="40273" xr:uid="{00000000-0005-0000-0000-0000F4700000}"/>
    <cellStyle name="SAPBEXformats 5 5" xfId="44941" xr:uid="{82488C90-BF1E-4642-B24B-947F47BBD27C}"/>
    <cellStyle name="SAPBEXformats 6" xfId="1660" xr:uid="{00000000-0005-0000-0000-0000F5700000}"/>
    <cellStyle name="SAPBEXformats 6 2" xfId="35811" xr:uid="{00000000-0005-0000-0000-0000F6700000}"/>
    <cellStyle name="SAPBEXformats 6 2 2" xfId="38968" xr:uid="{00000000-0005-0000-0000-0000F7700000}"/>
    <cellStyle name="SAPBEXformats 6 3" xfId="30197" xr:uid="{00000000-0005-0000-0000-0000F8700000}"/>
    <cellStyle name="SAPBEXformats 6 4" xfId="40274" xr:uid="{00000000-0005-0000-0000-0000F9700000}"/>
    <cellStyle name="SAPBEXformats 7" xfId="1661" xr:uid="{00000000-0005-0000-0000-0000FA700000}"/>
    <cellStyle name="SAPBEXformats 7 2" xfId="35812" xr:uid="{00000000-0005-0000-0000-0000FB700000}"/>
    <cellStyle name="SAPBEXformats 7 2 2" xfId="38969" xr:uid="{00000000-0005-0000-0000-0000FC700000}"/>
    <cellStyle name="SAPBEXformats 7 3" xfId="30198" xr:uid="{00000000-0005-0000-0000-0000FD700000}"/>
    <cellStyle name="SAPBEXformats 7 4" xfId="40275" xr:uid="{00000000-0005-0000-0000-0000FE700000}"/>
    <cellStyle name="SAPBEXformats 8" xfId="1662" xr:uid="{00000000-0005-0000-0000-0000FF700000}"/>
    <cellStyle name="SAPBEXformats 8 2" xfId="35813" xr:uid="{00000000-0005-0000-0000-000000710000}"/>
    <cellStyle name="SAPBEXformats 8 3" xfId="30199" xr:uid="{00000000-0005-0000-0000-000001710000}"/>
    <cellStyle name="SAPBEXformats 8 4" xfId="40276" xr:uid="{00000000-0005-0000-0000-000002710000}"/>
    <cellStyle name="SAPBEXformats 9" xfId="1663" xr:uid="{00000000-0005-0000-0000-000003710000}"/>
    <cellStyle name="SAPBEXformats 9 2" xfId="35814" xr:uid="{00000000-0005-0000-0000-000004710000}"/>
    <cellStyle name="SAPBEXformats 9 3" xfId="30200" xr:uid="{00000000-0005-0000-0000-000005710000}"/>
    <cellStyle name="SAPBEXformats 9 4" xfId="40277" xr:uid="{00000000-0005-0000-0000-000006710000}"/>
    <cellStyle name="SAPBEXformats_Apuração de Quebra_061109" xfId="15100" xr:uid="{00000000-0005-0000-0000-000007710000}"/>
    <cellStyle name="SAPBEXheaderItem" xfId="1664" xr:uid="{00000000-0005-0000-0000-000008710000}"/>
    <cellStyle name="SAPBEXheaderItem 10" xfId="1665" xr:uid="{00000000-0005-0000-0000-000009710000}"/>
    <cellStyle name="SAPBEXheaderItem 10 2" xfId="35815" xr:uid="{00000000-0005-0000-0000-00000A710000}"/>
    <cellStyle name="SAPBEXheaderItem 10 3" xfId="30202" xr:uid="{00000000-0005-0000-0000-00000B710000}"/>
    <cellStyle name="SAPBEXheaderItem 10 4" xfId="40279" xr:uid="{00000000-0005-0000-0000-00000C710000}"/>
    <cellStyle name="SAPBEXheaderItem 11" xfId="1666" xr:uid="{00000000-0005-0000-0000-00000D710000}"/>
    <cellStyle name="SAPBEXheaderItem 11 2" xfId="35816" xr:uid="{00000000-0005-0000-0000-00000E710000}"/>
    <cellStyle name="SAPBEXheaderItem 11 3" xfId="30203" xr:uid="{00000000-0005-0000-0000-00000F710000}"/>
    <cellStyle name="SAPBEXheaderItem 11 4" xfId="40280" xr:uid="{00000000-0005-0000-0000-000010710000}"/>
    <cellStyle name="SAPBEXheaderItem 12" xfId="1667" xr:uid="{00000000-0005-0000-0000-000011710000}"/>
    <cellStyle name="SAPBEXheaderItem 12 2" xfId="35817" xr:uid="{00000000-0005-0000-0000-000012710000}"/>
    <cellStyle name="SAPBEXheaderItem 12 3" xfId="30204" xr:uid="{00000000-0005-0000-0000-000013710000}"/>
    <cellStyle name="SAPBEXheaderItem 12 4" xfId="40281" xr:uid="{00000000-0005-0000-0000-000014710000}"/>
    <cellStyle name="SAPBEXheaderItem 13" xfId="1668" xr:uid="{00000000-0005-0000-0000-000015710000}"/>
    <cellStyle name="SAPBEXheaderItem 13 2" xfId="35818" xr:uid="{00000000-0005-0000-0000-000016710000}"/>
    <cellStyle name="SAPBEXheaderItem 13 3" xfId="40282" xr:uid="{00000000-0005-0000-0000-000017710000}"/>
    <cellStyle name="SAPBEXheaderItem 14" xfId="1669" xr:uid="{00000000-0005-0000-0000-000018710000}"/>
    <cellStyle name="SAPBEXheaderItem 14 2" xfId="30201" xr:uid="{00000000-0005-0000-0000-000019710000}"/>
    <cellStyle name="SAPBEXheaderItem 14 3" xfId="40283" xr:uid="{00000000-0005-0000-0000-00001A710000}"/>
    <cellStyle name="SAPBEXheaderItem 15" xfId="1670" xr:uid="{00000000-0005-0000-0000-00001B710000}"/>
    <cellStyle name="SAPBEXheaderItem 15 2" xfId="36894" xr:uid="{00000000-0005-0000-0000-00001C710000}"/>
    <cellStyle name="SAPBEXheaderItem 15 3" xfId="40284" xr:uid="{00000000-0005-0000-0000-00001D710000}"/>
    <cellStyle name="SAPBEXheaderItem 16" xfId="1671" xr:uid="{00000000-0005-0000-0000-00001E710000}"/>
    <cellStyle name="SAPBEXheaderItem 16 2" xfId="40285" xr:uid="{00000000-0005-0000-0000-00001F710000}"/>
    <cellStyle name="SAPBEXheaderItem 17" xfId="1672" xr:uid="{00000000-0005-0000-0000-000020710000}"/>
    <cellStyle name="SAPBEXheaderItem 17 2" xfId="40286" xr:uid="{00000000-0005-0000-0000-000021710000}"/>
    <cellStyle name="SAPBEXheaderItem 18" xfId="1673" xr:uid="{00000000-0005-0000-0000-000022710000}"/>
    <cellStyle name="SAPBEXheaderItem 18 2" xfId="40287" xr:uid="{00000000-0005-0000-0000-000023710000}"/>
    <cellStyle name="SAPBEXheaderItem 19" xfId="1674" xr:uid="{00000000-0005-0000-0000-000024710000}"/>
    <cellStyle name="SAPBEXheaderItem 19 2" xfId="40288" xr:uid="{00000000-0005-0000-0000-000025710000}"/>
    <cellStyle name="SAPBEXheaderItem 2" xfId="1675" xr:uid="{00000000-0005-0000-0000-000026710000}"/>
    <cellStyle name="SAPBEXheaderItem 2 2" xfId="35819" xr:uid="{00000000-0005-0000-0000-000027710000}"/>
    <cellStyle name="SAPBEXheaderItem 2 2 2" xfId="38971" xr:uid="{00000000-0005-0000-0000-000028710000}"/>
    <cellStyle name="SAPBEXheaderItem 2 3" xfId="30205" xr:uid="{00000000-0005-0000-0000-000029710000}"/>
    <cellStyle name="SAPBEXheaderItem 2 3 2" xfId="38970" xr:uid="{00000000-0005-0000-0000-00002A710000}"/>
    <cellStyle name="SAPBEXheaderItem 2 4" xfId="36895" xr:uid="{00000000-0005-0000-0000-00002B710000}"/>
    <cellStyle name="SAPBEXheaderItem 2 5" xfId="40289" xr:uid="{00000000-0005-0000-0000-00002C710000}"/>
    <cellStyle name="SAPBEXheaderItem 20" xfId="1676" xr:uid="{00000000-0005-0000-0000-00002D710000}"/>
    <cellStyle name="SAPBEXheaderItem 20 2" xfId="40290" xr:uid="{00000000-0005-0000-0000-00002E710000}"/>
    <cellStyle name="SAPBEXheaderItem 21" xfId="1677" xr:uid="{00000000-0005-0000-0000-00002F710000}"/>
    <cellStyle name="SAPBEXheaderItem 21 2" xfId="40291" xr:uid="{00000000-0005-0000-0000-000030710000}"/>
    <cellStyle name="SAPBEXheaderItem 22" xfId="1678" xr:uid="{00000000-0005-0000-0000-000031710000}"/>
    <cellStyle name="SAPBEXheaderItem 22 2" xfId="40292" xr:uid="{00000000-0005-0000-0000-000032710000}"/>
    <cellStyle name="SAPBEXheaderItem 23" xfId="1679" xr:uid="{00000000-0005-0000-0000-000033710000}"/>
    <cellStyle name="SAPBEXheaderItem 23 2" xfId="40293" xr:uid="{00000000-0005-0000-0000-000034710000}"/>
    <cellStyle name="SAPBEXheaderItem 24" xfId="1680" xr:uid="{00000000-0005-0000-0000-000035710000}"/>
    <cellStyle name="SAPBEXheaderItem 24 2" xfId="40294" xr:uid="{00000000-0005-0000-0000-000036710000}"/>
    <cellStyle name="SAPBEXheaderItem 25" xfId="1681" xr:uid="{00000000-0005-0000-0000-000037710000}"/>
    <cellStyle name="SAPBEXheaderItem 25 2" xfId="40295" xr:uid="{00000000-0005-0000-0000-000038710000}"/>
    <cellStyle name="SAPBEXheaderItem 26" xfId="1682" xr:uid="{00000000-0005-0000-0000-000039710000}"/>
    <cellStyle name="SAPBEXheaderItem 26 2" xfId="40296" xr:uid="{00000000-0005-0000-0000-00003A710000}"/>
    <cellStyle name="SAPBEXheaderItem 27" xfId="1683" xr:uid="{00000000-0005-0000-0000-00003B710000}"/>
    <cellStyle name="SAPBEXheaderItem 27 2" xfId="40297" xr:uid="{00000000-0005-0000-0000-00003C710000}"/>
    <cellStyle name="SAPBEXheaderItem 28" xfId="1684" xr:uid="{00000000-0005-0000-0000-00003D710000}"/>
    <cellStyle name="SAPBEXheaderItem 28 2" xfId="40298" xr:uid="{00000000-0005-0000-0000-00003E710000}"/>
    <cellStyle name="SAPBEXheaderItem 29" xfId="1685" xr:uid="{00000000-0005-0000-0000-00003F710000}"/>
    <cellStyle name="SAPBEXheaderItem 29 2" xfId="40299" xr:uid="{00000000-0005-0000-0000-000040710000}"/>
    <cellStyle name="SAPBEXheaderItem 3" xfId="1686" xr:uid="{00000000-0005-0000-0000-000041710000}"/>
    <cellStyle name="SAPBEXheaderItem 3 2" xfId="35820" xr:uid="{00000000-0005-0000-0000-000042710000}"/>
    <cellStyle name="SAPBEXheaderItem 3 2 2" xfId="38972" xr:uid="{00000000-0005-0000-0000-000043710000}"/>
    <cellStyle name="SAPBEXheaderItem 3 3" xfId="30206" xr:uid="{00000000-0005-0000-0000-000044710000}"/>
    <cellStyle name="SAPBEXheaderItem 3 4" xfId="40300" xr:uid="{00000000-0005-0000-0000-000045710000}"/>
    <cellStyle name="SAPBEXheaderItem 3 5" xfId="44786" xr:uid="{21F5D887-E131-4634-9072-768A78A569D5}"/>
    <cellStyle name="SAPBEXheaderItem 30" xfId="1687" xr:uid="{00000000-0005-0000-0000-000046710000}"/>
    <cellStyle name="SAPBEXheaderItem 30 2" xfId="41050" xr:uid="{00000000-0005-0000-0000-000047710000}"/>
    <cellStyle name="SAPBEXheaderItem 31" xfId="1688" xr:uid="{00000000-0005-0000-0000-000048710000}"/>
    <cellStyle name="SAPBEXheaderItem 31 2" xfId="41051" xr:uid="{00000000-0005-0000-0000-000049710000}"/>
    <cellStyle name="SAPBEXheaderItem 32" xfId="1689" xr:uid="{00000000-0005-0000-0000-00004A710000}"/>
    <cellStyle name="SAPBEXheaderItem 32 2" xfId="41052" xr:uid="{00000000-0005-0000-0000-00004B710000}"/>
    <cellStyle name="SAPBEXheaderItem 33" xfId="1690" xr:uid="{00000000-0005-0000-0000-00004C710000}"/>
    <cellStyle name="SAPBEXheaderItem 33 2" xfId="41053" xr:uid="{00000000-0005-0000-0000-00004D710000}"/>
    <cellStyle name="SAPBEXheaderItem 34" xfId="1691" xr:uid="{00000000-0005-0000-0000-00004E710000}"/>
    <cellStyle name="SAPBEXheaderItem 34 2" xfId="41054" xr:uid="{00000000-0005-0000-0000-00004F710000}"/>
    <cellStyle name="SAPBEXheaderItem 35" xfId="1692" xr:uid="{00000000-0005-0000-0000-000050710000}"/>
    <cellStyle name="SAPBEXheaderItem 35 2" xfId="41055" xr:uid="{00000000-0005-0000-0000-000051710000}"/>
    <cellStyle name="SAPBEXheaderItem 36" xfId="1693" xr:uid="{00000000-0005-0000-0000-000052710000}"/>
    <cellStyle name="SAPBEXheaderItem 36 2" xfId="41056" xr:uid="{00000000-0005-0000-0000-000053710000}"/>
    <cellStyle name="SAPBEXheaderItem 37" xfId="1694" xr:uid="{00000000-0005-0000-0000-000054710000}"/>
    <cellStyle name="SAPBEXheaderItem 37 2" xfId="41057" xr:uid="{00000000-0005-0000-0000-000055710000}"/>
    <cellStyle name="SAPBEXheaderItem 38" xfId="1695" xr:uid="{00000000-0005-0000-0000-000056710000}"/>
    <cellStyle name="SAPBEXheaderItem 38 2" xfId="41058" xr:uid="{00000000-0005-0000-0000-000057710000}"/>
    <cellStyle name="SAPBEXheaderItem 39" xfId="15101" xr:uid="{00000000-0005-0000-0000-000058710000}"/>
    <cellStyle name="SAPBEXheaderItem 4" xfId="1696" xr:uid="{00000000-0005-0000-0000-000059710000}"/>
    <cellStyle name="SAPBEXheaderItem 4 2" xfId="35821" xr:uid="{00000000-0005-0000-0000-00005A710000}"/>
    <cellStyle name="SAPBEXheaderItem 4 2 2" xfId="38973" xr:uid="{00000000-0005-0000-0000-00005B710000}"/>
    <cellStyle name="SAPBEXheaderItem 4 3" xfId="30207" xr:uid="{00000000-0005-0000-0000-00005C710000}"/>
    <cellStyle name="SAPBEXheaderItem 4 4" xfId="40301" xr:uid="{00000000-0005-0000-0000-00005D710000}"/>
    <cellStyle name="SAPBEXheaderItem 40" xfId="40278" xr:uid="{00000000-0005-0000-0000-00005E710000}"/>
    <cellStyle name="SAPBEXheaderItem 41" xfId="39690" xr:uid="{00000000-0005-0000-0000-00005F710000}"/>
    <cellStyle name="SAPBEXheaderItem 5" xfId="1697" xr:uid="{00000000-0005-0000-0000-000060710000}"/>
    <cellStyle name="SAPBEXheaderItem 5 2" xfId="35822" xr:uid="{00000000-0005-0000-0000-000061710000}"/>
    <cellStyle name="SAPBEXheaderItem 5 2 2" xfId="38974" xr:uid="{00000000-0005-0000-0000-000062710000}"/>
    <cellStyle name="SAPBEXheaderItem 5 3" xfId="30208" xr:uid="{00000000-0005-0000-0000-000063710000}"/>
    <cellStyle name="SAPBEXheaderItem 5 4" xfId="40302" xr:uid="{00000000-0005-0000-0000-000064710000}"/>
    <cellStyle name="SAPBEXheaderItem 6" xfId="1698" xr:uid="{00000000-0005-0000-0000-000065710000}"/>
    <cellStyle name="SAPBEXheaderItem 6 2" xfId="35823" xr:uid="{00000000-0005-0000-0000-000066710000}"/>
    <cellStyle name="SAPBEXheaderItem 6 2 2" xfId="38975" xr:uid="{00000000-0005-0000-0000-000067710000}"/>
    <cellStyle name="SAPBEXheaderItem 6 3" xfId="30209" xr:uid="{00000000-0005-0000-0000-000068710000}"/>
    <cellStyle name="SAPBEXheaderItem 6 4" xfId="40303" xr:uid="{00000000-0005-0000-0000-000069710000}"/>
    <cellStyle name="SAPBEXheaderItem 7" xfId="1699" xr:uid="{00000000-0005-0000-0000-00006A710000}"/>
    <cellStyle name="SAPBEXheaderItem 7 2" xfId="35824" xr:uid="{00000000-0005-0000-0000-00006B710000}"/>
    <cellStyle name="SAPBEXheaderItem 7 2 2" xfId="38976" xr:uid="{00000000-0005-0000-0000-00006C710000}"/>
    <cellStyle name="SAPBEXheaderItem 7 3" xfId="30210" xr:uid="{00000000-0005-0000-0000-00006D710000}"/>
    <cellStyle name="SAPBEXheaderItem 7 4" xfId="40304" xr:uid="{00000000-0005-0000-0000-00006E710000}"/>
    <cellStyle name="SAPBEXheaderItem 8" xfId="1700" xr:uid="{00000000-0005-0000-0000-00006F710000}"/>
    <cellStyle name="SAPBEXheaderItem 8 2" xfId="35825" xr:uid="{00000000-0005-0000-0000-000070710000}"/>
    <cellStyle name="SAPBEXheaderItem 8 3" xfId="30211" xr:uid="{00000000-0005-0000-0000-000071710000}"/>
    <cellStyle name="SAPBEXheaderItem 8 4" xfId="40305" xr:uid="{00000000-0005-0000-0000-000072710000}"/>
    <cellStyle name="SAPBEXheaderItem 9" xfId="1701" xr:uid="{00000000-0005-0000-0000-000073710000}"/>
    <cellStyle name="SAPBEXheaderItem 9 2" xfId="35826" xr:uid="{00000000-0005-0000-0000-000074710000}"/>
    <cellStyle name="SAPBEXheaderItem 9 3" xfId="30212" xr:uid="{00000000-0005-0000-0000-000075710000}"/>
    <cellStyle name="SAPBEXheaderItem 9 4" xfId="40306" xr:uid="{00000000-0005-0000-0000-000076710000}"/>
    <cellStyle name="SAPBEXheaderItem_AHV-BCS092011 após os ajustes de IFRS" xfId="2848" xr:uid="{00000000-0005-0000-0000-000077710000}"/>
    <cellStyle name="SAPBEXheaderText" xfId="1702" xr:uid="{00000000-0005-0000-0000-000078710000}"/>
    <cellStyle name="SAPBEXheaderText 10" xfId="1703" xr:uid="{00000000-0005-0000-0000-000079710000}"/>
    <cellStyle name="SAPBEXheaderText 10 2" xfId="35827" xr:uid="{00000000-0005-0000-0000-00007A710000}"/>
    <cellStyle name="SAPBEXheaderText 10 3" xfId="30214" xr:uid="{00000000-0005-0000-0000-00007B710000}"/>
    <cellStyle name="SAPBEXheaderText 10 4" xfId="40308" xr:uid="{00000000-0005-0000-0000-00007C710000}"/>
    <cellStyle name="SAPBEXheaderText 11" xfId="1704" xr:uid="{00000000-0005-0000-0000-00007D710000}"/>
    <cellStyle name="SAPBEXheaderText 11 2" xfId="35828" xr:uid="{00000000-0005-0000-0000-00007E710000}"/>
    <cellStyle name="SAPBEXheaderText 11 3" xfId="30215" xr:uid="{00000000-0005-0000-0000-00007F710000}"/>
    <cellStyle name="SAPBEXheaderText 11 4" xfId="40309" xr:uid="{00000000-0005-0000-0000-000080710000}"/>
    <cellStyle name="SAPBEXheaderText 12" xfId="1705" xr:uid="{00000000-0005-0000-0000-000081710000}"/>
    <cellStyle name="SAPBEXheaderText 12 2" xfId="35829" xr:uid="{00000000-0005-0000-0000-000082710000}"/>
    <cellStyle name="SAPBEXheaderText 12 3" xfId="30216" xr:uid="{00000000-0005-0000-0000-000083710000}"/>
    <cellStyle name="SAPBEXheaderText 12 4" xfId="40310" xr:uid="{00000000-0005-0000-0000-000084710000}"/>
    <cellStyle name="SAPBEXheaderText 13" xfId="1706" xr:uid="{00000000-0005-0000-0000-000085710000}"/>
    <cellStyle name="SAPBEXheaderText 13 2" xfId="35830" xr:uid="{00000000-0005-0000-0000-000086710000}"/>
    <cellStyle name="SAPBEXheaderText 13 3" xfId="40311" xr:uid="{00000000-0005-0000-0000-000087710000}"/>
    <cellStyle name="SAPBEXheaderText 14" xfId="1707" xr:uid="{00000000-0005-0000-0000-000088710000}"/>
    <cellStyle name="SAPBEXheaderText 14 2" xfId="30213" xr:uid="{00000000-0005-0000-0000-000089710000}"/>
    <cellStyle name="SAPBEXheaderText 14 3" xfId="40312" xr:uid="{00000000-0005-0000-0000-00008A710000}"/>
    <cellStyle name="SAPBEXheaderText 15" xfId="1708" xr:uid="{00000000-0005-0000-0000-00008B710000}"/>
    <cellStyle name="SAPBEXheaderText 15 2" xfId="36896" xr:uid="{00000000-0005-0000-0000-00008C710000}"/>
    <cellStyle name="SAPBEXheaderText 15 3" xfId="40313" xr:uid="{00000000-0005-0000-0000-00008D710000}"/>
    <cellStyle name="SAPBEXheaderText 16" xfId="1709" xr:uid="{00000000-0005-0000-0000-00008E710000}"/>
    <cellStyle name="SAPBEXheaderText 16 2" xfId="40314" xr:uid="{00000000-0005-0000-0000-00008F710000}"/>
    <cellStyle name="SAPBEXheaderText 17" xfId="1710" xr:uid="{00000000-0005-0000-0000-000090710000}"/>
    <cellStyle name="SAPBEXheaderText 17 2" xfId="40315" xr:uid="{00000000-0005-0000-0000-000091710000}"/>
    <cellStyle name="SAPBEXheaderText 18" xfId="1711" xr:uid="{00000000-0005-0000-0000-000092710000}"/>
    <cellStyle name="SAPBEXheaderText 18 2" xfId="40316" xr:uid="{00000000-0005-0000-0000-000093710000}"/>
    <cellStyle name="SAPBEXheaderText 19" xfId="1712" xr:uid="{00000000-0005-0000-0000-000094710000}"/>
    <cellStyle name="SAPBEXheaderText 19 2" xfId="40317" xr:uid="{00000000-0005-0000-0000-000095710000}"/>
    <cellStyle name="SAPBEXheaderText 2" xfId="1713" xr:uid="{00000000-0005-0000-0000-000096710000}"/>
    <cellStyle name="SAPBEXheaderText 2 2" xfId="35831" xr:uid="{00000000-0005-0000-0000-000097710000}"/>
    <cellStyle name="SAPBEXheaderText 2 2 2" xfId="38978" xr:uid="{00000000-0005-0000-0000-000098710000}"/>
    <cellStyle name="SAPBEXheaderText 2 3" xfId="30217" xr:uid="{00000000-0005-0000-0000-000099710000}"/>
    <cellStyle name="SAPBEXheaderText 2 3 2" xfId="38977" xr:uid="{00000000-0005-0000-0000-00009A710000}"/>
    <cellStyle name="SAPBEXheaderText 2 4" xfId="36897" xr:uid="{00000000-0005-0000-0000-00009B710000}"/>
    <cellStyle name="SAPBEXheaderText 2 5" xfId="40318" xr:uid="{00000000-0005-0000-0000-00009C710000}"/>
    <cellStyle name="SAPBEXheaderText 20" xfId="1714" xr:uid="{00000000-0005-0000-0000-00009D710000}"/>
    <cellStyle name="SAPBEXheaderText 20 2" xfId="40319" xr:uid="{00000000-0005-0000-0000-00009E710000}"/>
    <cellStyle name="SAPBEXheaderText 21" xfId="1715" xr:uid="{00000000-0005-0000-0000-00009F710000}"/>
    <cellStyle name="SAPBEXheaderText 21 2" xfId="40320" xr:uid="{00000000-0005-0000-0000-0000A0710000}"/>
    <cellStyle name="SAPBEXheaderText 22" xfId="1716" xr:uid="{00000000-0005-0000-0000-0000A1710000}"/>
    <cellStyle name="SAPBEXheaderText 22 2" xfId="40321" xr:uid="{00000000-0005-0000-0000-0000A2710000}"/>
    <cellStyle name="SAPBEXheaderText 23" xfId="1717" xr:uid="{00000000-0005-0000-0000-0000A3710000}"/>
    <cellStyle name="SAPBEXheaderText 23 2" xfId="40322" xr:uid="{00000000-0005-0000-0000-0000A4710000}"/>
    <cellStyle name="SAPBEXheaderText 24" xfId="1718" xr:uid="{00000000-0005-0000-0000-0000A5710000}"/>
    <cellStyle name="SAPBEXheaderText 24 2" xfId="40323" xr:uid="{00000000-0005-0000-0000-0000A6710000}"/>
    <cellStyle name="SAPBEXheaderText 25" xfId="1719" xr:uid="{00000000-0005-0000-0000-0000A7710000}"/>
    <cellStyle name="SAPBEXheaderText 25 2" xfId="40324" xr:uid="{00000000-0005-0000-0000-0000A8710000}"/>
    <cellStyle name="SAPBEXheaderText 26" xfId="1720" xr:uid="{00000000-0005-0000-0000-0000A9710000}"/>
    <cellStyle name="SAPBEXheaderText 26 2" xfId="40325" xr:uid="{00000000-0005-0000-0000-0000AA710000}"/>
    <cellStyle name="SAPBEXheaderText 27" xfId="1721" xr:uid="{00000000-0005-0000-0000-0000AB710000}"/>
    <cellStyle name="SAPBEXheaderText 27 2" xfId="40326" xr:uid="{00000000-0005-0000-0000-0000AC710000}"/>
    <cellStyle name="SAPBEXheaderText 28" xfId="1722" xr:uid="{00000000-0005-0000-0000-0000AD710000}"/>
    <cellStyle name="SAPBEXheaderText 28 2" xfId="40327" xr:uid="{00000000-0005-0000-0000-0000AE710000}"/>
    <cellStyle name="SAPBEXheaderText 29" xfId="1723" xr:uid="{00000000-0005-0000-0000-0000AF710000}"/>
    <cellStyle name="SAPBEXheaderText 29 2" xfId="40328" xr:uid="{00000000-0005-0000-0000-0000B0710000}"/>
    <cellStyle name="SAPBEXheaderText 3" xfId="1724" xr:uid="{00000000-0005-0000-0000-0000B1710000}"/>
    <cellStyle name="SAPBEXheaderText 3 2" xfId="35832" xr:uid="{00000000-0005-0000-0000-0000B2710000}"/>
    <cellStyle name="SAPBEXheaderText 3 2 2" xfId="38979" xr:uid="{00000000-0005-0000-0000-0000B3710000}"/>
    <cellStyle name="SAPBEXheaderText 3 3" xfId="30218" xr:uid="{00000000-0005-0000-0000-0000B4710000}"/>
    <cellStyle name="SAPBEXheaderText 3 4" xfId="40329" xr:uid="{00000000-0005-0000-0000-0000B5710000}"/>
    <cellStyle name="SAPBEXheaderText 3 5" xfId="44787" xr:uid="{3E5E957B-9053-4946-9952-17243373087E}"/>
    <cellStyle name="SAPBEXheaderText 30" xfId="1725" xr:uid="{00000000-0005-0000-0000-0000B6710000}"/>
    <cellStyle name="SAPBEXheaderText 30 2" xfId="41059" xr:uid="{00000000-0005-0000-0000-0000B7710000}"/>
    <cellStyle name="SAPBEXheaderText 31" xfId="1726" xr:uid="{00000000-0005-0000-0000-0000B8710000}"/>
    <cellStyle name="SAPBEXheaderText 31 2" xfId="41060" xr:uid="{00000000-0005-0000-0000-0000B9710000}"/>
    <cellStyle name="SAPBEXheaderText 32" xfId="1727" xr:uid="{00000000-0005-0000-0000-0000BA710000}"/>
    <cellStyle name="SAPBEXheaderText 32 2" xfId="41061" xr:uid="{00000000-0005-0000-0000-0000BB710000}"/>
    <cellStyle name="SAPBEXheaderText 33" xfId="1728" xr:uid="{00000000-0005-0000-0000-0000BC710000}"/>
    <cellStyle name="SAPBEXheaderText 33 2" xfId="41062" xr:uid="{00000000-0005-0000-0000-0000BD710000}"/>
    <cellStyle name="SAPBEXheaderText 34" xfId="1729" xr:uid="{00000000-0005-0000-0000-0000BE710000}"/>
    <cellStyle name="SAPBEXheaderText 34 2" xfId="41063" xr:uid="{00000000-0005-0000-0000-0000BF710000}"/>
    <cellStyle name="SAPBEXheaderText 35" xfId="1730" xr:uid="{00000000-0005-0000-0000-0000C0710000}"/>
    <cellStyle name="SAPBEXheaderText 35 2" xfId="41064" xr:uid="{00000000-0005-0000-0000-0000C1710000}"/>
    <cellStyle name="SAPBEXheaderText 36" xfId="1731" xr:uid="{00000000-0005-0000-0000-0000C2710000}"/>
    <cellStyle name="SAPBEXheaderText 36 2" xfId="41065" xr:uid="{00000000-0005-0000-0000-0000C3710000}"/>
    <cellStyle name="SAPBEXheaderText 37" xfId="1732" xr:uid="{00000000-0005-0000-0000-0000C4710000}"/>
    <cellStyle name="SAPBEXheaderText 37 2" xfId="41066" xr:uid="{00000000-0005-0000-0000-0000C5710000}"/>
    <cellStyle name="SAPBEXheaderText 38" xfId="1733" xr:uid="{00000000-0005-0000-0000-0000C6710000}"/>
    <cellStyle name="SAPBEXheaderText 38 2" xfId="41067" xr:uid="{00000000-0005-0000-0000-0000C7710000}"/>
    <cellStyle name="SAPBEXheaderText 39" xfId="15102" xr:uid="{00000000-0005-0000-0000-0000C8710000}"/>
    <cellStyle name="SAPBEXheaderText 4" xfId="1734" xr:uid="{00000000-0005-0000-0000-0000C9710000}"/>
    <cellStyle name="SAPBEXheaderText 4 2" xfId="35833" xr:uid="{00000000-0005-0000-0000-0000CA710000}"/>
    <cellStyle name="SAPBEXheaderText 4 2 2" xfId="38980" xr:uid="{00000000-0005-0000-0000-0000CB710000}"/>
    <cellStyle name="SAPBEXheaderText 4 3" xfId="30219" xr:uid="{00000000-0005-0000-0000-0000CC710000}"/>
    <cellStyle name="SAPBEXheaderText 4 4" xfId="40330" xr:uid="{00000000-0005-0000-0000-0000CD710000}"/>
    <cellStyle name="SAPBEXheaderText 40" xfId="40307" xr:uid="{00000000-0005-0000-0000-0000CE710000}"/>
    <cellStyle name="SAPBEXheaderText 41" xfId="41275" xr:uid="{00000000-0005-0000-0000-0000CF710000}"/>
    <cellStyle name="SAPBEXheaderText 5" xfId="1735" xr:uid="{00000000-0005-0000-0000-0000D0710000}"/>
    <cellStyle name="SAPBEXheaderText 5 2" xfId="35834" xr:uid="{00000000-0005-0000-0000-0000D1710000}"/>
    <cellStyle name="SAPBEXheaderText 5 2 2" xfId="38981" xr:uid="{00000000-0005-0000-0000-0000D2710000}"/>
    <cellStyle name="SAPBEXheaderText 5 3" xfId="30220" xr:uid="{00000000-0005-0000-0000-0000D3710000}"/>
    <cellStyle name="SAPBEXheaderText 5 4" xfId="40331" xr:uid="{00000000-0005-0000-0000-0000D4710000}"/>
    <cellStyle name="SAPBEXheaderText 6" xfId="1736" xr:uid="{00000000-0005-0000-0000-0000D5710000}"/>
    <cellStyle name="SAPBEXheaderText 6 2" xfId="35835" xr:uid="{00000000-0005-0000-0000-0000D6710000}"/>
    <cellStyle name="SAPBEXheaderText 6 2 2" xfId="38982" xr:uid="{00000000-0005-0000-0000-0000D7710000}"/>
    <cellStyle name="SAPBEXheaderText 6 3" xfId="30221" xr:uid="{00000000-0005-0000-0000-0000D8710000}"/>
    <cellStyle name="SAPBEXheaderText 6 4" xfId="40332" xr:uid="{00000000-0005-0000-0000-0000D9710000}"/>
    <cellStyle name="SAPBEXheaderText 7" xfId="1737" xr:uid="{00000000-0005-0000-0000-0000DA710000}"/>
    <cellStyle name="SAPBEXheaderText 7 2" xfId="35836" xr:uid="{00000000-0005-0000-0000-0000DB710000}"/>
    <cellStyle name="SAPBEXheaderText 7 2 2" xfId="38983" xr:uid="{00000000-0005-0000-0000-0000DC710000}"/>
    <cellStyle name="SAPBEXheaderText 7 3" xfId="30222" xr:uid="{00000000-0005-0000-0000-0000DD710000}"/>
    <cellStyle name="SAPBEXheaderText 7 4" xfId="40333" xr:uid="{00000000-0005-0000-0000-0000DE710000}"/>
    <cellStyle name="SAPBEXheaderText 8" xfId="1738" xr:uid="{00000000-0005-0000-0000-0000DF710000}"/>
    <cellStyle name="SAPBEXheaderText 8 2" xfId="35837" xr:uid="{00000000-0005-0000-0000-0000E0710000}"/>
    <cellStyle name="SAPBEXheaderText 8 3" xfId="30223" xr:uid="{00000000-0005-0000-0000-0000E1710000}"/>
    <cellStyle name="SAPBEXheaderText 8 4" xfId="40334" xr:uid="{00000000-0005-0000-0000-0000E2710000}"/>
    <cellStyle name="SAPBEXheaderText 9" xfId="1739" xr:uid="{00000000-0005-0000-0000-0000E3710000}"/>
    <cellStyle name="SAPBEXheaderText 9 2" xfId="35838" xr:uid="{00000000-0005-0000-0000-0000E4710000}"/>
    <cellStyle name="SAPBEXheaderText 9 3" xfId="30224" xr:uid="{00000000-0005-0000-0000-0000E5710000}"/>
    <cellStyle name="SAPBEXheaderText 9 4" xfId="40335" xr:uid="{00000000-0005-0000-0000-0000E6710000}"/>
    <cellStyle name="SAPBEXheaderText_AHV-BCS092011 após os ajustes de IFRS" xfId="2849" xr:uid="{00000000-0005-0000-0000-0000E7710000}"/>
    <cellStyle name="SAPBEXHLevel0" xfId="1740" xr:uid="{00000000-0005-0000-0000-0000E8710000}"/>
    <cellStyle name="SAPBEXHLevel0 10" xfId="1741" xr:uid="{00000000-0005-0000-0000-0000E9710000}"/>
    <cellStyle name="SAPBEXHLevel0 10 2" xfId="35839" xr:uid="{00000000-0005-0000-0000-0000EA710000}"/>
    <cellStyle name="SAPBEXHLevel0 10 3" xfId="30226" xr:uid="{00000000-0005-0000-0000-0000EB710000}"/>
    <cellStyle name="SAPBEXHLevel0 10 4" xfId="39436" xr:uid="{00000000-0005-0000-0000-0000EC710000}"/>
    <cellStyle name="SAPBEXHLevel0 10 5" xfId="40338" xr:uid="{00000000-0005-0000-0000-0000ED710000}"/>
    <cellStyle name="SAPBEXHLevel0 10 6" xfId="45659" xr:uid="{66E94DBE-5432-4264-B8F9-42384697C079}"/>
    <cellStyle name="SAPBEXHLevel0 11" xfId="1742" xr:uid="{00000000-0005-0000-0000-0000EE710000}"/>
    <cellStyle name="SAPBEXHLevel0 11 2" xfId="35840" xr:uid="{00000000-0005-0000-0000-0000EF710000}"/>
    <cellStyle name="SAPBEXHLevel0 11 3" xfId="30227" xr:uid="{00000000-0005-0000-0000-0000F0710000}"/>
    <cellStyle name="SAPBEXHLevel0 11 4" xfId="40339" xr:uid="{00000000-0005-0000-0000-0000F1710000}"/>
    <cellStyle name="SAPBEXHLevel0 11 5" xfId="45749" xr:uid="{6DAE82EE-7E5C-46F8-8A9C-AF43BC04E0C4}"/>
    <cellStyle name="SAPBEXHLevel0 12" xfId="1743" xr:uid="{00000000-0005-0000-0000-0000F2710000}"/>
    <cellStyle name="SAPBEXHLevel0 12 2" xfId="35841" xr:uid="{00000000-0005-0000-0000-0000F3710000}"/>
    <cellStyle name="SAPBEXHLevel0 12 3" xfId="30228" xr:uid="{00000000-0005-0000-0000-0000F4710000}"/>
    <cellStyle name="SAPBEXHLevel0 12 4" xfId="40340" xr:uid="{00000000-0005-0000-0000-0000F5710000}"/>
    <cellStyle name="SAPBEXHLevel0 13" xfId="1744" xr:uid="{00000000-0005-0000-0000-0000F6710000}"/>
    <cellStyle name="SAPBEXHLevel0 13 2" xfId="35842" xr:uid="{00000000-0005-0000-0000-0000F7710000}"/>
    <cellStyle name="SAPBEXHLevel0 13 3" xfId="40341" xr:uid="{00000000-0005-0000-0000-0000F8710000}"/>
    <cellStyle name="SAPBEXHLevel0 14" xfId="1745" xr:uid="{00000000-0005-0000-0000-0000F9710000}"/>
    <cellStyle name="SAPBEXHLevel0 14 2" xfId="30225" xr:uid="{00000000-0005-0000-0000-0000FA710000}"/>
    <cellStyle name="SAPBEXHLevel0 14 3" xfId="40342" xr:uid="{00000000-0005-0000-0000-0000FB710000}"/>
    <cellStyle name="SAPBEXHLevel0 15" xfId="1746" xr:uid="{00000000-0005-0000-0000-0000FC710000}"/>
    <cellStyle name="SAPBEXHLevel0 15 2" xfId="36898" xr:uid="{00000000-0005-0000-0000-0000FD710000}"/>
    <cellStyle name="SAPBEXHLevel0 15 3" xfId="40343" xr:uid="{00000000-0005-0000-0000-0000FE710000}"/>
    <cellStyle name="SAPBEXHLevel0 16" xfId="1747" xr:uid="{00000000-0005-0000-0000-0000FF710000}"/>
    <cellStyle name="SAPBEXHLevel0 16 2" xfId="40344" xr:uid="{00000000-0005-0000-0000-000000720000}"/>
    <cellStyle name="SAPBEXHLevel0 17" xfId="1748" xr:uid="{00000000-0005-0000-0000-000001720000}"/>
    <cellStyle name="SAPBEXHLevel0 17 2" xfId="40345" xr:uid="{00000000-0005-0000-0000-000002720000}"/>
    <cellStyle name="SAPBEXHLevel0 18" xfId="1749" xr:uid="{00000000-0005-0000-0000-000003720000}"/>
    <cellStyle name="SAPBEXHLevel0 18 2" xfId="40346" xr:uid="{00000000-0005-0000-0000-000004720000}"/>
    <cellStyle name="SAPBEXHLevel0 19" xfId="1750" xr:uid="{00000000-0005-0000-0000-000005720000}"/>
    <cellStyle name="SAPBEXHLevel0 19 2" xfId="40347" xr:uid="{00000000-0005-0000-0000-000006720000}"/>
    <cellStyle name="SAPBEXHLevel0 2" xfId="1751" xr:uid="{00000000-0005-0000-0000-000007720000}"/>
    <cellStyle name="SAPBEXHLevel0 2 2" xfId="35843" xr:uid="{00000000-0005-0000-0000-000008720000}"/>
    <cellStyle name="SAPBEXHLevel0 2 2 2" xfId="38985" xr:uid="{00000000-0005-0000-0000-000009720000}"/>
    <cellStyle name="SAPBEXHLevel0 2 3" xfId="30229" xr:uid="{00000000-0005-0000-0000-00000A720000}"/>
    <cellStyle name="SAPBEXHLevel0 2 3 2" xfId="38984" xr:uid="{00000000-0005-0000-0000-00000B720000}"/>
    <cellStyle name="SAPBEXHLevel0 2 4" xfId="39520" xr:uid="{00000000-0005-0000-0000-00000C720000}"/>
    <cellStyle name="SAPBEXHLevel0 2 5" xfId="37207" xr:uid="{00000000-0005-0000-0000-00000D720000}"/>
    <cellStyle name="SAPBEXHLevel0 2 6" xfId="40348" xr:uid="{00000000-0005-0000-0000-00000E720000}"/>
    <cellStyle name="SAPBEXHLevel0 2 7" xfId="44727" xr:uid="{968E8EF0-43B8-486E-81AC-111EDE80FAAF}"/>
    <cellStyle name="SAPBEXHLevel0 20" xfId="1752" xr:uid="{00000000-0005-0000-0000-00000F720000}"/>
    <cellStyle name="SAPBEXHLevel0 20 2" xfId="40349" xr:uid="{00000000-0005-0000-0000-000010720000}"/>
    <cellStyle name="SAPBEXHLevel0 21" xfId="1753" xr:uid="{00000000-0005-0000-0000-000011720000}"/>
    <cellStyle name="SAPBEXHLevel0 21 2" xfId="40350" xr:uid="{00000000-0005-0000-0000-000012720000}"/>
    <cellStyle name="SAPBEXHLevel0 22" xfId="1754" xr:uid="{00000000-0005-0000-0000-000013720000}"/>
    <cellStyle name="SAPBEXHLevel0 22 2" xfId="40351" xr:uid="{00000000-0005-0000-0000-000014720000}"/>
    <cellStyle name="SAPBEXHLevel0 23" xfId="1755" xr:uid="{00000000-0005-0000-0000-000015720000}"/>
    <cellStyle name="SAPBEXHLevel0 23 2" xfId="40352" xr:uid="{00000000-0005-0000-0000-000016720000}"/>
    <cellStyle name="SAPBEXHLevel0 24" xfId="1756" xr:uid="{00000000-0005-0000-0000-000017720000}"/>
    <cellStyle name="SAPBEXHLevel0 24 2" xfId="40353" xr:uid="{00000000-0005-0000-0000-000018720000}"/>
    <cellStyle name="SAPBEXHLevel0 25" xfId="1757" xr:uid="{00000000-0005-0000-0000-000019720000}"/>
    <cellStyle name="SAPBEXHLevel0 25 2" xfId="40354" xr:uid="{00000000-0005-0000-0000-00001A720000}"/>
    <cellStyle name="SAPBEXHLevel0 26" xfId="1758" xr:uid="{00000000-0005-0000-0000-00001B720000}"/>
    <cellStyle name="SAPBEXHLevel0 26 2" xfId="40355" xr:uid="{00000000-0005-0000-0000-00001C720000}"/>
    <cellStyle name="SAPBEXHLevel0 27" xfId="1759" xr:uid="{00000000-0005-0000-0000-00001D720000}"/>
    <cellStyle name="SAPBEXHLevel0 27 2" xfId="40356" xr:uid="{00000000-0005-0000-0000-00001E720000}"/>
    <cellStyle name="SAPBEXHLevel0 28" xfId="1760" xr:uid="{00000000-0005-0000-0000-00001F720000}"/>
    <cellStyle name="SAPBEXHLevel0 28 2" xfId="40357" xr:uid="{00000000-0005-0000-0000-000020720000}"/>
    <cellStyle name="SAPBEXHLevel0 29" xfId="1761" xr:uid="{00000000-0005-0000-0000-000021720000}"/>
    <cellStyle name="SAPBEXHLevel0 29 2" xfId="40358" xr:uid="{00000000-0005-0000-0000-000022720000}"/>
    <cellStyle name="SAPBEXHLevel0 3" xfId="1762" xr:uid="{00000000-0005-0000-0000-000023720000}"/>
    <cellStyle name="SAPBEXHLevel0 3 2" xfId="35844" xr:uid="{00000000-0005-0000-0000-000024720000}"/>
    <cellStyle name="SAPBEXHLevel0 3 2 2" xfId="38986" xr:uid="{00000000-0005-0000-0000-000025720000}"/>
    <cellStyle name="SAPBEXHLevel0 3 2 3" xfId="44996" xr:uid="{29FF7327-58C4-4D05-BB25-4A2C431A6629}"/>
    <cellStyle name="SAPBEXHLevel0 3 3" xfId="30230" xr:uid="{00000000-0005-0000-0000-000026720000}"/>
    <cellStyle name="SAPBEXHLevel0 3 3 2" xfId="44896" xr:uid="{47CA99F0-6BA6-4050-B85D-BE3EAB079774}"/>
    <cellStyle name="SAPBEXHLevel0 3 4" xfId="40359" xr:uid="{00000000-0005-0000-0000-000027720000}"/>
    <cellStyle name="SAPBEXHLevel0 3 4 2" xfId="45299" xr:uid="{59D103E1-5261-40F2-B3A3-2A7FFEFDBD6F}"/>
    <cellStyle name="SAPBEXHLevel0 3 5" xfId="45412" xr:uid="{A255569F-5E15-4610-A8D0-9CF8E3C2A75F}"/>
    <cellStyle name="SAPBEXHLevel0 3 6" xfId="45500" xr:uid="{F7D1FA2E-CE03-48FC-8722-5A7FB1E181B3}"/>
    <cellStyle name="SAPBEXHLevel0 3 7" xfId="45243" xr:uid="{187B08CA-57C0-4DA0-8100-8DA876AFA261}"/>
    <cellStyle name="SAPBEXHLevel0 3 8" xfId="45067" xr:uid="{ECC8ADFD-1036-4B39-B901-EB68F2B97157}"/>
    <cellStyle name="SAPBEXHLevel0 3 9" xfId="44788" xr:uid="{E1A89060-6BCE-407A-897C-3C04AD3B0D2D}"/>
    <cellStyle name="SAPBEXHLevel0 30" xfId="1763" xr:uid="{00000000-0005-0000-0000-000028720000}"/>
    <cellStyle name="SAPBEXHLevel0 30 2" xfId="41068" xr:uid="{00000000-0005-0000-0000-000029720000}"/>
    <cellStyle name="SAPBEXHLevel0 31" xfId="1764" xr:uid="{00000000-0005-0000-0000-00002A720000}"/>
    <cellStyle name="SAPBEXHLevel0 31 2" xfId="41069" xr:uid="{00000000-0005-0000-0000-00002B720000}"/>
    <cellStyle name="SAPBEXHLevel0 32" xfId="1765" xr:uid="{00000000-0005-0000-0000-00002C720000}"/>
    <cellStyle name="SAPBEXHLevel0 32 2" xfId="41070" xr:uid="{00000000-0005-0000-0000-00002D720000}"/>
    <cellStyle name="SAPBEXHLevel0 33" xfId="1766" xr:uid="{00000000-0005-0000-0000-00002E720000}"/>
    <cellStyle name="SAPBEXHLevel0 33 2" xfId="41071" xr:uid="{00000000-0005-0000-0000-00002F720000}"/>
    <cellStyle name="SAPBEXHLevel0 34" xfId="1767" xr:uid="{00000000-0005-0000-0000-000030720000}"/>
    <cellStyle name="SAPBEXHLevel0 34 2" xfId="41072" xr:uid="{00000000-0005-0000-0000-000031720000}"/>
    <cellStyle name="SAPBEXHLevel0 35" xfId="1768" xr:uid="{00000000-0005-0000-0000-000032720000}"/>
    <cellStyle name="SAPBEXHLevel0 35 2" xfId="41073" xr:uid="{00000000-0005-0000-0000-000033720000}"/>
    <cellStyle name="SAPBEXHLevel0 36" xfId="1769" xr:uid="{00000000-0005-0000-0000-000034720000}"/>
    <cellStyle name="SAPBEXHLevel0 36 2" xfId="41074" xr:uid="{00000000-0005-0000-0000-000035720000}"/>
    <cellStyle name="SAPBEXHLevel0 37" xfId="1770" xr:uid="{00000000-0005-0000-0000-000036720000}"/>
    <cellStyle name="SAPBEXHLevel0 37 2" xfId="41075" xr:uid="{00000000-0005-0000-0000-000037720000}"/>
    <cellStyle name="SAPBEXHLevel0 38" xfId="1771" xr:uid="{00000000-0005-0000-0000-000038720000}"/>
    <cellStyle name="SAPBEXHLevel0 38 2" xfId="41076" xr:uid="{00000000-0005-0000-0000-000039720000}"/>
    <cellStyle name="SAPBEXHLevel0 39" xfId="15103" xr:uid="{00000000-0005-0000-0000-00003A720000}"/>
    <cellStyle name="SAPBEXHLevel0 4" xfId="1772" xr:uid="{00000000-0005-0000-0000-00003B720000}"/>
    <cellStyle name="SAPBEXHLevel0 4 2" xfId="35845" xr:uid="{00000000-0005-0000-0000-00003C720000}"/>
    <cellStyle name="SAPBEXHLevel0 4 2 2" xfId="38987" xr:uid="{00000000-0005-0000-0000-00003D720000}"/>
    <cellStyle name="SAPBEXHLevel0 4 2 3" xfId="44937" xr:uid="{096FEA18-BD66-45B7-B7EC-9C5516FDDE3A}"/>
    <cellStyle name="SAPBEXHLevel0 4 3" xfId="30231" xr:uid="{00000000-0005-0000-0000-00003E720000}"/>
    <cellStyle name="SAPBEXHLevel0 4 3 2" xfId="45137" xr:uid="{E7E9C0D5-5E13-4F61-BA22-FF3095F7EBE0}"/>
    <cellStyle name="SAPBEXHLevel0 4 4" xfId="40360" xr:uid="{00000000-0005-0000-0000-00003F720000}"/>
    <cellStyle name="SAPBEXHLevel0 4 4 2" xfId="45245" xr:uid="{9A67C9F3-B511-40B3-8A69-498CF0DD74E5}"/>
    <cellStyle name="SAPBEXHLevel0 4 5" xfId="45043" xr:uid="{850212DC-239E-4AE2-B601-A80186710B6B}"/>
    <cellStyle name="SAPBEXHLevel0 4 6" xfId="45323" xr:uid="{BB138623-7D2F-4DDD-A711-C7625A18E0E9}"/>
    <cellStyle name="SAPBEXHLevel0 4 7" xfId="45532" xr:uid="{E4B07693-264D-4A62-8492-8A909B6FF3DD}"/>
    <cellStyle name="SAPBEXHLevel0 4 8" xfId="45720" xr:uid="{39077BEB-D6F1-4228-B070-C4C9A91F4A1D}"/>
    <cellStyle name="SAPBEXHLevel0 4 9" xfId="44726" xr:uid="{5856366F-6CD2-409A-A9BD-71445ECC9C66}"/>
    <cellStyle name="SAPBEXHLevel0 40" xfId="40337" xr:uid="{00000000-0005-0000-0000-000040720000}"/>
    <cellStyle name="SAPBEXHLevel0 41" xfId="41276" xr:uid="{00000000-0005-0000-0000-000041720000}"/>
    <cellStyle name="SAPBEXHLevel0 42" xfId="44375" xr:uid="{6422D599-D387-4A87-B966-C1943BD53FFF}"/>
    <cellStyle name="SAPBEXHLevel0 5" xfId="1773" xr:uid="{00000000-0005-0000-0000-000042720000}"/>
    <cellStyle name="SAPBEXHLevel0 5 2" xfId="35846" xr:uid="{00000000-0005-0000-0000-000043720000}"/>
    <cellStyle name="SAPBEXHLevel0 5 2 2" xfId="38988" xr:uid="{00000000-0005-0000-0000-000044720000}"/>
    <cellStyle name="SAPBEXHLevel0 5 3" xfId="30232" xr:uid="{00000000-0005-0000-0000-000045720000}"/>
    <cellStyle name="SAPBEXHLevel0 5 4" xfId="40361" xr:uid="{00000000-0005-0000-0000-000046720000}"/>
    <cellStyle name="SAPBEXHLevel0 5 5" xfId="44570" xr:uid="{B34F498A-0FC9-4B06-B763-EF5E6F6DCE9F}"/>
    <cellStyle name="SAPBEXHLevel0 6" xfId="1774" xr:uid="{00000000-0005-0000-0000-000047720000}"/>
    <cellStyle name="SAPBEXHLevel0 6 2" xfId="35847" xr:uid="{00000000-0005-0000-0000-000048720000}"/>
    <cellStyle name="SAPBEXHLevel0 6 2 2" xfId="38989" xr:uid="{00000000-0005-0000-0000-000049720000}"/>
    <cellStyle name="SAPBEXHLevel0 6 3" xfId="30233" xr:uid="{00000000-0005-0000-0000-00004A720000}"/>
    <cellStyle name="SAPBEXHLevel0 6 4" xfId="40362" xr:uid="{00000000-0005-0000-0000-00004B720000}"/>
    <cellStyle name="SAPBEXHLevel0 6 5" xfId="44844" xr:uid="{90498E7E-4570-48BB-A448-BFE4BE5BCD41}"/>
    <cellStyle name="SAPBEXHLevel0 7" xfId="1775" xr:uid="{00000000-0005-0000-0000-00004C720000}"/>
    <cellStyle name="SAPBEXHLevel0 7 2" xfId="35848" xr:uid="{00000000-0005-0000-0000-00004D720000}"/>
    <cellStyle name="SAPBEXHLevel0 7 2 2" xfId="38990" xr:uid="{00000000-0005-0000-0000-00004E720000}"/>
    <cellStyle name="SAPBEXHLevel0 7 3" xfId="30234" xr:uid="{00000000-0005-0000-0000-00004F720000}"/>
    <cellStyle name="SAPBEXHLevel0 7 4" xfId="40363" xr:uid="{00000000-0005-0000-0000-000050720000}"/>
    <cellStyle name="SAPBEXHLevel0 7 5" xfId="45007" xr:uid="{BEBB9DBF-E78E-415B-84A3-F6E6FB9BCDD5}"/>
    <cellStyle name="SAPBEXHLevel0 8" xfId="1776" xr:uid="{00000000-0005-0000-0000-000051720000}"/>
    <cellStyle name="SAPBEXHLevel0 8 2" xfId="35849" xr:uid="{00000000-0005-0000-0000-000052720000}"/>
    <cellStyle name="SAPBEXHLevel0 8 3" xfId="30235" xr:uid="{00000000-0005-0000-0000-000053720000}"/>
    <cellStyle name="SAPBEXHLevel0 8 4" xfId="40364" xr:uid="{00000000-0005-0000-0000-000054720000}"/>
    <cellStyle name="SAPBEXHLevel0 8 5" xfId="44613" xr:uid="{97A78609-E1D7-49CD-9BC0-37ABE6EE2884}"/>
    <cellStyle name="SAPBEXHLevel0 9" xfId="1777" xr:uid="{00000000-0005-0000-0000-000055720000}"/>
    <cellStyle name="SAPBEXHLevel0 9 2" xfId="35850" xr:uid="{00000000-0005-0000-0000-000056720000}"/>
    <cellStyle name="SAPBEXHLevel0 9 3" xfId="30236" xr:uid="{00000000-0005-0000-0000-000057720000}"/>
    <cellStyle name="SAPBEXHLevel0 9 4" xfId="40365" xr:uid="{00000000-0005-0000-0000-000058720000}"/>
    <cellStyle name="SAPBEXHLevel0 9 5" xfId="45520" xr:uid="{C077FCF9-529C-436A-962F-4D82AF0AB7A5}"/>
    <cellStyle name="SAPBEXHLevel0_Apuração de Quebra_061109" xfId="15104" xr:uid="{00000000-0005-0000-0000-000059720000}"/>
    <cellStyle name="SAPBEXHLevel0X" xfId="1778" xr:uid="{00000000-0005-0000-0000-00005A720000}"/>
    <cellStyle name="SAPBEXHLevel0X 10" xfId="1779" xr:uid="{00000000-0005-0000-0000-00005B720000}"/>
    <cellStyle name="SAPBEXHLevel0X 10 2" xfId="30238" xr:uid="{00000000-0005-0000-0000-00005C720000}"/>
    <cellStyle name="SAPBEXHLevel0X 10 2 2" xfId="38993" xr:uid="{00000000-0005-0000-0000-00005D720000}"/>
    <cellStyle name="SAPBEXHLevel0X 10 3" xfId="38992" xr:uid="{00000000-0005-0000-0000-00005E720000}"/>
    <cellStyle name="SAPBEXHLevel0X 10 4" xfId="15106" xr:uid="{00000000-0005-0000-0000-00005F720000}"/>
    <cellStyle name="SAPBEXHLevel0X 10 5" xfId="40367" xr:uid="{00000000-0005-0000-0000-000060720000}"/>
    <cellStyle name="SAPBEXHLevel0X 10 6" xfId="45628" xr:uid="{C77FEF68-5A6F-49BF-B7F0-CACE593569D0}"/>
    <cellStyle name="SAPBEXHLevel0X 11" xfId="1780" xr:uid="{00000000-0005-0000-0000-000061720000}"/>
    <cellStyle name="SAPBEXHLevel0X 11 2" xfId="30239" xr:uid="{00000000-0005-0000-0000-000062720000}"/>
    <cellStyle name="SAPBEXHLevel0X 11 3" xfId="38994" xr:uid="{00000000-0005-0000-0000-000063720000}"/>
    <cellStyle name="SAPBEXHLevel0X 11 4" xfId="15107" xr:uid="{00000000-0005-0000-0000-000064720000}"/>
    <cellStyle name="SAPBEXHLevel0X 11 5" xfId="40368" xr:uid="{00000000-0005-0000-0000-000065720000}"/>
    <cellStyle name="SAPBEXHLevel0X 11 6" xfId="45574" xr:uid="{19476BAC-7F66-499E-A3CE-A5A6C8F0EF74}"/>
    <cellStyle name="SAPBEXHLevel0X 12" xfId="1781" xr:uid="{00000000-0005-0000-0000-000066720000}"/>
    <cellStyle name="SAPBEXHLevel0X 12 2" xfId="38991" xr:uid="{00000000-0005-0000-0000-000067720000}"/>
    <cellStyle name="SAPBEXHLevel0X 12 3" xfId="30237" xr:uid="{00000000-0005-0000-0000-000068720000}"/>
    <cellStyle name="SAPBEXHLevel0X 12 4" xfId="40369" xr:uid="{00000000-0005-0000-0000-000069720000}"/>
    <cellStyle name="SAPBEXHLevel0X 13" xfId="1782" xr:uid="{00000000-0005-0000-0000-00006A720000}"/>
    <cellStyle name="SAPBEXHLevel0X 13 2" xfId="39435" xr:uid="{00000000-0005-0000-0000-00006B720000}"/>
    <cellStyle name="SAPBEXHLevel0X 13 3" xfId="40370" xr:uid="{00000000-0005-0000-0000-00006C720000}"/>
    <cellStyle name="SAPBEXHLevel0X 14" xfId="1783" xr:uid="{00000000-0005-0000-0000-00006D720000}"/>
    <cellStyle name="SAPBEXHLevel0X 14 2" xfId="36899" xr:uid="{00000000-0005-0000-0000-00006E720000}"/>
    <cellStyle name="SAPBEXHLevel0X 14 3" xfId="40371" xr:uid="{00000000-0005-0000-0000-00006F720000}"/>
    <cellStyle name="SAPBEXHLevel0X 15" xfId="1784" xr:uid="{00000000-0005-0000-0000-000070720000}"/>
    <cellStyle name="SAPBEXHLevel0X 15 2" xfId="40372" xr:uid="{00000000-0005-0000-0000-000071720000}"/>
    <cellStyle name="SAPBEXHLevel0X 16" xfId="1785" xr:uid="{00000000-0005-0000-0000-000072720000}"/>
    <cellStyle name="SAPBEXHLevel0X 16 2" xfId="40373" xr:uid="{00000000-0005-0000-0000-000073720000}"/>
    <cellStyle name="SAPBEXHLevel0X 17" xfId="1786" xr:uid="{00000000-0005-0000-0000-000074720000}"/>
    <cellStyle name="SAPBEXHLevel0X 17 2" xfId="40374" xr:uid="{00000000-0005-0000-0000-000075720000}"/>
    <cellStyle name="SAPBEXHLevel0X 18" xfId="1787" xr:uid="{00000000-0005-0000-0000-000076720000}"/>
    <cellStyle name="SAPBEXHLevel0X 18 2" xfId="40375" xr:uid="{00000000-0005-0000-0000-000077720000}"/>
    <cellStyle name="SAPBEXHLevel0X 19" xfId="1788" xr:uid="{00000000-0005-0000-0000-000078720000}"/>
    <cellStyle name="SAPBEXHLevel0X 19 2" xfId="40376" xr:uid="{00000000-0005-0000-0000-000079720000}"/>
    <cellStyle name="SAPBEXHLevel0X 2" xfId="1789" xr:uid="{00000000-0005-0000-0000-00007A720000}"/>
    <cellStyle name="SAPBEXHLevel0X 2 2" xfId="15108" xr:uid="{00000000-0005-0000-0000-00007B720000}"/>
    <cellStyle name="SAPBEXHLevel0X 2 2 2" xfId="30241" xr:uid="{00000000-0005-0000-0000-00007C720000}"/>
    <cellStyle name="SAPBEXHLevel0X 2 2 3" xfId="38996" xr:uid="{00000000-0005-0000-0000-00007D720000}"/>
    <cellStyle name="SAPBEXHLevel0X 2 3" xfId="30240" xr:uid="{00000000-0005-0000-0000-00007E720000}"/>
    <cellStyle name="SAPBEXHLevel0X 2 3 2" xfId="38995" xr:uid="{00000000-0005-0000-0000-00007F720000}"/>
    <cellStyle name="SAPBEXHLevel0X 2 4" xfId="39521" xr:uid="{00000000-0005-0000-0000-000080720000}"/>
    <cellStyle name="SAPBEXHLevel0X 2 5" xfId="37208" xr:uid="{00000000-0005-0000-0000-000081720000}"/>
    <cellStyle name="SAPBEXHLevel0X 2 6" xfId="40377" xr:uid="{00000000-0005-0000-0000-000082720000}"/>
    <cellStyle name="SAPBEXHLevel0X 2 7" xfId="44729" xr:uid="{350448AB-84C3-47FE-A64F-803E097A9260}"/>
    <cellStyle name="SAPBEXHLevel0X 20" xfId="1790" xr:uid="{00000000-0005-0000-0000-000083720000}"/>
    <cellStyle name="SAPBEXHLevel0X 20 2" xfId="40378" xr:uid="{00000000-0005-0000-0000-000084720000}"/>
    <cellStyle name="SAPBEXHLevel0X 21" xfId="1791" xr:uid="{00000000-0005-0000-0000-000085720000}"/>
    <cellStyle name="SAPBEXHLevel0X 21 2" xfId="40379" xr:uid="{00000000-0005-0000-0000-000086720000}"/>
    <cellStyle name="SAPBEXHLevel0X 22" xfId="1792" xr:uid="{00000000-0005-0000-0000-000087720000}"/>
    <cellStyle name="SAPBEXHLevel0X 22 2" xfId="40380" xr:uid="{00000000-0005-0000-0000-000088720000}"/>
    <cellStyle name="SAPBEXHLevel0X 23" xfId="1793" xr:uid="{00000000-0005-0000-0000-000089720000}"/>
    <cellStyle name="SAPBEXHLevel0X 23 2" xfId="40381" xr:uid="{00000000-0005-0000-0000-00008A720000}"/>
    <cellStyle name="SAPBEXHLevel0X 24" xfId="1794" xr:uid="{00000000-0005-0000-0000-00008B720000}"/>
    <cellStyle name="SAPBEXHLevel0X 24 2" xfId="40382" xr:uid="{00000000-0005-0000-0000-00008C720000}"/>
    <cellStyle name="SAPBEXHLevel0X 25" xfId="1795" xr:uid="{00000000-0005-0000-0000-00008D720000}"/>
    <cellStyle name="SAPBEXHLevel0X 25 2" xfId="40383" xr:uid="{00000000-0005-0000-0000-00008E720000}"/>
    <cellStyle name="SAPBEXHLevel0X 26" xfId="1796" xr:uid="{00000000-0005-0000-0000-00008F720000}"/>
    <cellStyle name="SAPBEXHLevel0X 26 2" xfId="40384" xr:uid="{00000000-0005-0000-0000-000090720000}"/>
    <cellStyle name="SAPBEXHLevel0X 27" xfId="1797" xr:uid="{00000000-0005-0000-0000-000091720000}"/>
    <cellStyle name="SAPBEXHLevel0X 27 2" xfId="40385" xr:uid="{00000000-0005-0000-0000-000092720000}"/>
    <cellStyle name="SAPBEXHLevel0X 28" xfId="1798" xr:uid="{00000000-0005-0000-0000-000093720000}"/>
    <cellStyle name="SAPBEXHLevel0X 28 2" xfId="40386" xr:uid="{00000000-0005-0000-0000-000094720000}"/>
    <cellStyle name="SAPBEXHLevel0X 29" xfId="1799" xr:uid="{00000000-0005-0000-0000-000095720000}"/>
    <cellStyle name="SAPBEXHLevel0X 29 2" xfId="40387" xr:uid="{00000000-0005-0000-0000-000096720000}"/>
    <cellStyle name="SAPBEXHLevel0X 3" xfId="1800" xr:uid="{00000000-0005-0000-0000-000097720000}"/>
    <cellStyle name="SAPBEXHLevel0X 3 2" xfId="35851" xr:uid="{00000000-0005-0000-0000-000098720000}"/>
    <cellStyle name="SAPBEXHLevel0X 3 2 2" xfId="38997" xr:uid="{00000000-0005-0000-0000-000099720000}"/>
    <cellStyle name="SAPBEXHLevel0X 3 2 3" xfId="44997" xr:uid="{382AB0C7-B749-40DC-9262-30773B0F1532}"/>
    <cellStyle name="SAPBEXHLevel0X 3 3" xfId="30242" xr:uid="{00000000-0005-0000-0000-00009A720000}"/>
    <cellStyle name="SAPBEXHLevel0X 3 3 2" xfId="44905" xr:uid="{A87112A7-CC7C-4C69-9F3C-449D98734E3A}"/>
    <cellStyle name="SAPBEXHLevel0X 3 4" xfId="40388" xr:uid="{00000000-0005-0000-0000-00009B720000}"/>
    <cellStyle name="SAPBEXHLevel0X 3 4 2" xfId="45300" xr:uid="{F976D076-479F-406E-BF6C-76CD65A568D0}"/>
    <cellStyle name="SAPBEXHLevel0X 3 5" xfId="45413" xr:uid="{70B28653-7BAD-495F-ADEF-81B6741C6CA6}"/>
    <cellStyle name="SAPBEXHLevel0X 3 6" xfId="45297" xr:uid="{3E092516-2748-4943-856D-7F76B06A86C3}"/>
    <cellStyle name="SAPBEXHLevel0X 3 7" xfId="45533" xr:uid="{DEE150E1-6883-4893-AD1E-7F43321F01EF}"/>
    <cellStyle name="SAPBEXHLevel0X 3 8" xfId="45691" xr:uid="{4D57C8CA-D9EE-423F-A8B7-24F89EF762FF}"/>
    <cellStyle name="SAPBEXHLevel0X 3 9" xfId="44789" xr:uid="{6EB87BF9-2399-49F8-9F5B-D48F8164E6D7}"/>
    <cellStyle name="SAPBEXHLevel0X 30" xfId="1801" xr:uid="{00000000-0005-0000-0000-00009C720000}"/>
    <cellStyle name="SAPBEXHLevel0X 30 2" xfId="41077" xr:uid="{00000000-0005-0000-0000-00009D720000}"/>
    <cellStyle name="SAPBEXHLevel0X 31" xfId="1802" xr:uid="{00000000-0005-0000-0000-00009E720000}"/>
    <cellStyle name="SAPBEXHLevel0X 31 2" xfId="41078" xr:uid="{00000000-0005-0000-0000-00009F720000}"/>
    <cellStyle name="SAPBEXHLevel0X 32" xfId="1803" xr:uid="{00000000-0005-0000-0000-0000A0720000}"/>
    <cellStyle name="SAPBEXHLevel0X 32 2" xfId="41079" xr:uid="{00000000-0005-0000-0000-0000A1720000}"/>
    <cellStyle name="SAPBEXHLevel0X 33" xfId="1804" xr:uid="{00000000-0005-0000-0000-0000A2720000}"/>
    <cellStyle name="SAPBEXHLevel0X 33 2" xfId="41080" xr:uid="{00000000-0005-0000-0000-0000A3720000}"/>
    <cellStyle name="SAPBEXHLevel0X 34" xfId="1805" xr:uid="{00000000-0005-0000-0000-0000A4720000}"/>
    <cellStyle name="SAPBEXHLevel0X 34 2" xfId="41081" xr:uid="{00000000-0005-0000-0000-0000A5720000}"/>
    <cellStyle name="SAPBEXHLevel0X 35" xfId="1806" xr:uid="{00000000-0005-0000-0000-0000A6720000}"/>
    <cellStyle name="SAPBEXHLevel0X 35 2" xfId="41082" xr:uid="{00000000-0005-0000-0000-0000A7720000}"/>
    <cellStyle name="SAPBEXHLevel0X 36" xfId="1807" xr:uid="{00000000-0005-0000-0000-0000A8720000}"/>
    <cellStyle name="SAPBEXHLevel0X 36 2" xfId="41083" xr:uid="{00000000-0005-0000-0000-0000A9720000}"/>
    <cellStyle name="SAPBEXHLevel0X 37" xfId="1808" xr:uid="{00000000-0005-0000-0000-0000AA720000}"/>
    <cellStyle name="SAPBEXHLevel0X 37 2" xfId="41084" xr:uid="{00000000-0005-0000-0000-0000AB720000}"/>
    <cellStyle name="SAPBEXHLevel0X 38" xfId="1809" xr:uid="{00000000-0005-0000-0000-0000AC720000}"/>
    <cellStyle name="SAPBEXHLevel0X 38 2" xfId="41085" xr:uid="{00000000-0005-0000-0000-0000AD720000}"/>
    <cellStyle name="SAPBEXHLevel0X 39" xfId="1810" xr:uid="{00000000-0005-0000-0000-0000AE720000}"/>
    <cellStyle name="SAPBEXHLevel0X 39 2" xfId="41086" xr:uid="{00000000-0005-0000-0000-0000AF720000}"/>
    <cellStyle name="SAPBEXHLevel0X 4" xfId="1811" xr:uid="{00000000-0005-0000-0000-0000B0720000}"/>
    <cellStyle name="SAPBEXHLevel0X 4 2" xfId="35852" xr:uid="{00000000-0005-0000-0000-0000B1720000}"/>
    <cellStyle name="SAPBEXHLevel0X 4 2 2" xfId="38998" xr:uid="{00000000-0005-0000-0000-0000B2720000}"/>
    <cellStyle name="SAPBEXHLevel0X 4 2 3" xfId="44938" xr:uid="{E98B3922-ED1E-4834-8CBC-0D34E0BE1D00}"/>
    <cellStyle name="SAPBEXHLevel0X 4 3" xfId="30243" xr:uid="{00000000-0005-0000-0000-0000B3720000}"/>
    <cellStyle name="SAPBEXHLevel0X 4 3 2" xfId="45189" xr:uid="{B2BB4FDE-462D-42CE-BD06-8BC25A2FC6C5}"/>
    <cellStyle name="SAPBEXHLevel0X 4 4" xfId="40389" xr:uid="{00000000-0005-0000-0000-0000B4720000}"/>
    <cellStyle name="SAPBEXHLevel0X 4 4 2" xfId="45247" xr:uid="{AACAB8A4-CD0F-4664-8C1D-338008FBE8C7}"/>
    <cellStyle name="SAPBEXHLevel0X 4 5" xfId="44595" xr:uid="{98F8FA29-EA8C-4CE7-886E-F7A9EBAA1389}"/>
    <cellStyle name="SAPBEXHLevel0X 4 6" xfId="44930" xr:uid="{85BCDEFB-BD94-43F5-A500-BDCFE97BF4FA}"/>
    <cellStyle name="SAPBEXHLevel0X 4 7" xfId="45652" xr:uid="{85639F2E-C9F4-4CB7-9ED0-3173E8D4B65D}"/>
    <cellStyle name="SAPBEXHLevel0X 4 8" xfId="45504" xr:uid="{2B721B0D-7409-4D47-B15D-CF81C3C4613C}"/>
    <cellStyle name="SAPBEXHLevel0X 4 9" xfId="44728" xr:uid="{5F8257C6-4562-4461-9606-EB622381C840}"/>
    <cellStyle name="SAPBEXHLevel0X 40" xfId="1812" xr:uid="{00000000-0005-0000-0000-0000B5720000}"/>
    <cellStyle name="SAPBEXHLevel0X 40 2" xfId="41087" xr:uid="{00000000-0005-0000-0000-0000B6720000}"/>
    <cellStyle name="SAPBEXHLevel0X 41" xfId="1813" xr:uid="{00000000-0005-0000-0000-0000B7720000}"/>
    <cellStyle name="SAPBEXHLevel0X 41 2" xfId="41088" xr:uid="{00000000-0005-0000-0000-0000B8720000}"/>
    <cellStyle name="SAPBEXHLevel0X 42" xfId="1814" xr:uid="{00000000-0005-0000-0000-0000B9720000}"/>
    <cellStyle name="SAPBEXHLevel0X 42 2" xfId="41089" xr:uid="{00000000-0005-0000-0000-0000BA720000}"/>
    <cellStyle name="SAPBEXHLevel0X 43" xfId="1815" xr:uid="{00000000-0005-0000-0000-0000BB720000}"/>
    <cellStyle name="SAPBEXHLevel0X 43 2" xfId="41090" xr:uid="{00000000-0005-0000-0000-0000BC720000}"/>
    <cellStyle name="SAPBEXHLevel0X 44" xfId="1816" xr:uid="{00000000-0005-0000-0000-0000BD720000}"/>
    <cellStyle name="SAPBEXHLevel0X 44 2" xfId="41091" xr:uid="{00000000-0005-0000-0000-0000BE720000}"/>
    <cellStyle name="SAPBEXHLevel0X 45" xfId="15105" xr:uid="{00000000-0005-0000-0000-0000BF720000}"/>
    <cellStyle name="SAPBEXHLevel0X 46" xfId="40366" xr:uid="{00000000-0005-0000-0000-0000C0720000}"/>
    <cellStyle name="SAPBEXHLevel0X 47" xfId="41277" xr:uid="{00000000-0005-0000-0000-0000C1720000}"/>
    <cellStyle name="SAPBEXHLevel0X 48" xfId="44376" xr:uid="{E47032A0-1B43-48D0-96E0-78B3FB367035}"/>
    <cellStyle name="SAPBEXHLevel0X 5" xfId="1817" xr:uid="{00000000-0005-0000-0000-0000C2720000}"/>
    <cellStyle name="SAPBEXHLevel0X 5 2" xfId="35853" xr:uid="{00000000-0005-0000-0000-0000C3720000}"/>
    <cellStyle name="SAPBEXHLevel0X 5 2 2" xfId="38999" xr:uid="{00000000-0005-0000-0000-0000C4720000}"/>
    <cellStyle name="SAPBEXHLevel0X 5 3" xfId="30244" xr:uid="{00000000-0005-0000-0000-0000C5720000}"/>
    <cellStyle name="SAPBEXHLevel0X 5 4" xfId="40390" xr:uid="{00000000-0005-0000-0000-0000C6720000}"/>
    <cellStyle name="SAPBEXHLevel0X 5 5" xfId="44569" xr:uid="{0C24B8B6-B824-4CBD-A27F-F63F856E5910}"/>
    <cellStyle name="SAPBEXHLevel0X 6" xfId="1818" xr:uid="{00000000-0005-0000-0000-0000C7720000}"/>
    <cellStyle name="SAPBEXHLevel0X 6 2" xfId="30245" xr:uid="{00000000-0005-0000-0000-0000C8720000}"/>
    <cellStyle name="SAPBEXHLevel0X 6 2 2" xfId="39001" xr:uid="{00000000-0005-0000-0000-0000C9720000}"/>
    <cellStyle name="SAPBEXHLevel0X 6 3" xfId="39000" xr:uid="{00000000-0005-0000-0000-0000CA720000}"/>
    <cellStyle name="SAPBEXHLevel0X 6 4" xfId="15109" xr:uid="{00000000-0005-0000-0000-0000CB720000}"/>
    <cellStyle name="SAPBEXHLevel0X 6 5" xfId="40391" xr:uid="{00000000-0005-0000-0000-0000CC720000}"/>
    <cellStyle name="SAPBEXHLevel0X 6 6" xfId="44720" xr:uid="{813C934B-1AE6-4ABA-B13B-7D0156D3F1D4}"/>
    <cellStyle name="SAPBEXHLevel0X 7" xfId="1819" xr:uid="{00000000-0005-0000-0000-0000CD720000}"/>
    <cellStyle name="SAPBEXHLevel0X 7 2" xfId="30246" xr:uid="{00000000-0005-0000-0000-0000CE720000}"/>
    <cellStyle name="SAPBEXHLevel0X 7 2 2" xfId="39003" xr:uid="{00000000-0005-0000-0000-0000CF720000}"/>
    <cellStyle name="SAPBEXHLevel0X 7 3" xfId="39002" xr:uid="{00000000-0005-0000-0000-0000D0720000}"/>
    <cellStyle name="SAPBEXHLevel0X 7 4" xfId="15110" xr:uid="{00000000-0005-0000-0000-0000D1720000}"/>
    <cellStyle name="SAPBEXHLevel0X 7 5" xfId="40392" xr:uid="{00000000-0005-0000-0000-0000D2720000}"/>
    <cellStyle name="SAPBEXHLevel0X 7 6" xfId="44553" xr:uid="{6075188C-A149-4F53-B178-28030F827A74}"/>
    <cellStyle name="SAPBEXHLevel0X 8" xfId="1820" xr:uid="{00000000-0005-0000-0000-0000D3720000}"/>
    <cellStyle name="SAPBEXHLevel0X 8 2" xfId="30247" xr:uid="{00000000-0005-0000-0000-0000D4720000}"/>
    <cellStyle name="SAPBEXHLevel0X 8 2 2" xfId="39006" xr:uid="{00000000-0005-0000-0000-0000D5720000}"/>
    <cellStyle name="SAPBEXHLevel0X 8 2 3" xfId="39005" xr:uid="{00000000-0005-0000-0000-0000D6720000}"/>
    <cellStyle name="SAPBEXHLevel0X 8 3" xfId="39007" xr:uid="{00000000-0005-0000-0000-0000D7720000}"/>
    <cellStyle name="SAPBEXHLevel0X 8 4" xfId="39004" xr:uid="{00000000-0005-0000-0000-0000D8720000}"/>
    <cellStyle name="SAPBEXHLevel0X 8 5" xfId="15111" xr:uid="{00000000-0005-0000-0000-0000D9720000}"/>
    <cellStyle name="SAPBEXHLevel0X 8 6" xfId="40393" xr:uid="{00000000-0005-0000-0000-0000DA720000}"/>
    <cellStyle name="SAPBEXHLevel0X 8 7" xfId="45236" xr:uid="{6F4D3097-B631-4C77-B75C-F838DF179B63}"/>
    <cellStyle name="SAPBEXHLevel0X 9" xfId="1821" xr:uid="{00000000-0005-0000-0000-0000DB720000}"/>
    <cellStyle name="SAPBEXHLevel0X 9 2" xfId="30248" xr:uid="{00000000-0005-0000-0000-0000DC720000}"/>
    <cellStyle name="SAPBEXHLevel0X 9 2 2" xfId="39009" xr:uid="{00000000-0005-0000-0000-0000DD720000}"/>
    <cellStyle name="SAPBEXHLevel0X 9 3" xfId="39008" xr:uid="{00000000-0005-0000-0000-0000DE720000}"/>
    <cellStyle name="SAPBEXHLevel0X 9 4" xfId="15112" xr:uid="{00000000-0005-0000-0000-0000DF720000}"/>
    <cellStyle name="SAPBEXHLevel0X 9 5" xfId="40394" xr:uid="{00000000-0005-0000-0000-0000E0720000}"/>
    <cellStyle name="SAPBEXHLevel0X 9 6" xfId="44633" xr:uid="{115EBDF7-9DBD-4D7C-AE50-FFA84ECE73B0}"/>
    <cellStyle name="SAPBEXHLevel0X_Análise Variações" xfId="39010" xr:uid="{00000000-0005-0000-0000-0000E1720000}"/>
    <cellStyle name="SAPBEXHLevel1" xfId="1822" xr:uid="{00000000-0005-0000-0000-0000E2720000}"/>
    <cellStyle name="SAPBEXHLevel1 10" xfId="1823" xr:uid="{00000000-0005-0000-0000-0000E3720000}"/>
    <cellStyle name="SAPBEXHLevel1 10 2" xfId="35854" xr:uid="{00000000-0005-0000-0000-0000E4720000}"/>
    <cellStyle name="SAPBEXHLevel1 10 3" xfId="30250" xr:uid="{00000000-0005-0000-0000-0000E5720000}"/>
    <cellStyle name="SAPBEXHLevel1 10 4" xfId="39434" xr:uid="{00000000-0005-0000-0000-0000E6720000}"/>
    <cellStyle name="SAPBEXHLevel1 10 5" xfId="40396" xr:uid="{00000000-0005-0000-0000-0000E7720000}"/>
    <cellStyle name="SAPBEXHLevel1 11" xfId="1824" xr:uid="{00000000-0005-0000-0000-0000E8720000}"/>
    <cellStyle name="SAPBEXHLevel1 11 2" xfId="35855" xr:uid="{00000000-0005-0000-0000-0000E9720000}"/>
    <cellStyle name="SAPBEXHLevel1 11 3" xfId="30251" xr:uid="{00000000-0005-0000-0000-0000EA720000}"/>
    <cellStyle name="SAPBEXHLevel1 11 4" xfId="40397" xr:uid="{00000000-0005-0000-0000-0000EB720000}"/>
    <cellStyle name="SAPBEXHLevel1 12" xfId="1825" xr:uid="{00000000-0005-0000-0000-0000EC720000}"/>
    <cellStyle name="SAPBEXHLevel1 12 2" xfId="35856" xr:uid="{00000000-0005-0000-0000-0000ED720000}"/>
    <cellStyle name="SAPBEXHLevel1 12 3" xfId="30252" xr:uid="{00000000-0005-0000-0000-0000EE720000}"/>
    <cellStyle name="SAPBEXHLevel1 12 4" xfId="40398" xr:uid="{00000000-0005-0000-0000-0000EF720000}"/>
    <cellStyle name="SAPBEXHLevel1 13" xfId="1826" xr:uid="{00000000-0005-0000-0000-0000F0720000}"/>
    <cellStyle name="SAPBEXHLevel1 13 2" xfId="35857" xr:uid="{00000000-0005-0000-0000-0000F1720000}"/>
    <cellStyle name="SAPBEXHLevel1 13 3" xfId="40399" xr:uid="{00000000-0005-0000-0000-0000F2720000}"/>
    <cellStyle name="SAPBEXHLevel1 14" xfId="1827" xr:uid="{00000000-0005-0000-0000-0000F3720000}"/>
    <cellStyle name="SAPBEXHLevel1 14 2" xfId="30249" xr:uid="{00000000-0005-0000-0000-0000F4720000}"/>
    <cellStyle name="SAPBEXHLevel1 14 3" xfId="40400" xr:uid="{00000000-0005-0000-0000-0000F5720000}"/>
    <cellStyle name="SAPBEXHLevel1 15" xfId="1828" xr:uid="{00000000-0005-0000-0000-0000F6720000}"/>
    <cellStyle name="SAPBEXHLevel1 15 2" xfId="36900" xr:uid="{00000000-0005-0000-0000-0000F7720000}"/>
    <cellStyle name="SAPBEXHLevel1 15 3" xfId="40401" xr:uid="{00000000-0005-0000-0000-0000F8720000}"/>
    <cellStyle name="SAPBEXHLevel1 16" xfId="1829" xr:uid="{00000000-0005-0000-0000-0000F9720000}"/>
    <cellStyle name="SAPBEXHLevel1 16 2" xfId="40402" xr:uid="{00000000-0005-0000-0000-0000FA720000}"/>
    <cellStyle name="SAPBEXHLevel1 17" xfId="1830" xr:uid="{00000000-0005-0000-0000-0000FB720000}"/>
    <cellStyle name="SAPBEXHLevel1 17 2" xfId="40403" xr:uid="{00000000-0005-0000-0000-0000FC720000}"/>
    <cellStyle name="SAPBEXHLevel1 18" xfId="1831" xr:uid="{00000000-0005-0000-0000-0000FD720000}"/>
    <cellStyle name="SAPBEXHLevel1 18 2" xfId="40404" xr:uid="{00000000-0005-0000-0000-0000FE720000}"/>
    <cellStyle name="SAPBEXHLevel1 19" xfId="1832" xr:uid="{00000000-0005-0000-0000-0000FF720000}"/>
    <cellStyle name="SAPBEXHLevel1 19 2" xfId="40405" xr:uid="{00000000-0005-0000-0000-000000730000}"/>
    <cellStyle name="SAPBEXHLevel1 2" xfId="1833" xr:uid="{00000000-0005-0000-0000-000001730000}"/>
    <cellStyle name="SAPBEXHLevel1 2 2" xfId="15114" xr:uid="{00000000-0005-0000-0000-000002730000}"/>
    <cellStyle name="SAPBEXHLevel1 2 2 2" xfId="30254" xr:uid="{00000000-0005-0000-0000-000003730000}"/>
    <cellStyle name="SAPBEXHLevel1 2 2 3" xfId="39012" xr:uid="{00000000-0005-0000-0000-000004730000}"/>
    <cellStyle name="SAPBEXHLevel1 2 3" xfId="30253" xr:uid="{00000000-0005-0000-0000-000005730000}"/>
    <cellStyle name="SAPBEXHLevel1 2 3 2" xfId="39011" xr:uid="{00000000-0005-0000-0000-000006730000}"/>
    <cellStyle name="SAPBEXHLevel1 2 4" xfId="39522" xr:uid="{00000000-0005-0000-0000-000007730000}"/>
    <cellStyle name="SAPBEXHLevel1 2 5" xfId="37209" xr:uid="{00000000-0005-0000-0000-000008730000}"/>
    <cellStyle name="SAPBEXHLevel1 2 6" xfId="40406" xr:uid="{00000000-0005-0000-0000-000009730000}"/>
    <cellStyle name="SAPBEXHLevel1 2 7" xfId="44731" xr:uid="{F719CEFA-AB2B-4FD5-A7DE-3AD45D05B0DD}"/>
    <cellStyle name="SAPBEXHLevel1 20" xfId="1834" xr:uid="{00000000-0005-0000-0000-00000A730000}"/>
    <cellStyle name="SAPBEXHLevel1 20 2" xfId="40407" xr:uid="{00000000-0005-0000-0000-00000B730000}"/>
    <cellStyle name="SAPBEXHLevel1 21" xfId="1835" xr:uid="{00000000-0005-0000-0000-00000C730000}"/>
    <cellStyle name="SAPBEXHLevel1 21 2" xfId="40408" xr:uid="{00000000-0005-0000-0000-00000D730000}"/>
    <cellStyle name="SAPBEXHLevel1 22" xfId="1836" xr:uid="{00000000-0005-0000-0000-00000E730000}"/>
    <cellStyle name="SAPBEXHLevel1 22 2" xfId="40409" xr:uid="{00000000-0005-0000-0000-00000F730000}"/>
    <cellStyle name="SAPBEXHLevel1 23" xfId="1837" xr:uid="{00000000-0005-0000-0000-000010730000}"/>
    <cellStyle name="SAPBEXHLevel1 23 2" xfId="40410" xr:uid="{00000000-0005-0000-0000-000011730000}"/>
    <cellStyle name="SAPBEXHLevel1 24" xfId="1838" xr:uid="{00000000-0005-0000-0000-000012730000}"/>
    <cellStyle name="SAPBEXHLevel1 24 2" xfId="40411" xr:uid="{00000000-0005-0000-0000-000013730000}"/>
    <cellStyle name="SAPBEXHLevel1 25" xfId="1839" xr:uid="{00000000-0005-0000-0000-000014730000}"/>
    <cellStyle name="SAPBEXHLevel1 25 2" xfId="40412" xr:uid="{00000000-0005-0000-0000-000015730000}"/>
    <cellStyle name="SAPBEXHLevel1 26" xfId="1840" xr:uid="{00000000-0005-0000-0000-000016730000}"/>
    <cellStyle name="SAPBEXHLevel1 26 2" xfId="40413" xr:uid="{00000000-0005-0000-0000-000017730000}"/>
    <cellStyle name="SAPBEXHLevel1 27" xfId="1841" xr:uid="{00000000-0005-0000-0000-000018730000}"/>
    <cellStyle name="SAPBEXHLevel1 27 2" xfId="40414" xr:uid="{00000000-0005-0000-0000-000019730000}"/>
    <cellStyle name="SAPBEXHLevel1 28" xfId="1842" xr:uid="{00000000-0005-0000-0000-00001A730000}"/>
    <cellStyle name="SAPBEXHLevel1 28 2" xfId="40415" xr:uid="{00000000-0005-0000-0000-00001B730000}"/>
    <cellStyle name="SAPBEXHLevel1 29" xfId="1843" xr:uid="{00000000-0005-0000-0000-00001C730000}"/>
    <cellStyle name="SAPBEXHLevel1 29 2" xfId="40416" xr:uid="{00000000-0005-0000-0000-00001D730000}"/>
    <cellStyle name="SAPBEXHLevel1 3" xfId="1844" xr:uid="{00000000-0005-0000-0000-00001E730000}"/>
    <cellStyle name="SAPBEXHLevel1 3 2" xfId="35858" xr:uid="{00000000-0005-0000-0000-00001F730000}"/>
    <cellStyle name="SAPBEXHLevel1 3 2 2" xfId="39013" xr:uid="{00000000-0005-0000-0000-000020730000}"/>
    <cellStyle name="SAPBEXHLevel1 3 2 3" xfId="44998" xr:uid="{12842B14-43E1-4817-A6C4-2EC59046235F}"/>
    <cellStyle name="SAPBEXHLevel1 3 3" xfId="30255" xr:uid="{00000000-0005-0000-0000-000021730000}"/>
    <cellStyle name="SAPBEXHLevel1 3 3 2" xfId="45164" xr:uid="{A100847A-B65C-4290-B116-4367C1448B29}"/>
    <cellStyle name="SAPBEXHLevel1 3 4" xfId="40417" xr:uid="{00000000-0005-0000-0000-000022730000}"/>
    <cellStyle name="SAPBEXHLevel1 3 4 2" xfId="45301" xr:uid="{DA6ABB54-EEC0-4EA9-8DE9-CBCF7E495877}"/>
    <cellStyle name="SAPBEXHLevel1 3 5" xfId="45414" xr:uid="{09D1DE8B-645D-486F-9A88-DABE5B8EA469}"/>
    <cellStyle name="SAPBEXHLevel1 3 6" xfId="45586" xr:uid="{7BFCB041-B956-4254-8CF6-356A63745E42}"/>
    <cellStyle name="SAPBEXHLevel1 3 7" xfId="45364" xr:uid="{259C0F33-BB04-4A4E-8BC3-84D9745FE77C}"/>
    <cellStyle name="SAPBEXHLevel1 3 8" xfId="45675" xr:uid="{CE951938-E1EB-4B0C-B2C8-ABEDC7FDC868}"/>
    <cellStyle name="SAPBEXHLevel1 3 9" xfId="44790" xr:uid="{AB518838-504D-4815-99E6-2B19D502F4A4}"/>
    <cellStyle name="SAPBEXHLevel1 30" xfId="1845" xr:uid="{00000000-0005-0000-0000-000023730000}"/>
    <cellStyle name="SAPBEXHLevel1 30 2" xfId="41092" xr:uid="{00000000-0005-0000-0000-000024730000}"/>
    <cellStyle name="SAPBEXHLevel1 31" xfId="1846" xr:uid="{00000000-0005-0000-0000-000025730000}"/>
    <cellStyle name="SAPBEXHLevel1 31 2" xfId="41093" xr:uid="{00000000-0005-0000-0000-000026730000}"/>
    <cellStyle name="SAPBEXHLevel1 32" xfId="1847" xr:uid="{00000000-0005-0000-0000-000027730000}"/>
    <cellStyle name="SAPBEXHLevel1 32 2" xfId="41094" xr:uid="{00000000-0005-0000-0000-000028730000}"/>
    <cellStyle name="SAPBEXHLevel1 33" xfId="1848" xr:uid="{00000000-0005-0000-0000-000029730000}"/>
    <cellStyle name="SAPBEXHLevel1 33 2" xfId="41095" xr:uid="{00000000-0005-0000-0000-00002A730000}"/>
    <cellStyle name="SAPBEXHLevel1 34" xfId="1849" xr:uid="{00000000-0005-0000-0000-00002B730000}"/>
    <cellStyle name="SAPBEXHLevel1 34 2" xfId="41096" xr:uid="{00000000-0005-0000-0000-00002C730000}"/>
    <cellStyle name="SAPBEXHLevel1 35" xfId="1850" xr:uid="{00000000-0005-0000-0000-00002D730000}"/>
    <cellStyle name="SAPBEXHLevel1 35 2" xfId="41097" xr:uid="{00000000-0005-0000-0000-00002E730000}"/>
    <cellStyle name="SAPBEXHLevel1 36" xfId="1851" xr:uid="{00000000-0005-0000-0000-00002F730000}"/>
    <cellStyle name="SAPBEXHLevel1 36 2" xfId="41098" xr:uid="{00000000-0005-0000-0000-000030730000}"/>
    <cellStyle name="SAPBEXHLevel1 37" xfId="1852" xr:uid="{00000000-0005-0000-0000-000031730000}"/>
    <cellStyle name="SAPBEXHLevel1 37 2" xfId="41099" xr:uid="{00000000-0005-0000-0000-000032730000}"/>
    <cellStyle name="SAPBEXHLevel1 38" xfId="1853" xr:uid="{00000000-0005-0000-0000-000033730000}"/>
    <cellStyle name="SAPBEXHLevel1 38 2" xfId="41100" xr:uid="{00000000-0005-0000-0000-000034730000}"/>
    <cellStyle name="SAPBEXHLevel1 39" xfId="15113" xr:uid="{00000000-0005-0000-0000-000035730000}"/>
    <cellStyle name="SAPBEXHLevel1 4" xfId="1854" xr:uid="{00000000-0005-0000-0000-000036730000}"/>
    <cellStyle name="SAPBEXHLevel1 4 2" xfId="35859" xr:uid="{00000000-0005-0000-0000-000037730000}"/>
    <cellStyle name="SAPBEXHLevel1 4 2 2" xfId="39014" xr:uid="{00000000-0005-0000-0000-000038730000}"/>
    <cellStyle name="SAPBEXHLevel1 4 2 3" xfId="44940" xr:uid="{230BB4A5-47A5-45DE-B317-2FCB6B216A25}"/>
    <cellStyle name="SAPBEXHLevel1 4 3" xfId="30256" xr:uid="{00000000-0005-0000-0000-000039730000}"/>
    <cellStyle name="SAPBEXHLevel1 4 3 2" xfId="45013" xr:uid="{AEF73709-D266-49B1-907E-1E08BAD15BAA}"/>
    <cellStyle name="SAPBEXHLevel1 4 4" xfId="40418" xr:uid="{00000000-0005-0000-0000-00003A730000}"/>
    <cellStyle name="SAPBEXHLevel1 4 4 2" xfId="45249" xr:uid="{C2FE4289-7632-4743-810A-AE07EEF03A7C}"/>
    <cellStyle name="SAPBEXHLevel1 4 5" xfId="45147" xr:uid="{1C46ADFD-C773-42C0-B80F-B3A3D99961C6}"/>
    <cellStyle name="SAPBEXHLevel1 4 6" xfId="45580" xr:uid="{99927E80-4687-47F5-A7D5-E7D8EBD77C75}"/>
    <cellStyle name="SAPBEXHLevel1 4 7" xfId="45491" xr:uid="{6A49F628-4DA4-4B00-966E-66ACAD7E68FF}"/>
    <cellStyle name="SAPBEXHLevel1 4 8" xfId="45395" xr:uid="{237F8EE3-1418-470D-84E7-562B9002E6F0}"/>
    <cellStyle name="SAPBEXHLevel1 4 9" xfId="44730" xr:uid="{22757847-BA6D-4A80-9530-A48DEE80EF26}"/>
    <cellStyle name="SAPBEXHLevel1 40" xfId="40395" xr:uid="{00000000-0005-0000-0000-00003B730000}"/>
    <cellStyle name="SAPBEXHLevel1 41" xfId="41278" xr:uid="{00000000-0005-0000-0000-00003C730000}"/>
    <cellStyle name="SAPBEXHLevel1 42" xfId="44377" xr:uid="{5E017F5F-44C6-4E74-AA2C-E9B5B16D859F}"/>
    <cellStyle name="SAPBEXHLevel1 5" xfId="1855" xr:uid="{00000000-0005-0000-0000-00003D730000}"/>
    <cellStyle name="SAPBEXHLevel1 5 2" xfId="35860" xr:uid="{00000000-0005-0000-0000-00003E730000}"/>
    <cellStyle name="SAPBEXHLevel1 5 2 2" xfId="39015" xr:uid="{00000000-0005-0000-0000-00003F730000}"/>
    <cellStyle name="SAPBEXHLevel1 5 3" xfId="30257" xr:uid="{00000000-0005-0000-0000-000040730000}"/>
    <cellStyle name="SAPBEXHLevel1 5 4" xfId="40419" xr:uid="{00000000-0005-0000-0000-000041730000}"/>
    <cellStyle name="SAPBEXHLevel1 5 5" xfId="45175" xr:uid="{FFA20EF7-44A2-4FE0-8D42-705D541B8020}"/>
    <cellStyle name="SAPBEXHLevel1 6" xfId="1856" xr:uid="{00000000-0005-0000-0000-000042730000}"/>
    <cellStyle name="SAPBEXHLevel1 6 2" xfId="35861" xr:uid="{00000000-0005-0000-0000-000043730000}"/>
    <cellStyle name="SAPBEXHLevel1 6 2 2" xfId="39016" xr:uid="{00000000-0005-0000-0000-000044730000}"/>
    <cellStyle name="SAPBEXHLevel1 6 3" xfId="30258" xr:uid="{00000000-0005-0000-0000-000045730000}"/>
    <cellStyle name="SAPBEXHLevel1 6 4" xfId="40420" xr:uid="{00000000-0005-0000-0000-000046730000}"/>
    <cellStyle name="SAPBEXHLevel1 7" xfId="1857" xr:uid="{00000000-0005-0000-0000-000047730000}"/>
    <cellStyle name="SAPBEXHLevel1 7 2" xfId="35862" xr:uid="{00000000-0005-0000-0000-000048730000}"/>
    <cellStyle name="SAPBEXHLevel1 7 2 2" xfId="39017" xr:uid="{00000000-0005-0000-0000-000049730000}"/>
    <cellStyle name="SAPBEXHLevel1 7 3" xfId="30259" xr:uid="{00000000-0005-0000-0000-00004A730000}"/>
    <cellStyle name="SAPBEXHLevel1 7 4" xfId="40421" xr:uid="{00000000-0005-0000-0000-00004B730000}"/>
    <cellStyle name="SAPBEXHLevel1 8" xfId="1858" xr:uid="{00000000-0005-0000-0000-00004C730000}"/>
    <cellStyle name="SAPBEXHLevel1 8 2" xfId="35863" xr:uid="{00000000-0005-0000-0000-00004D730000}"/>
    <cellStyle name="SAPBEXHLevel1 8 3" xfId="30260" xr:uid="{00000000-0005-0000-0000-00004E730000}"/>
    <cellStyle name="SAPBEXHLevel1 8 4" xfId="40422" xr:uid="{00000000-0005-0000-0000-00004F730000}"/>
    <cellStyle name="SAPBEXHLevel1 9" xfId="1859" xr:uid="{00000000-0005-0000-0000-000050730000}"/>
    <cellStyle name="SAPBEXHLevel1 9 2" xfId="35864" xr:uid="{00000000-0005-0000-0000-000051730000}"/>
    <cellStyle name="SAPBEXHLevel1 9 3" xfId="30261" xr:uid="{00000000-0005-0000-0000-000052730000}"/>
    <cellStyle name="SAPBEXHLevel1 9 4" xfId="40423" xr:uid="{00000000-0005-0000-0000-000053730000}"/>
    <cellStyle name="SAPBEXHLevel1_Apuração de Quebra_061109" xfId="15115" xr:uid="{00000000-0005-0000-0000-000054730000}"/>
    <cellStyle name="SAPBEXHLevel1X" xfId="1860" xr:uid="{00000000-0005-0000-0000-000055730000}"/>
    <cellStyle name="SAPBEXHLevel1X 10" xfId="1861" xr:uid="{00000000-0005-0000-0000-000056730000}"/>
    <cellStyle name="SAPBEXHLevel1X 10 2" xfId="30263" xr:uid="{00000000-0005-0000-0000-000057730000}"/>
    <cellStyle name="SAPBEXHLevel1X 10 2 2" xfId="39020" xr:uid="{00000000-0005-0000-0000-000058730000}"/>
    <cellStyle name="SAPBEXHLevel1X 10 3" xfId="39019" xr:uid="{00000000-0005-0000-0000-000059730000}"/>
    <cellStyle name="SAPBEXHLevel1X 10 4" xfId="15117" xr:uid="{00000000-0005-0000-0000-00005A730000}"/>
    <cellStyle name="SAPBEXHLevel1X 10 5" xfId="40425" xr:uid="{00000000-0005-0000-0000-00005B730000}"/>
    <cellStyle name="SAPBEXHLevel1X 10 6" xfId="45662" xr:uid="{55607BF7-E9E7-42B1-AE8D-6E7C696DD9B6}"/>
    <cellStyle name="SAPBEXHLevel1X 11" xfId="1862" xr:uid="{00000000-0005-0000-0000-00005C730000}"/>
    <cellStyle name="SAPBEXHLevel1X 11 2" xfId="30264" xr:uid="{00000000-0005-0000-0000-00005D730000}"/>
    <cellStyle name="SAPBEXHLevel1X 11 3" xfId="39021" xr:uid="{00000000-0005-0000-0000-00005E730000}"/>
    <cellStyle name="SAPBEXHLevel1X 11 4" xfId="15118" xr:uid="{00000000-0005-0000-0000-00005F730000}"/>
    <cellStyle name="SAPBEXHLevel1X 11 5" xfId="40426" xr:uid="{00000000-0005-0000-0000-000060730000}"/>
    <cellStyle name="SAPBEXHLevel1X 11 6" xfId="45725" xr:uid="{B6E4FD88-3415-4CF3-8035-1A96CF580199}"/>
    <cellStyle name="SAPBEXHLevel1X 12" xfId="1863" xr:uid="{00000000-0005-0000-0000-000061730000}"/>
    <cellStyle name="SAPBEXHLevel1X 12 2" xfId="39018" xr:uid="{00000000-0005-0000-0000-000062730000}"/>
    <cellStyle name="SAPBEXHLevel1X 12 3" xfId="30262" xr:uid="{00000000-0005-0000-0000-000063730000}"/>
    <cellStyle name="SAPBEXHLevel1X 12 4" xfId="40427" xr:uid="{00000000-0005-0000-0000-000064730000}"/>
    <cellStyle name="SAPBEXHLevel1X 13" xfId="1864" xr:uid="{00000000-0005-0000-0000-000065730000}"/>
    <cellStyle name="SAPBEXHLevel1X 13 2" xfId="39481" xr:uid="{00000000-0005-0000-0000-000066730000}"/>
    <cellStyle name="SAPBEXHLevel1X 13 3" xfId="40428" xr:uid="{00000000-0005-0000-0000-000067730000}"/>
    <cellStyle name="SAPBEXHLevel1X 14" xfId="1865" xr:uid="{00000000-0005-0000-0000-000068730000}"/>
    <cellStyle name="SAPBEXHLevel1X 14 2" xfId="36901" xr:uid="{00000000-0005-0000-0000-000069730000}"/>
    <cellStyle name="SAPBEXHLevel1X 14 3" xfId="40429" xr:uid="{00000000-0005-0000-0000-00006A730000}"/>
    <cellStyle name="SAPBEXHLevel1X 15" xfId="1866" xr:uid="{00000000-0005-0000-0000-00006B730000}"/>
    <cellStyle name="SAPBEXHLevel1X 15 2" xfId="40430" xr:uid="{00000000-0005-0000-0000-00006C730000}"/>
    <cellStyle name="SAPBEXHLevel1X 16" xfId="1867" xr:uid="{00000000-0005-0000-0000-00006D730000}"/>
    <cellStyle name="SAPBEXHLevel1X 16 2" xfId="40431" xr:uid="{00000000-0005-0000-0000-00006E730000}"/>
    <cellStyle name="SAPBEXHLevel1X 17" xfId="1868" xr:uid="{00000000-0005-0000-0000-00006F730000}"/>
    <cellStyle name="SAPBEXHLevel1X 17 2" xfId="40432" xr:uid="{00000000-0005-0000-0000-000070730000}"/>
    <cellStyle name="SAPBEXHLevel1X 18" xfId="1869" xr:uid="{00000000-0005-0000-0000-000071730000}"/>
    <cellStyle name="SAPBEXHLevel1X 18 2" xfId="40433" xr:uid="{00000000-0005-0000-0000-000072730000}"/>
    <cellStyle name="SAPBEXHLevel1X 19" xfId="1870" xr:uid="{00000000-0005-0000-0000-000073730000}"/>
    <cellStyle name="SAPBEXHLevel1X 19 2" xfId="40434" xr:uid="{00000000-0005-0000-0000-000074730000}"/>
    <cellStyle name="SAPBEXHLevel1X 2" xfId="1871" xr:uid="{00000000-0005-0000-0000-000075730000}"/>
    <cellStyle name="SAPBEXHLevel1X 2 2" xfId="15119" xr:uid="{00000000-0005-0000-0000-000076730000}"/>
    <cellStyle name="SAPBEXHLevel1X 2 2 2" xfId="30266" xr:uid="{00000000-0005-0000-0000-000077730000}"/>
    <cellStyle name="SAPBEXHLevel1X 2 2 3" xfId="39023" xr:uid="{00000000-0005-0000-0000-000078730000}"/>
    <cellStyle name="SAPBEXHLevel1X 2 3" xfId="30265" xr:uid="{00000000-0005-0000-0000-000079730000}"/>
    <cellStyle name="SAPBEXHLevel1X 2 3 2" xfId="39022" xr:uid="{00000000-0005-0000-0000-00007A730000}"/>
    <cellStyle name="SAPBEXHLevel1X 2 4" xfId="39523" xr:uid="{00000000-0005-0000-0000-00007B730000}"/>
    <cellStyle name="SAPBEXHLevel1X 2 5" xfId="37210" xr:uid="{00000000-0005-0000-0000-00007C730000}"/>
    <cellStyle name="SAPBEXHLevel1X 2 6" xfId="40435" xr:uid="{00000000-0005-0000-0000-00007D730000}"/>
    <cellStyle name="SAPBEXHLevel1X 2 7" xfId="44733" xr:uid="{FC9E6CF8-2D30-4C60-9BAE-505CC29C1265}"/>
    <cellStyle name="SAPBEXHLevel1X 20" xfId="1872" xr:uid="{00000000-0005-0000-0000-00007E730000}"/>
    <cellStyle name="SAPBEXHLevel1X 20 2" xfId="40436" xr:uid="{00000000-0005-0000-0000-00007F730000}"/>
    <cellStyle name="SAPBEXHLevel1X 21" xfId="1873" xr:uid="{00000000-0005-0000-0000-000080730000}"/>
    <cellStyle name="SAPBEXHLevel1X 21 2" xfId="40437" xr:uid="{00000000-0005-0000-0000-000081730000}"/>
    <cellStyle name="SAPBEXHLevel1X 22" xfId="1874" xr:uid="{00000000-0005-0000-0000-000082730000}"/>
    <cellStyle name="SAPBEXHLevel1X 22 2" xfId="40438" xr:uid="{00000000-0005-0000-0000-000083730000}"/>
    <cellStyle name="SAPBEXHLevel1X 23" xfId="1875" xr:uid="{00000000-0005-0000-0000-000084730000}"/>
    <cellStyle name="SAPBEXHLevel1X 23 2" xfId="40439" xr:uid="{00000000-0005-0000-0000-000085730000}"/>
    <cellStyle name="SAPBEXHLevel1X 24" xfId="1876" xr:uid="{00000000-0005-0000-0000-000086730000}"/>
    <cellStyle name="SAPBEXHLevel1X 24 2" xfId="40440" xr:uid="{00000000-0005-0000-0000-000087730000}"/>
    <cellStyle name="SAPBEXHLevel1X 25" xfId="1877" xr:uid="{00000000-0005-0000-0000-000088730000}"/>
    <cellStyle name="SAPBEXHLevel1X 25 2" xfId="40441" xr:uid="{00000000-0005-0000-0000-000089730000}"/>
    <cellStyle name="SAPBEXHLevel1X 26" xfId="1878" xr:uid="{00000000-0005-0000-0000-00008A730000}"/>
    <cellStyle name="SAPBEXHLevel1X 26 2" xfId="40442" xr:uid="{00000000-0005-0000-0000-00008B730000}"/>
    <cellStyle name="SAPBEXHLevel1X 27" xfId="1879" xr:uid="{00000000-0005-0000-0000-00008C730000}"/>
    <cellStyle name="SAPBEXHLevel1X 27 2" xfId="40443" xr:uid="{00000000-0005-0000-0000-00008D730000}"/>
    <cellStyle name="SAPBEXHLevel1X 28" xfId="1880" xr:uid="{00000000-0005-0000-0000-00008E730000}"/>
    <cellStyle name="SAPBEXHLevel1X 28 2" xfId="40444" xr:uid="{00000000-0005-0000-0000-00008F730000}"/>
    <cellStyle name="SAPBEXHLevel1X 29" xfId="1881" xr:uid="{00000000-0005-0000-0000-000090730000}"/>
    <cellStyle name="SAPBEXHLevel1X 29 2" xfId="40445" xr:uid="{00000000-0005-0000-0000-000091730000}"/>
    <cellStyle name="SAPBEXHLevel1X 3" xfId="1882" xr:uid="{00000000-0005-0000-0000-000092730000}"/>
    <cellStyle name="SAPBEXHLevel1X 3 2" xfId="35865" xr:uid="{00000000-0005-0000-0000-000093730000}"/>
    <cellStyle name="SAPBEXHLevel1X 3 2 2" xfId="39024" xr:uid="{00000000-0005-0000-0000-000094730000}"/>
    <cellStyle name="SAPBEXHLevel1X 3 2 3" xfId="44999" xr:uid="{D5040C25-5334-460A-B50A-1DD23DC04069}"/>
    <cellStyle name="SAPBEXHLevel1X 3 3" xfId="30267" xr:uid="{00000000-0005-0000-0000-000095730000}"/>
    <cellStyle name="SAPBEXHLevel1X 3 3 2" xfId="44884" xr:uid="{5B49DE74-B9CD-4223-B6EB-FEE1D548C681}"/>
    <cellStyle name="SAPBEXHLevel1X 3 4" xfId="40446" xr:uid="{00000000-0005-0000-0000-000096730000}"/>
    <cellStyle name="SAPBEXHLevel1X 3 4 2" xfId="45302" xr:uid="{E9D200B4-B68B-40BD-AFB0-727C4D1233D1}"/>
    <cellStyle name="SAPBEXHLevel1X 3 5" xfId="45415" xr:uid="{697CD065-ACC2-4822-ABE6-0B8E70C23C5D}"/>
    <cellStyle name="SAPBEXHLevel1X 3 6" xfId="45427" xr:uid="{4B6F9C15-58E1-4407-A129-5F701D9289CB}"/>
    <cellStyle name="SAPBEXHLevel1X 3 7" xfId="45615" xr:uid="{6D718189-A156-4781-BB33-D741B28CD7B9}"/>
    <cellStyle name="SAPBEXHLevel1X 3 8" xfId="45389" xr:uid="{267B163A-3324-4C7D-81BF-D5289CDDA61C}"/>
    <cellStyle name="SAPBEXHLevel1X 3 9" xfId="44791" xr:uid="{D4B1FDF1-6269-412C-8826-5B0C3D9E4B00}"/>
    <cellStyle name="SAPBEXHLevel1X 30" xfId="1883" xr:uid="{00000000-0005-0000-0000-000097730000}"/>
    <cellStyle name="SAPBEXHLevel1X 30 2" xfId="41101" xr:uid="{00000000-0005-0000-0000-000098730000}"/>
    <cellStyle name="SAPBEXHLevel1X 31" xfId="1884" xr:uid="{00000000-0005-0000-0000-000099730000}"/>
    <cellStyle name="SAPBEXHLevel1X 31 2" xfId="41102" xr:uid="{00000000-0005-0000-0000-00009A730000}"/>
    <cellStyle name="SAPBEXHLevel1X 32" xfId="1885" xr:uid="{00000000-0005-0000-0000-00009B730000}"/>
    <cellStyle name="SAPBEXHLevel1X 32 2" xfId="41103" xr:uid="{00000000-0005-0000-0000-00009C730000}"/>
    <cellStyle name="SAPBEXHLevel1X 33" xfId="1886" xr:uid="{00000000-0005-0000-0000-00009D730000}"/>
    <cellStyle name="SAPBEXHLevel1X 33 2" xfId="41104" xr:uid="{00000000-0005-0000-0000-00009E730000}"/>
    <cellStyle name="SAPBEXHLevel1X 34" xfId="1887" xr:uid="{00000000-0005-0000-0000-00009F730000}"/>
    <cellStyle name="SAPBEXHLevel1X 34 2" xfId="41105" xr:uid="{00000000-0005-0000-0000-0000A0730000}"/>
    <cellStyle name="SAPBEXHLevel1X 35" xfId="1888" xr:uid="{00000000-0005-0000-0000-0000A1730000}"/>
    <cellStyle name="SAPBEXHLevel1X 35 2" xfId="41106" xr:uid="{00000000-0005-0000-0000-0000A2730000}"/>
    <cellStyle name="SAPBEXHLevel1X 36" xfId="1889" xr:uid="{00000000-0005-0000-0000-0000A3730000}"/>
    <cellStyle name="SAPBEXHLevel1X 36 2" xfId="41107" xr:uid="{00000000-0005-0000-0000-0000A4730000}"/>
    <cellStyle name="SAPBEXHLevel1X 37" xfId="1890" xr:uid="{00000000-0005-0000-0000-0000A5730000}"/>
    <cellStyle name="SAPBEXHLevel1X 37 2" xfId="41108" xr:uid="{00000000-0005-0000-0000-0000A6730000}"/>
    <cellStyle name="SAPBEXHLevel1X 38" xfId="1891" xr:uid="{00000000-0005-0000-0000-0000A7730000}"/>
    <cellStyle name="SAPBEXHLevel1X 38 2" xfId="41109" xr:uid="{00000000-0005-0000-0000-0000A8730000}"/>
    <cellStyle name="SAPBEXHLevel1X 39" xfId="1892" xr:uid="{00000000-0005-0000-0000-0000A9730000}"/>
    <cellStyle name="SAPBEXHLevel1X 39 2" xfId="41110" xr:uid="{00000000-0005-0000-0000-0000AA730000}"/>
    <cellStyle name="SAPBEXHLevel1X 4" xfId="1893" xr:uid="{00000000-0005-0000-0000-0000AB730000}"/>
    <cellStyle name="SAPBEXHLevel1X 4 2" xfId="35866" xr:uid="{00000000-0005-0000-0000-0000AC730000}"/>
    <cellStyle name="SAPBEXHLevel1X 4 2 2" xfId="39025" xr:uid="{00000000-0005-0000-0000-0000AD730000}"/>
    <cellStyle name="SAPBEXHLevel1X 4 2 3" xfId="44942" xr:uid="{87D5BCCE-A417-4CAB-A4B3-946EC3156676}"/>
    <cellStyle name="SAPBEXHLevel1X 4 3" xfId="30268" xr:uid="{00000000-0005-0000-0000-0000AE730000}"/>
    <cellStyle name="SAPBEXHLevel1X 4 3 2" xfId="44864" xr:uid="{815C3406-24B4-4013-AD11-3B535816BA09}"/>
    <cellStyle name="SAPBEXHLevel1X 4 4" xfId="40447" xr:uid="{00000000-0005-0000-0000-0000AF730000}"/>
    <cellStyle name="SAPBEXHLevel1X 4 4 2" xfId="45250" xr:uid="{005AC5D2-2E1A-43FB-9AF1-167F70B4F6CF}"/>
    <cellStyle name="SAPBEXHLevel1X 4 5" xfId="45005" xr:uid="{8D2DB289-7FCA-408D-BE42-E73FDF91DCB4}"/>
    <cellStyle name="SAPBEXHLevel1X 4 6" xfId="45581" xr:uid="{0733448C-A462-4D32-9A8D-D4C3B811D85C}"/>
    <cellStyle name="SAPBEXHLevel1X 4 7" xfId="45021" xr:uid="{182D71DB-0E9F-49DD-8711-697D2DAAB3F4}"/>
    <cellStyle name="SAPBEXHLevel1X 4 8" xfId="45026" xr:uid="{887B96AE-642A-4D42-B532-C51280EC5EA9}"/>
    <cellStyle name="SAPBEXHLevel1X 4 9" xfId="44732" xr:uid="{476B5B6F-C1EA-4BC8-A633-E8D89BB37152}"/>
    <cellStyle name="SAPBEXHLevel1X 40" xfId="1894" xr:uid="{00000000-0005-0000-0000-0000B0730000}"/>
    <cellStyle name="SAPBEXHLevel1X 40 2" xfId="41111" xr:uid="{00000000-0005-0000-0000-0000B1730000}"/>
    <cellStyle name="SAPBEXHLevel1X 41" xfId="1895" xr:uid="{00000000-0005-0000-0000-0000B2730000}"/>
    <cellStyle name="SAPBEXHLevel1X 41 2" xfId="41112" xr:uid="{00000000-0005-0000-0000-0000B3730000}"/>
    <cellStyle name="SAPBEXHLevel1X 42" xfId="1896" xr:uid="{00000000-0005-0000-0000-0000B4730000}"/>
    <cellStyle name="SAPBEXHLevel1X 42 2" xfId="41113" xr:uid="{00000000-0005-0000-0000-0000B5730000}"/>
    <cellStyle name="SAPBEXHLevel1X 43" xfId="1897" xr:uid="{00000000-0005-0000-0000-0000B6730000}"/>
    <cellStyle name="SAPBEXHLevel1X 43 2" xfId="41114" xr:uid="{00000000-0005-0000-0000-0000B7730000}"/>
    <cellStyle name="SAPBEXHLevel1X 44" xfId="1898" xr:uid="{00000000-0005-0000-0000-0000B8730000}"/>
    <cellStyle name="SAPBEXHLevel1X 44 2" xfId="41115" xr:uid="{00000000-0005-0000-0000-0000B9730000}"/>
    <cellStyle name="SAPBEXHLevel1X 45" xfId="15116" xr:uid="{00000000-0005-0000-0000-0000BA730000}"/>
    <cellStyle name="SAPBEXHLevel1X 46" xfId="40424" xr:uid="{00000000-0005-0000-0000-0000BB730000}"/>
    <cellStyle name="SAPBEXHLevel1X 47" xfId="39689" xr:uid="{00000000-0005-0000-0000-0000BC730000}"/>
    <cellStyle name="SAPBEXHLevel1X 48" xfId="44378" xr:uid="{2ED092B3-F1BA-4460-B9CB-3EFA1A492585}"/>
    <cellStyle name="SAPBEXHLevel1X 5" xfId="1899" xr:uid="{00000000-0005-0000-0000-0000BD730000}"/>
    <cellStyle name="SAPBEXHLevel1X 5 2" xfId="35867" xr:uid="{00000000-0005-0000-0000-0000BE730000}"/>
    <cellStyle name="SAPBEXHLevel1X 5 2 2" xfId="39026" xr:uid="{00000000-0005-0000-0000-0000BF730000}"/>
    <cellStyle name="SAPBEXHLevel1X 5 3" xfId="30269" xr:uid="{00000000-0005-0000-0000-0000C0730000}"/>
    <cellStyle name="SAPBEXHLevel1X 5 4" xfId="40448" xr:uid="{00000000-0005-0000-0000-0000C1730000}"/>
    <cellStyle name="SAPBEXHLevel1X 5 5" xfId="44567" xr:uid="{C962D7BD-5DB9-48EC-81FC-FFA975117014}"/>
    <cellStyle name="SAPBEXHLevel1X 6" xfId="1900" xr:uid="{00000000-0005-0000-0000-0000C2730000}"/>
    <cellStyle name="SAPBEXHLevel1X 6 2" xfId="30270" xr:uid="{00000000-0005-0000-0000-0000C3730000}"/>
    <cellStyle name="SAPBEXHLevel1X 6 2 2" xfId="39028" xr:uid="{00000000-0005-0000-0000-0000C4730000}"/>
    <cellStyle name="SAPBEXHLevel1X 6 3" xfId="39027" xr:uid="{00000000-0005-0000-0000-0000C5730000}"/>
    <cellStyle name="SAPBEXHLevel1X 6 4" xfId="15120" xr:uid="{00000000-0005-0000-0000-0000C6730000}"/>
    <cellStyle name="SAPBEXHLevel1X 6 5" xfId="40449" xr:uid="{00000000-0005-0000-0000-0000C7730000}"/>
    <cellStyle name="SAPBEXHLevel1X 6 6" xfId="44611" xr:uid="{CA1866CC-FB3E-47EB-A4E0-BAB168D88CEB}"/>
    <cellStyle name="SAPBEXHLevel1X 7" xfId="1901" xr:uid="{00000000-0005-0000-0000-0000C8730000}"/>
    <cellStyle name="SAPBEXHLevel1X 7 2" xfId="30271" xr:uid="{00000000-0005-0000-0000-0000C9730000}"/>
    <cellStyle name="SAPBEXHLevel1X 7 2 2" xfId="39030" xr:uid="{00000000-0005-0000-0000-0000CA730000}"/>
    <cellStyle name="SAPBEXHLevel1X 7 3" xfId="39029" xr:uid="{00000000-0005-0000-0000-0000CB730000}"/>
    <cellStyle name="SAPBEXHLevel1X 7 4" xfId="15121" xr:uid="{00000000-0005-0000-0000-0000CC730000}"/>
    <cellStyle name="SAPBEXHLevel1X 7 5" xfId="40450" xr:uid="{00000000-0005-0000-0000-0000CD730000}"/>
    <cellStyle name="SAPBEXHLevel1X 7 6" xfId="45113" xr:uid="{FAB2C2F4-3F15-44F2-9CE9-DAC1449C0124}"/>
    <cellStyle name="SAPBEXHLevel1X 8" xfId="1902" xr:uid="{00000000-0005-0000-0000-0000CE730000}"/>
    <cellStyle name="SAPBEXHLevel1X 8 2" xfId="30272" xr:uid="{00000000-0005-0000-0000-0000CF730000}"/>
    <cellStyle name="SAPBEXHLevel1X 8 2 2" xfId="39033" xr:uid="{00000000-0005-0000-0000-0000D0730000}"/>
    <cellStyle name="SAPBEXHLevel1X 8 2 3" xfId="39032" xr:uid="{00000000-0005-0000-0000-0000D1730000}"/>
    <cellStyle name="SAPBEXHLevel1X 8 3" xfId="39034" xr:uid="{00000000-0005-0000-0000-0000D2730000}"/>
    <cellStyle name="SAPBEXHLevel1X 8 4" xfId="39031" xr:uid="{00000000-0005-0000-0000-0000D3730000}"/>
    <cellStyle name="SAPBEXHLevel1X 8 5" xfId="15122" xr:uid="{00000000-0005-0000-0000-0000D4730000}"/>
    <cellStyle name="SAPBEXHLevel1X 8 6" xfId="40451" xr:uid="{00000000-0005-0000-0000-0000D5730000}"/>
    <cellStyle name="SAPBEXHLevel1X 8 7" xfId="45237" xr:uid="{631F9DAE-FD37-434D-BB7A-01FC650F3001}"/>
    <cellStyle name="SAPBEXHLevel1X 9" xfId="1903" xr:uid="{00000000-0005-0000-0000-0000D6730000}"/>
    <cellStyle name="SAPBEXHLevel1X 9 2" xfId="30273" xr:uid="{00000000-0005-0000-0000-0000D7730000}"/>
    <cellStyle name="SAPBEXHLevel1X 9 2 2" xfId="39036" xr:uid="{00000000-0005-0000-0000-0000D8730000}"/>
    <cellStyle name="SAPBEXHLevel1X 9 3" xfId="39035" xr:uid="{00000000-0005-0000-0000-0000D9730000}"/>
    <cellStyle name="SAPBEXHLevel1X 9 4" xfId="15123" xr:uid="{00000000-0005-0000-0000-0000DA730000}"/>
    <cellStyle name="SAPBEXHLevel1X 9 5" xfId="40452" xr:uid="{00000000-0005-0000-0000-0000DB730000}"/>
    <cellStyle name="SAPBEXHLevel1X 9 6" xfId="45567" xr:uid="{EAC83E02-6D5C-4F33-B644-4FDC5EF0EE28}"/>
    <cellStyle name="SAPBEXHLevel1X_Análise Variações" xfId="39037" xr:uid="{00000000-0005-0000-0000-0000DC730000}"/>
    <cellStyle name="SAPBEXHLevel2" xfId="1904" xr:uid="{00000000-0005-0000-0000-0000DD730000}"/>
    <cellStyle name="SAPBEXHLevel2 10" xfId="1905" xr:uid="{00000000-0005-0000-0000-0000DE730000}"/>
    <cellStyle name="SAPBEXHLevel2 10 2" xfId="35868" xr:uid="{00000000-0005-0000-0000-0000DF730000}"/>
    <cellStyle name="SAPBEXHLevel2 10 3" xfId="30275" xr:uid="{00000000-0005-0000-0000-0000E0730000}"/>
    <cellStyle name="SAPBEXHLevel2 10 4" xfId="40454" xr:uid="{00000000-0005-0000-0000-0000E1730000}"/>
    <cellStyle name="SAPBEXHLevel2 11" xfId="1906" xr:uid="{00000000-0005-0000-0000-0000E2730000}"/>
    <cellStyle name="SAPBEXHLevel2 11 2" xfId="35869" xr:uid="{00000000-0005-0000-0000-0000E3730000}"/>
    <cellStyle name="SAPBEXHLevel2 11 3" xfId="30276" xr:uid="{00000000-0005-0000-0000-0000E4730000}"/>
    <cellStyle name="SAPBEXHLevel2 11 4" xfId="39433" xr:uid="{00000000-0005-0000-0000-0000E5730000}"/>
    <cellStyle name="SAPBEXHLevel2 11 5" xfId="40455" xr:uid="{00000000-0005-0000-0000-0000E6730000}"/>
    <cellStyle name="SAPBEXHLevel2 12" xfId="1907" xr:uid="{00000000-0005-0000-0000-0000E7730000}"/>
    <cellStyle name="SAPBEXHLevel2 12 2" xfId="35870" xr:uid="{00000000-0005-0000-0000-0000E8730000}"/>
    <cellStyle name="SAPBEXHLevel2 12 3" xfId="30277" xr:uid="{00000000-0005-0000-0000-0000E9730000}"/>
    <cellStyle name="SAPBEXHLevel2 12 4" xfId="40456" xr:uid="{00000000-0005-0000-0000-0000EA730000}"/>
    <cellStyle name="SAPBEXHLevel2 13" xfId="1908" xr:uid="{00000000-0005-0000-0000-0000EB730000}"/>
    <cellStyle name="SAPBEXHLevel2 13 2" xfId="35871" xr:uid="{00000000-0005-0000-0000-0000EC730000}"/>
    <cellStyle name="SAPBEXHLevel2 13 3" xfId="40457" xr:uid="{00000000-0005-0000-0000-0000ED730000}"/>
    <cellStyle name="SAPBEXHLevel2 14" xfId="1909" xr:uid="{00000000-0005-0000-0000-0000EE730000}"/>
    <cellStyle name="SAPBEXHLevel2 14 2" xfId="30274" xr:uid="{00000000-0005-0000-0000-0000EF730000}"/>
    <cellStyle name="SAPBEXHLevel2 14 3" xfId="40458" xr:uid="{00000000-0005-0000-0000-0000F0730000}"/>
    <cellStyle name="SAPBEXHLevel2 15" xfId="1910" xr:uid="{00000000-0005-0000-0000-0000F1730000}"/>
    <cellStyle name="SAPBEXHLevel2 15 2" xfId="36902" xr:uid="{00000000-0005-0000-0000-0000F2730000}"/>
    <cellStyle name="SAPBEXHLevel2 15 3" xfId="40459" xr:uid="{00000000-0005-0000-0000-0000F3730000}"/>
    <cellStyle name="SAPBEXHLevel2 16" xfId="1911" xr:uid="{00000000-0005-0000-0000-0000F4730000}"/>
    <cellStyle name="SAPBEXHLevel2 16 2" xfId="40460" xr:uid="{00000000-0005-0000-0000-0000F5730000}"/>
    <cellStyle name="SAPBEXHLevel2 17" xfId="1912" xr:uid="{00000000-0005-0000-0000-0000F6730000}"/>
    <cellStyle name="SAPBEXHLevel2 17 2" xfId="40461" xr:uid="{00000000-0005-0000-0000-0000F7730000}"/>
    <cellStyle name="SAPBEXHLevel2 18" xfId="1913" xr:uid="{00000000-0005-0000-0000-0000F8730000}"/>
    <cellStyle name="SAPBEXHLevel2 18 2" xfId="40462" xr:uid="{00000000-0005-0000-0000-0000F9730000}"/>
    <cellStyle name="SAPBEXHLevel2 19" xfId="1914" xr:uid="{00000000-0005-0000-0000-0000FA730000}"/>
    <cellStyle name="SAPBEXHLevel2 19 2" xfId="40463" xr:uid="{00000000-0005-0000-0000-0000FB730000}"/>
    <cellStyle name="SAPBEXHLevel2 2" xfId="1915" xr:uid="{00000000-0005-0000-0000-0000FC730000}"/>
    <cellStyle name="SAPBEXHLevel2 2 2" xfId="15125" xr:uid="{00000000-0005-0000-0000-0000FD730000}"/>
    <cellStyle name="SAPBEXHLevel2 2 2 2" xfId="30279" xr:uid="{00000000-0005-0000-0000-0000FE730000}"/>
    <cellStyle name="SAPBEXHLevel2 2 2 3" xfId="39039" xr:uid="{00000000-0005-0000-0000-0000FF730000}"/>
    <cellStyle name="SAPBEXHLevel2 2 3" xfId="30278" xr:uid="{00000000-0005-0000-0000-000000740000}"/>
    <cellStyle name="SAPBEXHLevel2 2 3 2" xfId="39038" xr:uid="{00000000-0005-0000-0000-000001740000}"/>
    <cellStyle name="SAPBEXHLevel2 2 4" xfId="39524" xr:uid="{00000000-0005-0000-0000-000002740000}"/>
    <cellStyle name="SAPBEXHLevel2 2 5" xfId="37211" xr:uid="{00000000-0005-0000-0000-000003740000}"/>
    <cellStyle name="SAPBEXHLevel2 2 6" xfId="40464" xr:uid="{00000000-0005-0000-0000-000004740000}"/>
    <cellStyle name="SAPBEXHLevel2 2 7" xfId="44735" xr:uid="{59C36122-3484-4D95-A858-9C3A9E146A99}"/>
    <cellStyle name="SAPBEXHLevel2 20" xfId="1916" xr:uid="{00000000-0005-0000-0000-000005740000}"/>
    <cellStyle name="SAPBEXHLevel2 20 2" xfId="40465" xr:uid="{00000000-0005-0000-0000-000006740000}"/>
    <cellStyle name="SAPBEXHLevel2 21" xfId="1917" xr:uid="{00000000-0005-0000-0000-000007740000}"/>
    <cellStyle name="SAPBEXHLevel2 21 2" xfId="40466" xr:uid="{00000000-0005-0000-0000-000008740000}"/>
    <cellStyle name="SAPBEXHLevel2 22" xfId="1918" xr:uid="{00000000-0005-0000-0000-000009740000}"/>
    <cellStyle name="SAPBEXHLevel2 22 2" xfId="40467" xr:uid="{00000000-0005-0000-0000-00000A740000}"/>
    <cellStyle name="SAPBEXHLevel2 23" xfId="1919" xr:uid="{00000000-0005-0000-0000-00000B740000}"/>
    <cellStyle name="SAPBEXHLevel2 23 2" xfId="40468" xr:uid="{00000000-0005-0000-0000-00000C740000}"/>
    <cellStyle name="SAPBEXHLevel2 24" xfId="1920" xr:uid="{00000000-0005-0000-0000-00000D740000}"/>
    <cellStyle name="SAPBEXHLevel2 24 2" xfId="40469" xr:uid="{00000000-0005-0000-0000-00000E740000}"/>
    <cellStyle name="SAPBEXHLevel2 25" xfId="1921" xr:uid="{00000000-0005-0000-0000-00000F740000}"/>
    <cellStyle name="SAPBEXHLevel2 25 2" xfId="40470" xr:uid="{00000000-0005-0000-0000-000010740000}"/>
    <cellStyle name="SAPBEXHLevel2 26" xfId="1922" xr:uid="{00000000-0005-0000-0000-000011740000}"/>
    <cellStyle name="SAPBEXHLevel2 26 2" xfId="40471" xr:uid="{00000000-0005-0000-0000-000012740000}"/>
    <cellStyle name="SAPBEXHLevel2 27" xfId="1923" xr:uid="{00000000-0005-0000-0000-000013740000}"/>
    <cellStyle name="SAPBEXHLevel2 27 2" xfId="40472" xr:uid="{00000000-0005-0000-0000-000014740000}"/>
    <cellStyle name="SAPBEXHLevel2 28" xfId="1924" xr:uid="{00000000-0005-0000-0000-000015740000}"/>
    <cellStyle name="SAPBEXHLevel2 28 2" xfId="40473" xr:uid="{00000000-0005-0000-0000-000016740000}"/>
    <cellStyle name="SAPBEXHLevel2 29" xfId="1925" xr:uid="{00000000-0005-0000-0000-000017740000}"/>
    <cellStyle name="SAPBEXHLevel2 29 2" xfId="40474" xr:uid="{00000000-0005-0000-0000-000018740000}"/>
    <cellStyle name="SAPBEXHLevel2 3" xfId="1926" xr:uid="{00000000-0005-0000-0000-000019740000}"/>
    <cellStyle name="SAPBEXHLevel2 3 2" xfId="35872" xr:uid="{00000000-0005-0000-0000-00001A740000}"/>
    <cellStyle name="SAPBEXHLevel2 3 2 2" xfId="39040" xr:uid="{00000000-0005-0000-0000-00001B740000}"/>
    <cellStyle name="SAPBEXHLevel2 3 2 3" xfId="45000" xr:uid="{1DE3B7AB-C2D4-464B-AC73-91CD9425B7E8}"/>
    <cellStyle name="SAPBEXHLevel2 3 3" xfId="30280" xr:uid="{00000000-0005-0000-0000-00001C740000}"/>
    <cellStyle name="SAPBEXHLevel2 3 3 2" xfId="45032" xr:uid="{BE231A68-5049-4999-9DBF-1399DAFC5138}"/>
    <cellStyle name="SAPBEXHLevel2 3 4" xfId="40475" xr:uid="{00000000-0005-0000-0000-00001D740000}"/>
    <cellStyle name="SAPBEXHLevel2 3 4 2" xfId="45303" xr:uid="{C0F66A16-C220-47B4-9401-23D434E76A3F}"/>
    <cellStyle name="SAPBEXHLevel2 3 5" xfId="45416" xr:uid="{983A6953-7559-46C9-B36D-F7E215CC06EA}"/>
    <cellStyle name="SAPBEXHLevel2 3 6" xfId="45544" xr:uid="{E7377049-33BF-4B9A-99FC-E2D27F7B2AEC}"/>
    <cellStyle name="SAPBEXHLevel2 3 7" xfId="45597" xr:uid="{AE563561-A33E-419D-A899-7160DBA26035}"/>
    <cellStyle name="SAPBEXHLevel2 3 8" xfId="45677" xr:uid="{B987938E-E9F5-46FF-AC89-654A51A1C20C}"/>
    <cellStyle name="SAPBEXHLevel2 3 9" xfId="44792" xr:uid="{D5AEBC9A-571F-46CB-BC12-D99DA4E0E927}"/>
    <cellStyle name="SAPBEXHLevel2 30" xfId="1927" xr:uid="{00000000-0005-0000-0000-00001E740000}"/>
    <cellStyle name="SAPBEXHLevel2 30 2" xfId="41116" xr:uid="{00000000-0005-0000-0000-00001F740000}"/>
    <cellStyle name="SAPBEXHLevel2 31" xfId="1928" xr:uid="{00000000-0005-0000-0000-000020740000}"/>
    <cellStyle name="SAPBEXHLevel2 31 2" xfId="41117" xr:uid="{00000000-0005-0000-0000-000021740000}"/>
    <cellStyle name="SAPBEXHLevel2 32" xfId="1929" xr:uid="{00000000-0005-0000-0000-000022740000}"/>
    <cellStyle name="SAPBEXHLevel2 32 2" xfId="41118" xr:uid="{00000000-0005-0000-0000-000023740000}"/>
    <cellStyle name="SAPBEXHLevel2 33" xfId="1930" xr:uid="{00000000-0005-0000-0000-000024740000}"/>
    <cellStyle name="SAPBEXHLevel2 33 2" xfId="41119" xr:uid="{00000000-0005-0000-0000-000025740000}"/>
    <cellStyle name="SAPBEXHLevel2 34" xfId="1931" xr:uid="{00000000-0005-0000-0000-000026740000}"/>
    <cellStyle name="SAPBEXHLevel2 34 2" xfId="41120" xr:uid="{00000000-0005-0000-0000-000027740000}"/>
    <cellStyle name="SAPBEXHLevel2 35" xfId="1932" xr:uid="{00000000-0005-0000-0000-000028740000}"/>
    <cellStyle name="SAPBEXHLevel2 35 2" xfId="41121" xr:uid="{00000000-0005-0000-0000-000029740000}"/>
    <cellStyle name="SAPBEXHLevel2 36" xfId="1933" xr:uid="{00000000-0005-0000-0000-00002A740000}"/>
    <cellStyle name="SAPBEXHLevel2 36 2" xfId="41122" xr:uid="{00000000-0005-0000-0000-00002B740000}"/>
    <cellStyle name="SAPBEXHLevel2 37" xfId="1934" xr:uid="{00000000-0005-0000-0000-00002C740000}"/>
    <cellStyle name="SAPBEXHLevel2 37 2" xfId="41123" xr:uid="{00000000-0005-0000-0000-00002D740000}"/>
    <cellStyle name="SAPBEXHLevel2 38" xfId="1935" xr:uid="{00000000-0005-0000-0000-00002E740000}"/>
    <cellStyle name="SAPBEXHLevel2 38 2" xfId="41124" xr:uid="{00000000-0005-0000-0000-00002F740000}"/>
    <cellStyle name="SAPBEXHLevel2 39" xfId="15124" xr:uid="{00000000-0005-0000-0000-000030740000}"/>
    <cellStyle name="SAPBEXHLevel2 4" xfId="1936" xr:uid="{00000000-0005-0000-0000-000031740000}"/>
    <cellStyle name="SAPBEXHLevel2 4 2" xfId="35873" xr:uid="{00000000-0005-0000-0000-000032740000}"/>
    <cellStyle name="SAPBEXHLevel2 4 2 2" xfId="39041" xr:uid="{00000000-0005-0000-0000-000033740000}"/>
    <cellStyle name="SAPBEXHLevel2 4 2 3" xfId="44944" xr:uid="{A6A2B2B7-0E4A-4546-AC7E-DDB7B62C4CB8}"/>
    <cellStyle name="SAPBEXHLevel2 4 3" xfId="30281" xr:uid="{00000000-0005-0000-0000-000034740000}"/>
    <cellStyle name="SAPBEXHLevel2 4 3 2" xfId="44880" xr:uid="{C7ACA026-8E10-4A68-BD5D-8773D5B518A5}"/>
    <cellStyle name="SAPBEXHLevel2 4 4" xfId="40476" xr:uid="{00000000-0005-0000-0000-000035740000}"/>
    <cellStyle name="SAPBEXHLevel2 4 4 2" xfId="45252" xr:uid="{C80793D5-FE39-44C2-AFE0-86938FBE3017}"/>
    <cellStyle name="SAPBEXHLevel2 4 5" xfId="45042" xr:uid="{73589B8B-9B35-4D59-86BF-9122F1B26BC2}"/>
    <cellStyle name="SAPBEXHLevel2 4 6" xfId="45550" xr:uid="{6C90C942-BA96-4D2B-AB3E-2A08E28A4145}"/>
    <cellStyle name="SAPBEXHLevel2 4 7" xfId="45660" xr:uid="{B8BC76A6-5AD0-4106-87DD-AE04DA381F45}"/>
    <cellStyle name="SAPBEXHLevel2 4 8" xfId="45573" xr:uid="{F7DD4E28-B1E6-4281-9733-6A83E3E30224}"/>
    <cellStyle name="SAPBEXHLevel2 4 9" xfId="44734" xr:uid="{9B88BAF1-F641-4452-9FB8-CF5E9C2AFF3F}"/>
    <cellStyle name="SAPBEXHLevel2 40" xfId="40453" xr:uid="{00000000-0005-0000-0000-000036740000}"/>
    <cellStyle name="SAPBEXHLevel2 41" xfId="41281" xr:uid="{00000000-0005-0000-0000-000037740000}"/>
    <cellStyle name="SAPBEXHLevel2 42" xfId="44379" xr:uid="{B0DF4439-C100-489F-9879-77C5148689AE}"/>
    <cellStyle name="SAPBEXHLevel2 5" xfId="1937" xr:uid="{00000000-0005-0000-0000-000038740000}"/>
    <cellStyle name="SAPBEXHLevel2 5 2" xfId="35874" xr:uid="{00000000-0005-0000-0000-000039740000}"/>
    <cellStyle name="SAPBEXHLevel2 5 2 2" xfId="39042" xr:uid="{00000000-0005-0000-0000-00003A740000}"/>
    <cellStyle name="SAPBEXHLevel2 5 3" xfId="30282" xr:uid="{00000000-0005-0000-0000-00003B740000}"/>
    <cellStyle name="SAPBEXHLevel2 5 4" xfId="40477" xr:uid="{00000000-0005-0000-0000-00003C740000}"/>
    <cellStyle name="SAPBEXHLevel2 5 5" xfId="45194" xr:uid="{00F7F9BF-72CB-43D6-BC55-6BFE1C5DB1AB}"/>
    <cellStyle name="SAPBEXHLevel2 6" xfId="1938" xr:uid="{00000000-0005-0000-0000-00003D740000}"/>
    <cellStyle name="SAPBEXHLevel2 6 2" xfId="35875" xr:uid="{00000000-0005-0000-0000-00003E740000}"/>
    <cellStyle name="SAPBEXHLevel2 6 2 2" xfId="39043" xr:uid="{00000000-0005-0000-0000-00003F740000}"/>
    <cellStyle name="SAPBEXHLevel2 6 3" xfId="30283" xr:uid="{00000000-0005-0000-0000-000040740000}"/>
    <cellStyle name="SAPBEXHLevel2 6 4" xfId="40478" xr:uid="{00000000-0005-0000-0000-000041740000}"/>
    <cellStyle name="SAPBEXHLevel2 7" xfId="1939" xr:uid="{00000000-0005-0000-0000-000042740000}"/>
    <cellStyle name="SAPBEXHLevel2 7 2" xfId="35876" xr:uid="{00000000-0005-0000-0000-000043740000}"/>
    <cellStyle name="SAPBEXHLevel2 7 2 2" xfId="39044" xr:uid="{00000000-0005-0000-0000-000044740000}"/>
    <cellStyle name="SAPBEXHLevel2 7 3" xfId="30284" xr:uid="{00000000-0005-0000-0000-000045740000}"/>
    <cellStyle name="SAPBEXHLevel2 7 4" xfId="40479" xr:uid="{00000000-0005-0000-0000-000046740000}"/>
    <cellStyle name="SAPBEXHLevel2 8" xfId="1940" xr:uid="{00000000-0005-0000-0000-000047740000}"/>
    <cellStyle name="SAPBEXHLevel2 8 2" xfId="35877" xr:uid="{00000000-0005-0000-0000-000048740000}"/>
    <cellStyle name="SAPBEXHLevel2 8 2 2" xfId="39045" xr:uid="{00000000-0005-0000-0000-000049740000}"/>
    <cellStyle name="SAPBEXHLevel2 8 3" xfId="30285" xr:uid="{00000000-0005-0000-0000-00004A740000}"/>
    <cellStyle name="SAPBEXHLevel2 8 4" xfId="40480" xr:uid="{00000000-0005-0000-0000-00004B740000}"/>
    <cellStyle name="SAPBEXHLevel2 9" xfId="1941" xr:uid="{00000000-0005-0000-0000-00004C740000}"/>
    <cellStyle name="SAPBEXHLevel2 9 2" xfId="35878" xr:uid="{00000000-0005-0000-0000-00004D740000}"/>
    <cellStyle name="SAPBEXHLevel2 9 3" xfId="30286" xr:uid="{00000000-0005-0000-0000-00004E740000}"/>
    <cellStyle name="SAPBEXHLevel2 9 4" xfId="40481" xr:uid="{00000000-0005-0000-0000-00004F740000}"/>
    <cellStyle name="SAPBEXHLevel2_Apuração de Quebra_061109" xfId="15126" xr:uid="{00000000-0005-0000-0000-000050740000}"/>
    <cellStyle name="SAPBEXHLevel2X" xfId="1942" xr:uid="{00000000-0005-0000-0000-000051740000}"/>
    <cellStyle name="SAPBEXHLevel2X 10" xfId="1943" xr:uid="{00000000-0005-0000-0000-000052740000}"/>
    <cellStyle name="SAPBEXHLevel2X 10 2" xfId="30288" xr:uid="{00000000-0005-0000-0000-000053740000}"/>
    <cellStyle name="SAPBEXHLevel2X 10 2 2" xfId="39048" xr:uid="{00000000-0005-0000-0000-000054740000}"/>
    <cellStyle name="SAPBEXHLevel2X 10 3" xfId="39047" xr:uid="{00000000-0005-0000-0000-000055740000}"/>
    <cellStyle name="SAPBEXHLevel2X 10 4" xfId="15128" xr:uid="{00000000-0005-0000-0000-000056740000}"/>
    <cellStyle name="SAPBEXHLevel2X 10 5" xfId="40483" xr:uid="{00000000-0005-0000-0000-000057740000}"/>
    <cellStyle name="SAPBEXHLevel2X 10 6" xfId="45627" xr:uid="{1499AF57-1A2C-4378-BCCF-0D6878FC38E9}"/>
    <cellStyle name="SAPBEXHLevel2X 11" xfId="1944" xr:uid="{00000000-0005-0000-0000-000058740000}"/>
    <cellStyle name="SAPBEXHLevel2X 11 2" xfId="30289" xr:uid="{00000000-0005-0000-0000-000059740000}"/>
    <cellStyle name="SAPBEXHLevel2X 11 3" xfId="39049" xr:uid="{00000000-0005-0000-0000-00005A740000}"/>
    <cellStyle name="SAPBEXHLevel2X 11 4" xfId="15129" xr:uid="{00000000-0005-0000-0000-00005B740000}"/>
    <cellStyle name="SAPBEXHLevel2X 11 5" xfId="40484" xr:uid="{00000000-0005-0000-0000-00005C740000}"/>
    <cellStyle name="SAPBEXHLevel2X 11 6" xfId="45727" xr:uid="{51287A4C-4DC0-464A-9468-F7583E201653}"/>
    <cellStyle name="SAPBEXHLevel2X 12" xfId="1945" xr:uid="{00000000-0005-0000-0000-00005D740000}"/>
    <cellStyle name="SAPBEXHLevel2X 12 2" xfId="39046" xr:uid="{00000000-0005-0000-0000-00005E740000}"/>
    <cellStyle name="SAPBEXHLevel2X 12 3" xfId="30287" xr:uid="{00000000-0005-0000-0000-00005F740000}"/>
    <cellStyle name="SAPBEXHLevel2X 12 4" xfId="40485" xr:uid="{00000000-0005-0000-0000-000060740000}"/>
    <cellStyle name="SAPBEXHLevel2X 13" xfId="1946" xr:uid="{00000000-0005-0000-0000-000061740000}"/>
    <cellStyle name="SAPBEXHLevel2X 13 2" xfId="39482" xr:uid="{00000000-0005-0000-0000-000062740000}"/>
    <cellStyle name="SAPBEXHLevel2X 13 3" xfId="40486" xr:uid="{00000000-0005-0000-0000-000063740000}"/>
    <cellStyle name="SAPBEXHLevel2X 14" xfId="1947" xr:uid="{00000000-0005-0000-0000-000064740000}"/>
    <cellStyle name="SAPBEXHLevel2X 14 2" xfId="36903" xr:uid="{00000000-0005-0000-0000-000065740000}"/>
    <cellStyle name="SAPBEXHLevel2X 14 3" xfId="40487" xr:uid="{00000000-0005-0000-0000-000066740000}"/>
    <cellStyle name="SAPBEXHLevel2X 15" xfId="1948" xr:uid="{00000000-0005-0000-0000-000067740000}"/>
    <cellStyle name="SAPBEXHLevel2X 15 2" xfId="40488" xr:uid="{00000000-0005-0000-0000-000068740000}"/>
    <cellStyle name="SAPBEXHLevel2X 16" xfId="1949" xr:uid="{00000000-0005-0000-0000-000069740000}"/>
    <cellStyle name="SAPBEXHLevel2X 16 2" xfId="40489" xr:uid="{00000000-0005-0000-0000-00006A740000}"/>
    <cellStyle name="SAPBEXHLevel2X 17" xfId="1950" xr:uid="{00000000-0005-0000-0000-00006B740000}"/>
    <cellStyle name="SAPBEXHLevel2X 17 2" xfId="40490" xr:uid="{00000000-0005-0000-0000-00006C740000}"/>
    <cellStyle name="SAPBEXHLevel2X 18" xfId="1951" xr:uid="{00000000-0005-0000-0000-00006D740000}"/>
    <cellStyle name="SAPBEXHLevel2X 18 2" xfId="40491" xr:uid="{00000000-0005-0000-0000-00006E740000}"/>
    <cellStyle name="SAPBEXHLevel2X 19" xfId="1952" xr:uid="{00000000-0005-0000-0000-00006F740000}"/>
    <cellStyle name="SAPBEXHLevel2X 19 2" xfId="40492" xr:uid="{00000000-0005-0000-0000-000070740000}"/>
    <cellStyle name="SAPBEXHLevel2X 2" xfId="1953" xr:uid="{00000000-0005-0000-0000-000071740000}"/>
    <cellStyle name="SAPBEXHLevel2X 2 2" xfId="15130" xr:uid="{00000000-0005-0000-0000-000072740000}"/>
    <cellStyle name="SAPBEXHLevel2X 2 2 2" xfId="30291" xr:uid="{00000000-0005-0000-0000-000073740000}"/>
    <cellStyle name="SAPBEXHLevel2X 2 2 3" xfId="39051" xr:uid="{00000000-0005-0000-0000-000074740000}"/>
    <cellStyle name="SAPBEXHLevel2X 2 3" xfId="30290" xr:uid="{00000000-0005-0000-0000-000075740000}"/>
    <cellStyle name="SAPBEXHLevel2X 2 3 2" xfId="39050" xr:uid="{00000000-0005-0000-0000-000076740000}"/>
    <cellStyle name="SAPBEXHLevel2X 2 4" xfId="39525" xr:uid="{00000000-0005-0000-0000-000077740000}"/>
    <cellStyle name="SAPBEXHLevel2X 2 5" xfId="37212" xr:uid="{00000000-0005-0000-0000-000078740000}"/>
    <cellStyle name="SAPBEXHLevel2X 2 6" xfId="40493" xr:uid="{00000000-0005-0000-0000-000079740000}"/>
    <cellStyle name="SAPBEXHLevel2X 2 7" xfId="44737" xr:uid="{1C376B1D-A14B-4F01-A38C-0EE5D2315174}"/>
    <cellStyle name="SAPBEXHLevel2X 20" xfId="1954" xr:uid="{00000000-0005-0000-0000-00007A740000}"/>
    <cellStyle name="SAPBEXHLevel2X 20 2" xfId="40494" xr:uid="{00000000-0005-0000-0000-00007B740000}"/>
    <cellStyle name="SAPBEXHLevel2X 21" xfId="1955" xr:uid="{00000000-0005-0000-0000-00007C740000}"/>
    <cellStyle name="SAPBEXHLevel2X 21 2" xfId="40495" xr:uid="{00000000-0005-0000-0000-00007D740000}"/>
    <cellStyle name="SAPBEXHLevel2X 22" xfId="1956" xr:uid="{00000000-0005-0000-0000-00007E740000}"/>
    <cellStyle name="SAPBEXHLevel2X 22 2" xfId="40496" xr:uid="{00000000-0005-0000-0000-00007F740000}"/>
    <cellStyle name="SAPBEXHLevel2X 23" xfId="1957" xr:uid="{00000000-0005-0000-0000-000080740000}"/>
    <cellStyle name="SAPBEXHLevel2X 23 2" xfId="40497" xr:uid="{00000000-0005-0000-0000-000081740000}"/>
    <cellStyle name="SAPBEXHLevel2X 24" xfId="1958" xr:uid="{00000000-0005-0000-0000-000082740000}"/>
    <cellStyle name="SAPBEXHLevel2X 24 2" xfId="40498" xr:uid="{00000000-0005-0000-0000-000083740000}"/>
    <cellStyle name="SAPBEXHLevel2X 25" xfId="1959" xr:uid="{00000000-0005-0000-0000-000084740000}"/>
    <cellStyle name="SAPBEXHLevel2X 25 2" xfId="40499" xr:uid="{00000000-0005-0000-0000-000085740000}"/>
    <cellStyle name="SAPBEXHLevel2X 26" xfId="1960" xr:uid="{00000000-0005-0000-0000-000086740000}"/>
    <cellStyle name="SAPBEXHLevel2X 26 2" xfId="40500" xr:uid="{00000000-0005-0000-0000-000087740000}"/>
    <cellStyle name="SAPBEXHLevel2X 27" xfId="1961" xr:uid="{00000000-0005-0000-0000-000088740000}"/>
    <cellStyle name="SAPBEXHLevel2X 27 2" xfId="40501" xr:uid="{00000000-0005-0000-0000-000089740000}"/>
    <cellStyle name="SAPBEXHLevel2X 28" xfId="1962" xr:uid="{00000000-0005-0000-0000-00008A740000}"/>
    <cellStyle name="SAPBEXHLevel2X 28 2" xfId="40502" xr:uid="{00000000-0005-0000-0000-00008B740000}"/>
    <cellStyle name="SAPBEXHLevel2X 29" xfId="1963" xr:uid="{00000000-0005-0000-0000-00008C740000}"/>
    <cellStyle name="SAPBEXHLevel2X 29 2" xfId="40503" xr:uid="{00000000-0005-0000-0000-00008D740000}"/>
    <cellStyle name="SAPBEXHLevel2X 3" xfId="1964" xr:uid="{00000000-0005-0000-0000-00008E740000}"/>
    <cellStyle name="SAPBEXHLevel2X 3 2" xfId="35879" xr:uid="{00000000-0005-0000-0000-00008F740000}"/>
    <cellStyle name="SAPBEXHLevel2X 3 2 2" xfId="39052" xr:uid="{00000000-0005-0000-0000-000090740000}"/>
    <cellStyle name="SAPBEXHLevel2X 3 2 3" xfId="45001" xr:uid="{F3E45E19-0F7F-4075-A915-FD45B4851210}"/>
    <cellStyle name="SAPBEXHLevel2X 3 3" xfId="30292" xr:uid="{00000000-0005-0000-0000-000091740000}"/>
    <cellStyle name="SAPBEXHLevel2X 3 3 2" xfId="45089" xr:uid="{8C221B79-776C-4EFC-9D24-010C084B3542}"/>
    <cellStyle name="SAPBEXHLevel2X 3 4" xfId="40504" xr:uid="{00000000-0005-0000-0000-000092740000}"/>
    <cellStyle name="SAPBEXHLevel2X 3 4 2" xfId="45304" xr:uid="{C3A2B095-E510-4A24-B25D-F019958FD79B}"/>
    <cellStyle name="SAPBEXHLevel2X 3 5" xfId="45417" xr:uid="{FF1EA437-6AC9-4AE1-9EB8-14807664915F}"/>
    <cellStyle name="SAPBEXHLevel2X 3 6" xfId="44892" xr:uid="{743D7CC4-656C-47BA-AF66-C8E6C1E87C72}"/>
    <cellStyle name="SAPBEXHLevel2X 3 7" xfId="45645" xr:uid="{C3DAE30E-0BEF-4D11-BAFD-4D1883634F16}"/>
    <cellStyle name="SAPBEXHLevel2X 3 8" xfId="45625" xr:uid="{E9A57872-0D18-496B-8123-25B8E891AC16}"/>
    <cellStyle name="SAPBEXHLevel2X 3 9" xfId="44793" xr:uid="{30A49D2F-5B52-4EB7-95FC-F3096CDE610D}"/>
    <cellStyle name="SAPBEXHLevel2X 30" xfId="1965" xr:uid="{00000000-0005-0000-0000-000093740000}"/>
    <cellStyle name="SAPBEXHLevel2X 30 2" xfId="41125" xr:uid="{00000000-0005-0000-0000-000094740000}"/>
    <cellStyle name="SAPBEXHLevel2X 31" xfId="1966" xr:uid="{00000000-0005-0000-0000-000095740000}"/>
    <cellStyle name="SAPBEXHLevel2X 31 2" xfId="41126" xr:uid="{00000000-0005-0000-0000-000096740000}"/>
    <cellStyle name="SAPBEXHLevel2X 32" xfId="1967" xr:uid="{00000000-0005-0000-0000-000097740000}"/>
    <cellStyle name="SAPBEXHLevel2X 32 2" xfId="41127" xr:uid="{00000000-0005-0000-0000-000098740000}"/>
    <cellStyle name="SAPBEXHLevel2X 33" xfId="1968" xr:uid="{00000000-0005-0000-0000-000099740000}"/>
    <cellStyle name="SAPBEXHLevel2X 33 2" xfId="41128" xr:uid="{00000000-0005-0000-0000-00009A740000}"/>
    <cellStyle name="SAPBEXHLevel2X 34" xfId="1969" xr:uid="{00000000-0005-0000-0000-00009B740000}"/>
    <cellStyle name="SAPBEXHLevel2X 34 2" xfId="41129" xr:uid="{00000000-0005-0000-0000-00009C740000}"/>
    <cellStyle name="SAPBEXHLevel2X 35" xfId="1970" xr:uid="{00000000-0005-0000-0000-00009D740000}"/>
    <cellStyle name="SAPBEXHLevel2X 35 2" xfId="41130" xr:uid="{00000000-0005-0000-0000-00009E740000}"/>
    <cellStyle name="SAPBEXHLevel2X 36" xfId="1971" xr:uid="{00000000-0005-0000-0000-00009F740000}"/>
    <cellStyle name="SAPBEXHLevel2X 36 2" xfId="41131" xr:uid="{00000000-0005-0000-0000-0000A0740000}"/>
    <cellStyle name="SAPBEXHLevel2X 37" xfId="1972" xr:uid="{00000000-0005-0000-0000-0000A1740000}"/>
    <cellStyle name="SAPBEXHLevel2X 37 2" xfId="41132" xr:uid="{00000000-0005-0000-0000-0000A2740000}"/>
    <cellStyle name="SAPBEXHLevel2X 38" xfId="1973" xr:uid="{00000000-0005-0000-0000-0000A3740000}"/>
    <cellStyle name="SAPBEXHLevel2X 38 2" xfId="41133" xr:uid="{00000000-0005-0000-0000-0000A4740000}"/>
    <cellStyle name="SAPBEXHLevel2X 39" xfId="1974" xr:uid="{00000000-0005-0000-0000-0000A5740000}"/>
    <cellStyle name="SAPBEXHLevel2X 39 2" xfId="41134" xr:uid="{00000000-0005-0000-0000-0000A6740000}"/>
    <cellStyle name="SAPBEXHLevel2X 4" xfId="1975" xr:uid="{00000000-0005-0000-0000-0000A7740000}"/>
    <cellStyle name="SAPBEXHLevel2X 4 2" xfId="35880" xr:uid="{00000000-0005-0000-0000-0000A8740000}"/>
    <cellStyle name="SAPBEXHLevel2X 4 2 2" xfId="39053" xr:uid="{00000000-0005-0000-0000-0000A9740000}"/>
    <cellStyle name="SAPBEXHLevel2X 4 2 3" xfId="44946" xr:uid="{3347CA0D-8061-4B8C-9E89-CDB523EFBC2A}"/>
    <cellStyle name="SAPBEXHLevel2X 4 3" xfId="30293" xr:uid="{00000000-0005-0000-0000-0000AA740000}"/>
    <cellStyle name="SAPBEXHLevel2X 4 3 2" xfId="45210" xr:uid="{F7FD3002-C4DE-408A-B7D6-E19EA8EF43EF}"/>
    <cellStyle name="SAPBEXHLevel2X 4 4" xfId="40505" xr:uid="{00000000-0005-0000-0000-0000AB740000}"/>
    <cellStyle name="SAPBEXHLevel2X 4 4 2" xfId="45254" xr:uid="{9E68B808-0626-4FC2-9156-2B34C00DDF13}"/>
    <cellStyle name="SAPBEXHLevel2X 4 5" xfId="45035" xr:uid="{E6A9F99C-F9F6-40DE-91D9-4E4DA67A9E87}"/>
    <cellStyle name="SAPBEXHLevel2X 4 6" xfId="45480" xr:uid="{A05A8B30-D173-4CFA-A950-B679FD5B65F9}"/>
    <cellStyle name="SAPBEXHLevel2X 4 7" xfId="45591" xr:uid="{01B4C1BA-222F-4672-A76A-92D1D0BB2ACC}"/>
    <cellStyle name="SAPBEXHLevel2X 4 8" xfId="45642" xr:uid="{52040E9E-FE03-47AF-9F85-5163BD8324F6}"/>
    <cellStyle name="SAPBEXHLevel2X 4 9" xfId="44736" xr:uid="{D57364A3-4667-40A1-B7DC-21D6AA66B222}"/>
    <cellStyle name="SAPBEXHLevel2X 40" xfId="1976" xr:uid="{00000000-0005-0000-0000-0000AC740000}"/>
    <cellStyle name="SAPBEXHLevel2X 40 2" xfId="41135" xr:uid="{00000000-0005-0000-0000-0000AD740000}"/>
    <cellStyle name="SAPBEXHLevel2X 41" xfId="1977" xr:uid="{00000000-0005-0000-0000-0000AE740000}"/>
    <cellStyle name="SAPBEXHLevel2X 41 2" xfId="41136" xr:uid="{00000000-0005-0000-0000-0000AF740000}"/>
    <cellStyle name="SAPBEXHLevel2X 42" xfId="1978" xr:uid="{00000000-0005-0000-0000-0000B0740000}"/>
    <cellStyle name="SAPBEXHLevel2X 42 2" xfId="41137" xr:uid="{00000000-0005-0000-0000-0000B1740000}"/>
    <cellStyle name="SAPBEXHLevel2X 43" xfId="1979" xr:uid="{00000000-0005-0000-0000-0000B2740000}"/>
    <cellStyle name="SAPBEXHLevel2X 43 2" xfId="41138" xr:uid="{00000000-0005-0000-0000-0000B3740000}"/>
    <cellStyle name="SAPBEXHLevel2X 44" xfId="1980" xr:uid="{00000000-0005-0000-0000-0000B4740000}"/>
    <cellStyle name="SAPBEXHLevel2X 44 2" xfId="41139" xr:uid="{00000000-0005-0000-0000-0000B5740000}"/>
    <cellStyle name="SAPBEXHLevel2X 45" xfId="15127" xr:uid="{00000000-0005-0000-0000-0000B6740000}"/>
    <cellStyle name="SAPBEXHLevel2X 46" xfId="40482" xr:uid="{00000000-0005-0000-0000-0000B7740000}"/>
    <cellStyle name="SAPBEXHLevel2X 47" xfId="41283" xr:uid="{00000000-0005-0000-0000-0000B8740000}"/>
    <cellStyle name="SAPBEXHLevel2X 48" xfId="44380" xr:uid="{32138BDC-4603-4D7D-A5CD-3C913063969F}"/>
    <cellStyle name="SAPBEXHLevel2X 5" xfId="1981" xr:uid="{00000000-0005-0000-0000-0000B9740000}"/>
    <cellStyle name="SAPBEXHLevel2X 5 2" xfId="35881" xr:uid="{00000000-0005-0000-0000-0000BA740000}"/>
    <cellStyle name="SAPBEXHLevel2X 5 2 2" xfId="39054" xr:uid="{00000000-0005-0000-0000-0000BB740000}"/>
    <cellStyle name="SAPBEXHLevel2X 5 3" xfId="30294" xr:uid="{00000000-0005-0000-0000-0000BC740000}"/>
    <cellStyle name="SAPBEXHLevel2X 5 4" xfId="40506" xr:uid="{00000000-0005-0000-0000-0000BD740000}"/>
    <cellStyle name="SAPBEXHLevel2X 5 5" xfId="44566" xr:uid="{88EA9D6B-CBC9-4954-BF23-892FB20807A4}"/>
    <cellStyle name="SAPBEXHLevel2X 6" xfId="1982" xr:uid="{00000000-0005-0000-0000-0000BE740000}"/>
    <cellStyle name="SAPBEXHLevel2X 6 2" xfId="30295" xr:uid="{00000000-0005-0000-0000-0000BF740000}"/>
    <cellStyle name="SAPBEXHLevel2X 6 2 2" xfId="39056" xr:uid="{00000000-0005-0000-0000-0000C0740000}"/>
    <cellStyle name="SAPBEXHLevel2X 6 3" xfId="39055" xr:uid="{00000000-0005-0000-0000-0000C1740000}"/>
    <cellStyle name="SAPBEXHLevel2X 6 4" xfId="15131" xr:uid="{00000000-0005-0000-0000-0000C2740000}"/>
    <cellStyle name="SAPBEXHLevel2X 6 5" xfId="40507" xr:uid="{00000000-0005-0000-0000-0000C3740000}"/>
    <cellStyle name="SAPBEXHLevel2X 6 6" xfId="44847" xr:uid="{F807923C-F7ED-44D6-A0F8-476B6905FAE5}"/>
    <cellStyle name="SAPBEXHLevel2X 7" xfId="1983" xr:uid="{00000000-0005-0000-0000-0000C4740000}"/>
    <cellStyle name="SAPBEXHLevel2X 7 2" xfId="30296" xr:uid="{00000000-0005-0000-0000-0000C5740000}"/>
    <cellStyle name="SAPBEXHLevel2X 7 2 2" xfId="39058" xr:uid="{00000000-0005-0000-0000-0000C6740000}"/>
    <cellStyle name="SAPBEXHLevel2X 7 3" xfId="39057" xr:uid="{00000000-0005-0000-0000-0000C7740000}"/>
    <cellStyle name="SAPBEXHLevel2X 7 4" xfId="15132" xr:uid="{00000000-0005-0000-0000-0000C8740000}"/>
    <cellStyle name="SAPBEXHLevel2X 7 5" xfId="40508" xr:uid="{00000000-0005-0000-0000-0000C9740000}"/>
    <cellStyle name="SAPBEXHLevel2X 7 6" xfId="45061" xr:uid="{3D0CE982-6CEE-4168-8252-E34FACF47432}"/>
    <cellStyle name="SAPBEXHLevel2X 8" xfId="1984" xr:uid="{00000000-0005-0000-0000-0000CA740000}"/>
    <cellStyle name="SAPBEXHLevel2X 8 2" xfId="30297" xr:uid="{00000000-0005-0000-0000-0000CB740000}"/>
    <cellStyle name="SAPBEXHLevel2X 8 2 2" xfId="39061" xr:uid="{00000000-0005-0000-0000-0000CC740000}"/>
    <cellStyle name="SAPBEXHLevel2X 8 2 3" xfId="39060" xr:uid="{00000000-0005-0000-0000-0000CD740000}"/>
    <cellStyle name="SAPBEXHLevel2X 8 3" xfId="39062" xr:uid="{00000000-0005-0000-0000-0000CE740000}"/>
    <cellStyle name="SAPBEXHLevel2X 8 4" xfId="39059" xr:uid="{00000000-0005-0000-0000-0000CF740000}"/>
    <cellStyle name="SAPBEXHLevel2X 8 5" xfId="15133" xr:uid="{00000000-0005-0000-0000-0000D0740000}"/>
    <cellStyle name="SAPBEXHLevel2X 8 6" xfId="40509" xr:uid="{00000000-0005-0000-0000-0000D1740000}"/>
    <cellStyle name="SAPBEXHLevel2X 8 7" xfId="45410" xr:uid="{3470BC0B-FBF6-4EED-8657-620755ED2415}"/>
    <cellStyle name="SAPBEXHLevel2X 9" xfId="1985" xr:uid="{00000000-0005-0000-0000-0000D2740000}"/>
    <cellStyle name="SAPBEXHLevel2X 9 2" xfId="30298" xr:uid="{00000000-0005-0000-0000-0000D3740000}"/>
    <cellStyle name="SAPBEXHLevel2X 9 2 2" xfId="39064" xr:uid="{00000000-0005-0000-0000-0000D4740000}"/>
    <cellStyle name="SAPBEXHLevel2X 9 3" xfId="39063" xr:uid="{00000000-0005-0000-0000-0000D5740000}"/>
    <cellStyle name="SAPBEXHLevel2X 9 4" xfId="15134" xr:uid="{00000000-0005-0000-0000-0000D6740000}"/>
    <cellStyle name="SAPBEXHLevel2X 9 5" xfId="40510" xr:uid="{00000000-0005-0000-0000-0000D7740000}"/>
    <cellStyle name="SAPBEXHLevel2X 9 6" xfId="45063" xr:uid="{687763B1-EEFD-4EAB-A427-C81CB3C93ECB}"/>
    <cellStyle name="SAPBEXHLevel2X_Análise Variações" xfId="39065" xr:uid="{00000000-0005-0000-0000-0000D8740000}"/>
    <cellStyle name="SAPBEXHLevel3" xfId="1986" xr:uid="{00000000-0005-0000-0000-0000D9740000}"/>
    <cellStyle name="SAPBEXHLevel3 10" xfId="1987" xr:uid="{00000000-0005-0000-0000-0000DA740000}"/>
    <cellStyle name="SAPBEXHLevel3 10 2" xfId="35882" xr:uid="{00000000-0005-0000-0000-0000DB740000}"/>
    <cellStyle name="SAPBEXHLevel3 10 3" xfId="30300" xr:uid="{00000000-0005-0000-0000-0000DC740000}"/>
    <cellStyle name="SAPBEXHLevel3 10 4" xfId="40512" xr:uid="{00000000-0005-0000-0000-0000DD740000}"/>
    <cellStyle name="SAPBEXHLevel3 10 5" xfId="45401" xr:uid="{0D909431-D11E-4ACE-9B41-902DB013FD48}"/>
    <cellStyle name="SAPBEXHLevel3 11" xfId="1988" xr:uid="{00000000-0005-0000-0000-0000DE740000}"/>
    <cellStyle name="SAPBEXHLevel3 11 2" xfId="35883" xr:uid="{00000000-0005-0000-0000-0000DF740000}"/>
    <cellStyle name="SAPBEXHLevel3 11 3" xfId="30301" xr:uid="{00000000-0005-0000-0000-0000E0740000}"/>
    <cellStyle name="SAPBEXHLevel3 11 4" xfId="39393" xr:uid="{00000000-0005-0000-0000-0000E1740000}"/>
    <cellStyle name="SAPBEXHLevel3 11 5" xfId="40513" xr:uid="{00000000-0005-0000-0000-0000E2740000}"/>
    <cellStyle name="SAPBEXHLevel3 11 6" xfId="45640" xr:uid="{A39AF5A1-865E-4D5C-A142-6A4FAEB49A1E}"/>
    <cellStyle name="SAPBEXHLevel3 12" xfId="1989" xr:uid="{00000000-0005-0000-0000-0000E3740000}"/>
    <cellStyle name="SAPBEXHLevel3 12 2" xfId="35884" xr:uid="{00000000-0005-0000-0000-0000E4740000}"/>
    <cellStyle name="SAPBEXHLevel3 12 3" xfId="30302" xr:uid="{00000000-0005-0000-0000-0000E5740000}"/>
    <cellStyle name="SAPBEXHLevel3 12 4" xfId="40514" xr:uid="{00000000-0005-0000-0000-0000E6740000}"/>
    <cellStyle name="SAPBEXHLevel3 13" xfId="1990" xr:uid="{00000000-0005-0000-0000-0000E7740000}"/>
    <cellStyle name="SAPBEXHLevel3 13 2" xfId="35885" xr:uid="{00000000-0005-0000-0000-0000E8740000}"/>
    <cellStyle name="SAPBEXHLevel3 13 3" xfId="40515" xr:uid="{00000000-0005-0000-0000-0000E9740000}"/>
    <cellStyle name="SAPBEXHLevel3 14" xfId="1991" xr:uid="{00000000-0005-0000-0000-0000EA740000}"/>
    <cellStyle name="SAPBEXHLevel3 14 2" xfId="30299" xr:uid="{00000000-0005-0000-0000-0000EB740000}"/>
    <cellStyle name="SAPBEXHLevel3 14 3" xfId="40516" xr:uid="{00000000-0005-0000-0000-0000EC740000}"/>
    <cellStyle name="SAPBEXHLevel3 15" xfId="1992" xr:uid="{00000000-0005-0000-0000-0000ED740000}"/>
    <cellStyle name="SAPBEXHLevel3 15 2" xfId="36904" xr:uid="{00000000-0005-0000-0000-0000EE740000}"/>
    <cellStyle name="SAPBEXHLevel3 15 3" xfId="40517" xr:uid="{00000000-0005-0000-0000-0000EF740000}"/>
    <cellStyle name="SAPBEXHLevel3 16" xfId="1993" xr:uid="{00000000-0005-0000-0000-0000F0740000}"/>
    <cellStyle name="SAPBEXHLevel3 16 2" xfId="40518" xr:uid="{00000000-0005-0000-0000-0000F1740000}"/>
    <cellStyle name="SAPBEXHLevel3 17" xfId="1994" xr:uid="{00000000-0005-0000-0000-0000F2740000}"/>
    <cellStyle name="SAPBEXHLevel3 17 2" xfId="40519" xr:uid="{00000000-0005-0000-0000-0000F3740000}"/>
    <cellStyle name="SAPBEXHLevel3 18" xfId="1995" xr:uid="{00000000-0005-0000-0000-0000F4740000}"/>
    <cellStyle name="SAPBEXHLevel3 18 2" xfId="40520" xr:uid="{00000000-0005-0000-0000-0000F5740000}"/>
    <cellStyle name="SAPBEXHLevel3 19" xfId="1996" xr:uid="{00000000-0005-0000-0000-0000F6740000}"/>
    <cellStyle name="SAPBEXHLevel3 19 2" xfId="40521" xr:uid="{00000000-0005-0000-0000-0000F7740000}"/>
    <cellStyle name="SAPBEXHLevel3 2" xfId="1997" xr:uid="{00000000-0005-0000-0000-0000F8740000}"/>
    <cellStyle name="SAPBEXHLevel3 2 2" xfId="15136" xr:uid="{00000000-0005-0000-0000-0000F9740000}"/>
    <cellStyle name="SAPBEXHLevel3 2 2 2" xfId="30304" xr:uid="{00000000-0005-0000-0000-0000FA740000}"/>
    <cellStyle name="SAPBEXHLevel3 2 2 2 2" xfId="39551" xr:uid="{00000000-0005-0000-0000-0000FB740000}"/>
    <cellStyle name="SAPBEXHLevel3 2 2 3" xfId="39067" xr:uid="{00000000-0005-0000-0000-0000FC740000}"/>
    <cellStyle name="SAPBEXHLevel3 2 3" xfId="30303" xr:uid="{00000000-0005-0000-0000-0000FD740000}"/>
    <cellStyle name="SAPBEXHLevel3 2 3 2" xfId="39066" xr:uid="{00000000-0005-0000-0000-0000FE740000}"/>
    <cellStyle name="SAPBEXHLevel3 2 4" xfId="39526" xr:uid="{00000000-0005-0000-0000-0000FF740000}"/>
    <cellStyle name="SAPBEXHLevel3 2 5" xfId="37213" xr:uid="{00000000-0005-0000-0000-000000750000}"/>
    <cellStyle name="SAPBEXHLevel3 2 6" xfId="40522" xr:uid="{00000000-0005-0000-0000-000001750000}"/>
    <cellStyle name="SAPBEXHLevel3 2 7" xfId="44739" xr:uid="{A34D8D8F-639C-491F-A349-4A6E530F2937}"/>
    <cellStyle name="SAPBEXHLevel3 20" xfId="1998" xr:uid="{00000000-0005-0000-0000-000002750000}"/>
    <cellStyle name="SAPBEXHLevel3 20 2" xfId="40523" xr:uid="{00000000-0005-0000-0000-000003750000}"/>
    <cellStyle name="SAPBEXHLevel3 21" xfId="1999" xr:uid="{00000000-0005-0000-0000-000004750000}"/>
    <cellStyle name="SAPBEXHLevel3 21 2" xfId="40524" xr:uid="{00000000-0005-0000-0000-000005750000}"/>
    <cellStyle name="SAPBEXHLevel3 22" xfId="2000" xr:uid="{00000000-0005-0000-0000-000006750000}"/>
    <cellStyle name="SAPBEXHLevel3 22 2" xfId="40525" xr:uid="{00000000-0005-0000-0000-000007750000}"/>
    <cellStyle name="SAPBEXHLevel3 23" xfId="2001" xr:uid="{00000000-0005-0000-0000-000008750000}"/>
    <cellStyle name="SAPBEXHLevel3 23 2" xfId="40526" xr:uid="{00000000-0005-0000-0000-000009750000}"/>
    <cellStyle name="SAPBEXHLevel3 24" xfId="2002" xr:uid="{00000000-0005-0000-0000-00000A750000}"/>
    <cellStyle name="SAPBEXHLevel3 24 2" xfId="40527" xr:uid="{00000000-0005-0000-0000-00000B750000}"/>
    <cellStyle name="SAPBEXHLevel3 25" xfId="2003" xr:uid="{00000000-0005-0000-0000-00000C750000}"/>
    <cellStyle name="SAPBEXHLevel3 25 2" xfId="40528" xr:uid="{00000000-0005-0000-0000-00000D750000}"/>
    <cellStyle name="SAPBEXHLevel3 26" xfId="2004" xr:uid="{00000000-0005-0000-0000-00000E750000}"/>
    <cellStyle name="SAPBEXHLevel3 26 2" xfId="40529" xr:uid="{00000000-0005-0000-0000-00000F750000}"/>
    <cellStyle name="SAPBEXHLevel3 27" xfId="2005" xr:uid="{00000000-0005-0000-0000-000010750000}"/>
    <cellStyle name="SAPBEXHLevel3 27 2" xfId="40530" xr:uid="{00000000-0005-0000-0000-000011750000}"/>
    <cellStyle name="SAPBEXHLevel3 28" xfId="2006" xr:uid="{00000000-0005-0000-0000-000012750000}"/>
    <cellStyle name="SAPBEXHLevel3 28 2" xfId="40531" xr:uid="{00000000-0005-0000-0000-000013750000}"/>
    <cellStyle name="SAPBEXHLevel3 29" xfId="2007" xr:uid="{00000000-0005-0000-0000-000014750000}"/>
    <cellStyle name="SAPBEXHLevel3 29 2" xfId="40532" xr:uid="{00000000-0005-0000-0000-000015750000}"/>
    <cellStyle name="SAPBEXHLevel3 3" xfId="2008" xr:uid="{00000000-0005-0000-0000-000016750000}"/>
    <cellStyle name="SAPBEXHLevel3 3 2" xfId="35886" xr:uid="{00000000-0005-0000-0000-000017750000}"/>
    <cellStyle name="SAPBEXHLevel3 3 2 2" xfId="39068" xr:uid="{00000000-0005-0000-0000-000018750000}"/>
    <cellStyle name="SAPBEXHLevel3 3 2 3" xfId="45002" xr:uid="{B5D8FCB1-6CBE-434D-A7C3-BE603002C7F3}"/>
    <cellStyle name="SAPBEXHLevel3 3 3" xfId="30305" xr:uid="{00000000-0005-0000-0000-000019750000}"/>
    <cellStyle name="SAPBEXHLevel3 3 3 2" xfId="45214" xr:uid="{17B9A896-2B65-42B7-A62C-3A5E2B1DA988}"/>
    <cellStyle name="SAPBEXHLevel3 3 4" xfId="40533" xr:uid="{00000000-0005-0000-0000-00001A750000}"/>
    <cellStyle name="SAPBEXHLevel3 3 4 2" xfId="45305" xr:uid="{169FC6CB-0BD5-4467-97D0-1E9CBDD14178}"/>
    <cellStyle name="SAPBEXHLevel3 3 5" xfId="45418" xr:uid="{699DE5C8-5327-4068-A674-B7C3FAB7F98D}"/>
    <cellStyle name="SAPBEXHLevel3 3 6" xfId="45490" xr:uid="{96002815-17C4-4882-A5AC-95CD0C73DA2F}"/>
    <cellStyle name="SAPBEXHLevel3 3 7" xfId="45664" xr:uid="{4DFD0C97-C10B-4EAD-BF9B-C483FF8503D0}"/>
    <cellStyle name="SAPBEXHLevel3 3 8" xfId="45723" xr:uid="{A2708C13-ABBB-422C-A272-9305ECC70D1C}"/>
    <cellStyle name="SAPBEXHLevel3 3 9" xfId="44794" xr:uid="{F68B78D6-FC3A-4713-94F9-C946A9F238F0}"/>
    <cellStyle name="SAPBEXHLevel3 30" xfId="2009" xr:uid="{00000000-0005-0000-0000-00001B750000}"/>
    <cellStyle name="SAPBEXHLevel3 30 2" xfId="41140" xr:uid="{00000000-0005-0000-0000-00001C750000}"/>
    <cellStyle name="SAPBEXHLevel3 31" xfId="2010" xr:uid="{00000000-0005-0000-0000-00001D750000}"/>
    <cellStyle name="SAPBEXHLevel3 31 2" xfId="41141" xr:uid="{00000000-0005-0000-0000-00001E750000}"/>
    <cellStyle name="SAPBEXHLevel3 32" xfId="2011" xr:uid="{00000000-0005-0000-0000-00001F750000}"/>
    <cellStyle name="SAPBEXHLevel3 32 2" xfId="41142" xr:uid="{00000000-0005-0000-0000-000020750000}"/>
    <cellStyle name="SAPBEXHLevel3 33" xfId="2012" xr:uid="{00000000-0005-0000-0000-000021750000}"/>
    <cellStyle name="SAPBEXHLevel3 33 2" xfId="41143" xr:uid="{00000000-0005-0000-0000-000022750000}"/>
    <cellStyle name="SAPBEXHLevel3 34" xfId="2013" xr:uid="{00000000-0005-0000-0000-000023750000}"/>
    <cellStyle name="SAPBEXHLevel3 34 2" xfId="41144" xr:uid="{00000000-0005-0000-0000-000024750000}"/>
    <cellStyle name="SAPBEXHLevel3 35" xfId="2014" xr:uid="{00000000-0005-0000-0000-000025750000}"/>
    <cellStyle name="SAPBEXHLevel3 35 2" xfId="41145" xr:uid="{00000000-0005-0000-0000-000026750000}"/>
    <cellStyle name="SAPBEXHLevel3 36" xfId="2015" xr:uid="{00000000-0005-0000-0000-000027750000}"/>
    <cellStyle name="SAPBEXHLevel3 36 2" xfId="41146" xr:uid="{00000000-0005-0000-0000-000028750000}"/>
    <cellStyle name="SAPBEXHLevel3 37" xfId="2016" xr:uid="{00000000-0005-0000-0000-000029750000}"/>
    <cellStyle name="SAPBEXHLevel3 37 2" xfId="41147" xr:uid="{00000000-0005-0000-0000-00002A750000}"/>
    <cellStyle name="SAPBEXHLevel3 38" xfId="2017" xr:uid="{00000000-0005-0000-0000-00002B750000}"/>
    <cellStyle name="SAPBEXHLevel3 38 2" xfId="41148" xr:uid="{00000000-0005-0000-0000-00002C750000}"/>
    <cellStyle name="SAPBEXHLevel3 39" xfId="15135" xr:uid="{00000000-0005-0000-0000-00002D750000}"/>
    <cellStyle name="SAPBEXHLevel3 4" xfId="2018" xr:uid="{00000000-0005-0000-0000-00002E750000}"/>
    <cellStyle name="SAPBEXHLevel3 4 2" xfId="35887" xr:uid="{00000000-0005-0000-0000-00002F750000}"/>
    <cellStyle name="SAPBEXHLevel3 4 2 2" xfId="39069" xr:uid="{00000000-0005-0000-0000-000030750000}"/>
    <cellStyle name="SAPBEXHLevel3 4 2 3" xfId="44948" xr:uid="{2675DA3F-0133-4A9B-9C21-920555E9B299}"/>
    <cellStyle name="SAPBEXHLevel3 4 3" xfId="30306" xr:uid="{00000000-0005-0000-0000-000031750000}"/>
    <cellStyle name="SAPBEXHLevel3 4 3 2" xfId="45211" xr:uid="{B7955E99-C09B-4C52-BF9D-0E9FACC8FB33}"/>
    <cellStyle name="SAPBEXHLevel3 4 4" xfId="40534" xr:uid="{00000000-0005-0000-0000-000032750000}"/>
    <cellStyle name="SAPBEXHLevel3 4 4 2" xfId="45255" xr:uid="{18894D57-3E14-4D73-86DD-E51E2B813EF4}"/>
    <cellStyle name="SAPBEXHLevel3 4 5" xfId="44874" xr:uid="{823DD153-5880-48FC-A928-27ACC2A258E2}"/>
    <cellStyle name="SAPBEXHLevel3 4 6" xfId="45423" xr:uid="{9F6FED90-0E68-4AB5-A606-12B2D6413A30}"/>
    <cellStyle name="SAPBEXHLevel3 4 7" xfId="45398" xr:uid="{8D557B04-4A9A-4A80-B980-C8DCEE0A3B41}"/>
    <cellStyle name="SAPBEXHLevel3 4 8" xfId="45670" xr:uid="{ABB4E7DD-3452-424C-8F7B-661DF75D5091}"/>
    <cellStyle name="SAPBEXHLevel3 4 9" xfId="44738" xr:uid="{A507FCDE-5E77-4109-B7BA-385164894AAA}"/>
    <cellStyle name="SAPBEXHLevel3 40" xfId="40511" xr:uid="{00000000-0005-0000-0000-000033750000}"/>
    <cellStyle name="SAPBEXHLevel3 41" xfId="41284" xr:uid="{00000000-0005-0000-0000-000034750000}"/>
    <cellStyle name="SAPBEXHLevel3 42" xfId="44381" xr:uid="{6DE9E962-1C4E-4532-92B5-D906319F0C16}"/>
    <cellStyle name="SAPBEXHLevel3 5" xfId="2019" xr:uid="{00000000-0005-0000-0000-000035750000}"/>
    <cellStyle name="SAPBEXHLevel3 5 2" xfId="35888" xr:uid="{00000000-0005-0000-0000-000036750000}"/>
    <cellStyle name="SAPBEXHLevel3 5 2 2" xfId="39070" xr:uid="{00000000-0005-0000-0000-000037750000}"/>
    <cellStyle name="SAPBEXHLevel3 5 3" xfId="30307" xr:uid="{00000000-0005-0000-0000-000038750000}"/>
    <cellStyle name="SAPBEXHLevel3 5 4" xfId="40535" xr:uid="{00000000-0005-0000-0000-000039750000}"/>
    <cellStyle name="SAPBEXHLevel3 5 5" xfId="44565" xr:uid="{3318134D-1D1A-43E1-B655-1C16A5384C64}"/>
    <cellStyle name="SAPBEXHLevel3 6" xfId="2020" xr:uid="{00000000-0005-0000-0000-00003A750000}"/>
    <cellStyle name="SAPBEXHLevel3 6 2" xfId="35889" xr:uid="{00000000-0005-0000-0000-00003B750000}"/>
    <cellStyle name="SAPBEXHLevel3 6 2 2" xfId="39071" xr:uid="{00000000-0005-0000-0000-00003C750000}"/>
    <cellStyle name="SAPBEXHLevel3 6 3" xfId="30308" xr:uid="{00000000-0005-0000-0000-00003D750000}"/>
    <cellStyle name="SAPBEXHLevel3 6 4" xfId="40536" xr:uid="{00000000-0005-0000-0000-00003E750000}"/>
    <cellStyle name="SAPBEXHLevel3 6 5" xfId="44881" xr:uid="{22436AA2-93FE-47AE-95AA-31EED628ACCB}"/>
    <cellStyle name="SAPBEXHLevel3 7" xfId="2021" xr:uid="{00000000-0005-0000-0000-00003F750000}"/>
    <cellStyle name="SAPBEXHLevel3 7 2" xfId="35890" xr:uid="{00000000-0005-0000-0000-000040750000}"/>
    <cellStyle name="SAPBEXHLevel3 7 2 2" xfId="39072" xr:uid="{00000000-0005-0000-0000-000041750000}"/>
    <cellStyle name="SAPBEXHLevel3 7 3" xfId="30309" xr:uid="{00000000-0005-0000-0000-000042750000}"/>
    <cellStyle name="SAPBEXHLevel3 7 4" xfId="40537" xr:uid="{00000000-0005-0000-0000-000043750000}"/>
    <cellStyle name="SAPBEXHLevel3 7 5" xfId="44571" xr:uid="{90FB862A-8A63-4E73-9FA2-6CF94C1E8A18}"/>
    <cellStyle name="SAPBEXHLevel3 8" xfId="2022" xr:uid="{00000000-0005-0000-0000-000044750000}"/>
    <cellStyle name="SAPBEXHLevel3 8 2" xfId="35891" xr:uid="{00000000-0005-0000-0000-000045750000}"/>
    <cellStyle name="SAPBEXHLevel3 8 2 2" xfId="39073" xr:uid="{00000000-0005-0000-0000-000046750000}"/>
    <cellStyle name="SAPBEXHLevel3 8 3" xfId="30310" xr:uid="{00000000-0005-0000-0000-000047750000}"/>
    <cellStyle name="SAPBEXHLevel3 8 4" xfId="40538" xr:uid="{00000000-0005-0000-0000-000048750000}"/>
    <cellStyle name="SAPBEXHLevel3 8 5" xfId="44867" xr:uid="{A2EA0E58-BC25-4F06-AEA2-90524A7220D6}"/>
    <cellStyle name="SAPBEXHLevel3 9" xfId="2023" xr:uid="{00000000-0005-0000-0000-000049750000}"/>
    <cellStyle name="SAPBEXHLevel3 9 2" xfId="35892" xr:uid="{00000000-0005-0000-0000-00004A750000}"/>
    <cellStyle name="SAPBEXHLevel3 9 3" xfId="30311" xr:uid="{00000000-0005-0000-0000-00004B750000}"/>
    <cellStyle name="SAPBEXHLevel3 9 4" xfId="40539" xr:uid="{00000000-0005-0000-0000-00004C750000}"/>
    <cellStyle name="SAPBEXHLevel3 9 5" xfId="45193" xr:uid="{E0CECC87-B2AF-4731-A62D-47AA66D30534}"/>
    <cellStyle name="SAPBEXHLevel3_Apuração de Quebra_061109" xfId="15137" xr:uid="{00000000-0005-0000-0000-00004D750000}"/>
    <cellStyle name="SAPBEXHLevel3X" xfId="2024" xr:uid="{00000000-0005-0000-0000-00004E750000}"/>
    <cellStyle name="SAPBEXHLevel3X 10" xfId="2025" xr:uid="{00000000-0005-0000-0000-00004F750000}"/>
    <cellStyle name="SAPBEXHLevel3X 10 2" xfId="30313" xr:uid="{00000000-0005-0000-0000-000050750000}"/>
    <cellStyle name="SAPBEXHLevel3X 10 2 2" xfId="39076" xr:uid="{00000000-0005-0000-0000-000051750000}"/>
    <cellStyle name="SAPBEXHLevel3X 10 3" xfId="39075" xr:uid="{00000000-0005-0000-0000-000052750000}"/>
    <cellStyle name="SAPBEXHLevel3X 10 4" xfId="15139" xr:uid="{00000000-0005-0000-0000-000053750000}"/>
    <cellStyle name="SAPBEXHLevel3X 10 5" xfId="40541" xr:uid="{00000000-0005-0000-0000-000054750000}"/>
    <cellStyle name="SAPBEXHLevel3X 10 6" xfId="45626" xr:uid="{05DCCF2C-0FF2-4196-B183-17EAAF4CEF92}"/>
    <cellStyle name="SAPBEXHLevel3X 11" xfId="2026" xr:uid="{00000000-0005-0000-0000-000055750000}"/>
    <cellStyle name="SAPBEXHLevel3X 11 2" xfId="30314" xr:uid="{00000000-0005-0000-0000-000056750000}"/>
    <cellStyle name="SAPBEXHLevel3X 11 3" xfId="39077" xr:uid="{00000000-0005-0000-0000-000057750000}"/>
    <cellStyle name="SAPBEXHLevel3X 11 4" xfId="15140" xr:uid="{00000000-0005-0000-0000-000058750000}"/>
    <cellStyle name="SAPBEXHLevel3X 11 5" xfId="40542" xr:uid="{00000000-0005-0000-0000-000059750000}"/>
    <cellStyle name="SAPBEXHLevel3X 11 6" xfId="45694" xr:uid="{AAD5C675-4606-4731-B27B-2B8B13068153}"/>
    <cellStyle name="SAPBEXHLevel3X 12" xfId="2027" xr:uid="{00000000-0005-0000-0000-00005A750000}"/>
    <cellStyle name="SAPBEXHLevel3X 12 2" xfId="39074" xr:uid="{00000000-0005-0000-0000-00005B750000}"/>
    <cellStyle name="SAPBEXHLevel3X 12 3" xfId="30312" xr:uid="{00000000-0005-0000-0000-00005C750000}"/>
    <cellStyle name="SAPBEXHLevel3X 12 4" xfId="40543" xr:uid="{00000000-0005-0000-0000-00005D750000}"/>
    <cellStyle name="SAPBEXHLevel3X 13" xfId="2028" xr:uid="{00000000-0005-0000-0000-00005E750000}"/>
    <cellStyle name="SAPBEXHLevel3X 13 2" xfId="39493" xr:uid="{00000000-0005-0000-0000-00005F750000}"/>
    <cellStyle name="SAPBEXHLevel3X 13 3" xfId="40544" xr:uid="{00000000-0005-0000-0000-000060750000}"/>
    <cellStyle name="SAPBEXHLevel3X 14" xfId="2029" xr:uid="{00000000-0005-0000-0000-000061750000}"/>
    <cellStyle name="SAPBEXHLevel3X 14 2" xfId="36905" xr:uid="{00000000-0005-0000-0000-000062750000}"/>
    <cellStyle name="SAPBEXHLevel3X 14 3" xfId="40545" xr:uid="{00000000-0005-0000-0000-000063750000}"/>
    <cellStyle name="SAPBEXHLevel3X 15" xfId="2030" xr:uid="{00000000-0005-0000-0000-000064750000}"/>
    <cellStyle name="SAPBEXHLevel3X 15 2" xfId="40546" xr:uid="{00000000-0005-0000-0000-000065750000}"/>
    <cellStyle name="SAPBEXHLevel3X 16" xfId="2031" xr:uid="{00000000-0005-0000-0000-000066750000}"/>
    <cellStyle name="SAPBEXHLevel3X 16 2" xfId="40547" xr:uid="{00000000-0005-0000-0000-000067750000}"/>
    <cellStyle name="SAPBEXHLevel3X 17" xfId="2032" xr:uid="{00000000-0005-0000-0000-000068750000}"/>
    <cellStyle name="SAPBEXHLevel3X 17 2" xfId="40548" xr:uid="{00000000-0005-0000-0000-000069750000}"/>
    <cellStyle name="SAPBEXHLevel3X 18" xfId="2033" xr:uid="{00000000-0005-0000-0000-00006A750000}"/>
    <cellStyle name="SAPBEXHLevel3X 18 2" xfId="40549" xr:uid="{00000000-0005-0000-0000-00006B750000}"/>
    <cellStyle name="SAPBEXHLevel3X 19" xfId="2034" xr:uid="{00000000-0005-0000-0000-00006C750000}"/>
    <cellStyle name="SAPBEXHLevel3X 19 2" xfId="40550" xr:uid="{00000000-0005-0000-0000-00006D750000}"/>
    <cellStyle name="SAPBEXHLevel3X 2" xfId="2035" xr:uid="{00000000-0005-0000-0000-00006E750000}"/>
    <cellStyle name="SAPBEXHLevel3X 2 2" xfId="15141" xr:uid="{00000000-0005-0000-0000-00006F750000}"/>
    <cellStyle name="SAPBEXHLevel3X 2 2 2" xfId="30316" xr:uid="{00000000-0005-0000-0000-000070750000}"/>
    <cellStyle name="SAPBEXHLevel3X 2 2 3" xfId="39079" xr:uid="{00000000-0005-0000-0000-000071750000}"/>
    <cellStyle name="SAPBEXHLevel3X 2 3" xfId="30315" xr:uid="{00000000-0005-0000-0000-000072750000}"/>
    <cellStyle name="SAPBEXHLevel3X 2 3 2" xfId="39078" xr:uid="{00000000-0005-0000-0000-000073750000}"/>
    <cellStyle name="SAPBEXHLevel3X 2 4" xfId="39527" xr:uid="{00000000-0005-0000-0000-000074750000}"/>
    <cellStyle name="SAPBEXHLevel3X 2 5" xfId="37214" xr:uid="{00000000-0005-0000-0000-000075750000}"/>
    <cellStyle name="SAPBEXHLevel3X 2 6" xfId="40551" xr:uid="{00000000-0005-0000-0000-000076750000}"/>
    <cellStyle name="SAPBEXHLevel3X 2 7" xfId="44741" xr:uid="{92EE18CE-071A-4057-8738-37D05B60EF2B}"/>
    <cellStyle name="SAPBEXHLevel3X 20" xfId="2036" xr:uid="{00000000-0005-0000-0000-000077750000}"/>
    <cellStyle name="SAPBEXHLevel3X 20 2" xfId="40552" xr:uid="{00000000-0005-0000-0000-000078750000}"/>
    <cellStyle name="SAPBEXHLevel3X 21" xfId="2037" xr:uid="{00000000-0005-0000-0000-000079750000}"/>
    <cellStyle name="SAPBEXHLevel3X 21 2" xfId="40553" xr:uid="{00000000-0005-0000-0000-00007A750000}"/>
    <cellStyle name="SAPBEXHLevel3X 22" xfId="2038" xr:uid="{00000000-0005-0000-0000-00007B750000}"/>
    <cellStyle name="SAPBEXHLevel3X 22 2" xfId="40554" xr:uid="{00000000-0005-0000-0000-00007C750000}"/>
    <cellStyle name="SAPBEXHLevel3X 23" xfId="2039" xr:uid="{00000000-0005-0000-0000-00007D750000}"/>
    <cellStyle name="SAPBEXHLevel3X 23 2" xfId="40555" xr:uid="{00000000-0005-0000-0000-00007E750000}"/>
    <cellStyle name="SAPBEXHLevel3X 24" xfId="2040" xr:uid="{00000000-0005-0000-0000-00007F750000}"/>
    <cellStyle name="SAPBEXHLevel3X 24 2" xfId="40556" xr:uid="{00000000-0005-0000-0000-000080750000}"/>
    <cellStyle name="SAPBEXHLevel3X 25" xfId="2041" xr:uid="{00000000-0005-0000-0000-000081750000}"/>
    <cellStyle name="SAPBEXHLevel3X 25 2" xfId="40557" xr:uid="{00000000-0005-0000-0000-000082750000}"/>
    <cellStyle name="SAPBEXHLevel3X 26" xfId="2042" xr:uid="{00000000-0005-0000-0000-000083750000}"/>
    <cellStyle name="SAPBEXHLevel3X 26 2" xfId="40558" xr:uid="{00000000-0005-0000-0000-000084750000}"/>
    <cellStyle name="SAPBEXHLevel3X 27" xfId="2043" xr:uid="{00000000-0005-0000-0000-000085750000}"/>
    <cellStyle name="SAPBEXHLevel3X 27 2" xfId="40559" xr:uid="{00000000-0005-0000-0000-000086750000}"/>
    <cellStyle name="SAPBEXHLevel3X 28" xfId="2044" xr:uid="{00000000-0005-0000-0000-000087750000}"/>
    <cellStyle name="SAPBEXHLevel3X 28 2" xfId="40560" xr:uid="{00000000-0005-0000-0000-000088750000}"/>
    <cellStyle name="SAPBEXHLevel3X 29" xfId="2045" xr:uid="{00000000-0005-0000-0000-000089750000}"/>
    <cellStyle name="SAPBEXHLevel3X 29 2" xfId="40561" xr:uid="{00000000-0005-0000-0000-00008A750000}"/>
    <cellStyle name="SAPBEXHLevel3X 3" xfId="2046" xr:uid="{00000000-0005-0000-0000-00008B750000}"/>
    <cellStyle name="SAPBEXHLevel3X 3 2" xfId="35893" xr:uid="{00000000-0005-0000-0000-00008C750000}"/>
    <cellStyle name="SAPBEXHLevel3X 3 2 2" xfId="39080" xr:uid="{00000000-0005-0000-0000-00008D750000}"/>
    <cellStyle name="SAPBEXHLevel3X 3 2 3" xfId="45003" xr:uid="{2C341AF7-CD47-4B15-90CC-503C187214C1}"/>
    <cellStyle name="SAPBEXHLevel3X 3 3" xfId="30317" xr:uid="{00000000-0005-0000-0000-00008E750000}"/>
    <cellStyle name="SAPBEXHLevel3X 3 3 2" xfId="45106" xr:uid="{06A16DE7-085A-4FDD-94A0-1E7CE3DF0676}"/>
    <cellStyle name="SAPBEXHLevel3X 3 4" xfId="40562" xr:uid="{00000000-0005-0000-0000-00008F750000}"/>
    <cellStyle name="SAPBEXHLevel3X 3 4 2" xfId="45306" xr:uid="{412B24AF-0134-4E92-858D-C76FCD20D6C0}"/>
    <cellStyle name="SAPBEXHLevel3X 3 5" xfId="45419" xr:uid="{5E25D573-BC97-4326-93CC-929E6F4476AC}"/>
    <cellStyle name="SAPBEXHLevel3X 3 6" xfId="45554" xr:uid="{922F904D-1124-4D11-B124-F2199EBDA99A}"/>
    <cellStyle name="SAPBEXHLevel3X 3 7" xfId="45566" xr:uid="{4109E1F8-3229-4799-BA2B-637DC38BE7C5}"/>
    <cellStyle name="SAPBEXHLevel3X 3 8" xfId="45699" xr:uid="{65A4305D-C9EF-4AA5-90A0-C80AF7018B64}"/>
    <cellStyle name="SAPBEXHLevel3X 3 9" xfId="44795" xr:uid="{3FA8E600-4370-415B-A4D9-AE491F435444}"/>
    <cellStyle name="SAPBEXHLevel3X 30" xfId="2047" xr:uid="{00000000-0005-0000-0000-000090750000}"/>
    <cellStyle name="SAPBEXHLevel3X 30 2" xfId="41149" xr:uid="{00000000-0005-0000-0000-000091750000}"/>
    <cellStyle name="SAPBEXHLevel3X 31" xfId="2048" xr:uid="{00000000-0005-0000-0000-000092750000}"/>
    <cellStyle name="SAPBEXHLevel3X 31 2" xfId="41150" xr:uid="{00000000-0005-0000-0000-000093750000}"/>
    <cellStyle name="SAPBEXHLevel3X 32" xfId="2049" xr:uid="{00000000-0005-0000-0000-000094750000}"/>
    <cellStyle name="SAPBEXHLevel3X 32 2" xfId="41151" xr:uid="{00000000-0005-0000-0000-000095750000}"/>
    <cellStyle name="SAPBEXHLevel3X 33" xfId="2050" xr:uid="{00000000-0005-0000-0000-000096750000}"/>
    <cellStyle name="SAPBEXHLevel3X 33 2" xfId="41152" xr:uid="{00000000-0005-0000-0000-000097750000}"/>
    <cellStyle name="SAPBEXHLevel3X 34" xfId="2051" xr:uid="{00000000-0005-0000-0000-000098750000}"/>
    <cellStyle name="SAPBEXHLevel3X 34 2" xfId="41153" xr:uid="{00000000-0005-0000-0000-000099750000}"/>
    <cellStyle name="SAPBEXHLevel3X 35" xfId="2052" xr:uid="{00000000-0005-0000-0000-00009A750000}"/>
    <cellStyle name="SAPBEXHLevel3X 35 2" xfId="41154" xr:uid="{00000000-0005-0000-0000-00009B750000}"/>
    <cellStyle name="SAPBEXHLevel3X 36" xfId="2053" xr:uid="{00000000-0005-0000-0000-00009C750000}"/>
    <cellStyle name="SAPBEXHLevel3X 36 2" xfId="41155" xr:uid="{00000000-0005-0000-0000-00009D750000}"/>
    <cellStyle name="SAPBEXHLevel3X 37" xfId="2054" xr:uid="{00000000-0005-0000-0000-00009E750000}"/>
    <cellStyle name="SAPBEXHLevel3X 37 2" xfId="41156" xr:uid="{00000000-0005-0000-0000-00009F750000}"/>
    <cellStyle name="SAPBEXHLevel3X 38" xfId="2055" xr:uid="{00000000-0005-0000-0000-0000A0750000}"/>
    <cellStyle name="SAPBEXHLevel3X 38 2" xfId="41157" xr:uid="{00000000-0005-0000-0000-0000A1750000}"/>
    <cellStyle name="SAPBEXHLevel3X 39" xfId="2056" xr:uid="{00000000-0005-0000-0000-0000A2750000}"/>
    <cellStyle name="SAPBEXHLevel3X 39 2" xfId="41158" xr:uid="{00000000-0005-0000-0000-0000A3750000}"/>
    <cellStyle name="SAPBEXHLevel3X 4" xfId="2057" xr:uid="{00000000-0005-0000-0000-0000A4750000}"/>
    <cellStyle name="SAPBEXHLevel3X 4 2" xfId="35894" xr:uid="{00000000-0005-0000-0000-0000A5750000}"/>
    <cellStyle name="SAPBEXHLevel3X 4 2 2" xfId="39081" xr:uid="{00000000-0005-0000-0000-0000A6750000}"/>
    <cellStyle name="SAPBEXHLevel3X 4 2 3" xfId="44950" xr:uid="{E68E1422-25E6-4FCC-92A2-7B40B0821818}"/>
    <cellStyle name="SAPBEXHLevel3X 4 3" xfId="30318" xr:uid="{00000000-0005-0000-0000-0000A7750000}"/>
    <cellStyle name="SAPBEXHLevel3X 4 3 2" xfId="44878" xr:uid="{3F911D5E-11F1-42D4-B61E-7047C8FFC41E}"/>
    <cellStyle name="SAPBEXHLevel3X 4 4" xfId="40563" xr:uid="{00000000-0005-0000-0000-0000A8750000}"/>
    <cellStyle name="SAPBEXHLevel3X 4 4 2" xfId="45257" xr:uid="{F71B5CE9-7B02-40DA-A060-74F02360D717}"/>
    <cellStyle name="SAPBEXHLevel3X 4 5" xfId="45370" xr:uid="{C94BEDA8-A0C2-4CE6-BDCA-70C090CE33A8}"/>
    <cellStyle name="SAPBEXHLevel3X 4 6" xfId="44990" xr:uid="{61F72519-98A6-4FA6-9559-B6B6EA3F4585}"/>
    <cellStyle name="SAPBEXHLevel3X 4 7" xfId="45322" xr:uid="{8966F12D-226B-4D2B-9C0B-5B23CD1D3A15}"/>
    <cellStyle name="SAPBEXHLevel3X 4 8" xfId="45697" xr:uid="{A97C7589-6071-412A-94D2-AD9D0289046B}"/>
    <cellStyle name="SAPBEXHLevel3X 4 9" xfId="44740" xr:uid="{062F3FAA-F2B7-42C9-8FE5-030BCE467ED8}"/>
    <cellStyle name="SAPBEXHLevel3X 40" xfId="2058" xr:uid="{00000000-0005-0000-0000-0000A9750000}"/>
    <cellStyle name="SAPBEXHLevel3X 40 2" xfId="41159" xr:uid="{00000000-0005-0000-0000-0000AA750000}"/>
    <cellStyle name="SAPBEXHLevel3X 41" xfId="2059" xr:uid="{00000000-0005-0000-0000-0000AB750000}"/>
    <cellStyle name="SAPBEXHLevel3X 41 2" xfId="41160" xr:uid="{00000000-0005-0000-0000-0000AC750000}"/>
    <cellStyle name="SAPBEXHLevel3X 42" xfId="2060" xr:uid="{00000000-0005-0000-0000-0000AD750000}"/>
    <cellStyle name="SAPBEXHLevel3X 42 2" xfId="41161" xr:uid="{00000000-0005-0000-0000-0000AE750000}"/>
    <cellStyle name="SAPBEXHLevel3X 43" xfId="2061" xr:uid="{00000000-0005-0000-0000-0000AF750000}"/>
    <cellStyle name="SAPBEXHLevel3X 43 2" xfId="41162" xr:uid="{00000000-0005-0000-0000-0000B0750000}"/>
    <cellStyle name="SAPBEXHLevel3X 44" xfId="2062" xr:uid="{00000000-0005-0000-0000-0000B1750000}"/>
    <cellStyle name="SAPBEXHLevel3X 44 2" xfId="41163" xr:uid="{00000000-0005-0000-0000-0000B2750000}"/>
    <cellStyle name="SAPBEXHLevel3X 45" xfId="15138" xr:uid="{00000000-0005-0000-0000-0000B3750000}"/>
    <cellStyle name="SAPBEXHLevel3X 46" xfId="40540" xr:uid="{00000000-0005-0000-0000-0000B4750000}"/>
    <cellStyle name="SAPBEXHLevel3X 47" xfId="41285" xr:uid="{00000000-0005-0000-0000-0000B5750000}"/>
    <cellStyle name="SAPBEXHLevel3X 48" xfId="44382" xr:uid="{3CBCF4E8-7EC0-4A2A-A9FE-F903233F0C09}"/>
    <cellStyle name="SAPBEXHLevel3X 5" xfId="2063" xr:uid="{00000000-0005-0000-0000-0000B6750000}"/>
    <cellStyle name="SAPBEXHLevel3X 5 2" xfId="35895" xr:uid="{00000000-0005-0000-0000-0000B7750000}"/>
    <cellStyle name="SAPBEXHLevel3X 5 2 2" xfId="39082" xr:uid="{00000000-0005-0000-0000-0000B8750000}"/>
    <cellStyle name="SAPBEXHLevel3X 5 3" xfId="30319" xr:uid="{00000000-0005-0000-0000-0000B9750000}"/>
    <cellStyle name="SAPBEXHLevel3X 5 4" xfId="40564" xr:uid="{00000000-0005-0000-0000-0000BA750000}"/>
    <cellStyle name="SAPBEXHLevel3X 5 5" xfId="44564" xr:uid="{4C27DB03-F3E6-44A2-87FE-67041881428B}"/>
    <cellStyle name="SAPBEXHLevel3X 6" xfId="2064" xr:uid="{00000000-0005-0000-0000-0000BB750000}"/>
    <cellStyle name="SAPBEXHLevel3X 6 2" xfId="30320" xr:uid="{00000000-0005-0000-0000-0000BC750000}"/>
    <cellStyle name="SAPBEXHLevel3X 6 2 2" xfId="39084" xr:uid="{00000000-0005-0000-0000-0000BD750000}"/>
    <cellStyle name="SAPBEXHLevel3X 6 3" xfId="39083" xr:uid="{00000000-0005-0000-0000-0000BE750000}"/>
    <cellStyle name="SAPBEXHLevel3X 6 4" xfId="15142" xr:uid="{00000000-0005-0000-0000-0000BF750000}"/>
    <cellStyle name="SAPBEXHLevel3X 6 5" xfId="40565" xr:uid="{00000000-0005-0000-0000-0000C0750000}"/>
    <cellStyle name="SAPBEXHLevel3X 6 6" xfId="44581" xr:uid="{3C139516-E408-4641-96AE-C2B7AA0E3F7D}"/>
    <cellStyle name="SAPBEXHLevel3X 7" xfId="2065" xr:uid="{00000000-0005-0000-0000-0000C1750000}"/>
    <cellStyle name="SAPBEXHLevel3X 7 2" xfId="30321" xr:uid="{00000000-0005-0000-0000-0000C2750000}"/>
    <cellStyle name="SAPBEXHLevel3X 7 2 2" xfId="39086" xr:uid="{00000000-0005-0000-0000-0000C3750000}"/>
    <cellStyle name="SAPBEXHLevel3X 7 3" xfId="39085" xr:uid="{00000000-0005-0000-0000-0000C4750000}"/>
    <cellStyle name="SAPBEXHLevel3X 7 4" xfId="15143" xr:uid="{00000000-0005-0000-0000-0000C5750000}"/>
    <cellStyle name="SAPBEXHLevel3X 7 5" xfId="40566" xr:uid="{00000000-0005-0000-0000-0000C6750000}"/>
    <cellStyle name="SAPBEXHLevel3X 7 6" xfId="44873" xr:uid="{8C2D4AF2-8D99-4CA2-8509-1DFF8A25E7E8}"/>
    <cellStyle name="SAPBEXHLevel3X 8" xfId="2066" xr:uid="{00000000-0005-0000-0000-0000C7750000}"/>
    <cellStyle name="SAPBEXHLevel3X 8 2" xfId="30322" xr:uid="{00000000-0005-0000-0000-0000C8750000}"/>
    <cellStyle name="SAPBEXHLevel3X 8 2 2" xfId="39089" xr:uid="{00000000-0005-0000-0000-0000C9750000}"/>
    <cellStyle name="SAPBEXHLevel3X 8 2 3" xfId="39088" xr:uid="{00000000-0005-0000-0000-0000CA750000}"/>
    <cellStyle name="SAPBEXHLevel3X 8 3" xfId="39090" xr:uid="{00000000-0005-0000-0000-0000CB750000}"/>
    <cellStyle name="SAPBEXHLevel3X 8 4" xfId="39087" xr:uid="{00000000-0005-0000-0000-0000CC750000}"/>
    <cellStyle name="SAPBEXHLevel3X 8 5" xfId="15144" xr:uid="{00000000-0005-0000-0000-0000CD750000}"/>
    <cellStyle name="SAPBEXHLevel3X 8 6" xfId="40567" xr:uid="{00000000-0005-0000-0000-0000CE750000}"/>
    <cellStyle name="SAPBEXHLevel3X 8 7" xfId="45238" xr:uid="{0BAEB213-7E88-4D75-B406-36F1F8B5F75D}"/>
    <cellStyle name="SAPBEXHLevel3X 9" xfId="2067" xr:uid="{00000000-0005-0000-0000-0000CF750000}"/>
    <cellStyle name="SAPBEXHLevel3X 9 2" xfId="30323" xr:uid="{00000000-0005-0000-0000-0000D0750000}"/>
    <cellStyle name="SAPBEXHLevel3X 9 2 2" xfId="39092" xr:uid="{00000000-0005-0000-0000-0000D1750000}"/>
    <cellStyle name="SAPBEXHLevel3X 9 3" xfId="39091" xr:uid="{00000000-0005-0000-0000-0000D2750000}"/>
    <cellStyle name="SAPBEXHLevel3X 9 4" xfId="15145" xr:uid="{00000000-0005-0000-0000-0000D3750000}"/>
    <cellStyle name="SAPBEXHLevel3X 9 5" xfId="40568" xr:uid="{00000000-0005-0000-0000-0000D4750000}"/>
    <cellStyle name="SAPBEXHLevel3X 9 6" xfId="45530" xr:uid="{DDFB7FF1-E498-47DA-8EC8-2AEF99C3D7DF}"/>
    <cellStyle name="SAPBEXHLevel3X_Análise Variações" xfId="39093" xr:uid="{00000000-0005-0000-0000-0000D5750000}"/>
    <cellStyle name="SAPBEXinputData" xfId="2068" xr:uid="{00000000-0005-0000-0000-0000D6750000}"/>
    <cellStyle name="SAPBEXinputData 10" xfId="2069" xr:uid="{00000000-0005-0000-0000-0000D7750000}"/>
    <cellStyle name="SAPBEXinputData 10 2" xfId="30325" xr:uid="{00000000-0005-0000-0000-0000D8750000}"/>
    <cellStyle name="SAPBEXinputData 10 3" xfId="39094" xr:uid="{00000000-0005-0000-0000-0000D9750000}"/>
    <cellStyle name="SAPBEXinputData 10 4" xfId="15147" xr:uid="{00000000-0005-0000-0000-0000DA750000}"/>
    <cellStyle name="SAPBEXinputData 10 5" xfId="45582" xr:uid="{9CA08405-96D9-4921-9EEB-EA13FA887481}"/>
    <cellStyle name="SAPBEXinputData 11" xfId="2070" xr:uid="{00000000-0005-0000-0000-0000DB750000}"/>
    <cellStyle name="SAPBEXinputData 11 2" xfId="30326" xr:uid="{00000000-0005-0000-0000-0000DC750000}"/>
    <cellStyle name="SAPBEXinputData 11 3" xfId="15148" xr:uid="{00000000-0005-0000-0000-0000DD750000}"/>
    <cellStyle name="SAPBEXinputData 11 4" xfId="45399" xr:uid="{92E85CA4-BDF7-4A84-808F-EF9B1419F8E5}"/>
    <cellStyle name="SAPBEXinputData 12" xfId="2071" xr:uid="{00000000-0005-0000-0000-0000DE750000}"/>
    <cellStyle name="SAPBEXinputData 12 2" xfId="30324" xr:uid="{00000000-0005-0000-0000-0000DF750000}"/>
    <cellStyle name="SAPBEXinputData 12 3" xfId="45721" xr:uid="{0DA827CD-2DCD-481F-A405-CCA129162EEC}"/>
    <cellStyle name="SAPBEXinputData 13" xfId="2072" xr:uid="{00000000-0005-0000-0000-0000E0750000}"/>
    <cellStyle name="SAPBEXinputData 14" xfId="2073" xr:uid="{00000000-0005-0000-0000-0000E1750000}"/>
    <cellStyle name="SAPBEXinputData 15" xfId="2074" xr:uid="{00000000-0005-0000-0000-0000E2750000}"/>
    <cellStyle name="SAPBEXinputData 16" xfId="2075" xr:uid="{00000000-0005-0000-0000-0000E3750000}"/>
    <cellStyle name="SAPBEXinputData 17" xfId="2076" xr:uid="{00000000-0005-0000-0000-0000E4750000}"/>
    <cellStyle name="SAPBEXinputData 18" xfId="2077" xr:uid="{00000000-0005-0000-0000-0000E5750000}"/>
    <cellStyle name="SAPBEXinputData 19" xfId="2078" xr:uid="{00000000-0005-0000-0000-0000E6750000}"/>
    <cellStyle name="SAPBEXinputData 2" xfId="2079" xr:uid="{00000000-0005-0000-0000-0000E7750000}"/>
    <cellStyle name="SAPBEXinputData 2 2" xfId="15149" xr:uid="{00000000-0005-0000-0000-0000E8750000}"/>
    <cellStyle name="SAPBEXinputData 2 2 2" xfId="30328" xr:uid="{00000000-0005-0000-0000-0000E9750000}"/>
    <cellStyle name="SAPBEXinputData 2 3" xfId="35896" xr:uid="{00000000-0005-0000-0000-0000EA750000}"/>
    <cellStyle name="SAPBEXinputData 2 4" xfId="30327" xr:uid="{00000000-0005-0000-0000-0000EB750000}"/>
    <cellStyle name="SAPBEXinputData 2 5" xfId="44743" xr:uid="{95C14E55-F3D3-4C94-84FB-A053165B9588}"/>
    <cellStyle name="SAPBEXinputData 20" xfId="2080" xr:uid="{00000000-0005-0000-0000-0000EC750000}"/>
    <cellStyle name="SAPBEXinputData 21" xfId="2081" xr:uid="{00000000-0005-0000-0000-0000ED750000}"/>
    <cellStyle name="SAPBEXinputData 22" xfId="2082" xr:uid="{00000000-0005-0000-0000-0000EE750000}"/>
    <cellStyle name="SAPBEXinputData 23" xfId="2083" xr:uid="{00000000-0005-0000-0000-0000EF750000}"/>
    <cellStyle name="SAPBEXinputData 24" xfId="2084" xr:uid="{00000000-0005-0000-0000-0000F0750000}"/>
    <cellStyle name="SAPBEXinputData 25" xfId="2085" xr:uid="{00000000-0005-0000-0000-0000F1750000}"/>
    <cellStyle name="SAPBEXinputData 26" xfId="2086" xr:uid="{00000000-0005-0000-0000-0000F2750000}"/>
    <cellStyle name="SAPBEXinputData 27" xfId="2087" xr:uid="{00000000-0005-0000-0000-0000F3750000}"/>
    <cellStyle name="SAPBEXinputData 28" xfId="2088" xr:uid="{00000000-0005-0000-0000-0000F4750000}"/>
    <cellStyle name="SAPBEXinputData 29" xfId="2089" xr:uid="{00000000-0005-0000-0000-0000F5750000}"/>
    <cellStyle name="SAPBEXinputData 3" xfId="2090" xr:uid="{00000000-0005-0000-0000-0000F6750000}"/>
    <cellStyle name="SAPBEXinputData 3 2" xfId="35897" xr:uid="{00000000-0005-0000-0000-0000F7750000}"/>
    <cellStyle name="SAPBEXinputData 3 2 2" xfId="45004" xr:uid="{6C66B90C-D9E4-492D-9A8D-3A71B9A3A83F}"/>
    <cellStyle name="SAPBEXinputData 3 3" xfId="35898" xr:uid="{00000000-0005-0000-0000-0000F8750000}"/>
    <cellStyle name="SAPBEXinputData 3 3 2" xfId="45103" xr:uid="{4313774E-5BCB-48EE-9E60-02345552CF40}"/>
    <cellStyle name="SAPBEXinputData 3 4" xfId="30329" xr:uid="{00000000-0005-0000-0000-0000F9750000}"/>
    <cellStyle name="SAPBEXinputData 3 4 2" xfId="45037" xr:uid="{8BD36A2C-9C25-4068-BB19-5A2D2E0A90FA}"/>
    <cellStyle name="SAPBEXinputData 3 5" xfId="45420" xr:uid="{A7EDEB78-E768-44DB-AB6B-7607E44342B0}"/>
    <cellStyle name="SAPBEXinputData 3 6" xfId="45513" xr:uid="{B887AFED-638D-4523-9C80-B305B65BCAB4}"/>
    <cellStyle name="SAPBEXinputData 3 7" xfId="45590" xr:uid="{7E7DEB65-FCE7-4366-A7FB-5FB08E563010}"/>
    <cellStyle name="SAPBEXinputData 3 8" xfId="45220" xr:uid="{7EE15C95-6623-4280-949C-B12F751C2170}"/>
    <cellStyle name="SAPBEXinputData 3 9" xfId="44796" xr:uid="{1E9D6DCF-4515-414B-ACDC-64CA6A3DD01E}"/>
    <cellStyle name="SAPBEXinputData 30" xfId="2091" xr:uid="{00000000-0005-0000-0000-0000FA750000}"/>
    <cellStyle name="SAPBEXinputData 31" xfId="2092" xr:uid="{00000000-0005-0000-0000-0000FB750000}"/>
    <cellStyle name="SAPBEXinputData 32" xfId="2093" xr:uid="{00000000-0005-0000-0000-0000FC750000}"/>
    <cellStyle name="SAPBEXinputData 33" xfId="2094" xr:uid="{00000000-0005-0000-0000-0000FD750000}"/>
    <cellStyle name="SAPBEXinputData 34" xfId="2095" xr:uid="{00000000-0005-0000-0000-0000FE750000}"/>
    <cellStyle name="SAPBEXinputData 35" xfId="2096" xr:uid="{00000000-0005-0000-0000-0000FF750000}"/>
    <cellStyle name="SAPBEXinputData 36" xfId="2097" xr:uid="{00000000-0005-0000-0000-000000760000}"/>
    <cellStyle name="SAPBEXinputData 37" xfId="2098" xr:uid="{00000000-0005-0000-0000-000001760000}"/>
    <cellStyle name="SAPBEXinputData 38" xfId="2099" xr:uid="{00000000-0005-0000-0000-000002760000}"/>
    <cellStyle name="SAPBEXinputData 39" xfId="2100" xr:uid="{00000000-0005-0000-0000-000003760000}"/>
    <cellStyle name="SAPBEXinputData 4" xfId="2101" xr:uid="{00000000-0005-0000-0000-000004760000}"/>
    <cellStyle name="SAPBEXinputData 4 2" xfId="35899" xr:uid="{00000000-0005-0000-0000-000005760000}"/>
    <cellStyle name="SAPBEXinputData 4 2 2" xfId="44952" xr:uid="{FED75F10-B6A3-4C49-A2E2-FA7CEE76F425}"/>
    <cellStyle name="SAPBEXinputData 4 3" xfId="35900" xr:uid="{00000000-0005-0000-0000-000006760000}"/>
    <cellStyle name="SAPBEXinputData 4 3 2" xfId="44623" xr:uid="{7857296B-7CEF-450A-AC5F-F076912260C8}"/>
    <cellStyle name="SAPBEXinputData 4 4" xfId="30330" xr:uid="{00000000-0005-0000-0000-000007760000}"/>
    <cellStyle name="SAPBEXinputData 4 4 2" xfId="44614" xr:uid="{A8880C6E-3E18-4F63-80D7-7BD55D84BAA9}"/>
    <cellStyle name="SAPBEXinputData 4 5" xfId="45372" xr:uid="{CDFF5FB2-56BC-4255-87FA-9FD35CC139EF}"/>
    <cellStyle name="SAPBEXinputData 4 6" xfId="45565" xr:uid="{B3500EDD-6D77-4717-8420-00D06A1D1055}"/>
    <cellStyle name="SAPBEXinputData 4 7" xfId="44576" xr:uid="{E0802D33-3CA2-4DF7-A4B4-EFD8EC568947}"/>
    <cellStyle name="SAPBEXinputData 4 8" xfId="45701" xr:uid="{299FADC9-A992-4A6B-A8C1-895611950E81}"/>
    <cellStyle name="SAPBEXinputData 4 9" xfId="44742" xr:uid="{743DB27C-50A3-4E38-890F-F7F55FDDDF9E}"/>
    <cellStyle name="SAPBEXinputData 40" xfId="2102" xr:uid="{00000000-0005-0000-0000-000008760000}"/>
    <cellStyle name="SAPBEXinputData 41" xfId="2103" xr:uid="{00000000-0005-0000-0000-000009760000}"/>
    <cellStyle name="SAPBEXinputData 42" xfId="2104" xr:uid="{00000000-0005-0000-0000-00000A760000}"/>
    <cellStyle name="SAPBEXinputData 43" xfId="2105" xr:uid="{00000000-0005-0000-0000-00000B760000}"/>
    <cellStyle name="SAPBEXinputData 44" xfId="2106" xr:uid="{00000000-0005-0000-0000-00000C760000}"/>
    <cellStyle name="SAPBEXinputData 45" xfId="15146" xr:uid="{00000000-0005-0000-0000-00000D760000}"/>
    <cellStyle name="SAPBEXinputData 46" xfId="41286" xr:uid="{00000000-0005-0000-0000-00000E760000}"/>
    <cellStyle name="SAPBEXinputData 47" xfId="44383" xr:uid="{9765535C-223D-469F-B087-6FE8131A75BE}"/>
    <cellStyle name="SAPBEXinputData 5" xfId="2107" xr:uid="{00000000-0005-0000-0000-00000F760000}"/>
    <cellStyle name="SAPBEXinputData 5 2" xfId="35901" xr:uid="{00000000-0005-0000-0000-000010760000}"/>
    <cellStyle name="SAPBEXinputData 5 3" xfId="35902" xr:uid="{00000000-0005-0000-0000-000011760000}"/>
    <cellStyle name="SAPBEXinputData 5 4" xfId="30331" xr:uid="{00000000-0005-0000-0000-000012760000}"/>
    <cellStyle name="SAPBEXinputData 5 5" xfId="44622" xr:uid="{4EF21140-9046-4E3E-91B0-BD3AA3616ADE}"/>
    <cellStyle name="SAPBEXinputData 6" xfId="2108" xr:uid="{00000000-0005-0000-0000-000013760000}"/>
    <cellStyle name="SAPBEXinputData 6 2" xfId="30332" xr:uid="{00000000-0005-0000-0000-000014760000}"/>
    <cellStyle name="SAPBEXinputData 6 3" xfId="39095" xr:uid="{00000000-0005-0000-0000-000015760000}"/>
    <cellStyle name="SAPBEXinputData 6 4" xfId="15150" xr:uid="{00000000-0005-0000-0000-000016760000}"/>
    <cellStyle name="SAPBEXinputData 6 5" xfId="44563" xr:uid="{FC7559A6-4CBC-4B95-9CD0-981FD38B8E75}"/>
    <cellStyle name="SAPBEXinputData 7" xfId="2109" xr:uid="{00000000-0005-0000-0000-000017760000}"/>
    <cellStyle name="SAPBEXinputData 7 2" xfId="30333" xr:uid="{00000000-0005-0000-0000-000018760000}"/>
    <cellStyle name="SAPBEXinputData 7 3" xfId="39096" xr:uid="{00000000-0005-0000-0000-000019760000}"/>
    <cellStyle name="SAPBEXinputData 7 4" xfId="15151" xr:uid="{00000000-0005-0000-0000-00001A760000}"/>
    <cellStyle name="SAPBEXinputData 7 5" xfId="45154" xr:uid="{486E8B3D-3F85-4FAD-8301-4B283FECEF3B}"/>
    <cellStyle name="SAPBEXinputData 8" xfId="2110" xr:uid="{00000000-0005-0000-0000-00001B760000}"/>
    <cellStyle name="SAPBEXinputData 8 2" xfId="30334" xr:uid="{00000000-0005-0000-0000-00001C760000}"/>
    <cellStyle name="SAPBEXinputData 8 2 2" xfId="39098" xr:uid="{00000000-0005-0000-0000-00001D760000}"/>
    <cellStyle name="SAPBEXinputData 8 3" xfId="39097" xr:uid="{00000000-0005-0000-0000-00001E760000}"/>
    <cellStyle name="SAPBEXinputData 8 4" xfId="15152" xr:uid="{00000000-0005-0000-0000-00001F760000}"/>
    <cellStyle name="SAPBEXinputData 8 5" xfId="45024" xr:uid="{6429E9AF-17E8-4194-9124-9D08C71EDB74}"/>
    <cellStyle name="SAPBEXinputData 9" xfId="2111" xr:uid="{00000000-0005-0000-0000-000020760000}"/>
    <cellStyle name="SAPBEXinputData 9 2" xfId="30335" xr:uid="{00000000-0005-0000-0000-000021760000}"/>
    <cellStyle name="SAPBEXinputData 9 3" xfId="39099" xr:uid="{00000000-0005-0000-0000-000022760000}"/>
    <cellStyle name="SAPBEXinputData 9 4" xfId="15153" xr:uid="{00000000-0005-0000-0000-000023760000}"/>
    <cellStyle name="SAPBEXinputData 9 5" xfId="44981" xr:uid="{96C37EBC-74B4-4C8A-AD7F-D81D262A2F82}"/>
    <cellStyle name="SAPBEXinputData_Análise Variações" xfId="39100" xr:uid="{00000000-0005-0000-0000-000024760000}"/>
    <cellStyle name="SAPBEXItemHeader" xfId="2112" xr:uid="{00000000-0005-0000-0000-000025760000}"/>
    <cellStyle name="SAPBEXItemHeader 10" xfId="15154" xr:uid="{00000000-0005-0000-0000-000026760000}"/>
    <cellStyle name="SAPBEXItemHeader 10 2" xfId="30337" xr:uid="{00000000-0005-0000-0000-000027760000}"/>
    <cellStyle name="SAPBEXItemHeader 11" xfId="15155" xr:uid="{00000000-0005-0000-0000-000028760000}"/>
    <cellStyle name="SAPBEXItemHeader 11 2" xfId="30338" xr:uid="{00000000-0005-0000-0000-000029760000}"/>
    <cellStyle name="SAPBEXItemHeader 12" xfId="30336" xr:uid="{00000000-0005-0000-0000-00002A760000}"/>
    <cellStyle name="SAPBEXItemHeader 13" xfId="40569" xr:uid="{00000000-0005-0000-0000-00002B760000}"/>
    <cellStyle name="SAPBEXItemHeader 14" xfId="44778" xr:uid="{310E868B-7965-4E07-A690-ADA4F30EB7D2}"/>
    <cellStyle name="SAPBEXItemHeader 2" xfId="15156" xr:uid="{00000000-0005-0000-0000-00002C760000}"/>
    <cellStyle name="SAPBEXItemHeader 2 2" xfId="15157" xr:uid="{00000000-0005-0000-0000-00002D760000}"/>
    <cellStyle name="SAPBEXItemHeader 2 2 2" xfId="30340" xr:uid="{00000000-0005-0000-0000-00002E760000}"/>
    <cellStyle name="SAPBEXItemHeader 2 3" xfId="30339" xr:uid="{00000000-0005-0000-0000-00002F760000}"/>
    <cellStyle name="SAPBEXItemHeader 2 4" xfId="39642" xr:uid="{00000000-0005-0000-0000-000030760000}"/>
    <cellStyle name="SAPBEXItemHeader 2 5" xfId="44861" xr:uid="{57EE8681-5DA4-40B7-A6FA-A60EFB1A49E9}"/>
    <cellStyle name="SAPBEXItemHeader 3" xfId="15158" xr:uid="{00000000-0005-0000-0000-000031760000}"/>
    <cellStyle name="SAPBEXItemHeader 3 2" xfId="30341" xr:uid="{00000000-0005-0000-0000-000032760000}"/>
    <cellStyle name="SAPBEXItemHeader 3 3" xfId="45293" xr:uid="{180AF7E1-0BA9-4F5B-AF5B-595088C5AE9C}"/>
    <cellStyle name="SAPBEXItemHeader 4" xfId="15159" xr:uid="{00000000-0005-0000-0000-000033760000}"/>
    <cellStyle name="SAPBEXItemHeader 4 2" xfId="30342" xr:uid="{00000000-0005-0000-0000-000034760000}"/>
    <cellStyle name="SAPBEXItemHeader 4 3" xfId="45684" xr:uid="{B2067213-9914-442A-8BD5-7A7B3BC0F645}"/>
    <cellStyle name="SAPBEXItemHeader 5" xfId="15160" xr:uid="{00000000-0005-0000-0000-000035760000}"/>
    <cellStyle name="SAPBEXItemHeader 5 2" xfId="30343" xr:uid="{00000000-0005-0000-0000-000036760000}"/>
    <cellStyle name="SAPBEXItemHeader 6" xfId="15161" xr:uid="{00000000-0005-0000-0000-000037760000}"/>
    <cellStyle name="SAPBEXItemHeader 6 2" xfId="30344" xr:uid="{00000000-0005-0000-0000-000038760000}"/>
    <cellStyle name="SAPBEXItemHeader 7" xfId="15162" xr:uid="{00000000-0005-0000-0000-000039760000}"/>
    <cellStyle name="SAPBEXItemHeader 7 2" xfId="30345" xr:uid="{00000000-0005-0000-0000-00003A760000}"/>
    <cellStyle name="SAPBEXItemHeader 8" xfId="15163" xr:uid="{00000000-0005-0000-0000-00003B760000}"/>
    <cellStyle name="SAPBEXItemHeader 8 2" xfId="30346" xr:uid="{00000000-0005-0000-0000-00003C760000}"/>
    <cellStyle name="SAPBEXItemHeader 9" xfId="15164" xr:uid="{00000000-0005-0000-0000-00003D760000}"/>
    <cellStyle name="SAPBEXItemHeader 9 2" xfId="30347" xr:uid="{00000000-0005-0000-0000-00003E760000}"/>
    <cellStyle name="SAPBEXresData" xfId="2113" xr:uid="{00000000-0005-0000-0000-00003F760000}"/>
    <cellStyle name="SAPBEXresData 10" xfId="2114" xr:uid="{00000000-0005-0000-0000-000040760000}"/>
    <cellStyle name="SAPBEXresData 10 2" xfId="30349" xr:uid="{00000000-0005-0000-0000-000041760000}"/>
    <cellStyle name="SAPBEXresData 10 3" xfId="15166" xr:uid="{00000000-0005-0000-0000-000042760000}"/>
    <cellStyle name="SAPBEXresData 10 4" xfId="40571" xr:uid="{00000000-0005-0000-0000-000043760000}"/>
    <cellStyle name="SAPBEXresData 11" xfId="2115" xr:uid="{00000000-0005-0000-0000-000044760000}"/>
    <cellStyle name="SAPBEXresData 11 2" xfId="30350" xr:uid="{00000000-0005-0000-0000-000045760000}"/>
    <cellStyle name="SAPBEXresData 11 3" xfId="15167" xr:uid="{00000000-0005-0000-0000-000046760000}"/>
    <cellStyle name="SAPBEXresData 11 4" xfId="40572" xr:uid="{00000000-0005-0000-0000-000047760000}"/>
    <cellStyle name="SAPBEXresData 12" xfId="2116" xr:uid="{00000000-0005-0000-0000-000048760000}"/>
    <cellStyle name="SAPBEXresData 12 2" xfId="30348" xr:uid="{00000000-0005-0000-0000-000049760000}"/>
    <cellStyle name="SAPBEXresData 12 3" xfId="40573" xr:uid="{00000000-0005-0000-0000-00004A760000}"/>
    <cellStyle name="SAPBEXresData 13" xfId="2117" xr:uid="{00000000-0005-0000-0000-00004B760000}"/>
    <cellStyle name="SAPBEXresData 13 2" xfId="36906" xr:uid="{00000000-0005-0000-0000-00004C760000}"/>
    <cellStyle name="SAPBEXresData 13 3" xfId="40574" xr:uid="{00000000-0005-0000-0000-00004D760000}"/>
    <cellStyle name="SAPBEXresData 14" xfId="2118" xr:uid="{00000000-0005-0000-0000-00004E760000}"/>
    <cellStyle name="SAPBEXresData 14 2" xfId="40575" xr:uid="{00000000-0005-0000-0000-00004F760000}"/>
    <cellStyle name="SAPBEXresData 15" xfId="2119" xr:uid="{00000000-0005-0000-0000-000050760000}"/>
    <cellStyle name="SAPBEXresData 15 2" xfId="40576" xr:uid="{00000000-0005-0000-0000-000051760000}"/>
    <cellStyle name="SAPBEXresData 16" xfId="2120" xr:uid="{00000000-0005-0000-0000-000052760000}"/>
    <cellStyle name="SAPBEXresData 16 2" xfId="40577" xr:uid="{00000000-0005-0000-0000-000053760000}"/>
    <cellStyle name="SAPBEXresData 17" xfId="2121" xr:uid="{00000000-0005-0000-0000-000054760000}"/>
    <cellStyle name="SAPBEXresData 17 2" xfId="40578" xr:uid="{00000000-0005-0000-0000-000055760000}"/>
    <cellStyle name="SAPBEXresData 18" xfId="2122" xr:uid="{00000000-0005-0000-0000-000056760000}"/>
    <cellStyle name="SAPBEXresData 18 2" xfId="40579" xr:uid="{00000000-0005-0000-0000-000057760000}"/>
    <cellStyle name="SAPBEXresData 19" xfId="2123" xr:uid="{00000000-0005-0000-0000-000058760000}"/>
    <cellStyle name="SAPBEXresData 19 2" xfId="40580" xr:uid="{00000000-0005-0000-0000-000059760000}"/>
    <cellStyle name="SAPBEXresData 2" xfId="2124" xr:uid="{00000000-0005-0000-0000-00005A760000}"/>
    <cellStyle name="SAPBEXresData 2 10" xfId="45429" xr:uid="{6D3BBF47-1EE1-412A-B9F5-8D960C39052A}"/>
    <cellStyle name="SAPBEXresData 2 11" xfId="44385" xr:uid="{F2FD0234-220E-48A4-8CBB-7749DD241F86}"/>
    <cellStyle name="SAPBEXresData 2 2" xfId="15169" xr:uid="{00000000-0005-0000-0000-00005B760000}"/>
    <cellStyle name="SAPBEXresData 2 2 2" xfId="30352" xr:uid="{00000000-0005-0000-0000-00005C760000}"/>
    <cellStyle name="SAPBEXresData 2 2 3" xfId="39102" xr:uid="{00000000-0005-0000-0000-00005D760000}"/>
    <cellStyle name="SAPBEXresData 2 2 4" xfId="44386" xr:uid="{48662364-D384-408E-A3FB-7EDF2A238B48}"/>
    <cellStyle name="SAPBEXresData 2 3" xfId="30351" xr:uid="{00000000-0005-0000-0000-00005E760000}"/>
    <cellStyle name="SAPBEXresData 2 3 2" xfId="39528" xr:uid="{00000000-0005-0000-0000-00005F760000}"/>
    <cellStyle name="SAPBEXresData 2 3 3" xfId="44745" xr:uid="{EE09F7E6-2E6B-43C6-970D-C930B2D8A46E}"/>
    <cellStyle name="SAPBEXresData 2 4" xfId="37215" xr:uid="{00000000-0005-0000-0000-000060760000}"/>
    <cellStyle name="SAPBEXresData 2 4 2" xfId="44955" xr:uid="{08A204B9-7A2A-4749-94FC-8A6D13A4C363}"/>
    <cellStyle name="SAPBEXresData 2 5" xfId="15168" xr:uid="{00000000-0005-0000-0000-000061760000}"/>
    <cellStyle name="SAPBEXresData 2 5 2" xfId="45136" xr:uid="{77E0E48E-7990-4A26-9DB3-14BCAF5EA066}"/>
    <cellStyle name="SAPBEXresData 2 6" xfId="40581" xr:uid="{00000000-0005-0000-0000-000062760000}"/>
    <cellStyle name="SAPBEXresData 2 6 2" xfId="45260" xr:uid="{81A6F955-04B1-44D7-A690-0A3975E1C79C}"/>
    <cellStyle name="SAPBEXresData 2 7" xfId="45375" xr:uid="{0D67AD1F-5D41-4AC2-86CF-ACF6758C1113}"/>
    <cellStyle name="SAPBEXresData 2 8" xfId="45196" xr:uid="{4D391C9E-02CB-4ADB-A4F5-BB1FEE0A548D}"/>
    <cellStyle name="SAPBEXresData 2 9" xfId="45328" xr:uid="{891BB6FF-0050-416D-9969-3B8ABC4809C4}"/>
    <cellStyle name="SAPBEXresData 20" xfId="2125" xr:uid="{00000000-0005-0000-0000-000063760000}"/>
    <cellStyle name="SAPBEXresData 20 2" xfId="40582" xr:uid="{00000000-0005-0000-0000-000064760000}"/>
    <cellStyle name="SAPBEXresData 21" xfId="2126" xr:uid="{00000000-0005-0000-0000-000065760000}"/>
    <cellStyle name="SAPBEXresData 21 2" xfId="40583" xr:uid="{00000000-0005-0000-0000-000066760000}"/>
    <cellStyle name="SAPBEXresData 22" xfId="2127" xr:uid="{00000000-0005-0000-0000-000067760000}"/>
    <cellStyle name="SAPBEXresData 22 2" xfId="40584" xr:uid="{00000000-0005-0000-0000-000068760000}"/>
    <cellStyle name="SAPBEXresData 23" xfId="2128" xr:uid="{00000000-0005-0000-0000-000069760000}"/>
    <cellStyle name="SAPBEXresData 23 2" xfId="40585" xr:uid="{00000000-0005-0000-0000-00006A760000}"/>
    <cellStyle name="SAPBEXresData 24" xfId="2129" xr:uid="{00000000-0005-0000-0000-00006B760000}"/>
    <cellStyle name="SAPBEXresData 24 2" xfId="40586" xr:uid="{00000000-0005-0000-0000-00006C760000}"/>
    <cellStyle name="SAPBEXresData 25" xfId="2130" xr:uid="{00000000-0005-0000-0000-00006D760000}"/>
    <cellStyle name="SAPBEXresData 25 2" xfId="40587" xr:uid="{00000000-0005-0000-0000-00006E760000}"/>
    <cellStyle name="SAPBEXresData 26" xfId="2131" xr:uid="{00000000-0005-0000-0000-00006F760000}"/>
    <cellStyle name="SAPBEXresData 26 2" xfId="40588" xr:uid="{00000000-0005-0000-0000-000070760000}"/>
    <cellStyle name="SAPBEXresData 27" xfId="2132" xr:uid="{00000000-0005-0000-0000-000071760000}"/>
    <cellStyle name="SAPBEXresData 27 2" xfId="40589" xr:uid="{00000000-0005-0000-0000-000072760000}"/>
    <cellStyle name="SAPBEXresData 28" xfId="2133" xr:uid="{00000000-0005-0000-0000-000073760000}"/>
    <cellStyle name="SAPBEXresData 28 2" xfId="40590" xr:uid="{00000000-0005-0000-0000-000074760000}"/>
    <cellStyle name="SAPBEXresData 29" xfId="2134" xr:uid="{00000000-0005-0000-0000-000075760000}"/>
    <cellStyle name="SAPBEXresData 29 2" xfId="40591" xr:uid="{00000000-0005-0000-0000-000076760000}"/>
    <cellStyle name="SAPBEXresData 3" xfId="2135" xr:uid="{00000000-0005-0000-0000-000077760000}"/>
    <cellStyle name="SAPBEXresData 3 2" xfId="30353" xr:uid="{00000000-0005-0000-0000-000078760000}"/>
    <cellStyle name="SAPBEXresData 3 2 2" xfId="45046" xr:uid="{00E29590-2820-4A18-BB3E-9B8C7897416C}"/>
    <cellStyle name="SAPBEXresData 3 3" xfId="39101" xr:uid="{00000000-0005-0000-0000-000079760000}"/>
    <cellStyle name="SAPBEXresData 3 3 2" xfId="45019" xr:uid="{20F092F8-EF82-4F31-B821-0E822D270046}"/>
    <cellStyle name="SAPBEXresData 3 4" xfId="15170" xr:uid="{00000000-0005-0000-0000-00007A760000}"/>
    <cellStyle name="SAPBEXresData 3 4 2" xfId="45347" xr:uid="{E380ADCD-BD5E-4671-A5B9-DD0149E9560E}"/>
    <cellStyle name="SAPBEXresData 3 5" xfId="40592" xr:uid="{00000000-0005-0000-0000-00007B760000}"/>
    <cellStyle name="SAPBEXresData 3 5 2" xfId="45461" xr:uid="{742D548D-CEA5-4C23-971D-81562881C536}"/>
    <cellStyle name="SAPBEXresData 3 6" xfId="45076" xr:uid="{B9F82AC8-97C7-4B8C-BA2D-19BB68028363}"/>
    <cellStyle name="SAPBEXresData 3 7" xfId="45647" xr:uid="{AF4E66A9-5DD3-4EC7-A4B0-CEDAAC99D767}"/>
    <cellStyle name="SAPBEXresData 3 8" xfId="45679" xr:uid="{7E201F8C-8B42-4CE8-AE2B-4233E91DF37D}"/>
    <cellStyle name="SAPBEXresData 3 9" xfId="44819" xr:uid="{025E145C-5EFE-4D53-8A43-56AC9AE9EBE7}"/>
    <cellStyle name="SAPBEXresData 30" xfId="2136" xr:uid="{00000000-0005-0000-0000-00007C760000}"/>
    <cellStyle name="SAPBEXresData 30 2" xfId="41167" xr:uid="{00000000-0005-0000-0000-00007D760000}"/>
    <cellStyle name="SAPBEXresData 31" xfId="2137" xr:uid="{00000000-0005-0000-0000-00007E760000}"/>
    <cellStyle name="SAPBEXresData 31 2" xfId="41168" xr:uid="{00000000-0005-0000-0000-00007F760000}"/>
    <cellStyle name="SAPBEXresData 32" xfId="2138" xr:uid="{00000000-0005-0000-0000-000080760000}"/>
    <cellStyle name="SAPBEXresData 32 2" xfId="41169" xr:uid="{00000000-0005-0000-0000-000081760000}"/>
    <cellStyle name="SAPBEXresData 33" xfId="2139" xr:uid="{00000000-0005-0000-0000-000082760000}"/>
    <cellStyle name="SAPBEXresData 33 2" xfId="41170" xr:uid="{00000000-0005-0000-0000-000083760000}"/>
    <cellStyle name="SAPBEXresData 34" xfId="2140" xr:uid="{00000000-0005-0000-0000-000084760000}"/>
    <cellStyle name="SAPBEXresData 34 2" xfId="41171" xr:uid="{00000000-0005-0000-0000-000085760000}"/>
    <cellStyle name="SAPBEXresData 35" xfId="2141" xr:uid="{00000000-0005-0000-0000-000086760000}"/>
    <cellStyle name="SAPBEXresData 35 2" xfId="41172" xr:uid="{00000000-0005-0000-0000-000087760000}"/>
    <cellStyle name="SAPBEXresData 36" xfId="2142" xr:uid="{00000000-0005-0000-0000-000088760000}"/>
    <cellStyle name="SAPBEXresData 36 2" xfId="41173" xr:uid="{00000000-0005-0000-0000-000089760000}"/>
    <cellStyle name="SAPBEXresData 37" xfId="2143" xr:uid="{00000000-0005-0000-0000-00008A760000}"/>
    <cellStyle name="SAPBEXresData 37 2" xfId="41174" xr:uid="{00000000-0005-0000-0000-00008B760000}"/>
    <cellStyle name="SAPBEXresData 38" xfId="2144" xr:uid="{00000000-0005-0000-0000-00008C760000}"/>
    <cellStyle name="SAPBEXresData 38 2" xfId="41175" xr:uid="{00000000-0005-0000-0000-00008D760000}"/>
    <cellStyle name="SAPBEXresData 39" xfId="15165" xr:uid="{00000000-0005-0000-0000-00008E760000}"/>
    <cellStyle name="SAPBEXresData 4" xfId="2145" xr:uid="{00000000-0005-0000-0000-00008F760000}"/>
    <cellStyle name="SAPBEXresData 4 2" xfId="30354" xr:uid="{00000000-0005-0000-0000-000090760000}"/>
    <cellStyle name="SAPBEXresData 4 2 2" xfId="44954" xr:uid="{1E08E5AB-6B57-4C32-AF86-F0A1F4AD50A0}"/>
    <cellStyle name="SAPBEXresData 4 3" xfId="39432" xr:uid="{00000000-0005-0000-0000-000091760000}"/>
    <cellStyle name="SAPBEXresData 4 3 2" xfId="45077" xr:uid="{6A1F04DB-C6EF-44CB-B8FF-53D3767A37D6}"/>
    <cellStyle name="SAPBEXresData 4 4" xfId="15171" xr:uid="{00000000-0005-0000-0000-000092760000}"/>
    <cellStyle name="SAPBEXresData 4 4 2" xfId="45259" xr:uid="{FE2B0F35-ECE3-4C07-95B9-63B92775B39F}"/>
    <cellStyle name="SAPBEXresData 4 5" xfId="40593" xr:uid="{00000000-0005-0000-0000-000093760000}"/>
    <cellStyle name="SAPBEXresData 4 5 2" xfId="45374" xr:uid="{F9674C49-E462-4D02-9124-B61A6F476DDB}"/>
    <cellStyle name="SAPBEXresData 4 6" xfId="45551" xr:uid="{4063E7CC-C4F2-45E5-AAAA-05B12E902B88}"/>
    <cellStyle name="SAPBEXresData 4 7" xfId="45219" xr:uid="{39ABC686-3644-4095-B1DF-16C550849EBA}"/>
    <cellStyle name="SAPBEXresData 4 8" xfId="45668" xr:uid="{170AB0B5-B25D-4DA1-B9C9-6CD9D9A5DE64}"/>
    <cellStyle name="SAPBEXresData 4 9" xfId="44744" xr:uid="{758E7651-EAF0-4555-B787-EA1A64562B64}"/>
    <cellStyle name="SAPBEXresData 40" xfId="40570" xr:uid="{00000000-0005-0000-0000-000094760000}"/>
    <cellStyle name="SAPBEXresData 41" xfId="41342" xr:uid="{00000000-0005-0000-0000-000095760000}"/>
    <cellStyle name="SAPBEXresData 42" xfId="44384" xr:uid="{752F1264-4079-4D81-842F-8C50B74685B1}"/>
    <cellStyle name="SAPBEXresData 5" xfId="2146" xr:uid="{00000000-0005-0000-0000-000096760000}"/>
    <cellStyle name="SAPBEXresData 5 2" xfId="30355" xr:uid="{00000000-0005-0000-0000-000097760000}"/>
    <cellStyle name="SAPBEXresData 5 3" xfId="15172" xr:uid="{00000000-0005-0000-0000-000098760000}"/>
    <cellStyle name="SAPBEXresData 5 4" xfId="40594" xr:uid="{00000000-0005-0000-0000-000099760000}"/>
    <cellStyle name="SAPBEXresData 5 5" xfId="44883" xr:uid="{95365845-8A5F-4773-9FFC-0B8570FC91C5}"/>
    <cellStyle name="SAPBEXresData 6" xfId="2147" xr:uid="{00000000-0005-0000-0000-00009A760000}"/>
    <cellStyle name="SAPBEXresData 6 2" xfId="30356" xr:uid="{00000000-0005-0000-0000-00009B760000}"/>
    <cellStyle name="SAPBEXresData 6 3" xfId="15173" xr:uid="{00000000-0005-0000-0000-00009C760000}"/>
    <cellStyle name="SAPBEXresData 6 4" xfId="40595" xr:uid="{00000000-0005-0000-0000-00009D760000}"/>
    <cellStyle name="SAPBEXresData 7" xfId="2148" xr:uid="{00000000-0005-0000-0000-00009E760000}"/>
    <cellStyle name="SAPBEXresData 7 2" xfId="30357" xr:uid="{00000000-0005-0000-0000-00009F760000}"/>
    <cellStyle name="SAPBEXresData 7 3" xfId="15174" xr:uid="{00000000-0005-0000-0000-0000A0760000}"/>
    <cellStyle name="SAPBEXresData 7 4" xfId="40596" xr:uid="{00000000-0005-0000-0000-0000A1760000}"/>
    <cellStyle name="SAPBEXresData 8" xfId="2149" xr:uid="{00000000-0005-0000-0000-0000A2760000}"/>
    <cellStyle name="SAPBEXresData 8 2" xfId="30358" xr:uid="{00000000-0005-0000-0000-0000A3760000}"/>
    <cellStyle name="SAPBEXresData 8 3" xfId="15175" xr:uid="{00000000-0005-0000-0000-0000A4760000}"/>
    <cellStyle name="SAPBEXresData 8 4" xfId="40597" xr:uid="{00000000-0005-0000-0000-0000A5760000}"/>
    <cellStyle name="SAPBEXresData 9" xfId="2150" xr:uid="{00000000-0005-0000-0000-0000A6760000}"/>
    <cellStyle name="SAPBEXresData 9 2" xfId="30359" xr:uid="{00000000-0005-0000-0000-0000A7760000}"/>
    <cellStyle name="SAPBEXresData 9 3" xfId="15176" xr:uid="{00000000-0005-0000-0000-0000A8760000}"/>
    <cellStyle name="SAPBEXresData 9 4" xfId="40598" xr:uid="{00000000-0005-0000-0000-0000A9760000}"/>
    <cellStyle name="SAPBEXresData_BP" xfId="2850" xr:uid="{00000000-0005-0000-0000-0000AA760000}"/>
    <cellStyle name="SAPBEXresDataEmph" xfId="2151" xr:uid="{00000000-0005-0000-0000-0000AB760000}"/>
    <cellStyle name="SAPBEXresDataEmph 10" xfId="2152" xr:uid="{00000000-0005-0000-0000-0000AC760000}"/>
    <cellStyle name="SAPBEXresDataEmph 10 2" xfId="30361" xr:uid="{00000000-0005-0000-0000-0000AD760000}"/>
    <cellStyle name="SAPBEXresDataEmph 10 3" xfId="15178" xr:uid="{00000000-0005-0000-0000-0000AE760000}"/>
    <cellStyle name="SAPBEXresDataEmph 10 4" xfId="40600" xr:uid="{00000000-0005-0000-0000-0000AF760000}"/>
    <cellStyle name="SAPBEXresDataEmph 11" xfId="2153" xr:uid="{00000000-0005-0000-0000-0000B0760000}"/>
    <cellStyle name="SAPBEXresDataEmph 11 2" xfId="30362" xr:uid="{00000000-0005-0000-0000-0000B1760000}"/>
    <cellStyle name="SAPBEXresDataEmph 11 3" xfId="15179" xr:uid="{00000000-0005-0000-0000-0000B2760000}"/>
    <cellStyle name="SAPBEXresDataEmph 11 4" xfId="40601" xr:uid="{00000000-0005-0000-0000-0000B3760000}"/>
    <cellStyle name="SAPBEXresDataEmph 12" xfId="2154" xr:uid="{00000000-0005-0000-0000-0000B4760000}"/>
    <cellStyle name="SAPBEXresDataEmph 12 2" xfId="30360" xr:uid="{00000000-0005-0000-0000-0000B5760000}"/>
    <cellStyle name="SAPBEXresDataEmph 12 3" xfId="40602" xr:uid="{00000000-0005-0000-0000-0000B6760000}"/>
    <cellStyle name="SAPBEXresDataEmph 13" xfId="2155" xr:uid="{00000000-0005-0000-0000-0000B7760000}"/>
    <cellStyle name="SAPBEXresDataEmph 13 2" xfId="36907" xr:uid="{00000000-0005-0000-0000-0000B8760000}"/>
    <cellStyle name="SAPBEXresDataEmph 13 3" xfId="40603" xr:uid="{00000000-0005-0000-0000-0000B9760000}"/>
    <cellStyle name="SAPBEXresDataEmph 14" xfId="2156" xr:uid="{00000000-0005-0000-0000-0000BA760000}"/>
    <cellStyle name="SAPBEXresDataEmph 14 2" xfId="40604" xr:uid="{00000000-0005-0000-0000-0000BB760000}"/>
    <cellStyle name="SAPBEXresDataEmph 15" xfId="2157" xr:uid="{00000000-0005-0000-0000-0000BC760000}"/>
    <cellStyle name="SAPBEXresDataEmph 15 2" xfId="40605" xr:uid="{00000000-0005-0000-0000-0000BD760000}"/>
    <cellStyle name="SAPBEXresDataEmph 16" xfId="2158" xr:uid="{00000000-0005-0000-0000-0000BE760000}"/>
    <cellStyle name="SAPBEXresDataEmph 16 2" xfId="40606" xr:uid="{00000000-0005-0000-0000-0000BF760000}"/>
    <cellStyle name="SAPBEXresDataEmph 17" xfId="2159" xr:uid="{00000000-0005-0000-0000-0000C0760000}"/>
    <cellStyle name="SAPBEXresDataEmph 17 2" xfId="40607" xr:uid="{00000000-0005-0000-0000-0000C1760000}"/>
    <cellStyle name="SAPBEXresDataEmph 18" xfId="2160" xr:uid="{00000000-0005-0000-0000-0000C2760000}"/>
    <cellStyle name="SAPBEXresDataEmph 18 2" xfId="40608" xr:uid="{00000000-0005-0000-0000-0000C3760000}"/>
    <cellStyle name="SAPBEXresDataEmph 19" xfId="2161" xr:uid="{00000000-0005-0000-0000-0000C4760000}"/>
    <cellStyle name="SAPBEXresDataEmph 19 2" xfId="40609" xr:uid="{00000000-0005-0000-0000-0000C5760000}"/>
    <cellStyle name="SAPBEXresDataEmph 2" xfId="2162" xr:uid="{00000000-0005-0000-0000-0000C6760000}"/>
    <cellStyle name="SAPBEXresDataEmph 2 10" xfId="45704" xr:uid="{EFFD60B9-8876-4E92-9373-ADB47B813164}"/>
    <cellStyle name="SAPBEXresDataEmph 2 11" xfId="44388" xr:uid="{3D165EB5-A1A8-4609-9CDD-79088954E6E9}"/>
    <cellStyle name="SAPBEXresDataEmph 2 2" xfId="15181" xr:uid="{00000000-0005-0000-0000-0000C7760000}"/>
    <cellStyle name="SAPBEXresDataEmph 2 2 2" xfId="30364" xr:uid="{00000000-0005-0000-0000-0000C8760000}"/>
    <cellStyle name="SAPBEXresDataEmph 2 2 3" xfId="39529" xr:uid="{00000000-0005-0000-0000-0000C9760000}"/>
    <cellStyle name="SAPBEXresDataEmph 2 2 4" xfId="44389" xr:uid="{C3277ECE-ABD0-4115-A617-6E7D716DD08F}"/>
    <cellStyle name="SAPBEXresDataEmph 2 3" xfId="30363" xr:uid="{00000000-0005-0000-0000-0000CA760000}"/>
    <cellStyle name="SAPBEXresDataEmph 2 3 2" xfId="44747" xr:uid="{4FC233D9-CD3F-44B7-B2DB-1CD97B3E1331}"/>
    <cellStyle name="SAPBEXresDataEmph 2 4" xfId="37216" xr:uid="{00000000-0005-0000-0000-0000CB760000}"/>
    <cellStyle name="SAPBEXresDataEmph 2 4 2" xfId="44957" xr:uid="{34C7B8E1-84C0-420B-AF79-E5DEA3395510}"/>
    <cellStyle name="SAPBEXresDataEmph 2 5" xfId="15180" xr:uid="{00000000-0005-0000-0000-0000CC760000}"/>
    <cellStyle name="SAPBEXresDataEmph 2 5 2" xfId="45025" xr:uid="{A9B810DF-577E-4CD9-A0F6-9C6BEB771EE9}"/>
    <cellStyle name="SAPBEXresDataEmph 2 6" xfId="40610" xr:uid="{00000000-0005-0000-0000-0000CD760000}"/>
    <cellStyle name="SAPBEXresDataEmph 2 6 2" xfId="45262" xr:uid="{3D1FFEE3-19E0-4D78-B336-55B3893BB75C}"/>
    <cellStyle name="SAPBEXresDataEmph 2 7" xfId="45377" xr:uid="{A3B4BA3A-5563-47C7-9507-FE54F774D010}"/>
    <cellStyle name="SAPBEXresDataEmph 2 8" xfId="45392" xr:uid="{4BF31A8D-7C89-4BFE-BF09-984841964118}"/>
    <cellStyle name="SAPBEXresDataEmph 2 9" xfId="45534" xr:uid="{28166636-FD2B-4606-B94E-9214334398BB}"/>
    <cellStyle name="SAPBEXresDataEmph 20" xfId="2163" xr:uid="{00000000-0005-0000-0000-0000CE760000}"/>
    <cellStyle name="SAPBEXresDataEmph 20 2" xfId="40611" xr:uid="{00000000-0005-0000-0000-0000CF760000}"/>
    <cellStyle name="SAPBEXresDataEmph 21" xfId="2164" xr:uid="{00000000-0005-0000-0000-0000D0760000}"/>
    <cellStyle name="SAPBEXresDataEmph 21 2" xfId="40612" xr:uid="{00000000-0005-0000-0000-0000D1760000}"/>
    <cellStyle name="SAPBEXresDataEmph 22" xfId="2165" xr:uid="{00000000-0005-0000-0000-0000D2760000}"/>
    <cellStyle name="SAPBEXresDataEmph 22 2" xfId="40613" xr:uid="{00000000-0005-0000-0000-0000D3760000}"/>
    <cellStyle name="SAPBEXresDataEmph 23" xfId="2166" xr:uid="{00000000-0005-0000-0000-0000D4760000}"/>
    <cellStyle name="SAPBEXresDataEmph 23 2" xfId="40614" xr:uid="{00000000-0005-0000-0000-0000D5760000}"/>
    <cellStyle name="SAPBEXresDataEmph 24" xfId="2167" xr:uid="{00000000-0005-0000-0000-0000D6760000}"/>
    <cellStyle name="SAPBEXresDataEmph 24 2" xfId="40615" xr:uid="{00000000-0005-0000-0000-0000D7760000}"/>
    <cellStyle name="SAPBEXresDataEmph 25" xfId="2168" xr:uid="{00000000-0005-0000-0000-0000D8760000}"/>
    <cellStyle name="SAPBEXresDataEmph 25 2" xfId="40616" xr:uid="{00000000-0005-0000-0000-0000D9760000}"/>
    <cellStyle name="SAPBEXresDataEmph 26" xfId="2169" xr:uid="{00000000-0005-0000-0000-0000DA760000}"/>
    <cellStyle name="SAPBEXresDataEmph 26 2" xfId="40617" xr:uid="{00000000-0005-0000-0000-0000DB760000}"/>
    <cellStyle name="SAPBEXresDataEmph 27" xfId="2170" xr:uid="{00000000-0005-0000-0000-0000DC760000}"/>
    <cellStyle name="SAPBEXresDataEmph 27 2" xfId="40618" xr:uid="{00000000-0005-0000-0000-0000DD760000}"/>
    <cellStyle name="SAPBEXresDataEmph 28" xfId="2171" xr:uid="{00000000-0005-0000-0000-0000DE760000}"/>
    <cellStyle name="SAPBEXresDataEmph 28 2" xfId="40619" xr:uid="{00000000-0005-0000-0000-0000DF760000}"/>
    <cellStyle name="SAPBEXresDataEmph 29" xfId="2172" xr:uid="{00000000-0005-0000-0000-0000E0760000}"/>
    <cellStyle name="SAPBEXresDataEmph 29 2" xfId="40620" xr:uid="{00000000-0005-0000-0000-0000E1760000}"/>
    <cellStyle name="SAPBEXresDataEmph 3" xfId="2173" xr:uid="{00000000-0005-0000-0000-0000E2760000}"/>
    <cellStyle name="SAPBEXresDataEmph 3 2" xfId="30365" xr:uid="{00000000-0005-0000-0000-0000E3760000}"/>
    <cellStyle name="SAPBEXresDataEmph 3 2 2" xfId="45047" xr:uid="{0B3846CC-C648-4BB9-8B29-9CE57D8BA4AE}"/>
    <cellStyle name="SAPBEXresDataEmph 3 3" xfId="39103" xr:uid="{00000000-0005-0000-0000-0000E4760000}"/>
    <cellStyle name="SAPBEXresDataEmph 3 3 2" xfId="45145" xr:uid="{BEC7EC3C-84CE-4A2A-9EB4-C94D4494BC6A}"/>
    <cellStyle name="SAPBEXresDataEmph 3 4" xfId="15182" xr:uid="{00000000-0005-0000-0000-0000E5760000}"/>
    <cellStyle name="SAPBEXresDataEmph 3 4 2" xfId="44722" xr:uid="{4FD58F31-A646-4C4D-982E-9C31D36AA0A9}"/>
    <cellStyle name="SAPBEXresDataEmph 3 5" xfId="40621" xr:uid="{00000000-0005-0000-0000-0000E6760000}"/>
    <cellStyle name="SAPBEXresDataEmph 3 5 2" xfId="45462" xr:uid="{4A48D50B-416C-45DF-80EA-A52F44019B84}"/>
    <cellStyle name="SAPBEXresDataEmph 3 6" xfId="45492" xr:uid="{EF03AA8C-E14A-4E05-B6CB-B802D022AE15}"/>
    <cellStyle name="SAPBEXresDataEmph 3 7" xfId="45437" xr:uid="{0B56855F-A021-4F86-A4E2-CD5140DE674E}"/>
    <cellStyle name="SAPBEXresDataEmph 3 8" xfId="45700" xr:uid="{06DDDC0F-7391-4721-8B65-54EC1D615E05}"/>
    <cellStyle name="SAPBEXresDataEmph 3 9" xfId="44820" xr:uid="{67E3469B-3508-4E14-A309-BD8F1AD1447D}"/>
    <cellStyle name="SAPBEXresDataEmph 30" xfId="2174" xr:uid="{00000000-0005-0000-0000-0000E7760000}"/>
    <cellStyle name="SAPBEXresDataEmph 30 2" xfId="41176" xr:uid="{00000000-0005-0000-0000-0000E8760000}"/>
    <cellStyle name="SAPBEXresDataEmph 31" xfId="2175" xr:uid="{00000000-0005-0000-0000-0000E9760000}"/>
    <cellStyle name="SAPBEXresDataEmph 31 2" xfId="41177" xr:uid="{00000000-0005-0000-0000-0000EA760000}"/>
    <cellStyle name="SAPBEXresDataEmph 32" xfId="2176" xr:uid="{00000000-0005-0000-0000-0000EB760000}"/>
    <cellStyle name="SAPBEXresDataEmph 32 2" xfId="41178" xr:uid="{00000000-0005-0000-0000-0000EC760000}"/>
    <cellStyle name="SAPBEXresDataEmph 33" xfId="2177" xr:uid="{00000000-0005-0000-0000-0000ED760000}"/>
    <cellStyle name="SAPBEXresDataEmph 33 2" xfId="41179" xr:uid="{00000000-0005-0000-0000-0000EE760000}"/>
    <cellStyle name="SAPBEXresDataEmph 34" xfId="2178" xr:uid="{00000000-0005-0000-0000-0000EF760000}"/>
    <cellStyle name="SAPBEXresDataEmph 34 2" xfId="41180" xr:uid="{00000000-0005-0000-0000-0000F0760000}"/>
    <cellStyle name="SAPBEXresDataEmph 35" xfId="2179" xr:uid="{00000000-0005-0000-0000-0000F1760000}"/>
    <cellStyle name="SAPBEXresDataEmph 35 2" xfId="41181" xr:uid="{00000000-0005-0000-0000-0000F2760000}"/>
    <cellStyle name="SAPBEXresDataEmph 36" xfId="2180" xr:uid="{00000000-0005-0000-0000-0000F3760000}"/>
    <cellStyle name="SAPBEXresDataEmph 36 2" xfId="41182" xr:uid="{00000000-0005-0000-0000-0000F4760000}"/>
    <cellStyle name="SAPBEXresDataEmph 37" xfId="2181" xr:uid="{00000000-0005-0000-0000-0000F5760000}"/>
    <cellStyle name="SAPBEXresDataEmph 37 2" xfId="41183" xr:uid="{00000000-0005-0000-0000-0000F6760000}"/>
    <cellStyle name="SAPBEXresDataEmph 38" xfId="2182" xr:uid="{00000000-0005-0000-0000-0000F7760000}"/>
    <cellStyle name="SAPBEXresDataEmph 38 2" xfId="41184" xr:uid="{00000000-0005-0000-0000-0000F8760000}"/>
    <cellStyle name="SAPBEXresDataEmph 39" xfId="15177" xr:uid="{00000000-0005-0000-0000-0000F9760000}"/>
    <cellStyle name="SAPBEXresDataEmph 4" xfId="2183" xr:uid="{00000000-0005-0000-0000-0000FA760000}"/>
    <cellStyle name="SAPBEXresDataEmph 4 2" xfId="30366" xr:uid="{00000000-0005-0000-0000-0000FB760000}"/>
    <cellStyle name="SAPBEXresDataEmph 4 2 2" xfId="44956" xr:uid="{EBAE08A2-8A03-4ACE-A088-F61B0F5EED33}"/>
    <cellStyle name="SAPBEXresDataEmph 4 3" xfId="39431" xr:uid="{00000000-0005-0000-0000-0000FC760000}"/>
    <cellStyle name="SAPBEXresDataEmph 4 3 2" xfId="44871" xr:uid="{7C74CA0B-8349-49E4-BB4B-0E73EF92CF5A}"/>
    <cellStyle name="SAPBEXresDataEmph 4 4" xfId="15183" xr:uid="{00000000-0005-0000-0000-0000FD760000}"/>
    <cellStyle name="SAPBEXresDataEmph 4 4 2" xfId="45261" xr:uid="{4AB09BDB-85CF-46CF-AFCF-FD2A58DDDDAA}"/>
    <cellStyle name="SAPBEXresDataEmph 4 5" xfId="40622" xr:uid="{00000000-0005-0000-0000-0000FE760000}"/>
    <cellStyle name="SAPBEXresDataEmph 4 5 2" xfId="45376" xr:uid="{F598E247-3174-494A-BBF9-DC350B916CF9}"/>
    <cellStyle name="SAPBEXresDataEmph 4 6" xfId="44857" xr:uid="{7D9215C5-9F26-422D-8A93-A66CE37B6ACC}"/>
    <cellStyle name="SAPBEXresDataEmph 4 7" xfId="44632" xr:uid="{3D947B72-137A-4A9A-B3CC-98BF96C23184}"/>
    <cellStyle name="SAPBEXresDataEmph 4 8" xfId="45692" xr:uid="{50C31E55-BC35-45BB-86C1-9DD8E2343318}"/>
    <cellStyle name="SAPBEXresDataEmph 4 9" xfId="44746" xr:uid="{66733314-24A2-4BC4-B777-2804EDE053BD}"/>
    <cellStyle name="SAPBEXresDataEmph 40" xfId="40599" xr:uid="{00000000-0005-0000-0000-0000FF760000}"/>
    <cellStyle name="SAPBEXresDataEmph 41" xfId="41289" xr:uid="{00000000-0005-0000-0000-000000770000}"/>
    <cellStyle name="SAPBEXresDataEmph 42" xfId="44387" xr:uid="{BE042A44-029F-4809-89C6-2CA052A477E0}"/>
    <cellStyle name="SAPBEXresDataEmph 5" xfId="2184" xr:uid="{00000000-0005-0000-0000-000001770000}"/>
    <cellStyle name="SAPBEXresDataEmph 5 2" xfId="30367" xr:uid="{00000000-0005-0000-0000-000002770000}"/>
    <cellStyle name="SAPBEXresDataEmph 5 3" xfId="15184" xr:uid="{00000000-0005-0000-0000-000003770000}"/>
    <cellStyle name="SAPBEXresDataEmph 5 4" xfId="40623" xr:uid="{00000000-0005-0000-0000-000004770000}"/>
    <cellStyle name="SAPBEXresDataEmph 5 5" xfId="44943" xr:uid="{952F9BC5-72BA-47BC-9D3B-4185BD60C6CC}"/>
    <cellStyle name="SAPBEXresDataEmph 6" xfId="2185" xr:uid="{00000000-0005-0000-0000-000005770000}"/>
    <cellStyle name="SAPBEXresDataEmph 6 2" xfId="30368" xr:uid="{00000000-0005-0000-0000-000006770000}"/>
    <cellStyle name="SAPBEXresDataEmph 6 3" xfId="15185" xr:uid="{00000000-0005-0000-0000-000007770000}"/>
    <cellStyle name="SAPBEXresDataEmph 6 4" xfId="40624" xr:uid="{00000000-0005-0000-0000-000008770000}"/>
    <cellStyle name="SAPBEXresDataEmph 7" xfId="2186" xr:uid="{00000000-0005-0000-0000-000009770000}"/>
    <cellStyle name="SAPBEXresDataEmph 7 2" xfId="30369" xr:uid="{00000000-0005-0000-0000-00000A770000}"/>
    <cellStyle name="SAPBEXresDataEmph 7 3" xfId="15186" xr:uid="{00000000-0005-0000-0000-00000B770000}"/>
    <cellStyle name="SAPBEXresDataEmph 7 4" xfId="40625" xr:uid="{00000000-0005-0000-0000-00000C770000}"/>
    <cellStyle name="SAPBEXresDataEmph 8" xfId="2187" xr:uid="{00000000-0005-0000-0000-00000D770000}"/>
    <cellStyle name="SAPBEXresDataEmph 8 2" xfId="30370" xr:uid="{00000000-0005-0000-0000-00000E770000}"/>
    <cellStyle name="SAPBEXresDataEmph 8 3" xfId="15187" xr:uid="{00000000-0005-0000-0000-00000F770000}"/>
    <cellStyle name="SAPBEXresDataEmph 8 4" xfId="40626" xr:uid="{00000000-0005-0000-0000-000010770000}"/>
    <cellStyle name="SAPBEXresDataEmph 9" xfId="2188" xr:uid="{00000000-0005-0000-0000-000011770000}"/>
    <cellStyle name="SAPBEXresDataEmph 9 2" xfId="30371" xr:uid="{00000000-0005-0000-0000-000012770000}"/>
    <cellStyle name="SAPBEXresDataEmph 9 3" xfId="15188" xr:uid="{00000000-0005-0000-0000-000013770000}"/>
    <cellStyle name="SAPBEXresDataEmph 9 4" xfId="40627" xr:uid="{00000000-0005-0000-0000-000014770000}"/>
    <cellStyle name="SAPBEXresDataEmph_BP" xfId="2851" xr:uid="{00000000-0005-0000-0000-000015770000}"/>
    <cellStyle name="SAPBEXresItem" xfId="2189" xr:uid="{00000000-0005-0000-0000-000016770000}"/>
    <cellStyle name="SAPBEXresItem 10" xfId="2190" xr:uid="{00000000-0005-0000-0000-000017770000}"/>
    <cellStyle name="SAPBEXresItem 10 2" xfId="30373" xr:uid="{00000000-0005-0000-0000-000018770000}"/>
    <cellStyle name="SAPBEXresItem 10 3" xfId="15190" xr:uid="{00000000-0005-0000-0000-000019770000}"/>
    <cellStyle name="SAPBEXresItem 10 4" xfId="40629" xr:uid="{00000000-0005-0000-0000-00001A770000}"/>
    <cellStyle name="SAPBEXresItem 10 5" xfId="45707" xr:uid="{26EBA8F1-949E-4AD5-B93D-7B8D479DABB3}"/>
    <cellStyle name="SAPBEXresItem 11" xfId="2191" xr:uid="{00000000-0005-0000-0000-00001B770000}"/>
    <cellStyle name="SAPBEXresItem 11 2" xfId="30374" xr:uid="{00000000-0005-0000-0000-00001C770000}"/>
    <cellStyle name="SAPBEXresItem 11 3" xfId="15191" xr:uid="{00000000-0005-0000-0000-00001D770000}"/>
    <cellStyle name="SAPBEXresItem 11 4" xfId="40630" xr:uid="{00000000-0005-0000-0000-00001E770000}"/>
    <cellStyle name="SAPBEXresItem 12" xfId="2192" xr:uid="{00000000-0005-0000-0000-00001F770000}"/>
    <cellStyle name="SAPBEXresItem 12 2" xfId="30372" xr:uid="{00000000-0005-0000-0000-000020770000}"/>
    <cellStyle name="SAPBEXresItem 12 3" xfId="40631" xr:uid="{00000000-0005-0000-0000-000021770000}"/>
    <cellStyle name="SAPBEXresItem 13" xfId="2193" xr:uid="{00000000-0005-0000-0000-000022770000}"/>
    <cellStyle name="SAPBEXresItem 13 2" xfId="36908" xr:uid="{00000000-0005-0000-0000-000023770000}"/>
    <cellStyle name="SAPBEXresItem 13 3" xfId="40632" xr:uid="{00000000-0005-0000-0000-000024770000}"/>
    <cellStyle name="SAPBEXresItem 14" xfId="2194" xr:uid="{00000000-0005-0000-0000-000025770000}"/>
    <cellStyle name="SAPBEXresItem 14 2" xfId="40633" xr:uid="{00000000-0005-0000-0000-000026770000}"/>
    <cellStyle name="SAPBEXresItem 15" xfId="2195" xr:uid="{00000000-0005-0000-0000-000027770000}"/>
    <cellStyle name="SAPBEXresItem 15 2" xfId="40634" xr:uid="{00000000-0005-0000-0000-000028770000}"/>
    <cellStyle name="SAPBEXresItem 16" xfId="2196" xr:uid="{00000000-0005-0000-0000-000029770000}"/>
    <cellStyle name="SAPBEXresItem 16 2" xfId="40635" xr:uid="{00000000-0005-0000-0000-00002A770000}"/>
    <cellStyle name="SAPBEXresItem 17" xfId="2197" xr:uid="{00000000-0005-0000-0000-00002B770000}"/>
    <cellStyle name="SAPBEXresItem 17 2" xfId="40636" xr:uid="{00000000-0005-0000-0000-00002C770000}"/>
    <cellStyle name="SAPBEXresItem 18" xfId="2198" xr:uid="{00000000-0005-0000-0000-00002D770000}"/>
    <cellStyle name="SAPBEXresItem 18 2" xfId="40637" xr:uid="{00000000-0005-0000-0000-00002E770000}"/>
    <cellStyle name="SAPBEXresItem 19" xfId="2199" xr:uid="{00000000-0005-0000-0000-00002F770000}"/>
    <cellStyle name="SAPBEXresItem 19 2" xfId="40638" xr:uid="{00000000-0005-0000-0000-000030770000}"/>
    <cellStyle name="SAPBEXresItem 2" xfId="2200" xr:uid="{00000000-0005-0000-0000-000031770000}"/>
    <cellStyle name="SAPBEXresItem 2 10" xfId="44391" xr:uid="{3AB32CD4-94FC-4915-A434-A4D3F516A09A}"/>
    <cellStyle name="SAPBEXresItem 2 2" xfId="15193" xr:uid="{00000000-0005-0000-0000-000032770000}"/>
    <cellStyle name="SAPBEXresItem 2 2 2" xfId="30376" xr:uid="{00000000-0005-0000-0000-000033770000}"/>
    <cellStyle name="SAPBEXresItem 2 2 3" xfId="39105" xr:uid="{00000000-0005-0000-0000-000034770000}"/>
    <cellStyle name="SAPBEXresItem 2 2 4" xfId="44392" xr:uid="{5960444F-22A2-418C-8EB6-2917EF7F4518}"/>
    <cellStyle name="SAPBEXresItem 2 3" xfId="30375" xr:uid="{00000000-0005-0000-0000-000035770000}"/>
    <cellStyle name="SAPBEXresItem 2 3 2" xfId="39530" xr:uid="{00000000-0005-0000-0000-000036770000}"/>
    <cellStyle name="SAPBEXresItem 2 3 3" xfId="44959" xr:uid="{8827CEDF-9CAD-435D-A64D-B9C7543B6FBD}"/>
    <cellStyle name="SAPBEXresItem 2 4" xfId="37217" xr:uid="{00000000-0005-0000-0000-000037770000}"/>
    <cellStyle name="SAPBEXresItem 2 4 2" xfId="44578" xr:uid="{415C8084-B021-4B71-A457-55AA5F222F3A}"/>
    <cellStyle name="SAPBEXresItem 2 5" xfId="15192" xr:uid="{00000000-0005-0000-0000-000038770000}"/>
    <cellStyle name="SAPBEXresItem 2 5 2" xfId="45264" xr:uid="{8FD6F82C-1265-47FE-BF58-3E063DAE57AB}"/>
    <cellStyle name="SAPBEXresItem 2 6" xfId="40639" xr:uid="{00000000-0005-0000-0000-000039770000}"/>
    <cellStyle name="SAPBEXresItem 2 6 2" xfId="44985" xr:uid="{EBE2444A-5B6E-4826-86FB-7D35B8028805}"/>
    <cellStyle name="SAPBEXresItem 2 7" xfId="45503" xr:uid="{8F012662-D193-4E7C-8CC8-AF3542B0C538}"/>
    <cellStyle name="SAPBEXresItem 2 8" xfId="45584" xr:uid="{F079E40D-2728-4114-B52D-CC04888105AA}"/>
    <cellStyle name="SAPBEXresItem 2 9" xfId="45676" xr:uid="{0428BCF6-068B-4419-9DAC-9FDD39C7A047}"/>
    <cellStyle name="SAPBEXresItem 20" xfId="2201" xr:uid="{00000000-0005-0000-0000-00003A770000}"/>
    <cellStyle name="SAPBEXresItem 20 2" xfId="40640" xr:uid="{00000000-0005-0000-0000-00003B770000}"/>
    <cellStyle name="SAPBEXresItem 21" xfId="2202" xr:uid="{00000000-0005-0000-0000-00003C770000}"/>
    <cellStyle name="SAPBEXresItem 21 2" xfId="40641" xr:uid="{00000000-0005-0000-0000-00003D770000}"/>
    <cellStyle name="SAPBEXresItem 22" xfId="2203" xr:uid="{00000000-0005-0000-0000-00003E770000}"/>
    <cellStyle name="SAPBEXresItem 22 2" xfId="40642" xr:uid="{00000000-0005-0000-0000-00003F770000}"/>
    <cellStyle name="SAPBEXresItem 23" xfId="2204" xr:uid="{00000000-0005-0000-0000-000040770000}"/>
    <cellStyle name="SAPBEXresItem 23 2" xfId="40643" xr:uid="{00000000-0005-0000-0000-000041770000}"/>
    <cellStyle name="SAPBEXresItem 24" xfId="2205" xr:uid="{00000000-0005-0000-0000-000042770000}"/>
    <cellStyle name="SAPBEXresItem 24 2" xfId="40644" xr:uid="{00000000-0005-0000-0000-000043770000}"/>
    <cellStyle name="SAPBEXresItem 25" xfId="2206" xr:uid="{00000000-0005-0000-0000-000044770000}"/>
    <cellStyle name="SAPBEXresItem 25 2" xfId="40645" xr:uid="{00000000-0005-0000-0000-000045770000}"/>
    <cellStyle name="SAPBEXresItem 26" xfId="2207" xr:uid="{00000000-0005-0000-0000-000046770000}"/>
    <cellStyle name="SAPBEXresItem 26 2" xfId="40646" xr:uid="{00000000-0005-0000-0000-000047770000}"/>
    <cellStyle name="SAPBEXresItem 27" xfId="2208" xr:uid="{00000000-0005-0000-0000-000048770000}"/>
    <cellStyle name="SAPBEXresItem 27 2" xfId="40647" xr:uid="{00000000-0005-0000-0000-000049770000}"/>
    <cellStyle name="SAPBEXresItem 28" xfId="2209" xr:uid="{00000000-0005-0000-0000-00004A770000}"/>
    <cellStyle name="SAPBEXresItem 28 2" xfId="40648" xr:uid="{00000000-0005-0000-0000-00004B770000}"/>
    <cellStyle name="SAPBEXresItem 29" xfId="2210" xr:uid="{00000000-0005-0000-0000-00004C770000}"/>
    <cellStyle name="SAPBEXresItem 29 2" xfId="40649" xr:uid="{00000000-0005-0000-0000-00004D770000}"/>
    <cellStyle name="SAPBEXresItem 3" xfId="2211" xr:uid="{00000000-0005-0000-0000-00004E770000}"/>
    <cellStyle name="SAPBEXresItem 3 2" xfId="30377" xr:uid="{00000000-0005-0000-0000-00004F770000}"/>
    <cellStyle name="SAPBEXresItem 3 2 2" xfId="45048" xr:uid="{9BA46540-78EE-49EA-960D-AB93ECEE8CEE}"/>
    <cellStyle name="SAPBEXresItem 3 3" xfId="39104" xr:uid="{00000000-0005-0000-0000-000050770000}"/>
    <cellStyle name="SAPBEXresItem 3 3 2" xfId="45018" xr:uid="{BBEAF11D-87E5-4E7E-9F41-A51EF1346E59}"/>
    <cellStyle name="SAPBEXresItem 3 4" xfId="15194" xr:uid="{00000000-0005-0000-0000-000051770000}"/>
    <cellStyle name="SAPBEXresItem 3 4 2" xfId="45349" xr:uid="{2D3FFF93-6E6C-4721-8E5D-8FC0DB3F757E}"/>
    <cellStyle name="SAPBEXresItem 3 5" xfId="40650" xr:uid="{00000000-0005-0000-0000-000052770000}"/>
    <cellStyle name="SAPBEXresItem 3 5 2" xfId="45463" xr:uid="{3885BCFF-F593-4180-A4EE-02DCCD10B8DF}"/>
    <cellStyle name="SAPBEXresItem 3 6" xfId="45014" xr:uid="{5FB91314-D47F-41D3-AD2B-9467C12D3BC1}"/>
    <cellStyle name="SAPBEXresItem 3 7" xfId="45598" xr:uid="{E8C453B3-8BE7-4912-9D71-60D631697CED}"/>
    <cellStyle name="SAPBEXresItem 3 8" xfId="45708" xr:uid="{BFFE7B29-E14A-4AA4-B5F6-9031409A3786}"/>
    <cellStyle name="SAPBEXresItem 3 9" xfId="44821" xr:uid="{21BEAC5B-58AC-416A-86D8-463FB565EACD}"/>
    <cellStyle name="SAPBEXresItem 30" xfId="2212" xr:uid="{00000000-0005-0000-0000-000053770000}"/>
    <cellStyle name="SAPBEXresItem 30 2" xfId="41185" xr:uid="{00000000-0005-0000-0000-000054770000}"/>
    <cellStyle name="SAPBEXresItem 31" xfId="2213" xr:uid="{00000000-0005-0000-0000-000055770000}"/>
    <cellStyle name="SAPBEXresItem 31 2" xfId="41186" xr:uid="{00000000-0005-0000-0000-000056770000}"/>
    <cellStyle name="SAPBEXresItem 32" xfId="2214" xr:uid="{00000000-0005-0000-0000-000057770000}"/>
    <cellStyle name="SAPBEXresItem 32 2" xfId="41187" xr:uid="{00000000-0005-0000-0000-000058770000}"/>
    <cellStyle name="SAPBEXresItem 33" xfId="2215" xr:uid="{00000000-0005-0000-0000-000059770000}"/>
    <cellStyle name="SAPBEXresItem 33 2" xfId="41188" xr:uid="{00000000-0005-0000-0000-00005A770000}"/>
    <cellStyle name="SAPBEXresItem 34" xfId="2216" xr:uid="{00000000-0005-0000-0000-00005B770000}"/>
    <cellStyle name="SAPBEXresItem 34 2" xfId="41189" xr:uid="{00000000-0005-0000-0000-00005C770000}"/>
    <cellStyle name="SAPBEXresItem 35" xfId="2217" xr:uid="{00000000-0005-0000-0000-00005D770000}"/>
    <cellStyle name="SAPBEXresItem 35 2" xfId="41190" xr:uid="{00000000-0005-0000-0000-00005E770000}"/>
    <cellStyle name="SAPBEXresItem 36" xfId="2218" xr:uid="{00000000-0005-0000-0000-00005F770000}"/>
    <cellStyle name="SAPBEXresItem 36 2" xfId="41191" xr:uid="{00000000-0005-0000-0000-000060770000}"/>
    <cellStyle name="SAPBEXresItem 37" xfId="2219" xr:uid="{00000000-0005-0000-0000-000061770000}"/>
    <cellStyle name="SAPBEXresItem 37 2" xfId="41192" xr:uid="{00000000-0005-0000-0000-000062770000}"/>
    <cellStyle name="SAPBEXresItem 38" xfId="2220" xr:uid="{00000000-0005-0000-0000-000063770000}"/>
    <cellStyle name="SAPBEXresItem 38 2" xfId="41193" xr:uid="{00000000-0005-0000-0000-000064770000}"/>
    <cellStyle name="SAPBEXresItem 39" xfId="15189" xr:uid="{00000000-0005-0000-0000-000065770000}"/>
    <cellStyle name="SAPBEXresItem 4" xfId="2221" xr:uid="{00000000-0005-0000-0000-000066770000}"/>
    <cellStyle name="SAPBEXresItem 4 2" xfId="30378" xr:uid="{00000000-0005-0000-0000-000067770000}"/>
    <cellStyle name="SAPBEXresItem 4 2 2" xfId="44958" xr:uid="{3C4B4B45-9A37-4F65-8A08-C7C41651FE9A}"/>
    <cellStyle name="SAPBEXresItem 4 3" xfId="39491" xr:uid="{00000000-0005-0000-0000-000068770000}"/>
    <cellStyle name="SAPBEXresItem 4 3 2" xfId="44594" xr:uid="{256DDBDE-A0D9-4E38-B7EE-1D1685329C73}"/>
    <cellStyle name="SAPBEXresItem 4 4" xfId="15195" xr:uid="{00000000-0005-0000-0000-000069770000}"/>
    <cellStyle name="SAPBEXresItem 4 4 2" xfId="45263" xr:uid="{05004958-B3E6-4018-ACB1-AFA82BCE6613}"/>
    <cellStyle name="SAPBEXresItem 4 5" xfId="40651" xr:uid="{00000000-0005-0000-0000-00006A770000}"/>
    <cellStyle name="SAPBEXresItem 4 5 2" xfId="45280" xr:uid="{489B3AA8-78A0-49B5-88CA-CD20FCA65867}"/>
    <cellStyle name="SAPBEXresItem 4 6" xfId="44865" xr:uid="{428BB6CE-BD35-4B3F-B0AF-93D2C2E995D6}"/>
    <cellStyle name="SAPBEXresItem 4 7" xfId="44925" xr:uid="{CAC23A60-DDD9-459C-828A-6CD6CD6E6D44}"/>
    <cellStyle name="SAPBEXresItem 4 8" xfId="45730" xr:uid="{3BF08729-92C0-416B-B11D-BD40953B8013}"/>
    <cellStyle name="SAPBEXresItem 4 9" xfId="44748" xr:uid="{E670B51F-BEF9-402D-9884-100B90F2A9A0}"/>
    <cellStyle name="SAPBEXresItem 40" xfId="40628" xr:uid="{00000000-0005-0000-0000-00006B770000}"/>
    <cellStyle name="SAPBEXresItem 41" xfId="41291" xr:uid="{00000000-0005-0000-0000-00006C770000}"/>
    <cellStyle name="SAPBEXresItem 42" xfId="44390" xr:uid="{232CA947-5A3B-43B1-93CC-B1BEE69129B7}"/>
    <cellStyle name="SAPBEXresItem 5" xfId="2222" xr:uid="{00000000-0005-0000-0000-00006D770000}"/>
    <cellStyle name="SAPBEXresItem 5 2" xfId="30379" xr:uid="{00000000-0005-0000-0000-00006E770000}"/>
    <cellStyle name="SAPBEXresItem 5 3" xfId="15196" xr:uid="{00000000-0005-0000-0000-00006F770000}"/>
    <cellStyle name="SAPBEXresItem 5 4" xfId="40652" xr:uid="{00000000-0005-0000-0000-000070770000}"/>
    <cellStyle name="SAPBEXresItem 5 5" xfId="44562" xr:uid="{747281A5-E8F5-4209-BA87-185F6778792F}"/>
    <cellStyle name="SAPBEXresItem 6" xfId="2223" xr:uid="{00000000-0005-0000-0000-000071770000}"/>
    <cellStyle name="SAPBEXresItem 6 2" xfId="30380" xr:uid="{00000000-0005-0000-0000-000072770000}"/>
    <cellStyle name="SAPBEXresItem 6 3" xfId="15197" xr:uid="{00000000-0005-0000-0000-000073770000}"/>
    <cellStyle name="SAPBEXresItem 6 4" xfId="40653" xr:uid="{00000000-0005-0000-0000-000074770000}"/>
    <cellStyle name="SAPBEXresItem 6 5" xfId="45111" xr:uid="{6B0472E5-B13E-4AE5-B7D4-80D6A548AD67}"/>
    <cellStyle name="SAPBEXresItem 7" xfId="2224" xr:uid="{00000000-0005-0000-0000-000075770000}"/>
    <cellStyle name="SAPBEXresItem 7 2" xfId="30381" xr:uid="{00000000-0005-0000-0000-000076770000}"/>
    <cellStyle name="SAPBEXresItem 7 3" xfId="15198" xr:uid="{00000000-0005-0000-0000-000077770000}"/>
    <cellStyle name="SAPBEXresItem 7 4" xfId="40654" xr:uid="{00000000-0005-0000-0000-000078770000}"/>
    <cellStyle name="SAPBEXresItem 7 5" xfId="44951" xr:uid="{F1BBCC74-C1DC-48C1-AC7A-67FCB1D71A16}"/>
    <cellStyle name="SAPBEXresItem 8" xfId="2225" xr:uid="{00000000-0005-0000-0000-000079770000}"/>
    <cellStyle name="SAPBEXresItem 8 2" xfId="30382" xr:uid="{00000000-0005-0000-0000-00007A770000}"/>
    <cellStyle name="SAPBEXresItem 8 3" xfId="15199" xr:uid="{00000000-0005-0000-0000-00007B770000}"/>
    <cellStyle name="SAPBEXresItem 8 4" xfId="40655" xr:uid="{00000000-0005-0000-0000-00007C770000}"/>
    <cellStyle name="SAPBEXresItem 8 5" xfId="45431" xr:uid="{74DFC469-30E7-4229-8E3F-10E086B6352E}"/>
    <cellStyle name="SAPBEXresItem 9" xfId="2226" xr:uid="{00000000-0005-0000-0000-00007D770000}"/>
    <cellStyle name="SAPBEXresItem 9 2" xfId="30383" xr:uid="{00000000-0005-0000-0000-00007E770000}"/>
    <cellStyle name="SAPBEXresItem 9 3" xfId="15200" xr:uid="{00000000-0005-0000-0000-00007F770000}"/>
    <cellStyle name="SAPBEXresItem 9 4" xfId="40656" xr:uid="{00000000-0005-0000-0000-000080770000}"/>
    <cellStyle name="SAPBEXresItem 9 5" xfId="45653" xr:uid="{39096C12-C701-40A1-A6E1-3D85E59E92F3}"/>
    <cellStyle name="SAPBEXresItem_BP" xfId="2852" xr:uid="{00000000-0005-0000-0000-000081770000}"/>
    <cellStyle name="SAPBEXresItemX" xfId="2227" xr:uid="{00000000-0005-0000-0000-000082770000}"/>
    <cellStyle name="SAPBEXresItemX 10" xfId="2228" xr:uid="{00000000-0005-0000-0000-000083770000}"/>
    <cellStyle name="SAPBEXresItemX 10 2" xfId="30385" xr:uid="{00000000-0005-0000-0000-000084770000}"/>
    <cellStyle name="SAPBEXresItemX 10 3" xfId="15202" xr:uid="{00000000-0005-0000-0000-000085770000}"/>
    <cellStyle name="SAPBEXresItemX 10 4" xfId="40658" xr:uid="{00000000-0005-0000-0000-000086770000}"/>
    <cellStyle name="SAPBEXresItemX 10 5" xfId="45116" xr:uid="{B6FFFE2E-BA24-4B15-9363-2F832C3C62C2}"/>
    <cellStyle name="SAPBEXresItemX 11" xfId="2229" xr:uid="{00000000-0005-0000-0000-000087770000}"/>
    <cellStyle name="SAPBEXresItemX 11 2" xfId="30386" xr:uid="{00000000-0005-0000-0000-000088770000}"/>
    <cellStyle name="SAPBEXresItemX 11 3" xfId="15203" xr:uid="{00000000-0005-0000-0000-000089770000}"/>
    <cellStyle name="SAPBEXresItemX 11 4" xfId="40659" xr:uid="{00000000-0005-0000-0000-00008A770000}"/>
    <cellStyle name="SAPBEXresItemX 11 5" xfId="45560" xr:uid="{C8FA5EBB-BE33-4F93-A410-3D99CC2F6C00}"/>
    <cellStyle name="SAPBEXresItemX 12" xfId="2230" xr:uid="{00000000-0005-0000-0000-00008B770000}"/>
    <cellStyle name="SAPBEXresItemX 12 2" xfId="30384" xr:uid="{00000000-0005-0000-0000-00008C770000}"/>
    <cellStyle name="SAPBEXresItemX 12 3" xfId="40660" xr:uid="{00000000-0005-0000-0000-00008D770000}"/>
    <cellStyle name="SAPBEXresItemX 12 4" xfId="45685" xr:uid="{E95B9522-B281-498E-9643-7986E93DFCA3}"/>
    <cellStyle name="SAPBEXresItemX 13" xfId="2231" xr:uid="{00000000-0005-0000-0000-00008E770000}"/>
    <cellStyle name="SAPBEXresItemX 13 2" xfId="36909" xr:uid="{00000000-0005-0000-0000-00008F770000}"/>
    <cellStyle name="SAPBEXresItemX 13 3" xfId="40661" xr:uid="{00000000-0005-0000-0000-000090770000}"/>
    <cellStyle name="SAPBEXresItemX 14" xfId="2232" xr:uid="{00000000-0005-0000-0000-000091770000}"/>
    <cellStyle name="SAPBEXresItemX 14 2" xfId="40662" xr:uid="{00000000-0005-0000-0000-000092770000}"/>
    <cellStyle name="SAPBEXresItemX 15" xfId="2233" xr:uid="{00000000-0005-0000-0000-000093770000}"/>
    <cellStyle name="SAPBEXresItemX 15 2" xfId="40663" xr:uid="{00000000-0005-0000-0000-000094770000}"/>
    <cellStyle name="SAPBEXresItemX 16" xfId="2234" xr:uid="{00000000-0005-0000-0000-000095770000}"/>
    <cellStyle name="SAPBEXresItemX 16 2" xfId="40664" xr:uid="{00000000-0005-0000-0000-000096770000}"/>
    <cellStyle name="SAPBEXresItemX 17" xfId="2235" xr:uid="{00000000-0005-0000-0000-000097770000}"/>
    <cellStyle name="SAPBEXresItemX 17 2" xfId="40665" xr:uid="{00000000-0005-0000-0000-000098770000}"/>
    <cellStyle name="SAPBEXresItemX 18" xfId="2236" xr:uid="{00000000-0005-0000-0000-000099770000}"/>
    <cellStyle name="SAPBEXresItemX 18 2" xfId="40666" xr:uid="{00000000-0005-0000-0000-00009A770000}"/>
    <cellStyle name="SAPBEXresItemX 19" xfId="2237" xr:uid="{00000000-0005-0000-0000-00009B770000}"/>
    <cellStyle name="SAPBEXresItemX 19 2" xfId="40667" xr:uid="{00000000-0005-0000-0000-00009C770000}"/>
    <cellStyle name="SAPBEXresItemX 2" xfId="2238" xr:uid="{00000000-0005-0000-0000-00009D770000}"/>
    <cellStyle name="SAPBEXresItemX 2 2" xfId="15205" xr:uid="{00000000-0005-0000-0000-00009E770000}"/>
    <cellStyle name="SAPBEXresItemX 2 2 2" xfId="30388" xr:uid="{00000000-0005-0000-0000-00009F770000}"/>
    <cellStyle name="SAPBEXresItemX 2 2 3" xfId="39107" xr:uid="{00000000-0005-0000-0000-0000A0770000}"/>
    <cellStyle name="SAPBEXresItemX 2 3" xfId="30387" xr:uid="{00000000-0005-0000-0000-0000A1770000}"/>
    <cellStyle name="SAPBEXresItemX 2 3 2" xfId="39531" xr:uid="{00000000-0005-0000-0000-0000A2770000}"/>
    <cellStyle name="SAPBEXresItemX 2 4" xfId="37218" xr:uid="{00000000-0005-0000-0000-0000A3770000}"/>
    <cellStyle name="SAPBEXresItemX 2 5" xfId="15204" xr:uid="{00000000-0005-0000-0000-0000A4770000}"/>
    <cellStyle name="SAPBEXresItemX 2 6" xfId="40668" xr:uid="{00000000-0005-0000-0000-0000A5770000}"/>
    <cellStyle name="SAPBEXresItemX 2 7" xfId="44751" xr:uid="{16180DB7-4B07-4CB3-BECD-48574D51572B}"/>
    <cellStyle name="SAPBEXresItemX 20" xfId="2239" xr:uid="{00000000-0005-0000-0000-0000A6770000}"/>
    <cellStyle name="SAPBEXresItemX 20 2" xfId="40669" xr:uid="{00000000-0005-0000-0000-0000A7770000}"/>
    <cellStyle name="SAPBEXresItemX 21" xfId="2240" xr:uid="{00000000-0005-0000-0000-0000A8770000}"/>
    <cellStyle name="SAPBEXresItemX 21 2" xfId="40670" xr:uid="{00000000-0005-0000-0000-0000A9770000}"/>
    <cellStyle name="SAPBEXresItemX 22" xfId="2241" xr:uid="{00000000-0005-0000-0000-0000AA770000}"/>
    <cellStyle name="SAPBEXresItemX 22 2" xfId="40671" xr:uid="{00000000-0005-0000-0000-0000AB770000}"/>
    <cellStyle name="SAPBEXresItemX 23" xfId="2242" xr:uid="{00000000-0005-0000-0000-0000AC770000}"/>
    <cellStyle name="SAPBEXresItemX 23 2" xfId="40672" xr:uid="{00000000-0005-0000-0000-0000AD770000}"/>
    <cellStyle name="SAPBEXresItemX 24" xfId="2243" xr:uid="{00000000-0005-0000-0000-0000AE770000}"/>
    <cellStyle name="SAPBEXresItemX 24 2" xfId="40673" xr:uid="{00000000-0005-0000-0000-0000AF770000}"/>
    <cellStyle name="SAPBEXresItemX 25" xfId="2244" xr:uid="{00000000-0005-0000-0000-0000B0770000}"/>
    <cellStyle name="SAPBEXresItemX 25 2" xfId="40674" xr:uid="{00000000-0005-0000-0000-0000B1770000}"/>
    <cellStyle name="SAPBEXresItemX 26" xfId="2245" xr:uid="{00000000-0005-0000-0000-0000B2770000}"/>
    <cellStyle name="SAPBEXresItemX 26 2" xfId="40675" xr:uid="{00000000-0005-0000-0000-0000B3770000}"/>
    <cellStyle name="SAPBEXresItemX 27" xfId="2246" xr:uid="{00000000-0005-0000-0000-0000B4770000}"/>
    <cellStyle name="SAPBEXresItemX 27 2" xfId="40676" xr:uid="{00000000-0005-0000-0000-0000B5770000}"/>
    <cellStyle name="SAPBEXresItemX 28" xfId="2247" xr:uid="{00000000-0005-0000-0000-0000B6770000}"/>
    <cellStyle name="SAPBEXresItemX 28 2" xfId="40677" xr:uid="{00000000-0005-0000-0000-0000B7770000}"/>
    <cellStyle name="SAPBEXresItemX 29" xfId="2248" xr:uid="{00000000-0005-0000-0000-0000B8770000}"/>
    <cellStyle name="SAPBEXresItemX 29 2" xfId="40678" xr:uid="{00000000-0005-0000-0000-0000B9770000}"/>
    <cellStyle name="SAPBEXresItemX 3" xfId="2249" xr:uid="{00000000-0005-0000-0000-0000BA770000}"/>
    <cellStyle name="SAPBEXresItemX 3 2" xfId="30389" xr:uid="{00000000-0005-0000-0000-0000BB770000}"/>
    <cellStyle name="SAPBEXresItemX 3 2 2" xfId="45049" xr:uid="{FFD37933-B57F-4780-B19E-2DCAA045859E}"/>
    <cellStyle name="SAPBEXresItemX 3 3" xfId="39106" xr:uid="{00000000-0005-0000-0000-0000BC770000}"/>
    <cellStyle name="SAPBEXresItemX 3 3 2" xfId="45127" xr:uid="{C6735BFE-B901-4FA1-8F87-8B6C062DA5F5}"/>
    <cellStyle name="SAPBEXresItemX 3 4" xfId="15206" xr:uid="{00000000-0005-0000-0000-0000BD770000}"/>
    <cellStyle name="SAPBEXresItemX 3 4 2" xfId="45350" xr:uid="{398E67C9-A362-4762-A620-767A6A54A239}"/>
    <cellStyle name="SAPBEXresItemX 3 5" xfId="40679" xr:uid="{00000000-0005-0000-0000-0000BE770000}"/>
    <cellStyle name="SAPBEXresItemX 3 5 2" xfId="45464" xr:uid="{DBBE13E0-F2CF-486F-B9C3-05807AEFD00B}"/>
    <cellStyle name="SAPBEXresItemX 3 6" xfId="45557" xr:uid="{D4545897-3F4D-4C76-9048-9A5FD6B7C82A}"/>
    <cellStyle name="SAPBEXresItemX 3 7" xfId="45648" xr:uid="{85E040ED-17F4-4FB3-87FC-72B8A842DEE0}"/>
    <cellStyle name="SAPBEXresItemX 3 8" xfId="45680" xr:uid="{FFCE4D32-950F-4738-864A-B72AA4E8A233}"/>
    <cellStyle name="SAPBEXresItemX 3 9" xfId="44822" xr:uid="{C4410323-D79D-4A5C-8DE0-73CF8F1419EF}"/>
    <cellStyle name="SAPBEXresItemX 30" xfId="2250" xr:uid="{00000000-0005-0000-0000-0000BF770000}"/>
    <cellStyle name="SAPBEXresItemX 30 2" xfId="41194" xr:uid="{00000000-0005-0000-0000-0000C0770000}"/>
    <cellStyle name="SAPBEXresItemX 31" xfId="2251" xr:uid="{00000000-0005-0000-0000-0000C1770000}"/>
    <cellStyle name="SAPBEXresItemX 31 2" xfId="41195" xr:uid="{00000000-0005-0000-0000-0000C2770000}"/>
    <cellStyle name="SAPBEXresItemX 32" xfId="2252" xr:uid="{00000000-0005-0000-0000-0000C3770000}"/>
    <cellStyle name="SAPBEXresItemX 32 2" xfId="41196" xr:uid="{00000000-0005-0000-0000-0000C4770000}"/>
    <cellStyle name="SAPBEXresItemX 33" xfId="2253" xr:uid="{00000000-0005-0000-0000-0000C5770000}"/>
    <cellStyle name="SAPBEXresItemX 33 2" xfId="41197" xr:uid="{00000000-0005-0000-0000-0000C6770000}"/>
    <cellStyle name="SAPBEXresItemX 34" xfId="2254" xr:uid="{00000000-0005-0000-0000-0000C7770000}"/>
    <cellStyle name="SAPBEXresItemX 34 2" xfId="41198" xr:uid="{00000000-0005-0000-0000-0000C8770000}"/>
    <cellStyle name="SAPBEXresItemX 35" xfId="2255" xr:uid="{00000000-0005-0000-0000-0000C9770000}"/>
    <cellStyle name="SAPBEXresItemX 35 2" xfId="41199" xr:uid="{00000000-0005-0000-0000-0000CA770000}"/>
    <cellStyle name="SAPBEXresItemX 36" xfId="2256" xr:uid="{00000000-0005-0000-0000-0000CB770000}"/>
    <cellStyle name="SAPBEXresItemX 36 2" xfId="41200" xr:uid="{00000000-0005-0000-0000-0000CC770000}"/>
    <cellStyle name="SAPBEXresItemX 37" xfId="2257" xr:uid="{00000000-0005-0000-0000-0000CD770000}"/>
    <cellStyle name="SAPBEXresItemX 37 2" xfId="41201" xr:uid="{00000000-0005-0000-0000-0000CE770000}"/>
    <cellStyle name="SAPBEXresItemX 38" xfId="2258" xr:uid="{00000000-0005-0000-0000-0000CF770000}"/>
    <cellStyle name="SAPBEXresItemX 38 2" xfId="41202" xr:uid="{00000000-0005-0000-0000-0000D0770000}"/>
    <cellStyle name="SAPBEXresItemX 39" xfId="15201" xr:uid="{00000000-0005-0000-0000-0000D1770000}"/>
    <cellStyle name="SAPBEXresItemX 4" xfId="2259" xr:uid="{00000000-0005-0000-0000-0000D2770000}"/>
    <cellStyle name="SAPBEXresItemX 4 2" xfId="30390" xr:uid="{00000000-0005-0000-0000-0000D3770000}"/>
    <cellStyle name="SAPBEXresItemX 4 2 2" xfId="44960" xr:uid="{184132AD-C6C1-4105-B36F-DDD8B446D2FA}"/>
    <cellStyle name="SAPBEXresItemX 4 3" xfId="39492" xr:uid="{00000000-0005-0000-0000-0000D4770000}"/>
    <cellStyle name="SAPBEXresItemX 4 3 2" xfId="45168" xr:uid="{484B8073-E64C-46FC-9429-FB5C6B5D8DE0}"/>
    <cellStyle name="SAPBEXresItemX 4 4" xfId="15207" xr:uid="{00000000-0005-0000-0000-0000D5770000}"/>
    <cellStyle name="SAPBEXresItemX 4 4 2" xfId="45265" xr:uid="{70365F7C-5653-4222-9EE0-8F464A89A424}"/>
    <cellStyle name="SAPBEXresItemX 4 5" xfId="40680" xr:uid="{00000000-0005-0000-0000-0000D6770000}"/>
    <cellStyle name="SAPBEXresItemX 4 5 2" xfId="45378" xr:uid="{5B81DAE4-098D-417D-8EB3-C94517441BF8}"/>
    <cellStyle name="SAPBEXresItemX 4 6" xfId="45422" xr:uid="{DE6D566B-13FE-443E-82E4-E7AE349AAD74}"/>
    <cellStyle name="SAPBEXresItemX 4 7" xfId="45639" xr:uid="{87994295-AD1B-4468-AB41-122468212410}"/>
    <cellStyle name="SAPBEXresItemX 4 8" xfId="45512" xr:uid="{078693B2-3AE9-480A-85EA-B83AF84863A9}"/>
    <cellStyle name="SAPBEXresItemX 4 9" xfId="44750" xr:uid="{0793162A-529B-4D72-9552-2A8EB2E1BD7B}"/>
    <cellStyle name="SAPBEXresItemX 40" xfId="40657" xr:uid="{00000000-0005-0000-0000-0000D7770000}"/>
    <cellStyle name="SAPBEXresItemX 41" xfId="41344" xr:uid="{00000000-0005-0000-0000-0000D8770000}"/>
    <cellStyle name="SAPBEXresItemX 42" xfId="44393" xr:uid="{EF781BA9-8A19-41B9-8088-0DD97E85AD35}"/>
    <cellStyle name="SAPBEXresItemX 5" xfId="2260" xr:uid="{00000000-0005-0000-0000-0000D9770000}"/>
    <cellStyle name="SAPBEXresItemX 5 2" xfId="30391" xr:uid="{00000000-0005-0000-0000-0000DA770000}"/>
    <cellStyle name="SAPBEXresItemX 5 3" xfId="15208" xr:uid="{00000000-0005-0000-0000-0000DB770000}"/>
    <cellStyle name="SAPBEXresItemX 5 4" xfId="40681" xr:uid="{00000000-0005-0000-0000-0000DC770000}"/>
    <cellStyle name="SAPBEXresItemX 5 5" xfId="44626" xr:uid="{E26389EB-3A89-42FE-8473-5CF2D2ECDF36}"/>
    <cellStyle name="SAPBEXresItemX 6" xfId="2261" xr:uid="{00000000-0005-0000-0000-0000DD770000}"/>
    <cellStyle name="SAPBEXresItemX 6 2" xfId="30392" xr:uid="{00000000-0005-0000-0000-0000DE770000}"/>
    <cellStyle name="SAPBEXresItemX 6 3" xfId="15209" xr:uid="{00000000-0005-0000-0000-0000DF770000}"/>
    <cellStyle name="SAPBEXresItemX 6 4" xfId="40682" xr:uid="{00000000-0005-0000-0000-0000E0770000}"/>
    <cellStyle name="SAPBEXresItemX 6 5" xfId="44561" xr:uid="{8F63D1A0-871A-4DE7-8B6E-9AEA5AFF4516}"/>
    <cellStyle name="SAPBEXresItemX 7" xfId="2262" xr:uid="{00000000-0005-0000-0000-0000E1770000}"/>
    <cellStyle name="SAPBEXresItemX 7 2" xfId="30393" xr:uid="{00000000-0005-0000-0000-0000E2770000}"/>
    <cellStyle name="SAPBEXresItemX 7 3" xfId="15210" xr:uid="{00000000-0005-0000-0000-0000E3770000}"/>
    <cellStyle name="SAPBEXresItemX 7 4" xfId="40683" xr:uid="{00000000-0005-0000-0000-0000E4770000}"/>
    <cellStyle name="SAPBEXresItemX 7 5" xfId="45159" xr:uid="{06E17625-A076-453E-99EA-1E5ABE0D5025}"/>
    <cellStyle name="SAPBEXresItemX 8" xfId="2263" xr:uid="{00000000-0005-0000-0000-0000E5770000}"/>
    <cellStyle name="SAPBEXresItemX 8 2" xfId="30394" xr:uid="{00000000-0005-0000-0000-0000E6770000}"/>
    <cellStyle name="SAPBEXresItemX 8 3" xfId="15211" xr:uid="{00000000-0005-0000-0000-0000E7770000}"/>
    <cellStyle name="SAPBEXresItemX 8 4" xfId="40684" xr:uid="{00000000-0005-0000-0000-0000E8770000}"/>
    <cellStyle name="SAPBEXresItemX 8 5" xfId="44926" xr:uid="{4C94BCC0-50BA-4B9C-8B65-28446C1981BF}"/>
    <cellStyle name="SAPBEXresItemX 9" xfId="2264" xr:uid="{00000000-0005-0000-0000-0000E9770000}"/>
    <cellStyle name="SAPBEXresItemX 9 2" xfId="30395" xr:uid="{00000000-0005-0000-0000-0000EA770000}"/>
    <cellStyle name="SAPBEXresItemX 9 3" xfId="15212" xr:uid="{00000000-0005-0000-0000-0000EB770000}"/>
    <cellStyle name="SAPBEXresItemX 9 4" xfId="40685" xr:uid="{00000000-0005-0000-0000-0000EC770000}"/>
    <cellStyle name="SAPBEXresItemX 9 5" xfId="44721" xr:uid="{8F95A25E-9711-4E97-A606-6D639A32CDBD}"/>
    <cellStyle name="SAPBEXresItemX_BP" xfId="2853" xr:uid="{00000000-0005-0000-0000-0000ED770000}"/>
    <cellStyle name="SAPBEXstdData" xfId="2265" xr:uid="{00000000-0005-0000-0000-0000EE770000}"/>
    <cellStyle name="SAPBEXstdData 10" xfId="2266" xr:uid="{00000000-0005-0000-0000-0000EF770000}"/>
    <cellStyle name="SAPBEXstdData 10 2" xfId="35903" xr:uid="{00000000-0005-0000-0000-0000F0770000}"/>
    <cellStyle name="SAPBEXstdData 10 3" xfId="30397" xr:uid="{00000000-0005-0000-0000-0000F1770000}"/>
    <cellStyle name="SAPBEXstdData 10 4" xfId="40687" xr:uid="{00000000-0005-0000-0000-0000F2770000}"/>
    <cellStyle name="SAPBEXstdData 11" xfId="2267" xr:uid="{00000000-0005-0000-0000-0000F3770000}"/>
    <cellStyle name="SAPBEXstdData 11 2" xfId="35904" xr:uid="{00000000-0005-0000-0000-0000F4770000}"/>
    <cellStyle name="SAPBEXstdData 11 3" xfId="30398" xr:uid="{00000000-0005-0000-0000-0000F5770000}"/>
    <cellStyle name="SAPBEXstdData 11 4" xfId="39430" xr:uid="{00000000-0005-0000-0000-0000F6770000}"/>
    <cellStyle name="SAPBEXstdData 11 5" xfId="40688" xr:uid="{00000000-0005-0000-0000-0000F7770000}"/>
    <cellStyle name="SAPBEXstdData 12" xfId="2268" xr:uid="{00000000-0005-0000-0000-0000F8770000}"/>
    <cellStyle name="SAPBEXstdData 12 2" xfId="35905" xr:uid="{00000000-0005-0000-0000-0000F9770000}"/>
    <cellStyle name="SAPBEXstdData 12 3" xfId="30399" xr:uid="{00000000-0005-0000-0000-0000FA770000}"/>
    <cellStyle name="SAPBEXstdData 12 4" xfId="40689" xr:uid="{00000000-0005-0000-0000-0000FB770000}"/>
    <cellStyle name="SAPBEXstdData 13" xfId="2269" xr:uid="{00000000-0005-0000-0000-0000FC770000}"/>
    <cellStyle name="SAPBEXstdData 13 2" xfId="35906" xr:uid="{00000000-0005-0000-0000-0000FD770000}"/>
    <cellStyle name="SAPBEXstdData 13 3" xfId="40690" xr:uid="{00000000-0005-0000-0000-0000FE770000}"/>
    <cellStyle name="SAPBEXstdData 14" xfId="2270" xr:uid="{00000000-0005-0000-0000-0000FF770000}"/>
    <cellStyle name="SAPBEXstdData 14 2" xfId="30396" xr:uid="{00000000-0005-0000-0000-000000780000}"/>
    <cellStyle name="SAPBEXstdData 14 3" xfId="40691" xr:uid="{00000000-0005-0000-0000-000001780000}"/>
    <cellStyle name="SAPBEXstdData 15" xfId="2271" xr:uid="{00000000-0005-0000-0000-000002780000}"/>
    <cellStyle name="SAPBEXstdData 15 2" xfId="36910" xr:uid="{00000000-0005-0000-0000-000003780000}"/>
    <cellStyle name="SAPBEXstdData 15 3" xfId="40692" xr:uid="{00000000-0005-0000-0000-000004780000}"/>
    <cellStyle name="SAPBEXstdData 16" xfId="2272" xr:uid="{00000000-0005-0000-0000-000005780000}"/>
    <cellStyle name="SAPBEXstdData 16 2" xfId="40693" xr:uid="{00000000-0005-0000-0000-000006780000}"/>
    <cellStyle name="SAPBEXstdData 17" xfId="2273" xr:uid="{00000000-0005-0000-0000-000007780000}"/>
    <cellStyle name="SAPBEXstdData 17 2" xfId="40694" xr:uid="{00000000-0005-0000-0000-000008780000}"/>
    <cellStyle name="SAPBEXstdData 18" xfId="2274" xr:uid="{00000000-0005-0000-0000-000009780000}"/>
    <cellStyle name="SAPBEXstdData 18 2" xfId="40695" xr:uid="{00000000-0005-0000-0000-00000A780000}"/>
    <cellStyle name="SAPBEXstdData 19" xfId="2275" xr:uid="{00000000-0005-0000-0000-00000B780000}"/>
    <cellStyle name="SAPBEXstdData 19 2" xfId="40696" xr:uid="{00000000-0005-0000-0000-00000C780000}"/>
    <cellStyle name="SAPBEXstdData 2" xfId="2276" xr:uid="{00000000-0005-0000-0000-00000D780000}"/>
    <cellStyle name="SAPBEXstdData 2 10" xfId="45587" xr:uid="{4B54AB65-2EE4-4A2B-BAE7-5C5E5698E610}"/>
    <cellStyle name="SAPBEXstdData 2 11" xfId="44395" xr:uid="{B42C0FED-52D4-4ECE-8DAE-A9FD12E305E6}"/>
    <cellStyle name="SAPBEXstdData 2 2" xfId="15214" xr:uid="{00000000-0005-0000-0000-00000E780000}"/>
    <cellStyle name="SAPBEXstdData 2 2 2" xfId="30401" xr:uid="{00000000-0005-0000-0000-00000F780000}"/>
    <cellStyle name="SAPBEXstdData 2 2 3" xfId="39109" xr:uid="{00000000-0005-0000-0000-000010780000}"/>
    <cellStyle name="SAPBEXstdData 2 2 4" xfId="41263" xr:uid="{00000000-0005-0000-0000-000011780000}"/>
    <cellStyle name="SAPBEXstdData 2 2 5" xfId="44396" xr:uid="{A9F01797-7025-495E-B5F8-BE22182313CC}"/>
    <cellStyle name="SAPBEXstdData 2 3" xfId="30400" xr:uid="{00000000-0005-0000-0000-000012780000}"/>
    <cellStyle name="SAPBEXstdData 2 3 2" xfId="39108" xr:uid="{00000000-0005-0000-0000-000013780000}"/>
    <cellStyle name="SAPBEXstdData 2 3 3" xfId="44753" xr:uid="{6A45E06D-784A-494D-A968-6C7772E16A0D}"/>
    <cellStyle name="SAPBEXstdData 2 4" xfId="39532" xr:uid="{00000000-0005-0000-0000-000014780000}"/>
    <cellStyle name="SAPBEXstdData 2 4 2" xfId="44963" xr:uid="{49492AA7-A373-41BD-907B-CC6084AB08A8}"/>
    <cellStyle name="SAPBEXstdData 2 5" xfId="37219" xr:uid="{00000000-0005-0000-0000-000015780000}"/>
    <cellStyle name="SAPBEXstdData 2 5 2" xfId="44606" xr:uid="{12E5AEF7-7B11-4BE1-A614-C5F541E2AB8B}"/>
    <cellStyle name="SAPBEXstdData 2 6" xfId="40697" xr:uid="{00000000-0005-0000-0000-000016780000}"/>
    <cellStyle name="SAPBEXstdData 2 6 2" xfId="45268" xr:uid="{7AD45F78-44B5-4B13-829B-1F5969502127}"/>
    <cellStyle name="SAPBEXstdData 2 7" xfId="45380" xr:uid="{5A2CD473-CDBE-47B3-9D8B-FFA61B673B63}"/>
    <cellStyle name="SAPBEXstdData 2 8" xfId="45010" xr:uid="{EC2586D5-076C-4755-A90E-19ACDEF6A7DB}"/>
    <cellStyle name="SAPBEXstdData 2 9" xfId="44596" xr:uid="{10E42A8B-5E5A-40E9-BF66-4AA5AD43807D}"/>
    <cellStyle name="SAPBEXstdData 20" xfId="2277" xr:uid="{00000000-0005-0000-0000-000017780000}"/>
    <cellStyle name="SAPBEXstdData 20 2" xfId="40698" xr:uid="{00000000-0005-0000-0000-000018780000}"/>
    <cellStyle name="SAPBEXstdData 21" xfId="2278" xr:uid="{00000000-0005-0000-0000-000019780000}"/>
    <cellStyle name="SAPBEXstdData 21 2" xfId="40699" xr:uid="{00000000-0005-0000-0000-00001A780000}"/>
    <cellStyle name="SAPBEXstdData 22" xfId="2279" xr:uid="{00000000-0005-0000-0000-00001B780000}"/>
    <cellStyle name="SAPBEXstdData 22 2" xfId="40700" xr:uid="{00000000-0005-0000-0000-00001C780000}"/>
    <cellStyle name="SAPBEXstdData 23" xfId="2280" xr:uid="{00000000-0005-0000-0000-00001D780000}"/>
    <cellStyle name="SAPBEXstdData 23 2" xfId="40701" xr:uid="{00000000-0005-0000-0000-00001E780000}"/>
    <cellStyle name="SAPBEXstdData 24" xfId="2281" xr:uid="{00000000-0005-0000-0000-00001F780000}"/>
    <cellStyle name="SAPBEXstdData 24 2" xfId="40702" xr:uid="{00000000-0005-0000-0000-000020780000}"/>
    <cellStyle name="SAPBEXstdData 25" xfId="2282" xr:uid="{00000000-0005-0000-0000-000021780000}"/>
    <cellStyle name="SAPBEXstdData 25 2" xfId="40703" xr:uid="{00000000-0005-0000-0000-000022780000}"/>
    <cellStyle name="SAPBEXstdData 26" xfId="2283" xr:uid="{00000000-0005-0000-0000-000023780000}"/>
    <cellStyle name="SAPBEXstdData 26 2" xfId="40704" xr:uid="{00000000-0005-0000-0000-000024780000}"/>
    <cellStyle name="SAPBEXstdData 27" xfId="2284" xr:uid="{00000000-0005-0000-0000-000025780000}"/>
    <cellStyle name="SAPBEXstdData 27 2" xfId="40705" xr:uid="{00000000-0005-0000-0000-000026780000}"/>
    <cellStyle name="SAPBEXstdData 28" xfId="2285" xr:uid="{00000000-0005-0000-0000-000027780000}"/>
    <cellStyle name="SAPBEXstdData 28 2" xfId="40706" xr:uid="{00000000-0005-0000-0000-000028780000}"/>
    <cellStyle name="SAPBEXstdData 29" xfId="2286" xr:uid="{00000000-0005-0000-0000-000029780000}"/>
    <cellStyle name="SAPBEXstdData 29 2" xfId="40707" xr:uid="{00000000-0005-0000-0000-00002A780000}"/>
    <cellStyle name="SAPBEXstdData 3" xfId="2287" xr:uid="{00000000-0005-0000-0000-00002B780000}"/>
    <cellStyle name="SAPBEXstdData 3 2" xfId="35907" xr:uid="{00000000-0005-0000-0000-00002C780000}"/>
    <cellStyle name="SAPBEXstdData 3 2 2" xfId="39110" xr:uid="{00000000-0005-0000-0000-00002D780000}"/>
    <cellStyle name="SAPBEXstdData 3 2 3" xfId="45093" xr:uid="{AE6CA4D3-3200-48C5-BC34-D31DBCF0DCFE}"/>
    <cellStyle name="SAPBEXstdData 3 3" xfId="30402" xr:uid="{00000000-0005-0000-0000-00002E780000}"/>
    <cellStyle name="SAPBEXstdData 3 3 2" xfId="45050" xr:uid="{BBAD7D01-5EB0-4A4C-9B75-CDDFE45E9F59}"/>
    <cellStyle name="SAPBEXstdData 3 4" xfId="40708" xr:uid="{00000000-0005-0000-0000-00002F780000}"/>
    <cellStyle name="SAPBEXstdData 3 4 2" xfId="45351" xr:uid="{F7C4DA49-D716-40D8-AAA3-E870A841A1AF}"/>
    <cellStyle name="SAPBEXstdData 3 5" xfId="45465" xr:uid="{718EF415-92B5-4EFF-BF59-1A9C34565239}"/>
    <cellStyle name="SAPBEXstdData 3 6" xfId="45424" xr:uid="{EC35F43F-134A-4CCA-ABA4-3145EA9E1F76}"/>
    <cellStyle name="SAPBEXstdData 3 7" xfId="45436" xr:uid="{38FDF4CE-9455-4F6A-82EB-E016DC3EE17C}"/>
    <cellStyle name="SAPBEXstdData 3 8" xfId="45750" xr:uid="{A2C5A621-8D03-4E4E-9C52-2B34B54D9375}"/>
    <cellStyle name="SAPBEXstdData 3 9" xfId="44823" xr:uid="{FCCA6ECD-D681-4539-8E1C-1D5877754625}"/>
    <cellStyle name="SAPBEXstdData 30" xfId="2288" xr:uid="{00000000-0005-0000-0000-000030780000}"/>
    <cellStyle name="SAPBEXstdData 30 2" xfId="41203" xr:uid="{00000000-0005-0000-0000-000031780000}"/>
    <cellStyle name="SAPBEXstdData 31" xfId="2289" xr:uid="{00000000-0005-0000-0000-000032780000}"/>
    <cellStyle name="SAPBEXstdData 31 2" xfId="41204" xr:uid="{00000000-0005-0000-0000-000033780000}"/>
    <cellStyle name="SAPBEXstdData 32" xfId="2290" xr:uid="{00000000-0005-0000-0000-000034780000}"/>
    <cellStyle name="SAPBEXstdData 32 2" xfId="41205" xr:uid="{00000000-0005-0000-0000-000035780000}"/>
    <cellStyle name="SAPBEXstdData 33" xfId="2291" xr:uid="{00000000-0005-0000-0000-000036780000}"/>
    <cellStyle name="SAPBEXstdData 33 2" xfId="41206" xr:uid="{00000000-0005-0000-0000-000037780000}"/>
    <cellStyle name="SAPBEXstdData 34" xfId="2292" xr:uid="{00000000-0005-0000-0000-000038780000}"/>
    <cellStyle name="SAPBEXstdData 34 2" xfId="41207" xr:uid="{00000000-0005-0000-0000-000039780000}"/>
    <cellStyle name="SAPBEXstdData 35" xfId="2293" xr:uid="{00000000-0005-0000-0000-00003A780000}"/>
    <cellStyle name="SAPBEXstdData 35 2" xfId="41208" xr:uid="{00000000-0005-0000-0000-00003B780000}"/>
    <cellStyle name="SAPBEXstdData 36" xfId="2294" xr:uid="{00000000-0005-0000-0000-00003C780000}"/>
    <cellStyle name="SAPBEXstdData 36 2" xfId="41209" xr:uid="{00000000-0005-0000-0000-00003D780000}"/>
    <cellStyle name="SAPBEXstdData 37" xfId="2295" xr:uid="{00000000-0005-0000-0000-00003E780000}"/>
    <cellStyle name="SAPBEXstdData 37 2" xfId="41210" xr:uid="{00000000-0005-0000-0000-00003F780000}"/>
    <cellStyle name="SAPBEXstdData 38" xfId="2296" xr:uid="{00000000-0005-0000-0000-000040780000}"/>
    <cellStyle name="SAPBEXstdData 38 2" xfId="41211" xr:uid="{00000000-0005-0000-0000-000041780000}"/>
    <cellStyle name="SAPBEXstdData 39" xfId="15213" xr:uid="{00000000-0005-0000-0000-000042780000}"/>
    <cellStyle name="SAPBEXstdData 4" xfId="2297" xr:uid="{00000000-0005-0000-0000-000043780000}"/>
    <cellStyle name="SAPBEXstdData 4 2" xfId="35908" xr:uid="{00000000-0005-0000-0000-000044780000}"/>
    <cellStyle name="SAPBEXstdData 4 2 2" xfId="39111" xr:uid="{00000000-0005-0000-0000-000045780000}"/>
    <cellStyle name="SAPBEXstdData 4 2 3" xfId="44962" xr:uid="{121719A2-B6F6-4ABA-AA47-241441194BE7}"/>
    <cellStyle name="SAPBEXstdData 4 3" xfId="30403" xr:uid="{00000000-0005-0000-0000-000046780000}"/>
    <cellStyle name="SAPBEXstdData 4 3 2" xfId="44995" xr:uid="{3DA92280-104A-4CF2-A582-7256E3BD9718}"/>
    <cellStyle name="SAPBEXstdData 4 4" xfId="40709" xr:uid="{00000000-0005-0000-0000-000047780000}"/>
    <cellStyle name="SAPBEXstdData 4 4 2" xfId="45267" xr:uid="{6038A5EC-C58E-4EA4-84C5-4C137B2FDD64}"/>
    <cellStyle name="SAPBEXstdData 4 5" xfId="45379" xr:uid="{BEF4A8F1-0FB3-44BE-B3CF-8E4C364F6A11}"/>
    <cellStyle name="SAPBEXstdData 4 6" xfId="45505" xr:uid="{38665F81-635B-4B83-BCD2-F7732CE10820}"/>
    <cellStyle name="SAPBEXstdData 4 7" xfId="45163" xr:uid="{0E4B75EA-92D2-4AB0-A749-3D2CB20EB84A}"/>
    <cellStyle name="SAPBEXstdData 4 8" xfId="45698" xr:uid="{2EC5715E-067C-47B1-B035-E699FE309735}"/>
    <cellStyle name="SAPBEXstdData 4 9" xfId="44752" xr:uid="{DB00BC9F-3080-4D9A-AA07-02B2CB4DCF6D}"/>
    <cellStyle name="SAPBEXstdData 40" xfId="40686" xr:uid="{00000000-0005-0000-0000-000048780000}"/>
    <cellStyle name="SAPBEXstdData 41" xfId="41292" xr:uid="{00000000-0005-0000-0000-000049780000}"/>
    <cellStyle name="SAPBEXstdData 42" xfId="44394" xr:uid="{F3EBF34D-9F1D-4566-9509-24619E454FDF}"/>
    <cellStyle name="SAPBEXstdData 5" xfId="2298" xr:uid="{00000000-0005-0000-0000-00004A780000}"/>
    <cellStyle name="SAPBEXstdData 5 2" xfId="35909" xr:uid="{00000000-0005-0000-0000-00004B780000}"/>
    <cellStyle name="SAPBEXstdData 5 2 2" xfId="39112" xr:uid="{00000000-0005-0000-0000-00004C780000}"/>
    <cellStyle name="SAPBEXstdData 5 3" xfId="30404" xr:uid="{00000000-0005-0000-0000-00004D780000}"/>
    <cellStyle name="SAPBEXstdData 5 4" xfId="40710" xr:uid="{00000000-0005-0000-0000-00004E780000}"/>
    <cellStyle name="SAPBEXstdData 5 5" xfId="44928" xr:uid="{6F9996FC-BB93-45CA-A2A6-A2B16D7D60CC}"/>
    <cellStyle name="SAPBEXstdData 6" xfId="2299" xr:uid="{00000000-0005-0000-0000-00004F780000}"/>
    <cellStyle name="SAPBEXstdData 6 2" xfId="35910" xr:uid="{00000000-0005-0000-0000-000050780000}"/>
    <cellStyle name="SAPBEXstdData 6 2 2" xfId="39113" xr:uid="{00000000-0005-0000-0000-000051780000}"/>
    <cellStyle name="SAPBEXstdData 6 3" xfId="30405" xr:uid="{00000000-0005-0000-0000-000052780000}"/>
    <cellStyle name="SAPBEXstdData 6 4" xfId="40711" xr:uid="{00000000-0005-0000-0000-000053780000}"/>
    <cellStyle name="SAPBEXstdData 7" xfId="2300" xr:uid="{00000000-0005-0000-0000-000054780000}"/>
    <cellStyle name="SAPBEXstdData 7 2" xfId="35911" xr:uid="{00000000-0005-0000-0000-000055780000}"/>
    <cellStyle name="SAPBEXstdData 7 2 2" xfId="39114" xr:uid="{00000000-0005-0000-0000-000056780000}"/>
    <cellStyle name="SAPBEXstdData 7 3" xfId="30406" xr:uid="{00000000-0005-0000-0000-000057780000}"/>
    <cellStyle name="SAPBEXstdData 7 4" xfId="40712" xr:uid="{00000000-0005-0000-0000-000058780000}"/>
    <cellStyle name="SAPBEXstdData 8" xfId="2301" xr:uid="{00000000-0005-0000-0000-000059780000}"/>
    <cellStyle name="SAPBEXstdData 8 2" xfId="35912" xr:uid="{00000000-0005-0000-0000-00005A780000}"/>
    <cellStyle name="SAPBEXstdData 8 2 2" xfId="39115" xr:uid="{00000000-0005-0000-0000-00005B780000}"/>
    <cellStyle name="SAPBEXstdData 8 3" xfId="30407" xr:uid="{00000000-0005-0000-0000-00005C780000}"/>
    <cellStyle name="SAPBEXstdData 8 4" xfId="40713" xr:uid="{00000000-0005-0000-0000-00005D780000}"/>
    <cellStyle name="SAPBEXstdData 9" xfId="2302" xr:uid="{00000000-0005-0000-0000-00005E780000}"/>
    <cellStyle name="SAPBEXstdData 9 2" xfId="35913" xr:uid="{00000000-0005-0000-0000-00005F780000}"/>
    <cellStyle name="SAPBEXstdData 9 3" xfId="30408" xr:uid="{00000000-0005-0000-0000-000060780000}"/>
    <cellStyle name="SAPBEXstdData 9 4" xfId="40714" xr:uid="{00000000-0005-0000-0000-000061780000}"/>
    <cellStyle name="SAPBEXstdData_Apuração de Quebra_061109" xfId="15215" xr:uid="{00000000-0005-0000-0000-000062780000}"/>
    <cellStyle name="SAPBEXstdDataEmph" xfId="2303" xr:uid="{00000000-0005-0000-0000-000063780000}"/>
    <cellStyle name="SAPBEXstdDataEmph 10" xfId="2304" xr:uid="{00000000-0005-0000-0000-000064780000}"/>
    <cellStyle name="SAPBEXstdDataEmph 10 2" xfId="30410" xr:uid="{00000000-0005-0000-0000-000065780000}"/>
    <cellStyle name="SAPBEXstdDataEmph 10 3" xfId="15217" xr:uid="{00000000-0005-0000-0000-000066780000}"/>
    <cellStyle name="SAPBEXstdDataEmph 10 4" xfId="40716" xr:uid="{00000000-0005-0000-0000-000067780000}"/>
    <cellStyle name="SAPBEXstdDataEmph 11" xfId="2305" xr:uid="{00000000-0005-0000-0000-000068780000}"/>
    <cellStyle name="SAPBEXstdDataEmph 11 2" xfId="30411" xr:uid="{00000000-0005-0000-0000-000069780000}"/>
    <cellStyle name="SAPBEXstdDataEmph 11 3" xfId="15218" xr:uid="{00000000-0005-0000-0000-00006A780000}"/>
    <cellStyle name="SAPBEXstdDataEmph 11 4" xfId="40717" xr:uid="{00000000-0005-0000-0000-00006B780000}"/>
    <cellStyle name="SAPBEXstdDataEmph 12" xfId="2306" xr:uid="{00000000-0005-0000-0000-00006C780000}"/>
    <cellStyle name="SAPBEXstdDataEmph 12 2" xfId="30409" xr:uid="{00000000-0005-0000-0000-00006D780000}"/>
    <cellStyle name="SAPBEXstdDataEmph 12 3" xfId="40718" xr:uid="{00000000-0005-0000-0000-00006E780000}"/>
    <cellStyle name="SAPBEXstdDataEmph 13" xfId="2307" xr:uid="{00000000-0005-0000-0000-00006F780000}"/>
    <cellStyle name="SAPBEXstdDataEmph 13 2" xfId="36911" xr:uid="{00000000-0005-0000-0000-000070780000}"/>
    <cellStyle name="SAPBEXstdDataEmph 13 3" xfId="40719" xr:uid="{00000000-0005-0000-0000-000071780000}"/>
    <cellStyle name="SAPBEXstdDataEmph 14" xfId="2308" xr:uid="{00000000-0005-0000-0000-000072780000}"/>
    <cellStyle name="SAPBEXstdDataEmph 14 2" xfId="40720" xr:uid="{00000000-0005-0000-0000-000073780000}"/>
    <cellStyle name="SAPBEXstdDataEmph 15" xfId="2309" xr:uid="{00000000-0005-0000-0000-000074780000}"/>
    <cellStyle name="SAPBEXstdDataEmph 15 2" xfId="40721" xr:uid="{00000000-0005-0000-0000-000075780000}"/>
    <cellStyle name="SAPBEXstdDataEmph 16" xfId="2310" xr:uid="{00000000-0005-0000-0000-000076780000}"/>
    <cellStyle name="SAPBEXstdDataEmph 16 2" xfId="40722" xr:uid="{00000000-0005-0000-0000-000077780000}"/>
    <cellStyle name="SAPBEXstdDataEmph 17" xfId="2311" xr:uid="{00000000-0005-0000-0000-000078780000}"/>
    <cellStyle name="SAPBEXstdDataEmph 17 2" xfId="40723" xr:uid="{00000000-0005-0000-0000-000079780000}"/>
    <cellStyle name="SAPBEXstdDataEmph 18" xfId="2312" xr:uid="{00000000-0005-0000-0000-00007A780000}"/>
    <cellStyle name="SAPBEXstdDataEmph 18 2" xfId="40724" xr:uid="{00000000-0005-0000-0000-00007B780000}"/>
    <cellStyle name="SAPBEXstdDataEmph 19" xfId="2313" xr:uid="{00000000-0005-0000-0000-00007C780000}"/>
    <cellStyle name="SAPBEXstdDataEmph 19 2" xfId="40725" xr:uid="{00000000-0005-0000-0000-00007D780000}"/>
    <cellStyle name="SAPBEXstdDataEmph 2" xfId="2314" xr:uid="{00000000-0005-0000-0000-00007E780000}"/>
    <cellStyle name="SAPBEXstdDataEmph 2 10" xfId="45687" xr:uid="{96A059C1-2382-4DCC-A3D2-31E004206BF1}"/>
    <cellStyle name="SAPBEXstdDataEmph 2 11" xfId="44398" xr:uid="{44163383-93E4-47BF-AE03-7F7220519062}"/>
    <cellStyle name="SAPBEXstdDataEmph 2 2" xfId="15220" xr:uid="{00000000-0005-0000-0000-00007F780000}"/>
    <cellStyle name="SAPBEXstdDataEmph 2 2 2" xfId="30413" xr:uid="{00000000-0005-0000-0000-000080780000}"/>
    <cellStyle name="SAPBEXstdDataEmph 2 2 3" xfId="39117" xr:uid="{00000000-0005-0000-0000-000081780000}"/>
    <cellStyle name="SAPBEXstdDataEmph 2 2 4" xfId="44399" xr:uid="{05571560-242C-4CB5-9A7C-A060D006AEB8}"/>
    <cellStyle name="SAPBEXstdDataEmph 2 3" xfId="30412" xr:uid="{00000000-0005-0000-0000-000082780000}"/>
    <cellStyle name="SAPBEXstdDataEmph 2 3 2" xfId="39533" xr:uid="{00000000-0005-0000-0000-000083780000}"/>
    <cellStyle name="SAPBEXstdDataEmph 2 3 3" xfId="44755" xr:uid="{815040F0-478E-423E-AA09-136D3B4DF4FB}"/>
    <cellStyle name="SAPBEXstdDataEmph 2 4" xfId="37220" xr:uid="{00000000-0005-0000-0000-000084780000}"/>
    <cellStyle name="SAPBEXstdDataEmph 2 4 2" xfId="44965" xr:uid="{340CBCDA-F1FF-46B4-BA9A-41C5CCDFC6CF}"/>
    <cellStyle name="SAPBEXstdDataEmph 2 5" xfId="15219" xr:uid="{00000000-0005-0000-0000-000085780000}"/>
    <cellStyle name="SAPBEXstdDataEmph 2 5 2" xfId="44889" xr:uid="{8703533C-EF01-46D0-8B60-162D77A3666C}"/>
    <cellStyle name="SAPBEXstdDataEmph 2 6" xfId="40726" xr:uid="{00000000-0005-0000-0000-000086780000}"/>
    <cellStyle name="SAPBEXstdDataEmph 2 6 2" xfId="45270" xr:uid="{42753DAE-9D89-4081-AF06-2A951709CC18}"/>
    <cellStyle name="SAPBEXstdDataEmph 2 7" xfId="45382" xr:uid="{0C60D3E4-DD18-4A0F-9861-171997B498ED}"/>
    <cellStyle name="SAPBEXstdDataEmph 2 8" xfId="45287" xr:uid="{1FA251FF-A4F4-4DA5-BC91-3E9811050464}"/>
    <cellStyle name="SAPBEXstdDataEmph 2 9" xfId="45488" xr:uid="{23B96B77-E210-4B68-B74A-B0F85411A8F6}"/>
    <cellStyle name="SAPBEXstdDataEmph 20" xfId="2315" xr:uid="{00000000-0005-0000-0000-000087780000}"/>
    <cellStyle name="SAPBEXstdDataEmph 20 2" xfId="40727" xr:uid="{00000000-0005-0000-0000-000088780000}"/>
    <cellStyle name="SAPBEXstdDataEmph 21" xfId="2316" xr:uid="{00000000-0005-0000-0000-000089780000}"/>
    <cellStyle name="SAPBEXstdDataEmph 21 2" xfId="40728" xr:uid="{00000000-0005-0000-0000-00008A780000}"/>
    <cellStyle name="SAPBEXstdDataEmph 22" xfId="2317" xr:uid="{00000000-0005-0000-0000-00008B780000}"/>
    <cellStyle name="SAPBEXstdDataEmph 22 2" xfId="40729" xr:uid="{00000000-0005-0000-0000-00008C780000}"/>
    <cellStyle name="SAPBEXstdDataEmph 23" xfId="2318" xr:uid="{00000000-0005-0000-0000-00008D780000}"/>
    <cellStyle name="SAPBEXstdDataEmph 23 2" xfId="40730" xr:uid="{00000000-0005-0000-0000-00008E780000}"/>
    <cellStyle name="SAPBEXstdDataEmph 24" xfId="2319" xr:uid="{00000000-0005-0000-0000-00008F780000}"/>
    <cellStyle name="SAPBEXstdDataEmph 24 2" xfId="40731" xr:uid="{00000000-0005-0000-0000-000090780000}"/>
    <cellStyle name="SAPBEXstdDataEmph 25" xfId="2320" xr:uid="{00000000-0005-0000-0000-000091780000}"/>
    <cellStyle name="SAPBEXstdDataEmph 25 2" xfId="40732" xr:uid="{00000000-0005-0000-0000-000092780000}"/>
    <cellStyle name="SAPBEXstdDataEmph 26" xfId="2321" xr:uid="{00000000-0005-0000-0000-000093780000}"/>
    <cellStyle name="SAPBEXstdDataEmph 26 2" xfId="40733" xr:uid="{00000000-0005-0000-0000-000094780000}"/>
    <cellStyle name="SAPBEXstdDataEmph 27" xfId="2322" xr:uid="{00000000-0005-0000-0000-000095780000}"/>
    <cellStyle name="SAPBEXstdDataEmph 27 2" xfId="40734" xr:uid="{00000000-0005-0000-0000-000096780000}"/>
    <cellStyle name="SAPBEXstdDataEmph 28" xfId="2323" xr:uid="{00000000-0005-0000-0000-000097780000}"/>
    <cellStyle name="SAPBEXstdDataEmph 28 2" xfId="40735" xr:uid="{00000000-0005-0000-0000-000098780000}"/>
    <cellStyle name="SAPBEXstdDataEmph 29" xfId="2324" xr:uid="{00000000-0005-0000-0000-000099780000}"/>
    <cellStyle name="SAPBEXstdDataEmph 29 2" xfId="40736" xr:uid="{00000000-0005-0000-0000-00009A780000}"/>
    <cellStyle name="SAPBEXstdDataEmph 3" xfId="2325" xr:uid="{00000000-0005-0000-0000-00009B780000}"/>
    <cellStyle name="SAPBEXstdDataEmph 3 2" xfId="30414" xr:uid="{00000000-0005-0000-0000-00009C780000}"/>
    <cellStyle name="SAPBEXstdDataEmph 3 2 2" xfId="44593" xr:uid="{E204E32A-DCE5-4002-A9C1-A9DDCF3C4C4D}"/>
    <cellStyle name="SAPBEXstdDataEmph 3 3" xfId="39116" xr:uid="{00000000-0005-0000-0000-00009D780000}"/>
    <cellStyle name="SAPBEXstdDataEmph 3 3 2" xfId="45130" xr:uid="{E883816E-8FF5-4458-BD61-D53EBA5E2A42}"/>
    <cellStyle name="SAPBEXstdDataEmph 3 4" xfId="15221" xr:uid="{00000000-0005-0000-0000-00009E780000}"/>
    <cellStyle name="SAPBEXstdDataEmph 3 4 2" xfId="45352" xr:uid="{FF019273-03B0-4D13-8116-4FBB7B25CB30}"/>
    <cellStyle name="SAPBEXstdDataEmph 3 5" xfId="40737" xr:uid="{00000000-0005-0000-0000-00009F780000}"/>
    <cellStyle name="SAPBEXstdDataEmph 3 5 2" xfId="45466" xr:uid="{AAF41E48-9E71-4773-B265-ECE6753F480E}"/>
    <cellStyle name="SAPBEXstdDataEmph 3 6" xfId="45493" xr:uid="{15FB3AF5-1BCC-4F44-A290-B09709BB49D9}"/>
    <cellStyle name="SAPBEXstdDataEmph 3 7" xfId="45599" xr:uid="{B7BF42AB-8E01-4AB8-A8E7-A5FC67105B2A}"/>
    <cellStyle name="SAPBEXstdDataEmph 3 8" xfId="45751" xr:uid="{3DE4B013-989E-48E7-9E3D-692345E131F3}"/>
    <cellStyle name="SAPBEXstdDataEmph 3 9" xfId="44824" xr:uid="{121B7855-2446-4A67-B501-086D7C4BB8BF}"/>
    <cellStyle name="SAPBEXstdDataEmph 30" xfId="2326" xr:uid="{00000000-0005-0000-0000-0000A0780000}"/>
    <cellStyle name="SAPBEXstdDataEmph 30 2" xfId="41212" xr:uid="{00000000-0005-0000-0000-0000A1780000}"/>
    <cellStyle name="SAPBEXstdDataEmph 31" xfId="2327" xr:uid="{00000000-0005-0000-0000-0000A2780000}"/>
    <cellStyle name="SAPBEXstdDataEmph 31 2" xfId="41213" xr:uid="{00000000-0005-0000-0000-0000A3780000}"/>
    <cellStyle name="SAPBEXstdDataEmph 32" xfId="2328" xr:uid="{00000000-0005-0000-0000-0000A4780000}"/>
    <cellStyle name="SAPBEXstdDataEmph 32 2" xfId="41214" xr:uid="{00000000-0005-0000-0000-0000A5780000}"/>
    <cellStyle name="SAPBEXstdDataEmph 33" xfId="2329" xr:uid="{00000000-0005-0000-0000-0000A6780000}"/>
    <cellStyle name="SAPBEXstdDataEmph 33 2" xfId="41215" xr:uid="{00000000-0005-0000-0000-0000A7780000}"/>
    <cellStyle name="SAPBEXstdDataEmph 34" xfId="2330" xr:uid="{00000000-0005-0000-0000-0000A8780000}"/>
    <cellStyle name="SAPBEXstdDataEmph 34 2" xfId="41216" xr:uid="{00000000-0005-0000-0000-0000A9780000}"/>
    <cellStyle name="SAPBEXstdDataEmph 35" xfId="2331" xr:uid="{00000000-0005-0000-0000-0000AA780000}"/>
    <cellStyle name="SAPBEXstdDataEmph 35 2" xfId="41217" xr:uid="{00000000-0005-0000-0000-0000AB780000}"/>
    <cellStyle name="SAPBEXstdDataEmph 36" xfId="2332" xr:uid="{00000000-0005-0000-0000-0000AC780000}"/>
    <cellStyle name="SAPBEXstdDataEmph 36 2" xfId="41218" xr:uid="{00000000-0005-0000-0000-0000AD780000}"/>
    <cellStyle name="SAPBEXstdDataEmph 37" xfId="2333" xr:uid="{00000000-0005-0000-0000-0000AE780000}"/>
    <cellStyle name="SAPBEXstdDataEmph 37 2" xfId="41219" xr:uid="{00000000-0005-0000-0000-0000AF780000}"/>
    <cellStyle name="SAPBEXstdDataEmph 38" xfId="2334" xr:uid="{00000000-0005-0000-0000-0000B0780000}"/>
    <cellStyle name="SAPBEXstdDataEmph 38 2" xfId="41220" xr:uid="{00000000-0005-0000-0000-0000B1780000}"/>
    <cellStyle name="SAPBEXstdDataEmph 39" xfId="15216" xr:uid="{00000000-0005-0000-0000-0000B2780000}"/>
    <cellStyle name="SAPBEXstdDataEmph 4" xfId="2335" xr:uid="{00000000-0005-0000-0000-0000B3780000}"/>
    <cellStyle name="SAPBEXstdDataEmph 4 2" xfId="30415" xr:uid="{00000000-0005-0000-0000-0000B4780000}"/>
    <cellStyle name="SAPBEXstdDataEmph 4 2 2" xfId="44964" xr:uid="{100733C8-8CEF-4C11-816A-58F1B4BC63A3}"/>
    <cellStyle name="SAPBEXstdDataEmph 4 3" xfId="39429" xr:uid="{00000000-0005-0000-0000-0000B5780000}"/>
    <cellStyle name="SAPBEXstdDataEmph 4 3 2" xfId="45169" xr:uid="{871A6166-DD32-4B8B-A3DE-4E5EEDC73939}"/>
    <cellStyle name="SAPBEXstdDataEmph 4 4" xfId="15222" xr:uid="{00000000-0005-0000-0000-0000B6780000}"/>
    <cellStyle name="SAPBEXstdDataEmph 4 4 2" xfId="45269" xr:uid="{992EE695-0D47-445E-9438-C022CDA43450}"/>
    <cellStyle name="SAPBEXstdDataEmph 4 5" xfId="40738" xr:uid="{00000000-0005-0000-0000-0000B7780000}"/>
    <cellStyle name="SAPBEXstdDataEmph 4 5 2" xfId="45381" xr:uid="{2A1471DC-6A15-40D7-B8C3-D075E5DA7FD4}"/>
    <cellStyle name="SAPBEXstdDataEmph 4 6" xfId="45411" xr:uid="{0111161E-8B9C-4462-AECB-7B3B6FCA5D18}"/>
    <cellStyle name="SAPBEXstdDataEmph 4 7" xfId="45408" xr:uid="{5BC5CA4C-49C6-49F9-B7BC-E5957275080A}"/>
    <cellStyle name="SAPBEXstdDataEmph 4 8" xfId="45386" xr:uid="{B268E694-4DCF-472A-851A-F94EA131EEB5}"/>
    <cellStyle name="SAPBEXstdDataEmph 4 9" xfId="44754" xr:uid="{34E71E48-3C62-4606-B7F1-978534DBCDB3}"/>
    <cellStyle name="SAPBEXstdDataEmph 40" xfId="40715" xr:uid="{00000000-0005-0000-0000-0000B8780000}"/>
    <cellStyle name="SAPBEXstdDataEmph 41" xfId="41294" xr:uid="{00000000-0005-0000-0000-0000B9780000}"/>
    <cellStyle name="SAPBEXstdDataEmph 42" xfId="44397" xr:uid="{9240ED29-BF7B-46FD-A3B3-3EC282DE9793}"/>
    <cellStyle name="SAPBEXstdDataEmph 5" xfId="2336" xr:uid="{00000000-0005-0000-0000-0000BA780000}"/>
    <cellStyle name="SAPBEXstdDataEmph 5 2" xfId="30416" xr:uid="{00000000-0005-0000-0000-0000BB780000}"/>
    <cellStyle name="SAPBEXstdDataEmph 5 3" xfId="15223" xr:uid="{00000000-0005-0000-0000-0000BC780000}"/>
    <cellStyle name="SAPBEXstdDataEmph 5 4" xfId="40739" xr:uid="{00000000-0005-0000-0000-0000BD780000}"/>
    <cellStyle name="SAPBEXstdDataEmph 5 5" xfId="44629" xr:uid="{7264F873-C85E-4469-BC6A-5B3DDA3F764F}"/>
    <cellStyle name="SAPBEXstdDataEmph 6" xfId="2337" xr:uid="{00000000-0005-0000-0000-0000BE780000}"/>
    <cellStyle name="SAPBEXstdDataEmph 6 2" xfId="30417" xr:uid="{00000000-0005-0000-0000-0000BF780000}"/>
    <cellStyle name="SAPBEXstdDataEmph 6 3" xfId="15224" xr:uid="{00000000-0005-0000-0000-0000C0780000}"/>
    <cellStyle name="SAPBEXstdDataEmph 6 4" xfId="40740" xr:uid="{00000000-0005-0000-0000-0000C1780000}"/>
    <cellStyle name="SAPBEXstdDataEmph 7" xfId="2338" xr:uid="{00000000-0005-0000-0000-0000C2780000}"/>
    <cellStyle name="SAPBEXstdDataEmph 7 2" xfId="30418" xr:uid="{00000000-0005-0000-0000-0000C3780000}"/>
    <cellStyle name="SAPBEXstdDataEmph 7 3" xfId="15225" xr:uid="{00000000-0005-0000-0000-0000C4780000}"/>
    <cellStyle name="SAPBEXstdDataEmph 7 4" xfId="40741" xr:uid="{00000000-0005-0000-0000-0000C5780000}"/>
    <cellStyle name="SAPBEXstdDataEmph 8" xfId="2339" xr:uid="{00000000-0005-0000-0000-0000C6780000}"/>
    <cellStyle name="SAPBEXstdDataEmph 8 2" xfId="30419" xr:uid="{00000000-0005-0000-0000-0000C7780000}"/>
    <cellStyle name="SAPBEXstdDataEmph 8 3" xfId="15226" xr:uid="{00000000-0005-0000-0000-0000C8780000}"/>
    <cellStyle name="SAPBEXstdDataEmph 8 4" xfId="40742" xr:uid="{00000000-0005-0000-0000-0000C9780000}"/>
    <cellStyle name="SAPBEXstdDataEmph 9" xfId="2340" xr:uid="{00000000-0005-0000-0000-0000CA780000}"/>
    <cellStyle name="SAPBEXstdDataEmph 9 2" xfId="30420" xr:uid="{00000000-0005-0000-0000-0000CB780000}"/>
    <cellStyle name="SAPBEXstdDataEmph 9 3" xfId="15227" xr:uid="{00000000-0005-0000-0000-0000CC780000}"/>
    <cellStyle name="SAPBEXstdDataEmph 9 4" xfId="40743" xr:uid="{00000000-0005-0000-0000-0000CD780000}"/>
    <cellStyle name="SAPBEXstdDataEmph_BP" xfId="2854" xr:uid="{00000000-0005-0000-0000-0000CE780000}"/>
    <cellStyle name="SAPBEXstdItem" xfId="2341" xr:uid="{00000000-0005-0000-0000-0000CF780000}"/>
    <cellStyle name="SAPBEXstdItem 10" xfId="2342" xr:uid="{00000000-0005-0000-0000-0000D0780000}"/>
    <cellStyle name="SAPBEXstdItem 10 2" xfId="35914" xr:uid="{00000000-0005-0000-0000-0000D1780000}"/>
    <cellStyle name="SAPBEXstdItem 10 3" xfId="30422" xr:uid="{00000000-0005-0000-0000-0000D2780000}"/>
    <cellStyle name="SAPBEXstdItem 10 4" xfId="39480" xr:uid="{00000000-0005-0000-0000-0000D3780000}"/>
    <cellStyle name="SAPBEXstdItem 10 5" xfId="40745" xr:uid="{00000000-0005-0000-0000-0000D4780000}"/>
    <cellStyle name="SAPBEXstdItem 11" xfId="2343" xr:uid="{00000000-0005-0000-0000-0000D5780000}"/>
    <cellStyle name="SAPBEXstdItem 11 2" xfId="35915" xr:uid="{00000000-0005-0000-0000-0000D6780000}"/>
    <cellStyle name="SAPBEXstdItem 11 3" xfId="30423" xr:uid="{00000000-0005-0000-0000-0000D7780000}"/>
    <cellStyle name="SAPBEXstdItem 11 4" xfId="40746" xr:uid="{00000000-0005-0000-0000-0000D8780000}"/>
    <cellStyle name="SAPBEXstdItem 12" xfId="2344" xr:uid="{00000000-0005-0000-0000-0000D9780000}"/>
    <cellStyle name="SAPBEXstdItem 12 2" xfId="35916" xr:uid="{00000000-0005-0000-0000-0000DA780000}"/>
    <cellStyle name="SAPBEXstdItem 12 3" xfId="30424" xr:uid="{00000000-0005-0000-0000-0000DB780000}"/>
    <cellStyle name="SAPBEXstdItem 12 4" xfId="40747" xr:uid="{00000000-0005-0000-0000-0000DC780000}"/>
    <cellStyle name="SAPBEXstdItem 13" xfId="2345" xr:uid="{00000000-0005-0000-0000-0000DD780000}"/>
    <cellStyle name="SAPBEXstdItem 13 2" xfId="35917" xr:uid="{00000000-0005-0000-0000-0000DE780000}"/>
    <cellStyle name="SAPBEXstdItem 13 3" xfId="40748" xr:uid="{00000000-0005-0000-0000-0000DF780000}"/>
    <cellStyle name="SAPBEXstdItem 14" xfId="2346" xr:uid="{00000000-0005-0000-0000-0000E0780000}"/>
    <cellStyle name="SAPBEXstdItem 14 2" xfId="30421" xr:uid="{00000000-0005-0000-0000-0000E1780000}"/>
    <cellStyle name="SAPBEXstdItem 14 3" xfId="40749" xr:uid="{00000000-0005-0000-0000-0000E2780000}"/>
    <cellStyle name="SAPBEXstdItem 15" xfId="2347" xr:uid="{00000000-0005-0000-0000-0000E3780000}"/>
    <cellStyle name="SAPBEXstdItem 15 2" xfId="36912" xr:uid="{00000000-0005-0000-0000-0000E4780000}"/>
    <cellStyle name="SAPBEXstdItem 15 3" xfId="40750" xr:uid="{00000000-0005-0000-0000-0000E5780000}"/>
    <cellStyle name="SAPBEXstdItem 16" xfId="2348" xr:uid="{00000000-0005-0000-0000-0000E6780000}"/>
    <cellStyle name="SAPBEXstdItem 16 2" xfId="40751" xr:uid="{00000000-0005-0000-0000-0000E7780000}"/>
    <cellStyle name="SAPBEXstdItem 17" xfId="2349" xr:uid="{00000000-0005-0000-0000-0000E8780000}"/>
    <cellStyle name="SAPBEXstdItem 17 2" xfId="40752" xr:uid="{00000000-0005-0000-0000-0000E9780000}"/>
    <cellStyle name="SAPBEXstdItem 18" xfId="2350" xr:uid="{00000000-0005-0000-0000-0000EA780000}"/>
    <cellStyle name="SAPBEXstdItem 18 2" xfId="40753" xr:uid="{00000000-0005-0000-0000-0000EB780000}"/>
    <cellStyle name="SAPBEXstdItem 19" xfId="2351" xr:uid="{00000000-0005-0000-0000-0000EC780000}"/>
    <cellStyle name="SAPBEXstdItem 19 2" xfId="40754" xr:uid="{00000000-0005-0000-0000-0000ED780000}"/>
    <cellStyle name="SAPBEXstdItem 2" xfId="2352" xr:uid="{00000000-0005-0000-0000-0000EE780000}"/>
    <cellStyle name="SAPBEXstdItem 2 10" xfId="44401" xr:uid="{C3CE854F-BB9A-42E1-876A-44D2EF60B3C0}"/>
    <cellStyle name="SAPBEXstdItem 2 2" xfId="15229" xr:uid="{00000000-0005-0000-0000-0000EF780000}"/>
    <cellStyle name="SAPBEXstdItem 2 2 10" xfId="44402" xr:uid="{00633BE8-F40E-4A7D-9F69-0FAA82AFFD1E}"/>
    <cellStyle name="SAPBEXstdItem 2 2 2" xfId="30426" xr:uid="{00000000-0005-0000-0000-0000F0780000}"/>
    <cellStyle name="SAPBEXstdItem 2 2 2 2" xfId="44757" xr:uid="{414C3C35-895A-46D0-81C9-B4CB96E0D557}"/>
    <cellStyle name="SAPBEXstdItem 2 2 3" xfId="39119" xr:uid="{00000000-0005-0000-0000-0000F1780000}"/>
    <cellStyle name="SAPBEXstdItem 2 2 3 2" xfId="44967" xr:uid="{27B5C89F-8DAC-43CC-B92B-4742EB045198}"/>
    <cellStyle name="SAPBEXstdItem 2 2 4" xfId="44551" xr:uid="{DAA85EFD-9472-4A7D-8D8C-ACEE8C208893}"/>
    <cellStyle name="SAPBEXstdItem 2 2 5" xfId="45272" xr:uid="{5239B61F-6DC9-478E-BCAE-17674A1F4EF4}"/>
    <cellStyle name="SAPBEXstdItem 2 2 6" xfId="45384" xr:uid="{07F1ABFD-1612-499B-98EC-5D161B008B23}"/>
    <cellStyle name="SAPBEXstdItem 2 2 7" xfId="45472" xr:uid="{CA0896A6-2669-40FC-9648-9B16A10F085B}"/>
    <cellStyle name="SAPBEXstdItem 2 2 8" xfId="45609" xr:uid="{D0579D26-69AD-44B2-AC3C-8C9386E80DD2}"/>
    <cellStyle name="SAPBEXstdItem 2 2 9" xfId="45610" xr:uid="{385C0332-4D24-486A-B928-EF403BEAAD8E}"/>
    <cellStyle name="SAPBEXstdItem 2 3" xfId="30425" xr:uid="{00000000-0005-0000-0000-0000F2780000}"/>
    <cellStyle name="SAPBEXstdItem 2 3 2" xfId="39118" xr:uid="{00000000-0005-0000-0000-0000F3780000}"/>
    <cellStyle name="SAPBEXstdItem 2 3 3" xfId="44559" xr:uid="{FEFA0BD2-3858-4348-B46D-0982702EBA9D}"/>
    <cellStyle name="SAPBEXstdItem 2 4" xfId="39534" xr:uid="{00000000-0005-0000-0000-0000F4780000}"/>
    <cellStyle name="SAPBEXstdItem 2 4 2" xfId="45029" xr:uid="{EF397D2B-CE0D-406D-99A4-6FE7C1206732}"/>
    <cellStyle name="SAPBEXstdItem 2 5" xfId="37221" xr:uid="{00000000-0005-0000-0000-0000F5780000}"/>
    <cellStyle name="SAPBEXstdItem 2 5 2" xfId="45202" xr:uid="{7F62A03C-DACE-4207-9736-D073C3224D9A}"/>
    <cellStyle name="SAPBEXstdItem 2 6" xfId="40755" xr:uid="{00000000-0005-0000-0000-0000F6780000}"/>
    <cellStyle name="SAPBEXstdItem 2 6 2" xfId="45191" xr:uid="{1AA331CE-6A30-4024-BC1B-F44FFB01BB63}"/>
    <cellStyle name="SAPBEXstdItem 2 7" xfId="45167" xr:uid="{AC79E2FE-76B1-4D8A-B841-0313F6A182C0}"/>
    <cellStyle name="SAPBEXstdItem 2 8" xfId="45633" xr:uid="{9F3E11F6-81D4-4B5E-BA84-6861D426FD82}"/>
    <cellStyle name="SAPBEXstdItem 2 9" xfId="45669" xr:uid="{5DF96FB4-0F9C-4941-9E6F-48D03A49F7D2}"/>
    <cellStyle name="SAPBEXstdItem 20" xfId="2353" xr:uid="{00000000-0005-0000-0000-0000F7780000}"/>
    <cellStyle name="SAPBEXstdItem 20 2" xfId="40756" xr:uid="{00000000-0005-0000-0000-0000F8780000}"/>
    <cellStyle name="SAPBEXstdItem 21" xfId="2354" xr:uid="{00000000-0005-0000-0000-0000F9780000}"/>
    <cellStyle name="SAPBEXstdItem 21 2" xfId="40757" xr:uid="{00000000-0005-0000-0000-0000FA780000}"/>
    <cellStyle name="SAPBEXstdItem 22" xfId="2355" xr:uid="{00000000-0005-0000-0000-0000FB780000}"/>
    <cellStyle name="SAPBEXstdItem 22 2" xfId="40758" xr:uid="{00000000-0005-0000-0000-0000FC780000}"/>
    <cellStyle name="SAPBEXstdItem 23" xfId="2356" xr:uid="{00000000-0005-0000-0000-0000FD780000}"/>
    <cellStyle name="SAPBEXstdItem 23 2" xfId="40759" xr:uid="{00000000-0005-0000-0000-0000FE780000}"/>
    <cellStyle name="SAPBEXstdItem 24" xfId="2357" xr:uid="{00000000-0005-0000-0000-0000FF780000}"/>
    <cellStyle name="SAPBEXstdItem 24 2" xfId="40760" xr:uid="{00000000-0005-0000-0000-000000790000}"/>
    <cellStyle name="SAPBEXstdItem 25" xfId="2358" xr:uid="{00000000-0005-0000-0000-000001790000}"/>
    <cellStyle name="SAPBEXstdItem 25 2" xfId="40761" xr:uid="{00000000-0005-0000-0000-000002790000}"/>
    <cellStyle name="SAPBEXstdItem 26" xfId="2359" xr:uid="{00000000-0005-0000-0000-000003790000}"/>
    <cellStyle name="SAPBEXstdItem 26 2" xfId="40762" xr:uid="{00000000-0005-0000-0000-000004790000}"/>
    <cellStyle name="SAPBEXstdItem 27" xfId="2360" xr:uid="{00000000-0005-0000-0000-000005790000}"/>
    <cellStyle name="SAPBEXstdItem 27 2" xfId="40763" xr:uid="{00000000-0005-0000-0000-000006790000}"/>
    <cellStyle name="SAPBEXstdItem 28" xfId="2361" xr:uid="{00000000-0005-0000-0000-000007790000}"/>
    <cellStyle name="SAPBEXstdItem 28 2" xfId="40764" xr:uid="{00000000-0005-0000-0000-000008790000}"/>
    <cellStyle name="SAPBEXstdItem 29" xfId="2362" xr:uid="{00000000-0005-0000-0000-000009790000}"/>
    <cellStyle name="SAPBEXstdItem 29 2" xfId="40765" xr:uid="{00000000-0005-0000-0000-00000A790000}"/>
    <cellStyle name="SAPBEXstdItem 3" xfId="2363" xr:uid="{00000000-0005-0000-0000-00000B790000}"/>
    <cellStyle name="SAPBEXstdItem 3 2" xfId="35918" xr:uid="{00000000-0005-0000-0000-00000C790000}"/>
    <cellStyle name="SAPBEXstdItem 3 2 2" xfId="39120" xr:uid="{00000000-0005-0000-0000-00000D790000}"/>
    <cellStyle name="SAPBEXstdItem 3 2 3" xfId="44608" xr:uid="{D244042C-64E9-4CCD-91C3-B57707B59E11}"/>
    <cellStyle name="SAPBEXstdItem 3 3" xfId="30427" xr:uid="{00000000-0005-0000-0000-00000E790000}"/>
    <cellStyle name="SAPBEXstdItem 3 3 2" xfId="44555" xr:uid="{447CBD9D-FEC4-4DE5-AE3D-95F055AC8C0D}"/>
    <cellStyle name="SAPBEXstdItem 3 4" xfId="40766" xr:uid="{00000000-0005-0000-0000-00000F790000}"/>
    <cellStyle name="SAPBEXstdItem 3 4 2" xfId="45353" xr:uid="{01584CD4-2E34-441C-814C-D60CA8C05C15}"/>
    <cellStyle name="SAPBEXstdItem 3 5" xfId="45467" xr:uid="{7F8B0128-253C-4B6B-9226-6FA8F04A88C0}"/>
    <cellStyle name="SAPBEXstdItem 3 6" xfId="45546" xr:uid="{E2647C28-8E50-40C3-8BA6-9A301B06205D}"/>
    <cellStyle name="SAPBEXstdItem 3 7" xfId="45637" xr:uid="{991289EE-F614-4297-AF34-59276F48D0D5}"/>
    <cellStyle name="SAPBEXstdItem 3 8" xfId="45752" xr:uid="{8BD77013-28B6-4785-9B47-99BBDA36902A}"/>
    <cellStyle name="SAPBEXstdItem 3 9" xfId="44825" xr:uid="{C8864796-36FD-428E-8658-6C50006269F0}"/>
    <cellStyle name="SAPBEXstdItem 30" xfId="2364" xr:uid="{00000000-0005-0000-0000-000010790000}"/>
    <cellStyle name="SAPBEXstdItem 30 2" xfId="41221" xr:uid="{00000000-0005-0000-0000-000011790000}"/>
    <cellStyle name="SAPBEXstdItem 31" xfId="2365" xr:uid="{00000000-0005-0000-0000-000012790000}"/>
    <cellStyle name="SAPBEXstdItem 31 2" xfId="41222" xr:uid="{00000000-0005-0000-0000-000013790000}"/>
    <cellStyle name="SAPBEXstdItem 32" xfId="2366" xr:uid="{00000000-0005-0000-0000-000014790000}"/>
    <cellStyle name="SAPBEXstdItem 32 2" xfId="41223" xr:uid="{00000000-0005-0000-0000-000015790000}"/>
    <cellStyle name="SAPBEXstdItem 33" xfId="2367" xr:uid="{00000000-0005-0000-0000-000016790000}"/>
    <cellStyle name="SAPBEXstdItem 33 2" xfId="41224" xr:uid="{00000000-0005-0000-0000-000017790000}"/>
    <cellStyle name="SAPBEXstdItem 34" xfId="2368" xr:uid="{00000000-0005-0000-0000-000018790000}"/>
    <cellStyle name="SAPBEXstdItem 34 2" xfId="41225" xr:uid="{00000000-0005-0000-0000-000019790000}"/>
    <cellStyle name="SAPBEXstdItem 35" xfId="2369" xr:uid="{00000000-0005-0000-0000-00001A790000}"/>
    <cellStyle name="SAPBEXstdItem 35 2" xfId="41226" xr:uid="{00000000-0005-0000-0000-00001B790000}"/>
    <cellStyle name="SAPBEXstdItem 36" xfId="2370" xr:uid="{00000000-0005-0000-0000-00001C790000}"/>
    <cellStyle name="SAPBEXstdItem 36 2" xfId="41227" xr:uid="{00000000-0005-0000-0000-00001D790000}"/>
    <cellStyle name="SAPBEXstdItem 37" xfId="2371" xr:uid="{00000000-0005-0000-0000-00001E790000}"/>
    <cellStyle name="SAPBEXstdItem 37 2" xfId="41228" xr:uid="{00000000-0005-0000-0000-00001F790000}"/>
    <cellStyle name="SAPBEXstdItem 38" xfId="2372" xr:uid="{00000000-0005-0000-0000-000020790000}"/>
    <cellStyle name="SAPBEXstdItem 38 2" xfId="41229" xr:uid="{00000000-0005-0000-0000-000021790000}"/>
    <cellStyle name="SAPBEXstdItem 39" xfId="15228" xr:uid="{00000000-0005-0000-0000-000022790000}"/>
    <cellStyle name="SAPBEXstdItem 4" xfId="2373" xr:uid="{00000000-0005-0000-0000-000023790000}"/>
    <cellStyle name="SAPBEXstdItem 4 2" xfId="35919" xr:uid="{00000000-0005-0000-0000-000024790000}"/>
    <cellStyle name="SAPBEXstdItem 4 2 2" xfId="39121" xr:uid="{00000000-0005-0000-0000-000025790000}"/>
    <cellStyle name="SAPBEXstdItem 4 2 3" xfId="44966" xr:uid="{274AE5CF-D9EC-4BD3-9DFA-6C60DC835AC0}"/>
    <cellStyle name="SAPBEXstdItem 4 3" xfId="30428" xr:uid="{00000000-0005-0000-0000-000026790000}"/>
    <cellStyle name="SAPBEXstdItem 4 3 2" xfId="45105" xr:uid="{358A68CA-CA98-4FF0-A735-809A661D8347}"/>
    <cellStyle name="SAPBEXstdItem 4 4" xfId="40767" xr:uid="{00000000-0005-0000-0000-000027790000}"/>
    <cellStyle name="SAPBEXstdItem 4 4 2" xfId="45271" xr:uid="{C319174A-399D-4CF6-8C2E-CD4511E8A40F}"/>
    <cellStyle name="SAPBEXstdItem 4 5" xfId="45383" xr:uid="{E30C6280-7728-4B84-B328-FD79E004F18B}"/>
    <cellStyle name="SAPBEXstdItem 4 6" xfId="45542" xr:uid="{C4E2AA89-0A96-470F-9C4B-597BA9F730EE}"/>
    <cellStyle name="SAPBEXstdItem 4 7" xfId="45634" xr:uid="{938F09B0-D10A-451E-BCE6-900C3B8B0710}"/>
    <cellStyle name="SAPBEXstdItem 4 8" xfId="45611" xr:uid="{176DD728-47A4-44D7-A205-938E9D9116AC}"/>
    <cellStyle name="SAPBEXstdItem 4 9" xfId="44756" xr:uid="{D61BE1C1-6413-4AD1-8F38-7C80C36636E1}"/>
    <cellStyle name="SAPBEXstdItem 40" xfId="40744" xr:uid="{00000000-0005-0000-0000-000028790000}"/>
    <cellStyle name="SAPBEXstdItem 41" xfId="41324" xr:uid="{00000000-0005-0000-0000-000029790000}"/>
    <cellStyle name="SAPBEXstdItem 42" xfId="44400" xr:uid="{DC9A9C79-E118-4661-98BC-4CE6B7D37535}"/>
    <cellStyle name="SAPBEXstdItem 5" xfId="2374" xr:uid="{00000000-0005-0000-0000-00002A790000}"/>
    <cellStyle name="SAPBEXstdItem 5 2" xfId="35920" xr:uid="{00000000-0005-0000-0000-00002B790000}"/>
    <cellStyle name="SAPBEXstdItem 5 2 2" xfId="39122" xr:uid="{00000000-0005-0000-0000-00002C790000}"/>
    <cellStyle name="SAPBEXstdItem 5 3" xfId="30429" xr:uid="{00000000-0005-0000-0000-00002D790000}"/>
    <cellStyle name="SAPBEXstdItem 5 4" xfId="40768" xr:uid="{00000000-0005-0000-0000-00002E790000}"/>
    <cellStyle name="SAPBEXstdItem 5 5" xfId="44906" xr:uid="{AFF139F7-FEA2-4F70-8FAA-CAE3A90A6503}"/>
    <cellStyle name="SAPBEXstdItem 6" xfId="2375" xr:uid="{00000000-0005-0000-0000-00002F790000}"/>
    <cellStyle name="SAPBEXstdItem 6 2" xfId="35921" xr:uid="{00000000-0005-0000-0000-000030790000}"/>
    <cellStyle name="SAPBEXstdItem 6 2 2" xfId="39123" xr:uid="{00000000-0005-0000-0000-000031790000}"/>
    <cellStyle name="SAPBEXstdItem 6 3" xfId="30430" xr:uid="{00000000-0005-0000-0000-000032790000}"/>
    <cellStyle name="SAPBEXstdItem 6 4" xfId="40769" xr:uid="{00000000-0005-0000-0000-000033790000}"/>
    <cellStyle name="SAPBEXstdItem 7" xfId="2376" xr:uid="{00000000-0005-0000-0000-000034790000}"/>
    <cellStyle name="SAPBEXstdItem 7 2" xfId="35922" xr:uid="{00000000-0005-0000-0000-000035790000}"/>
    <cellStyle name="SAPBEXstdItem 7 2 2" xfId="39124" xr:uid="{00000000-0005-0000-0000-000036790000}"/>
    <cellStyle name="SAPBEXstdItem 7 3" xfId="30431" xr:uid="{00000000-0005-0000-0000-000037790000}"/>
    <cellStyle name="SAPBEXstdItem 7 4" xfId="40770" xr:uid="{00000000-0005-0000-0000-000038790000}"/>
    <cellStyle name="SAPBEXstdItem 8" xfId="2377" xr:uid="{00000000-0005-0000-0000-000039790000}"/>
    <cellStyle name="SAPBEXstdItem 8 2" xfId="35923" xr:uid="{00000000-0005-0000-0000-00003A790000}"/>
    <cellStyle name="SAPBEXstdItem 8 3" xfId="30432" xr:uid="{00000000-0005-0000-0000-00003B790000}"/>
    <cellStyle name="SAPBEXstdItem 8 4" xfId="40771" xr:uid="{00000000-0005-0000-0000-00003C790000}"/>
    <cellStyle name="SAPBEXstdItem 9" xfId="2378" xr:uid="{00000000-0005-0000-0000-00003D790000}"/>
    <cellStyle name="SAPBEXstdItem 9 2" xfId="35924" xr:uid="{00000000-0005-0000-0000-00003E790000}"/>
    <cellStyle name="SAPBEXstdItem 9 3" xfId="30433" xr:uid="{00000000-0005-0000-0000-00003F790000}"/>
    <cellStyle name="SAPBEXstdItem 9 4" xfId="40772" xr:uid="{00000000-0005-0000-0000-000040790000}"/>
    <cellStyle name="SAPBEXstdItem_Apuração de Quebra_061109" xfId="15230" xr:uid="{00000000-0005-0000-0000-000041790000}"/>
    <cellStyle name="SAPBEXstdItemX" xfId="2379" xr:uid="{00000000-0005-0000-0000-000042790000}"/>
    <cellStyle name="SAPBEXstdItemX 10" xfId="2380" xr:uid="{00000000-0005-0000-0000-000043790000}"/>
    <cellStyle name="SAPBEXstdItemX 10 2" xfId="30435" xr:uid="{00000000-0005-0000-0000-000044790000}"/>
    <cellStyle name="SAPBEXstdItemX 10 3" xfId="15232" xr:uid="{00000000-0005-0000-0000-000045790000}"/>
    <cellStyle name="SAPBEXstdItemX 10 4" xfId="40774" xr:uid="{00000000-0005-0000-0000-000046790000}"/>
    <cellStyle name="SAPBEXstdItemX 11" xfId="2381" xr:uid="{00000000-0005-0000-0000-000047790000}"/>
    <cellStyle name="SAPBEXstdItemX 11 2" xfId="30436" xr:uid="{00000000-0005-0000-0000-000048790000}"/>
    <cellStyle name="SAPBEXstdItemX 11 3" xfId="15233" xr:uid="{00000000-0005-0000-0000-000049790000}"/>
    <cellStyle name="SAPBEXstdItemX 11 4" xfId="40775" xr:uid="{00000000-0005-0000-0000-00004A790000}"/>
    <cellStyle name="SAPBEXstdItemX 12" xfId="2382" xr:uid="{00000000-0005-0000-0000-00004B790000}"/>
    <cellStyle name="SAPBEXstdItemX 12 2" xfId="30434" xr:uid="{00000000-0005-0000-0000-00004C790000}"/>
    <cellStyle name="SAPBEXstdItemX 12 3" xfId="40776" xr:uid="{00000000-0005-0000-0000-00004D790000}"/>
    <cellStyle name="SAPBEXstdItemX 13" xfId="2383" xr:uid="{00000000-0005-0000-0000-00004E790000}"/>
    <cellStyle name="SAPBEXstdItemX 13 2" xfId="36913" xr:uid="{00000000-0005-0000-0000-00004F790000}"/>
    <cellStyle name="SAPBEXstdItemX 13 3" xfId="40777" xr:uid="{00000000-0005-0000-0000-000050790000}"/>
    <cellStyle name="SAPBEXstdItemX 14" xfId="2384" xr:uid="{00000000-0005-0000-0000-000051790000}"/>
    <cellStyle name="SAPBEXstdItemX 14 2" xfId="40778" xr:uid="{00000000-0005-0000-0000-000052790000}"/>
    <cellStyle name="SAPBEXstdItemX 15" xfId="2385" xr:uid="{00000000-0005-0000-0000-000053790000}"/>
    <cellStyle name="SAPBEXstdItemX 15 2" xfId="40779" xr:uid="{00000000-0005-0000-0000-000054790000}"/>
    <cellStyle name="SAPBEXstdItemX 16" xfId="2386" xr:uid="{00000000-0005-0000-0000-000055790000}"/>
    <cellStyle name="SAPBEXstdItemX 16 2" xfId="40780" xr:uid="{00000000-0005-0000-0000-000056790000}"/>
    <cellStyle name="SAPBEXstdItemX 17" xfId="2387" xr:uid="{00000000-0005-0000-0000-000057790000}"/>
    <cellStyle name="SAPBEXstdItemX 17 2" xfId="40781" xr:uid="{00000000-0005-0000-0000-000058790000}"/>
    <cellStyle name="SAPBEXstdItemX 18" xfId="2388" xr:uid="{00000000-0005-0000-0000-000059790000}"/>
    <cellStyle name="SAPBEXstdItemX 18 2" xfId="40782" xr:uid="{00000000-0005-0000-0000-00005A790000}"/>
    <cellStyle name="SAPBEXstdItemX 19" xfId="2389" xr:uid="{00000000-0005-0000-0000-00005B790000}"/>
    <cellStyle name="SAPBEXstdItemX 19 2" xfId="40783" xr:uid="{00000000-0005-0000-0000-00005C790000}"/>
    <cellStyle name="SAPBEXstdItemX 2" xfId="2390" xr:uid="{00000000-0005-0000-0000-00005D790000}"/>
    <cellStyle name="SAPBEXstdItemX 2 2" xfId="15235" xr:uid="{00000000-0005-0000-0000-00005E790000}"/>
    <cellStyle name="SAPBEXstdItemX 2 2 2" xfId="30438" xr:uid="{00000000-0005-0000-0000-00005F790000}"/>
    <cellStyle name="SAPBEXstdItemX 2 2 3" xfId="39126" xr:uid="{00000000-0005-0000-0000-000060790000}"/>
    <cellStyle name="SAPBEXstdItemX 2 3" xfId="30437" xr:uid="{00000000-0005-0000-0000-000061790000}"/>
    <cellStyle name="SAPBEXstdItemX 2 3 2" xfId="39535" xr:uid="{00000000-0005-0000-0000-000062790000}"/>
    <cellStyle name="SAPBEXstdItemX 2 4" xfId="37222" xr:uid="{00000000-0005-0000-0000-000063790000}"/>
    <cellStyle name="SAPBEXstdItemX 2 5" xfId="15234" xr:uid="{00000000-0005-0000-0000-000064790000}"/>
    <cellStyle name="SAPBEXstdItemX 2 6" xfId="40784" xr:uid="{00000000-0005-0000-0000-000065790000}"/>
    <cellStyle name="SAPBEXstdItemX 2 7" xfId="44759" xr:uid="{ED6A96FA-EFC4-4382-9460-4FA5B037B21F}"/>
    <cellStyle name="SAPBEXstdItemX 20" xfId="2391" xr:uid="{00000000-0005-0000-0000-000066790000}"/>
    <cellStyle name="SAPBEXstdItemX 20 2" xfId="40785" xr:uid="{00000000-0005-0000-0000-000067790000}"/>
    <cellStyle name="SAPBEXstdItemX 21" xfId="2392" xr:uid="{00000000-0005-0000-0000-000068790000}"/>
    <cellStyle name="SAPBEXstdItemX 21 2" xfId="40786" xr:uid="{00000000-0005-0000-0000-000069790000}"/>
    <cellStyle name="SAPBEXstdItemX 22" xfId="2393" xr:uid="{00000000-0005-0000-0000-00006A790000}"/>
    <cellStyle name="SAPBEXstdItemX 22 2" xfId="40787" xr:uid="{00000000-0005-0000-0000-00006B790000}"/>
    <cellStyle name="SAPBEXstdItemX 23" xfId="2394" xr:uid="{00000000-0005-0000-0000-00006C790000}"/>
    <cellStyle name="SAPBEXstdItemX 23 2" xfId="40788" xr:uid="{00000000-0005-0000-0000-00006D790000}"/>
    <cellStyle name="SAPBEXstdItemX 24" xfId="2395" xr:uid="{00000000-0005-0000-0000-00006E790000}"/>
    <cellStyle name="SAPBEXstdItemX 24 2" xfId="40789" xr:uid="{00000000-0005-0000-0000-00006F790000}"/>
    <cellStyle name="SAPBEXstdItemX 25" xfId="2396" xr:uid="{00000000-0005-0000-0000-000070790000}"/>
    <cellStyle name="SAPBEXstdItemX 25 2" xfId="40790" xr:uid="{00000000-0005-0000-0000-000071790000}"/>
    <cellStyle name="SAPBEXstdItemX 26" xfId="2397" xr:uid="{00000000-0005-0000-0000-000072790000}"/>
    <cellStyle name="SAPBEXstdItemX 26 2" xfId="40791" xr:uid="{00000000-0005-0000-0000-000073790000}"/>
    <cellStyle name="SAPBEXstdItemX 27" xfId="2398" xr:uid="{00000000-0005-0000-0000-000074790000}"/>
    <cellStyle name="SAPBEXstdItemX 27 2" xfId="40792" xr:uid="{00000000-0005-0000-0000-000075790000}"/>
    <cellStyle name="SAPBEXstdItemX 28" xfId="2399" xr:uid="{00000000-0005-0000-0000-000076790000}"/>
    <cellStyle name="SAPBEXstdItemX 28 2" xfId="40793" xr:uid="{00000000-0005-0000-0000-000077790000}"/>
    <cellStyle name="SAPBEXstdItemX 29" xfId="2400" xr:uid="{00000000-0005-0000-0000-000078790000}"/>
    <cellStyle name="SAPBEXstdItemX 29 2" xfId="40794" xr:uid="{00000000-0005-0000-0000-000079790000}"/>
    <cellStyle name="SAPBEXstdItemX 3" xfId="2401" xr:uid="{00000000-0005-0000-0000-00007A790000}"/>
    <cellStyle name="SAPBEXstdItemX 3 2" xfId="30439" xr:uid="{00000000-0005-0000-0000-00007B790000}"/>
    <cellStyle name="SAPBEXstdItemX 3 2 2" xfId="45053" xr:uid="{71C724CB-D0FF-4620-A98F-90DAC3A8D5C5}"/>
    <cellStyle name="SAPBEXstdItemX 3 3" xfId="39125" xr:uid="{00000000-0005-0000-0000-00007C790000}"/>
    <cellStyle name="SAPBEXstdItemX 3 3 2" xfId="44927" xr:uid="{D0529C4B-D5A7-45AA-BF15-34DC04EE725A}"/>
    <cellStyle name="SAPBEXstdItemX 3 4" xfId="15236" xr:uid="{00000000-0005-0000-0000-00007D790000}"/>
    <cellStyle name="SAPBEXstdItemX 3 4 2" xfId="45354" xr:uid="{1DF93324-032E-41D3-9F00-D36D88F954B6}"/>
    <cellStyle name="SAPBEXstdItemX 3 5" xfId="40795" xr:uid="{00000000-0005-0000-0000-00007E790000}"/>
    <cellStyle name="SAPBEXstdItemX 3 5 2" xfId="45468" xr:uid="{326C22A3-1A86-4176-9BA6-389DDD68D69E}"/>
    <cellStyle name="SAPBEXstdItemX 3 6" xfId="45558" xr:uid="{63BEB0FB-6D03-49F0-B263-D7C9D8BAC75C}"/>
    <cellStyle name="SAPBEXstdItemX 3 7" xfId="45649" xr:uid="{70646644-59C0-4905-8E76-D30C77B00A05}"/>
    <cellStyle name="SAPBEXstdItemX 3 8" xfId="45681" xr:uid="{B0BD3B7B-504A-41BE-9B0D-4B518F7C1B04}"/>
    <cellStyle name="SAPBEXstdItemX 3 9" xfId="44826" xr:uid="{54217746-C379-4280-B0BD-64764340A9A7}"/>
    <cellStyle name="SAPBEXstdItemX 30" xfId="2402" xr:uid="{00000000-0005-0000-0000-00007F790000}"/>
    <cellStyle name="SAPBEXstdItemX 30 2" xfId="41230" xr:uid="{00000000-0005-0000-0000-000080790000}"/>
    <cellStyle name="SAPBEXstdItemX 31" xfId="2403" xr:uid="{00000000-0005-0000-0000-000081790000}"/>
    <cellStyle name="SAPBEXstdItemX 31 2" xfId="41231" xr:uid="{00000000-0005-0000-0000-000082790000}"/>
    <cellStyle name="SAPBEXstdItemX 32" xfId="2404" xr:uid="{00000000-0005-0000-0000-000083790000}"/>
    <cellStyle name="SAPBEXstdItemX 32 2" xfId="41232" xr:uid="{00000000-0005-0000-0000-000084790000}"/>
    <cellStyle name="SAPBEXstdItemX 33" xfId="2405" xr:uid="{00000000-0005-0000-0000-000085790000}"/>
    <cellStyle name="SAPBEXstdItemX 33 2" xfId="41233" xr:uid="{00000000-0005-0000-0000-000086790000}"/>
    <cellStyle name="SAPBEXstdItemX 34" xfId="2406" xr:uid="{00000000-0005-0000-0000-000087790000}"/>
    <cellStyle name="SAPBEXstdItemX 34 2" xfId="41234" xr:uid="{00000000-0005-0000-0000-000088790000}"/>
    <cellStyle name="SAPBEXstdItemX 35" xfId="2407" xr:uid="{00000000-0005-0000-0000-000089790000}"/>
    <cellStyle name="SAPBEXstdItemX 35 2" xfId="41235" xr:uid="{00000000-0005-0000-0000-00008A790000}"/>
    <cellStyle name="SAPBEXstdItemX 36" xfId="2408" xr:uid="{00000000-0005-0000-0000-00008B790000}"/>
    <cellStyle name="SAPBEXstdItemX 36 2" xfId="41236" xr:uid="{00000000-0005-0000-0000-00008C790000}"/>
    <cellStyle name="SAPBEXstdItemX 37" xfId="2409" xr:uid="{00000000-0005-0000-0000-00008D790000}"/>
    <cellStyle name="SAPBEXstdItemX 37 2" xfId="41237" xr:uid="{00000000-0005-0000-0000-00008E790000}"/>
    <cellStyle name="SAPBEXstdItemX 38" xfId="2410" xr:uid="{00000000-0005-0000-0000-00008F790000}"/>
    <cellStyle name="SAPBEXstdItemX 38 2" xfId="41238" xr:uid="{00000000-0005-0000-0000-000090790000}"/>
    <cellStyle name="SAPBEXstdItemX 39" xfId="15231" xr:uid="{00000000-0005-0000-0000-000091790000}"/>
    <cellStyle name="SAPBEXstdItemX 4" xfId="2411" xr:uid="{00000000-0005-0000-0000-000092790000}"/>
    <cellStyle name="SAPBEXstdItemX 4 2" xfId="30440" xr:uid="{00000000-0005-0000-0000-000093790000}"/>
    <cellStyle name="SAPBEXstdItemX 4 2 2" xfId="44968" xr:uid="{651ECB01-F549-4565-A0E7-D262CD9F45FA}"/>
    <cellStyle name="SAPBEXstdItemX 4 3" xfId="39490" xr:uid="{00000000-0005-0000-0000-000094790000}"/>
    <cellStyle name="SAPBEXstdItemX 4 3 2" xfId="45102" xr:uid="{836EC24E-E8B7-4BEA-8A7A-DF9E7677641F}"/>
    <cellStyle name="SAPBEXstdItemX 4 4" xfId="15237" xr:uid="{00000000-0005-0000-0000-000095790000}"/>
    <cellStyle name="SAPBEXstdItemX 4 4 2" xfId="45273" xr:uid="{DF8578CC-EC6A-4404-88F3-B0037D943233}"/>
    <cellStyle name="SAPBEXstdItemX 4 5" xfId="40796" xr:uid="{00000000-0005-0000-0000-000096790000}"/>
    <cellStyle name="SAPBEXstdItemX 4 5 2" xfId="45385" xr:uid="{6B6B7B6D-3CA1-454E-877E-0558BE0B9E6C}"/>
    <cellStyle name="SAPBEXstdItemX 4 6" xfId="45430" xr:uid="{87984842-207E-44A0-829B-1AD0EB1DCF89}"/>
    <cellStyle name="SAPBEXstdItemX 4 7" xfId="45643" xr:uid="{6713BD91-F3FA-48D0-AFC9-BF18FD3B175B}"/>
    <cellStyle name="SAPBEXstdItemX 4 8" xfId="45279" xr:uid="{E44BBC6D-BCAF-43BC-8A1B-4011F8F24878}"/>
    <cellStyle name="SAPBEXstdItemX 4 9" xfId="44758" xr:uid="{4132A97E-2416-44E4-AD96-F3726D915824}"/>
    <cellStyle name="SAPBEXstdItemX 40" xfId="40773" xr:uid="{00000000-0005-0000-0000-000097790000}"/>
    <cellStyle name="SAPBEXstdItemX 41" xfId="41295" xr:uid="{00000000-0005-0000-0000-000098790000}"/>
    <cellStyle name="SAPBEXstdItemX 42" xfId="44403" xr:uid="{646B4030-984B-459B-871E-DF6229C0DB38}"/>
    <cellStyle name="SAPBEXstdItemX 5" xfId="2412" xr:uid="{00000000-0005-0000-0000-000099790000}"/>
    <cellStyle name="SAPBEXstdItemX 5 2" xfId="30441" xr:uid="{00000000-0005-0000-0000-00009A790000}"/>
    <cellStyle name="SAPBEXstdItemX 5 3" xfId="15238" xr:uid="{00000000-0005-0000-0000-00009B790000}"/>
    <cellStyle name="SAPBEXstdItemX 5 4" xfId="40797" xr:uid="{00000000-0005-0000-0000-00009C790000}"/>
    <cellStyle name="SAPBEXstdItemX 5 5" xfId="44631" xr:uid="{1B7FBDD9-972E-48C1-AE7C-09A19FBB58F6}"/>
    <cellStyle name="SAPBEXstdItemX 6" xfId="2413" xr:uid="{00000000-0005-0000-0000-00009D790000}"/>
    <cellStyle name="SAPBEXstdItemX 6 2" xfId="30442" xr:uid="{00000000-0005-0000-0000-00009E790000}"/>
    <cellStyle name="SAPBEXstdItemX 6 3" xfId="15239" xr:uid="{00000000-0005-0000-0000-00009F790000}"/>
    <cellStyle name="SAPBEXstdItemX 6 4" xfId="40798" xr:uid="{00000000-0005-0000-0000-0000A0790000}"/>
    <cellStyle name="SAPBEXstdItemX 6 5" xfId="44849" xr:uid="{37522A6B-7733-4A7C-8684-E6C85E55CC58}"/>
    <cellStyle name="SAPBEXstdItemX 7" xfId="2414" xr:uid="{00000000-0005-0000-0000-0000A1790000}"/>
    <cellStyle name="SAPBEXstdItemX 7 2" xfId="30443" xr:uid="{00000000-0005-0000-0000-0000A2790000}"/>
    <cellStyle name="SAPBEXstdItemX 7 3" xfId="15240" xr:uid="{00000000-0005-0000-0000-0000A3790000}"/>
    <cellStyle name="SAPBEXstdItemX 7 4" xfId="40799" xr:uid="{00000000-0005-0000-0000-0000A4790000}"/>
    <cellStyle name="SAPBEXstdItemX 8" xfId="2415" xr:uid="{00000000-0005-0000-0000-0000A5790000}"/>
    <cellStyle name="SAPBEXstdItemX 8 2" xfId="30444" xr:uid="{00000000-0005-0000-0000-0000A6790000}"/>
    <cellStyle name="SAPBEXstdItemX 8 3" xfId="15241" xr:uid="{00000000-0005-0000-0000-0000A7790000}"/>
    <cellStyle name="SAPBEXstdItemX 8 4" xfId="40800" xr:uid="{00000000-0005-0000-0000-0000A8790000}"/>
    <cellStyle name="SAPBEXstdItemX 9" xfId="2416" xr:uid="{00000000-0005-0000-0000-0000A9790000}"/>
    <cellStyle name="SAPBEXstdItemX 9 2" xfId="30445" xr:uid="{00000000-0005-0000-0000-0000AA790000}"/>
    <cellStyle name="SAPBEXstdItemX 9 3" xfId="15242" xr:uid="{00000000-0005-0000-0000-0000AB790000}"/>
    <cellStyle name="SAPBEXstdItemX 9 4" xfId="40801" xr:uid="{00000000-0005-0000-0000-0000AC790000}"/>
    <cellStyle name="SAPBEXstdItemX_BP" xfId="2855" xr:uid="{00000000-0005-0000-0000-0000AD790000}"/>
    <cellStyle name="SAPBEXtitle" xfId="2417" xr:uid="{00000000-0005-0000-0000-0000AE790000}"/>
    <cellStyle name="SAPBEXtitle 10" xfId="2418" xr:uid="{00000000-0005-0000-0000-0000AF790000}"/>
    <cellStyle name="SAPBEXtitle 10 2" xfId="30447" xr:uid="{00000000-0005-0000-0000-0000B0790000}"/>
    <cellStyle name="SAPBEXtitle 10 3" xfId="15244" xr:uid="{00000000-0005-0000-0000-0000B1790000}"/>
    <cellStyle name="SAPBEXtitle 10 4" xfId="40803" xr:uid="{00000000-0005-0000-0000-0000B2790000}"/>
    <cellStyle name="SAPBEXtitle 10 5" xfId="45724" xr:uid="{C5A7791D-E62A-4D16-917A-1F69CD19735A}"/>
    <cellStyle name="SAPBEXtitle 11" xfId="2419" xr:uid="{00000000-0005-0000-0000-0000B3790000}"/>
    <cellStyle name="SAPBEXtitle 11 2" xfId="30448" xr:uid="{00000000-0005-0000-0000-0000B4790000}"/>
    <cellStyle name="SAPBEXtitle 11 3" xfId="15245" xr:uid="{00000000-0005-0000-0000-0000B5790000}"/>
    <cellStyle name="SAPBEXtitle 11 4" xfId="40804" xr:uid="{00000000-0005-0000-0000-0000B6790000}"/>
    <cellStyle name="SAPBEXtitle 12" xfId="2420" xr:uid="{00000000-0005-0000-0000-0000B7790000}"/>
    <cellStyle name="SAPBEXtitle 12 2" xfId="30446" xr:uid="{00000000-0005-0000-0000-0000B8790000}"/>
    <cellStyle name="SAPBEXtitle 12 3" xfId="40805" xr:uid="{00000000-0005-0000-0000-0000B9790000}"/>
    <cellStyle name="SAPBEXtitle 13" xfId="2421" xr:uid="{00000000-0005-0000-0000-0000BA790000}"/>
    <cellStyle name="SAPBEXtitle 13 2" xfId="36914" xr:uid="{00000000-0005-0000-0000-0000BB790000}"/>
    <cellStyle name="SAPBEXtitle 13 3" xfId="40806" xr:uid="{00000000-0005-0000-0000-0000BC790000}"/>
    <cellStyle name="SAPBEXtitle 14" xfId="2422" xr:uid="{00000000-0005-0000-0000-0000BD790000}"/>
    <cellStyle name="SAPBEXtitle 14 2" xfId="40807" xr:uid="{00000000-0005-0000-0000-0000BE790000}"/>
    <cellStyle name="SAPBEXtitle 15" xfId="2423" xr:uid="{00000000-0005-0000-0000-0000BF790000}"/>
    <cellStyle name="SAPBEXtitle 15 2" xfId="40808" xr:uid="{00000000-0005-0000-0000-0000C0790000}"/>
    <cellStyle name="SAPBEXtitle 16" xfId="2424" xr:uid="{00000000-0005-0000-0000-0000C1790000}"/>
    <cellStyle name="SAPBEXtitle 16 2" xfId="40809" xr:uid="{00000000-0005-0000-0000-0000C2790000}"/>
    <cellStyle name="SAPBEXtitle 17" xfId="2425" xr:uid="{00000000-0005-0000-0000-0000C3790000}"/>
    <cellStyle name="SAPBEXtitle 17 2" xfId="40810" xr:uid="{00000000-0005-0000-0000-0000C4790000}"/>
    <cellStyle name="SAPBEXtitle 18" xfId="2426" xr:uid="{00000000-0005-0000-0000-0000C5790000}"/>
    <cellStyle name="SAPBEXtitle 18 2" xfId="40811" xr:uid="{00000000-0005-0000-0000-0000C6790000}"/>
    <cellStyle name="SAPBEXtitle 19" xfId="2427" xr:uid="{00000000-0005-0000-0000-0000C7790000}"/>
    <cellStyle name="SAPBEXtitle 19 2" xfId="40812" xr:uid="{00000000-0005-0000-0000-0000C8790000}"/>
    <cellStyle name="SAPBEXtitle 2" xfId="2428" xr:uid="{00000000-0005-0000-0000-0000C9790000}"/>
    <cellStyle name="SAPBEXtitle 2 10" xfId="44405" xr:uid="{AB68B658-76DE-4F95-9E58-314073A72278}"/>
    <cellStyle name="SAPBEXtitle 2 2" xfId="15247" xr:uid="{00000000-0005-0000-0000-0000CA790000}"/>
    <cellStyle name="SAPBEXtitle 2 2 2" xfId="30450" xr:uid="{00000000-0005-0000-0000-0000CB790000}"/>
    <cellStyle name="SAPBEXtitle 2 2 3" xfId="39128" xr:uid="{00000000-0005-0000-0000-0000CC790000}"/>
    <cellStyle name="SAPBEXtitle 2 2 4" xfId="44406" xr:uid="{834B2A69-F4EA-43A1-8AD2-D150DDF26CEA}"/>
    <cellStyle name="SAPBEXtitle 2 3" xfId="30449" xr:uid="{00000000-0005-0000-0000-0000CD790000}"/>
    <cellStyle name="SAPBEXtitle 2 3 2" xfId="39536" xr:uid="{00000000-0005-0000-0000-0000CE790000}"/>
    <cellStyle name="SAPBEXtitle 2 3 3" xfId="44971" xr:uid="{5649F18E-590C-4981-AA36-9E97551F4C8C}"/>
    <cellStyle name="SAPBEXtitle 2 4" xfId="37223" xr:uid="{00000000-0005-0000-0000-0000CF790000}"/>
    <cellStyle name="SAPBEXtitle 2 4 2" xfId="45144" xr:uid="{96DE7AFE-C63D-4B22-B4A2-20DB0F3B7C1D}"/>
    <cellStyle name="SAPBEXtitle 2 5" xfId="15246" xr:uid="{00000000-0005-0000-0000-0000D0790000}"/>
    <cellStyle name="SAPBEXtitle 2 5 2" xfId="45275" xr:uid="{73CB1054-0FBF-462A-8ECC-59F72E3A7129}"/>
    <cellStyle name="SAPBEXtitle 2 6" xfId="40813" xr:uid="{00000000-0005-0000-0000-0000D1790000}"/>
    <cellStyle name="SAPBEXtitle 2 6 2" xfId="45487" xr:uid="{26CFB95D-580D-4CB0-BA9F-AE74061E91BC}"/>
    <cellStyle name="SAPBEXtitle 2 7" xfId="45596" xr:uid="{021A4921-C410-4AC6-9F2C-3D782CC42ABE}"/>
    <cellStyle name="SAPBEXtitle 2 8" xfId="45673" xr:uid="{78E982CA-C5B1-409A-BE3E-1D4851DED3A7}"/>
    <cellStyle name="SAPBEXtitle 2 9" xfId="45171" xr:uid="{30410896-7533-49A8-8A26-CDB4319E089D}"/>
    <cellStyle name="SAPBEXtitle 20" xfId="2429" xr:uid="{00000000-0005-0000-0000-0000D2790000}"/>
    <cellStyle name="SAPBEXtitle 20 2" xfId="40814" xr:uid="{00000000-0005-0000-0000-0000D3790000}"/>
    <cellStyle name="SAPBEXtitle 21" xfId="2430" xr:uid="{00000000-0005-0000-0000-0000D4790000}"/>
    <cellStyle name="SAPBEXtitle 21 2" xfId="40815" xr:uid="{00000000-0005-0000-0000-0000D5790000}"/>
    <cellStyle name="SAPBEXtitle 22" xfId="2431" xr:uid="{00000000-0005-0000-0000-0000D6790000}"/>
    <cellStyle name="SAPBEXtitle 22 2" xfId="40816" xr:uid="{00000000-0005-0000-0000-0000D7790000}"/>
    <cellStyle name="SAPBEXtitle 23" xfId="2432" xr:uid="{00000000-0005-0000-0000-0000D8790000}"/>
    <cellStyle name="SAPBEXtitle 23 2" xfId="40817" xr:uid="{00000000-0005-0000-0000-0000D9790000}"/>
    <cellStyle name="SAPBEXtitle 24" xfId="2433" xr:uid="{00000000-0005-0000-0000-0000DA790000}"/>
    <cellStyle name="SAPBEXtitle 24 2" xfId="40818" xr:uid="{00000000-0005-0000-0000-0000DB790000}"/>
    <cellStyle name="SAPBEXtitle 25" xfId="2434" xr:uid="{00000000-0005-0000-0000-0000DC790000}"/>
    <cellStyle name="SAPBEXtitle 25 2" xfId="40819" xr:uid="{00000000-0005-0000-0000-0000DD790000}"/>
    <cellStyle name="SAPBEXtitle 26" xfId="2435" xr:uid="{00000000-0005-0000-0000-0000DE790000}"/>
    <cellStyle name="SAPBEXtitle 26 2" xfId="40820" xr:uid="{00000000-0005-0000-0000-0000DF790000}"/>
    <cellStyle name="SAPBEXtitle 27" xfId="2436" xr:uid="{00000000-0005-0000-0000-0000E0790000}"/>
    <cellStyle name="SAPBEXtitle 27 2" xfId="40821" xr:uid="{00000000-0005-0000-0000-0000E1790000}"/>
    <cellStyle name="SAPBEXtitle 28" xfId="2437" xr:uid="{00000000-0005-0000-0000-0000E2790000}"/>
    <cellStyle name="SAPBEXtitle 28 2" xfId="40822" xr:uid="{00000000-0005-0000-0000-0000E3790000}"/>
    <cellStyle name="SAPBEXtitle 29" xfId="2438" xr:uid="{00000000-0005-0000-0000-0000E4790000}"/>
    <cellStyle name="SAPBEXtitle 29 2" xfId="40823" xr:uid="{00000000-0005-0000-0000-0000E5790000}"/>
    <cellStyle name="SAPBEXtitle 3" xfId="2439" xr:uid="{00000000-0005-0000-0000-0000E6790000}"/>
    <cellStyle name="SAPBEXtitle 3 2" xfId="30451" xr:uid="{00000000-0005-0000-0000-0000E7790000}"/>
    <cellStyle name="SAPBEXtitle 3 2 2" xfId="44615" xr:uid="{75733C78-96CF-4F91-A089-D4B043E0ED94}"/>
    <cellStyle name="SAPBEXtitle 3 3" xfId="39127" xr:uid="{00000000-0005-0000-0000-0000E8790000}"/>
    <cellStyle name="SAPBEXtitle 3 3 2" xfId="45045" xr:uid="{379E6D41-CD28-4F37-9A23-738E2E062F07}"/>
    <cellStyle name="SAPBEXtitle 3 4" xfId="15248" xr:uid="{00000000-0005-0000-0000-0000E9790000}"/>
    <cellStyle name="SAPBEXtitle 3 4 2" xfId="45355" xr:uid="{D251293D-D560-45DE-B2EB-D346FAEE2887}"/>
    <cellStyle name="SAPBEXtitle 3 5" xfId="40824" xr:uid="{00000000-0005-0000-0000-0000EA790000}"/>
    <cellStyle name="SAPBEXtitle 3 5 2" xfId="45469" xr:uid="{DB19F2D9-C404-4A0E-9EB2-A18402EF54DF}"/>
    <cellStyle name="SAPBEXtitle 3 6" xfId="45291" xr:uid="{B79D3213-8899-4ECB-85F0-90AF9A4980DC}"/>
    <cellStyle name="SAPBEXtitle 3 7" xfId="45521" xr:uid="{EDE93B09-E1C4-4218-A5B1-80DC15F002B6}"/>
    <cellStyle name="SAPBEXtitle 3 8" xfId="45754" xr:uid="{BB66DAED-28A3-4A8D-9F7B-1BC4463F11A3}"/>
    <cellStyle name="SAPBEXtitle 3 9" xfId="44827" xr:uid="{6B646EB7-6779-4B6C-A164-B6502B840F1C}"/>
    <cellStyle name="SAPBEXtitle 30" xfId="2440" xr:uid="{00000000-0005-0000-0000-0000EB790000}"/>
    <cellStyle name="SAPBEXtitle 30 2" xfId="41239" xr:uid="{00000000-0005-0000-0000-0000EC790000}"/>
    <cellStyle name="SAPBEXtitle 31" xfId="2441" xr:uid="{00000000-0005-0000-0000-0000ED790000}"/>
    <cellStyle name="SAPBEXtitle 31 2" xfId="41240" xr:uid="{00000000-0005-0000-0000-0000EE790000}"/>
    <cellStyle name="SAPBEXtitle 32" xfId="2442" xr:uid="{00000000-0005-0000-0000-0000EF790000}"/>
    <cellStyle name="SAPBEXtitle 32 2" xfId="41241" xr:uid="{00000000-0005-0000-0000-0000F0790000}"/>
    <cellStyle name="SAPBEXtitle 33" xfId="2443" xr:uid="{00000000-0005-0000-0000-0000F1790000}"/>
    <cellStyle name="SAPBEXtitle 33 2" xfId="41242" xr:uid="{00000000-0005-0000-0000-0000F2790000}"/>
    <cellStyle name="SAPBEXtitle 34" xfId="2444" xr:uid="{00000000-0005-0000-0000-0000F3790000}"/>
    <cellStyle name="SAPBEXtitle 34 2" xfId="41243" xr:uid="{00000000-0005-0000-0000-0000F4790000}"/>
    <cellStyle name="SAPBEXtitle 35" xfId="2445" xr:uid="{00000000-0005-0000-0000-0000F5790000}"/>
    <cellStyle name="SAPBEXtitle 35 2" xfId="41244" xr:uid="{00000000-0005-0000-0000-0000F6790000}"/>
    <cellStyle name="SAPBEXtitle 36" xfId="2446" xr:uid="{00000000-0005-0000-0000-0000F7790000}"/>
    <cellStyle name="SAPBEXtitle 36 2" xfId="41245" xr:uid="{00000000-0005-0000-0000-0000F8790000}"/>
    <cellStyle name="SAPBEXtitle 37" xfId="2447" xr:uid="{00000000-0005-0000-0000-0000F9790000}"/>
    <cellStyle name="SAPBEXtitle 37 2" xfId="41246" xr:uid="{00000000-0005-0000-0000-0000FA790000}"/>
    <cellStyle name="SAPBEXtitle 38" xfId="2448" xr:uid="{00000000-0005-0000-0000-0000FB790000}"/>
    <cellStyle name="SAPBEXtitle 38 2" xfId="41247" xr:uid="{00000000-0005-0000-0000-0000FC790000}"/>
    <cellStyle name="SAPBEXtitle 39" xfId="15243" xr:uid="{00000000-0005-0000-0000-0000FD790000}"/>
    <cellStyle name="SAPBEXtitle 4" xfId="2449" xr:uid="{00000000-0005-0000-0000-0000FE790000}"/>
    <cellStyle name="SAPBEXtitle 4 2" xfId="30452" xr:uid="{00000000-0005-0000-0000-0000FF790000}"/>
    <cellStyle name="SAPBEXtitle 4 2 2" xfId="44970" xr:uid="{879ECB2B-5666-4D84-A6A9-E5ED92ED0838}"/>
    <cellStyle name="SAPBEXtitle 4 3" xfId="39428" xr:uid="{00000000-0005-0000-0000-0000007A0000}"/>
    <cellStyle name="SAPBEXtitle 4 3 2" xfId="45057" xr:uid="{C2E0F212-FC55-4A0D-BF1F-C6A737EF09CE}"/>
    <cellStyle name="SAPBEXtitle 4 4" xfId="15249" xr:uid="{00000000-0005-0000-0000-0000017A0000}"/>
    <cellStyle name="SAPBEXtitle 4 4 2" xfId="45274" xr:uid="{CA6E3584-F633-47EE-B4E3-E4FC87CF3DC3}"/>
    <cellStyle name="SAPBEXtitle 4 5" xfId="40825" xr:uid="{00000000-0005-0000-0000-0000027A0000}"/>
    <cellStyle name="SAPBEXtitle 4 5 2" xfId="45486" xr:uid="{C7D75FD7-CC91-4A7C-A9AD-09F79808A113}"/>
    <cellStyle name="SAPBEXtitle 4 6" xfId="45595" xr:uid="{402442D5-5730-471A-B793-46CD1CAD8C7E}"/>
    <cellStyle name="SAPBEXtitle 4 7" xfId="45672" xr:uid="{9485F867-A2ED-4510-B566-342AAA01E211}"/>
    <cellStyle name="SAPBEXtitle 4 8" xfId="45722" xr:uid="{20E9C474-6DE8-44E4-9049-D0A4B7B0721A}"/>
    <cellStyle name="SAPBEXtitle 4 9" xfId="44760" xr:uid="{A6C1AC94-4EF4-4FEF-B8A7-B471DE8AECD9}"/>
    <cellStyle name="SAPBEXtitle 40" xfId="40802" xr:uid="{00000000-0005-0000-0000-0000037A0000}"/>
    <cellStyle name="SAPBEXtitle 41" xfId="41297" xr:uid="{00000000-0005-0000-0000-0000047A0000}"/>
    <cellStyle name="SAPBEXtitle 42" xfId="44404" xr:uid="{FA50E8E5-1255-49E5-812D-84DEBAF54A64}"/>
    <cellStyle name="SAPBEXtitle 5" xfId="2450" xr:uid="{00000000-0005-0000-0000-0000057A0000}"/>
    <cellStyle name="SAPBEXtitle 5 2" xfId="30453" xr:uid="{00000000-0005-0000-0000-0000067A0000}"/>
    <cellStyle name="SAPBEXtitle 5 3" xfId="15250" xr:uid="{00000000-0005-0000-0000-0000077A0000}"/>
    <cellStyle name="SAPBEXtitle 5 4" xfId="40826" xr:uid="{00000000-0005-0000-0000-0000087A0000}"/>
    <cellStyle name="SAPBEXtitle 5 5" xfId="44557" xr:uid="{BD05103F-649B-4BD3-993B-EE8A1EF3E7C6}"/>
    <cellStyle name="SAPBEXtitle 6" xfId="2451" xr:uid="{00000000-0005-0000-0000-0000097A0000}"/>
    <cellStyle name="SAPBEXtitle 6 2" xfId="30454" xr:uid="{00000000-0005-0000-0000-00000A7A0000}"/>
    <cellStyle name="SAPBEXtitle 6 3" xfId="15251" xr:uid="{00000000-0005-0000-0000-00000B7A0000}"/>
    <cellStyle name="SAPBEXtitle 6 4" xfId="40827" xr:uid="{00000000-0005-0000-0000-00000C7A0000}"/>
    <cellStyle name="SAPBEXtitle 6 5" xfId="44982" xr:uid="{5F6C7F11-F0BE-4309-AA4C-71CDA1614B4F}"/>
    <cellStyle name="SAPBEXtitle 7" xfId="2452" xr:uid="{00000000-0005-0000-0000-00000D7A0000}"/>
    <cellStyle name="SAPBEXtitle 7 2" xfId="30455" xr:uid="{00000000-0005-0000-0000-00000E7A0000}"/>
    <cellStyle name="SAPBEXtitle 7 3" xfId="15252" xr:uid="{00000000-0005-0000-0000-00000F7A0000}"/>
    <cellStyle name="SAPBEXtitle 7 4" xfId="40828" xr:uid="{00000000-0005-0000-0000-0000107A0000}"/>
    <cellStyle name="SAPBEXtitle 7 5" xfId="45242" xr:uid="{F49CC69E-CE56-4FF7-934C-86BD8358DD75}"/>
    <cellStyle name="SAPBEXtitle 8" xfId="2453" xr:uid="{00000000-0005-0000-0000-0000117A0000}"/>
    <cellStyle name="SAPBEXtitle 8 2" xfId="30456" xr:uid="{00000000-0005-0000-0000-0000127A0000}"/>
    <cellStyle name="SAPBEXtitle 8 3" xfId="15253" xr:uid="{00000000-0005-0000-0000-0000137A0000}"/>
    <cellStyle name="SAPBEXtitle 8 4" xfId="40829" xr:uid="{00000000-0005-0000-0000-0000147A0000}"/>
    <cellStyle name="SAPBEXtitle 8 5" xfId="45192" xr:uid="{8ABB700C-CC93-4ABE-A429-B3D7C3ABC49F}"/>
    <cellStyle name="SAPBEXtitle 9" xfId="2454" xr:uid="{00000000-0005-0000-0000-0000157A0000}"/>
    <cellStyle name="SAPBEXtitle 9 2" xfId="30457" xr:uid="{00000000-0005-0000-0000-0000167A0000}"/>
    <cellStyle name="SAPBEXtitle 9 3" xfId="15254" xr:uid="{00000000-0005-0000-0000-0000177A0000}"/>
    <cellStyle name="SAPBEXtitle 9 4" xfId="40830" xr:uid="{00000000-0005-0000-0000-0000187A0000}"/>
    <cellStyle name="SAPBEXtitle 9 5" xfId="45506" xr:uid="{30D2FF31-538B-483D-8F19-66775681F48A}"/>
    <cellStyle name="SAPBEXtitle_balanços BRGAAP x IFRS 2011 - setembro-2011- 11-10-2011-v2" xfId="2856" xr:uid="{00000000-0005-0000-0000-0000197A0000}"/>
    <cellStyle name="SAPBEXunassignedItem" xfId="2455" xr:uid="{00000000-0005-0000-0000-00001A7A0000}"/>
    <cellStyle name="SAPBEXunassignedItem 10" xfId="15256" xr:uid="{00000000-0005-0000-0000-00001B7A0000}"/>
    <cellStyle name="SAPBEXunassignedItem 10 2" xfId="35925" xr:uid="{00000000-0005-0000-0000-00001C7A0000}"/>
    <cellStyle name="SAPBEXunassignedItem 10 3" xfId="30459" xr:uid="{00000000-0005-0000-0000-00001D7A0000}"/>
    <cellStyle name="SAPBEXunassignedItem 11" xfId="15257" xr:uid="{00000000-0005-0000-0000-00001E7A0000}"/>
    <cellStyle name="SAPBEXunassignedItem 11 2" xfId="35926" xr:uid="{00000000-0005-0000-0000-00001F7A0000}"/>
    <cellStyle name="SAPBEXunassignedItem 11 3" xfId="30460" xr:uid="{00000000-0005-0000-0000-0000207A0000}"/>
    <cellStyle name="SAPBEXunassignedItem 12" xfId="15258" xr:uid="{00000000-0005-0000-0000-0000217A0000}"/>
    <cellStyle name="SAPBEXunassignedItem 12 2" xfId="35927" xr:uid="{00000000-0005-0000-0000-0000227A0000}"/>
    <cellStyle name="SAPBEXunassignedItem 12 3" xfId="30461" xr:uid="{00000000-0005-0000-0000-0000237A0000}"/>
    <cellStyle name="SAPBEXunassignedItem 13" xfId="35928" xr:uid="{00000000-0005-0000-0000-0000247A0000}"/>
    <cellStyle name="SAPBEXunassignedItem 14" xfId="30458" xr:uid="{00000000-0005-0000-0000-0000257A0000}"/>
    <cellStyle name="SAPBEXunassignedItem 15" xfId="15255" xr:uid="{00000000-0005-0000-0000-0000267A0000}"/>
    <cellStyle name="SAPBEXunassignedItem 16" xfId="40831" xr:uid="{00000000-0005-0000-0000-0000277A0000}"/>
    <cellStyle name="SAPBEXunassignedItem 17" xfId="44779" xr:uid="{198C06C7-0C76-4268-BD94-9C5D4291FD4D}"/>
    <cellStyle name="SAPBEXunassignedItem 2" xfId="15259" xr:uid="{00000000-0005-0000-0000-0000287A0000}"/>
    <cellStyle name="SAPBEXunassignedItem 2 2" xfId="15260" xr:uid="{00000000-0005-0000-0000-0000297A0000}"/>
    <cellStyle name="SAPBEXunassignedItem 2 2 2" xfId="30463" xr:uid="{00000000-0005-0000-0000-00002A7A0000}"/>
    <cellStyle name="SAPBEXunassignedItem 2 3" xfId="30462" xr:uid="{00000000-0005-0000-0000-00002B7A0000}"/>
    <cellStyle name="SAPBEXunassignedItem 2 4" xfId="41262" xr:uid="{00000000-0005-0000-0000-00002C7A0000}"/>
    <cellStyle name="SAPBEXunassignedItem 2 5" xfId="44992" xr:uid="{31B9D75D-0B56-413C-8403-FB1C3B40C429}"/>
    <cellStyle name="SAPBEXunassignedItem 3" xfId="15261" xr:uid="{00000000-0005-0000-0000-00002D7A0000}"/>
    <cellStyle name="SAPBEXunassignedItem 3 2" xfId="35929" xr:uid="{00000000-0005-0000-0000-00002E7A0000}"/>
    <cellStyle name="SAPBEXunassignedItem 3 3" xfId="30464" xr:uid="{00000000-0005-0000-0000-00002F7A0000}"/>
    <cellStyle name="SAPBEXunassignedItem 3 4" xfId="45091" xr:uid="{6D63DE42-0FCC-43F1-8F65-D084698DD392}"/>
    <cellStyle name="SAPBEXunassignedItem 4" xfId="15262" xr:uid="{00000000-0005-0000-0000-0000307A0000}"/>
    <cellStyle name="SAPBEXunassignedItem 4 2" xfId="35930" xr:uid="{00000000-0005-0000-0000-0000317A0000}"/>
    <cellStyle name="SAPBEXunassignedItem 4 3" xfId="30465" xr:uid="{00000000-0005-0000-0000-0000327A0000}"/>
    <cellStyle name="SAPBEXunassignedItem 4 4" xfId="45186" xr:uid="{BDE574D7-BC9B-411C-ADC9-B70D6A5C146D}"/>
    <cellStyle name="SAPBEXunassignedItem 5" xfId="15263" xr:uid="{00000000-0005-0000-0000-0000337A0000}"/>
    <cellStyle name="SAPBEXunassignedItem 5 2" xfId="35931" xr:uid="{00000000-0005-0000-0000-0000347A0000}"/>
    <cellStyle name="SAPBEXunassignedItem 5 3" xfId="30466" xr:uid="{00000000-0005-0000-0000-0000357A0000}"/>
    <cellStyle name="SAPBEXunassignedItem 5 4" xfId="45404" xr:uid="{05CE9249-32EF-4D96-84E0-C278E989F0CF}"/>
    <cellStyle name="SAPBEXunassignedItem 6" xfId="15264" xr:uid="{00000000-0005-0000-0000-0000367A0000}"/>
    <cellStyle name="SAPBEXunassignedItem 6 2" xfId="35932" xr:uid="{00000000-0005-0000-0000-0000377A0000}"/>
    <cellStyle name="SAPBEXunassignedItem 6 3" xfId="30467" xr:uid="{00000000-0005-0000-0000-0000387A0000}"/>
    <cellStyle name="SAPBEXunassignedItem 6 4" xfId="45008" xr:uid="{F9A2C72E-1231-4AF4-BB19-1E83690D319C}"/>
    <cellStyle name="SAPBEXunassignedItem 7" xfId="15265" xr:uid="{00000000-0005-0000-0000-0000397A0000}"/>
    <cellStyle name="SAPBEXunassignedItem 7 2" xfId="35933" xr:uid="{00000000-0005-0000-0000-00003A7A0000}"/>
    <cellStyle name="SAPBEXunassignedItem 7 3" xfId="30468" xr:uid="{00000000-0005-0000-0000-00003B7A0000}"/>
    <cellStyle name="SAPBEXunassignedItem 7 4" xfId="45015" xr:uid="{78D06AE3-02D0-4CC3-AC83-7484F45BFD77}"/>
    <cellStyle name="SAPBEXunassignedItem 8" xfId="15266" xr:uid="{00000000-0005-0000-0000-00003C7A0000}"/>
    <cellStyle name="SAPBEXunassignedItem 8 2" xfId="35934" xr:uid="{00000000-0005-0000-0000-00003D7A0000}"/>
    <cellStyle name="SAPBEXunassignedItem 8 3" xfId="30469" xr:uid="{00000000-0005-0000-0000-00003E7A0000}"/>
    <cellStyle name="SAPBEXunassignedItem 8 4" xfId="45438" xr:uid="{B379283B-4A17-45C4-A073-A9F113DFEC74}"/>
    <cellStyle name="SAPBEXunassignedItem 9" xfId="15267" xr:uid="{00000000-0005-0000-0000-00003F7A0000}"/>
    <cellStyle name="SAPBEXunassignedItem 9 2" xfId="35935" xr:uid="{00000000-0005-0000-0000-0000407A0000}"/>
    <cellStyle name="SAPBEXunassignedItem 9 3" xfId="30470" xr:uid="{00000000-0005-0000-0000-0000417A0000}"/>
    <cellStyle name="SAPBEXunassignedItem_Análise Variações" xfId="39129" xr:uid="{00000000-0005-0000-0000-0000427A0000}"/>
    <cellStyle name="SAPBEXundefined" xfId="2456" xr:uid="{00000000-0005-0000-0000-0000437A0000}"/>
    <cellStyle name="SAPBEXundefined 10" xfId="2457" xr:uid="{00000000-0005-0000-0000-0000447A0000}"/>
    <cellStyle name="SAPBEXundefined 10 2" xfId="30472" xr:uid="{00000000-0005-0000-0000-0000457A0000}"/>
    <cellStyle name="SAPBEXundefined 10 3" xfId="15269" xr:uid="{00000000-0005-0000-0000-0000467A0000}"/>
    <cellStyle name="SAPBEXundefined 10 4" xfId="40833" xr:uid="{00000000-0005-0000-0000-0000477A0000}"/>
    <cellStyle name="SAPBEXundefined 11" xfId="2458" xr:uid="{00000000-0005-0000-0000-0000487A0000}"/>
    <cellStyle name="SAPBEXundefined 11 2" xfId="30473" xr:uid="{00000000-0005-0000-0000-0000497A0000}"/>
    <cellStyle name="SAPBEXundefined 11 3" xfId="15270" xr:uid="{00000000-0005-0000-0000-00004A7A0000}"/>
    <cellStyle name="SAPBEXundefined 11 4" xfId="40834" xr:uid="{00000000-0005-0000-0000-00004B7A0000}"/>
    <cellStyle name="SAPBEXundefined 12" xfId="2459" xr:uid="{00000000-0005-0000-0000-00004C7A0000}"/>
    <cellStyle name="SAPBEXundefined 12 2" xfId="30471" xr:uid="{00000000-0005-0000-0000-00004D7A0000}"/>
    <cellStyle name="SAPBEXundefined 12 3" xfId="40835" xr:uid="{00000000-0005-0000-0000-00004E7A0000}"/>
    <cellStyle name="SAPBEXundefined 13" xfId="2460" xr:uid="{00000000-0005-0000-0000-00004F7A0000}"/>
    <cellStyle name="SAPBEXundefined 13 2" xfId="36915" xr:uid="{00000000-0005-0000-0000-0000507A0000}"/>
    <cellStyle name="SAPBEXundefined 13 3" xfId="40836" xr:uid="{00000000-0005-0000-0000-0000517A0000}"/>
    <cellStyle name="SAPBEXundefined 14" xfId="2461" xr:uid="{00000000-0005-0000-0000-0000527A0000}"/>
    <cellStyle name="SAPBEXundefined 14 2" xfId="40837" xr:uid="{00000000-0005-0000-0000-0000537A0000}"/>
    <cellStyle name="SAPBEXundefined 15" xfId="2462" xr:uid="{00000000-0005-0000-0000-0000547A0000}"/>
    <cellStyle name="SAPBEXundefined 15 2" xfId="40838" xr:uid="{00000000-0005-0000-0000-0000557A0000}"/>
    <cellStyle name="SAPBEXundefined 16" xfId="2463" xr:uid="{00000000-0005-0000-0000-0000567A0000}"/>
    <cellStyle name="SAPBEXundefined 16 2" xfId="40839" xr:uid="{00000000-0005-0000-0000-0000577A0000}"/>
    <cellStyle name="SAPBEXundefined 17" xfId="2464" xr:uid="{00000000-0005-0000-0000-0000587A0000}"/>
    <cellStyle name="SAPBEXundefined 17 2" xfId="40840" xr:uid="{00000000-0005-0000-0000-0000597A0000}"/>
    <cellStyle name="SAPBEXundefined 18" xfId="2465" xr:uid="{00000000-0005-0000-0000-00005A7A0000}"/>
    <cellStyle name="SAPBEXundefined 18 2" xfId="40841" xr:uid="{00000000-0005-0000-0000-00005B7A0000}"/>
    <cellStyle name="SAPBEXundefined 19" xfId="2466" xr:uid="{00000000-0005-0000-0000-00005C7A0000}"/>
    <cellStyle name="SAPBEXundefined 19 2" xfId="40842" xr:uid="{00000000-0005-0000-0000-00005D7A0000}"/>
    <cellStyle name="SAPBEXundefined 2" xfId="2467" xr:uid="{00000000-0005-0000-0000-00005E7A0000}"/>
    <cellStyle name="SAPBEXundefined 2 10" xfId="45601" xr:uid="{A2F5F6CB-98D4-4F41-BD11-0A9D535475E7}"/>
    <cellStyle name="SAPBEXundefined 2 11" xfId="44408" xr:uid="{CB258FE1-D29D-4590-BD88-EF6C9EFB2F5D}"/>
    <cellStyle name="SAPBEXundefined 2 2" xfId="15272" xr:uid="{00000000-0005-0000-0000-00005F7A0000}"/>
    <cellStyle name="SAPBEXundefined 2 2 2" xfId="30475" xr:uid="{00000000-0005-0000-0000-0000607A0000}"/>
    <cellStyle name="SAPBEXundefined 2 2 3" xfId="39131" xr:uid="{00000000-0005-0000-0000-0000617A0000}"/>
    <cellStyle name="SAPBEXundefined 2 2 4" xfId="44409" xr:uid="{3E10C605-07D3-4E45-B7D0-150FCD47317E}"/>
    <cellStyle name="SAPBEXundefined 2 3" xfId="30474" xr:uid="{00000000-0005-0000-0000-0000627A0000}"/>
    <cellStyle name="SAPBEXundefined 2 3 2" xfId="39537" xr:uid="{00000000-0005-0000-0000-0000637A0000}"/>
    <cellStyle name="SAPBEXundefined 2 3 3" xfId="44762" xr:uid="{96FAD47A-CF61-41B5-83A9-201C421A4326}"/>
    <cellStyle name="SAPBEXundefined 2 4" xfId="37224" xr:uid="{00000000-0005-0000-0000-0000647A0000}"/>
    <cellStyle name="SAPBEXundefined 2 4 2" xfId="44973" xr:uid="{8475372A-5A8D-4923-BCD4-1405B6167C1F}"/>
    <cellStyle name="SAPBEXundefined 2 5" xfId="15271" xr:uid="{00000000-0005-0000-0000-0000657A0000}"/>
    <cellStyle name="SAPBEXundefined 2 5 2" xfId="45060" xr:uid="{7D2B66E0-4E2B-4CB2-BACD-1607DD906FDF}"/>
    <cellStyle name="SAPBEXundefined 2 6" xfId="40843" xr:uid="{00000000-0005-0000-0000-0000667A0000}"/>
    <cellStyle name="SAPBEXundefined 2 6 2" xfId="45277" xr:uid="{D30A126D-05E2-451F-8BA0-5EDE1BADDD74}"/>
    <cellStyle name="SAPBEXundefined 2 7" xfId="45391" xr:uid="{33813335-2FF0-452D-956B-F6410FE50274}"/>
    <cellStyle name="SAPBEXundefined 2 8" xfId="45256" xr:uid="{D3F1DD89-FF0B-44B2-9D5C-62BE278EDCCC}"/>
    <cellStyle name="SAPBEXundefined 2 9" xfId="45324" xr:uid="{FEEE769E-F1CE-404C-B4E7-67EBFC02B462}"/>
    <cellStyle name="SAPBEXundefined 20" xfId="2468" xr:uid="{00000000-0005-0000-0000-0000677A0000}"/>
    <cellStyle name="SAPBEXundefined 20 2" xfId="40844" xr:uid="{00000000-0005-0000-0000-0000687A0000}"/>
    <cellStyle name="SAPBEXundefined 21" xfId="2469" xr:uid="{00000000-0005-0000-0000-0000697A0000}"/>
    <cellStyle name="SAPBEXundefined 21 2" xfId="40845" xr:uid="{00000000-0005-0000-0000-00006A7A0000}"/>
    <cellStyle name="SAPBEXundefined 22" xfId="2470" xr:uid="{00000000-0005-0000-0000-00006B7A0000}"/>
    <cellStyle name="SAPBEXundefined 22 2" xfId="40846" xr:uid="{00000000-0005-0000-0000-00006C7A0000}"/>
    <cellStyle name="SAPBEXundefined 23" xfId="2471" xr:uid="{00000000-0005-0000-0000-00006D7A0000}"/>
    <cellStyle name="SAPBEXundefined 23 2" xfId="40847" xr:uid="{00000000-0005-0000-0000-00006E7A0000}"/>
    <cellStyle name="SAPBEXundefined 24" xfId="2472" xr:uid="{00000000-0005-0000-0000-00006F7A0000}"/>
    <cellStyle name="SAPBEXundefined 24 2" xfId="40848" xr:uid="{00000000-0005-0000-0000-0000707A0000}"/>
    <cellStyle name="SAPBEXundefined 25" xfId="2473" xr:uid="{00000000-0005-0000-0000-0000717A0000}"/>
    <cellStyle name="SAPBEXundefined 25 2" xfId="40849" xr:uid="{00000000-0005-0000-0000-0000727A0000}"/>
    <cellStyle name="SAPBEXundefined 26" xfId="2474" xr:uid="{00000000-0005-0000-0000-0000737A0000}"/>
    <cellStyle name="SAPBEXundefined 26 2" xfId="40850" xr:uid="{00000000-0005-0000-0000-0000747A0000}"/>
    <cellStyle name="SAPBEXundefined 27" xfId="2475" xr:uid="{00000000-0005-0000-0000-0000757A0000}"/>
    <cellStyle name="SAPBEXundefined 27 2" xfId="40851" xr:uid="{00000000-0005-0000-0000-0000767A0000}"/>
    <cellStyle name="SAPBEXundefined 28" xfId="2476" xr:uid="{00000000-0005-0000-0000-0000777A0000}"/>
    <cellStyle name="SAPBEXundefined 28 2" xfId="40852" xr:uid="{00000000-0005-0000-0000-0000787A0000}"/>
    <cellStyle name="SAPBEXundefined 29" xfId="2477" xr:uid="{00000000-0005-0000-0000-0000797A0000}"/>
    <cellStyle name="SAPBEXundefined 29 2" xfId="40853" xr:uid="{00000000-0005-0000-0000-00007A7A0000}"/>
    <cellStyle name="SAPBEXundefined 3" xfId="2478" xr:uid="{00000000-0005-0000-0000-00007B7A0000}"/>
    <cellStyle name="SAPBEXundefined 3 2" xfId="30476" xr:uid="{00000000-0005-0000-0000-00007C7A0000}"/>
    <cellStyle name="SAPBEXundefined 3 2 2" xfId="44888" xr:uid="{DA1630CA-C156-422F-BBCF-13E8625A3590}"/>
    <cellStyle name="SAPBEXundefined 3 3" xfId="39130" xr:uid="{00000000-0005-0000-0000-00007D7A0000}"/>
    <cellStyle name="SAPBEXundefined 3 3 2" xfId="44749" xr:uid="{45067441-F3A2-499A-87DB-084C92965D38}"/>
    <cellStyle name="SAPBEXundefined 3 4" xfId="15273" xr:uid="{00000000-0005-0000-0000-00007E7A0000}"/>
    <cellStyle name="SAPBEXundefined 3 4 2" xfId="45356" xr:uid="{C3353BBE-3AF9-49F9-8693-8BC599E72CF3}"/>
    <cellStyle name="SAPBEXundefined 3 5" xfId="40854" xr:uid="{00000000-0005-0000-0000-00007F7A0000}"/>
    <cellStyle name="SAPBEXundefined 3 5 2" xfId="45470" xr:uid="{81682597-A92F-46E3-B287-3F93BC773AEE}"/>
    <cellStyle name="SAPBEXundefined 3 6" xfId="45494" xr:uid="{5B4D42A8-5724-4DA5-9C43-392AC5BAA071}"/>
    <cellStyle name="SAPBEXundefined 3 7" xfId="45600" xr:uid="{B7E23DDA-3520-4DEC-BB8C-52E052B40CED}"/>
    <cellStyle name="SAPBEXundefined 3 8" xfId="45755" xr:uid="{7348E307-8DD0-42FE-BBE7-35B7FAC46687}"/>
    <cellStyle name="SAPBEXundefined 3 9" xfId="44828" xr:uid="{9B973E7F-DB9D-44EE-938A-667E80891A91}"/>
    <cellStyle name="SAPBEXundefined 30" xfId="2479" xr:uid="{00000000-0005-0000-0000-0000807A0000}"/>
    <cellStyle name="SAPBEXundefined 30 2" xfId="41248" xr:uid="{00000000-0005-0000-0000-0000817A0000}"/>
    <cellStyle name="SAPBEXundefined 31" xfId="2480" xr:uid="{00000000-0005-0000-0000-0000827A0000}"/>
    <cellStyle name="SAPBEXundefined 31 2" xfId="41249" xr:uid="{00000000-0005-0000-0000-0000837A0000}"/>
    <cellStyle name="SAPBEXundefined 32" xfId="2481" xr:uid="{00000000-0005-0000-0000-0000847A0000}"/>
    <cellStyle name="SAPBEXundefined 32 2" xfId="41250" xr:uid="{00000000-0005-0000-0000-0000857A0000}"/>
    <cellStyle name="SAPBEXundefined 33" xfId="2482" xr:uid="{00000000-0005-0000-0000-0000867A0000}"/>
    <cellStyle name="SAPBEXundefined 33 2" xfId="41251" xr:uid="{00000000-0005-0000-0000-0000877A0000}"/>
    <cellStyle name="SAPBEXundefined 34" xfId="2483" xr:uid="{00000000-0005-0000-0000-0000887A0000}"/>
    <cellStyle name="SAPBEXundefined 34 2" xfId="41252" xr:uid="{00000000-0005-0000-0000-0000897A0000}"/>
    <cellStyle name="SAPBEXundefined 35" xfId="2484" xr:uid="{00000000-0005-0000-0000-00008A7A0000}"/>
    <cellStyle name="SAPBEXundefined 35 2" xfId="41253" xr:uid="{00000000-0005-0000-0000-00008B7A0000}"/>
    <cellStyle name="SAPBEXundefined 36" xfId="2485" xr:uid="{00000000-0005-0000-0000-00008C7A0000}"/>
    <cellStyle name="SAPBEXundefined 36 2" xfId="41254" xr:uid="{00000000-0005-0000-0000-00008D7A0000}"/>
    <cellStyle name="SAPBEXundefined 37" xfId="2486" xr:uid="{00000000-0005-0000-0000-00008E7A0000}"/>
    <cellStyle name="SAPBEXundefined 37 2" xfId="41255" xr:uid="{00000000-0005-0000-0000-00008F7A0000}"/>
    <cellStyle name="SAPBEXundefined 38" xfId="2487" xr:uid="{00000000-0005-0000-0000-0000907A0000}"/>
    <cellStyle name="SAPBEXundefined 38 2" xfId="41256" xr:uid="{00000000-0005-0000-0000-0000917A0000}"/>
    <cellStyle name="SAPBEXundefined 39" xfId="15268" xr:uid="{00000000-0005-0000-0000-0000927A0000}"/>
    <cellStyle name="SAPBEXundefined 4" xfId="2488" xr:uid="{00000000-0005-0000-0000-0000937A0000}"/>
    <cellStyle name="SAPBEXundefined 4 2" xfId="30477" xr:uid="{00000000-0005-0000-0000-0000947A0000}"/>
    <cellStyle name="SAPBEXundefined 4 2 2" xfId="44972" xr:uid="{5C4080FF-8852-4CD4-AB0E-71619E621ED5}"/>
    <cellStyle name="SAPBEXundefined 4 3" xfId="39427" xr:uid="{00000000-0005-0000-0000-0000957A0000}"/>
    <cellStyle name="SAPBEXundefined 4 3 2" xfId="44845" xr:uid="{040ADA2F-B771-4C06-8C59-621517260A77}"/>
    <cellStyle name="SAPBEXundefined 4 4" xfId="15274" xr:uid="{00000000-0005-0000-0000-0000967A0000}"/>
    <cellStyle name="SAPBEXundefined 4 4 2" xfId="45276" xr:uid="{0A879CC1-420B-4DE4-8E7E-4062C375784F}"/>
    <cellStyle name="SAPBEXundefined 4 5" xfId="40855" xr:uid="{00000000-0005-0000-0000-0000977A0000}"/>
    <cellStyle name="SAPBEXundefined 4 5 2" xfId="45390" xr:uid="{F3F97830-1F16-41AB-9C79-A26B61DE004E}"/>
    <cellStyle name="SAPBEXundefined 4 6" xfId="44568" xr:uid="{9D74F490-4F4C-46FE-9283-A66CE5750369}"/>
    <cellStyle name="SAPBEXundefined 4 7" xfId="45072" xr:uid="{8E305297-3A79-4419-966E-53574C164635}"/>
    <cellStyle name="SAPBEXundefined 4 8" xfId="45489" xr:uid="{4A777D53-80DB-4CDC-82D1-D626FBFBF6D0}"/>
    <cellStyle name="SAPBEXundefined 4 9" xfId="44761" xr:uid="{51395B19-1B0C-4A12-ABAC-416DC70C743E}"/>
    <cellStyle name="SAPBEXundefined 40" xfId="40832" xr:uid="{00000000-0005-0000-0000-0000987A0000}"/>
    <cellStyle name="SAPBEXundefined 41" xfId="41347" xr:uid="{00000000-0005-0000-0000-0000997A0000}"/>
    <cellStyle name="SAPBEXundefined 42" xfId="44407" xr:uid="{426B5AE4-5A45-4CEA-A87B-6FCD83665D18}"/>
    <cellStyle name="SAPBEXundefined 5" xfId="2489" xr:uid="{00000000-0005-0000-0000-00009A7A0000}"/>
    <cellStyle name="SAPBEXundefined 5 2" xfId="30478" xr:uid="{00000000-0005-0000-0000-00009B7A0000}"/>
    <cellStyle name="SAPBEXundefined 5 3" xfId="15275" xr:uid="{00000000-0005-0000-0000-00009C7A0000}"/>
    <cellStyle name="SAPBEXundefined 5 4" xfId="40856" xr:uid="{00000000-0005-0000-0000-00009D7A0000}"/>
    <cellStyle name="SAPBEXundefined 5 5" xfId="44974" xr:uid="{27595D2F-390A-4833-BEE9-6020F50625C4}"/>
    <cellStyle name="SAPBEXundefined 6" xfId="2490" xr:uid="{00000000-0005-0000-0000-00009E7A0000}"/>
    <cellStyle name="SAPBEXundefined 6 2" xfId="30479" xr:uid="{00000000-0005-0000-0000-00009F7A0000}"/>
    <cellStyle name="SAPBEXundefined 6 3" xfId="15276" xr:uid="{00000000-0005-0000-0000-0000A07A0000}"/>
    <cellStyle name="SAPBEXundefined 6 4" xfId="40857" xr:uid="{00000000-0005-0000-0000-0000A17A0000}"/>
    <cellStyle name="SAPBEXundefined 7" xfId="2491" xr:uid="{00000000-0005-0000-0000-0000A27A0000}"/>
    <cellStyle name="SAPBEXundefined 7 2" xfId="30480" xr:uid="{00000000-0005-0000-0000-0000A37A0000}"/>
    <cellStyle name="SAPBEXundefined 7 3" xfId="15277" xr:uid="{00000000-0005-0000-0000-0000A47A0000}"/>
    <cellStyle name="SAPBEXundefined 7 4" xfId="40858" xr:uid="{00000000-0005-0000-0000-0000A57A0000}"/>
    <cellStyle name="SAPBEXundefined 8" xfId="2492" xr:uid="{00000000-0005-0000-0000-0000A67A0000}"/>
    <cellStyle name="SAPBEXundefined 8 2" xfId="30481" xr:uid="{00000000-0005-0000-0000-0000A77A0000}"/>
    <cellStyle name="SAPBEXundefined 8 3" xfId="15278" xr:uid="{00000000-0005-0000-0000-0000A87A0000}"/>
    <cellStyle name="SAPBEXundefined 8 4" xfId="40859" xr:uid="{00000000-0005-0000-0000-0000A97A0000}"/>
    <cellStyle name="SAPBEXundefined 9" xfId="2493" xr:uid="{00000000-0005-0000-0000-0000AA7A0000}"/>
    <cellStyle name="SAPBEXundefined 9 2" xfId="30482" xr:uid="{00000000-0005-0000-0000-0000AB7A0000}"/>
    <cellStyle name="SAPBEXundefined 9 3" xfId="15279" xr:uid="{00000000-0005-0000-0000-0000AC7A0000}"/>
    <cellStyle name="SAPBEXundefined 9 4" xfId="40860" xr:uid="{00000000-0005-0000-0000-0000AD7A0000}"/>
    <cellStyle name="SAPBEXundefined_BP" xfId="2857" xr:uid="{00000000-0005-0000-0000-0000AE7A0000}"/>
    <cellStyle name="SAPKey" xfId="36916" xr:uid="{00000000-0005-0000-0000-0000AF7A0000}"/>
    <cellStyle name="SAPKey 2" xfId="36917" xr:uid="{00000000-0005-0000-0000-0000B07A0000}"/>
    <cellStyle name="SAPKey 3" xfId="36918" xr:uid="{00000000-0005-0000-0000-0000B17A0000}"/>
    <cellStyle name="SAPLocked" xfId="36919" xr:uid="{00000000-0005-0000-0000-0000B27A0000}"/>
    <cellStyle name="SAPLocked 2" xfId="36920" xr:uid="{00000000-0005-0000-0000-0000B37A0000}"/>
    <cellStyle name="SAPLocked 3" xfId="36921" xr:uid="{00000000-0005-0000-0000-0000B47A0000}"/>
    <cellStyle name="SAPOutput" xfId="15280" xr:uid="{00000000-0005-0000-0000-0000B57A0000}"/>
    <cellStyle name="SAPOutput 10" xfId="15281" xr:uid="{00000000-0005-0000-0000-0000B67A0000}"/>
    <cellStyle name="SAPOutput 10 2" xfId="30484" xr:uid="{00000000-0005-0000-0000-0000B77A0000}"/>
    <cellStyle name="SAPOutput 11" xfId="15282" xr:uid="{00000000-0005-0000-0000-0000B87A0000}"/>
    <cellStyle name="SAPOutput 11 2" xfId="30485" xr:uid="{00000000-0005-0000-0000-0000B97A0000}"/>
    <cellStyle name="SAPOutput 12" xfId="30483" xr:uid="{00000000-0005-0000-0000-0000BA7A0000}"/>
    <cellStyle name="SAPOutput 2" xfId="15283" xr:uid="{00000000-0005-0000-0000-0000BB7A0000}"/>
    <cellStyle name="SAPOutput 2 2" xfId="30486" xr:uid="{00000000-0005-0000-0000-0000BC7A0000}"/>
    <cellStyle name="SAPOutput 3" xfId="15284" xr:uid="{00000000-0005-0000-0000-0000BD7A0000}"/>
    <cellStyle name="SAPOutput 3 2" xfId="30487" xr:uid="{00000000-0005-0000-0000-0000BE7A0000}"/>
    <cellStyle name="SAPOutput 4" xfId="15285" xr:uid="{00000000-0005-0000-0000-0000BF7A0000}"/>
    <cellStyle name="SAPOutput 4 2" xfId="30488" xr:uid="{00000000-0005-0000-0000-0000C07A0000}"/>
    <cellStyle name="SAPOutput 5" xfId="15286" xr:uid="{00000000-0005-0000-0000-0000C17A0000}"/>
    <cellStyle name="SAPOutput 5 2" xfId="30489" xr:uid="{00000000-0005-0000-0000-0000C27A0000}"/>
    <cellStyle name="SAPOutput 6" xfId="15287" xr:uid="{00000000-0005-0000-0000-0000C37A0000}"/>
    <cellStyle name="SAPOutput 6 2" xfId="30490" xr:uid="{00000000-0005-0000-0000-0000C47A0000}"/>
    <cellStyle name="SAPOutput 7" xfId="15288" xr:uid="{00000000-0005-0000-0000-0000C57A0000}"/>
    <cellStyle name="SAPOutput 7 2" xfId="30491" xr:uid="{00000000-0005-0000-0000-0000C67A0000}"/>
    <cellStyle name="SAPOutput 8" xfId="15289" xr:uid="{00000000-0005-0000-0000-0000C77A0000}"/>
    <cellStyle name="SAPOutput 8 2" xfId="30492" xr:uid="{00000000-0005-0000-0000-0000C87A0000}"/>
    <cellStyle name="SAPOutput 9" xfId="15290" xr:uid="{00000000-0005-0000-0000-0000C97A0000}"/>
    <cellStyle name="SAPOutput 9 2" xfId="30493" xr:uid="{00000000-0005-0000-0000-0000CA7A0000}"/>
    <cellStyle name="SAPSpace" xfId="36922" xr:uid="{00000000-0005-0000-0000-0000CB7A0000}"/>
    <cellStyle name="SAPSpace 2" xfId="36923" xr:uid="{00000000-0005-0000-0000-0000CC7A0000}"/>
    <cellStyle name="SAPSpace 3" xfId="36924" xr:uid="{00000000-0005-0000-0000-0000CD7A0000}"/>
    <cellStyle name="SAPText" xfId="36925" xr:uid="{00000000-0005-0000-0000-0000CE7A0000}"/>
    <cellStyle name="SAPText 2" xfId="36926" xr:uid="{00000000-0005-0000-0000-0000CF7A0000}"/>
    <cellStyle name="SAPText 3" xfId="36927" xr:uid="{00000000-0005-0000-0000-0000D07A0000}"/>
    <cellStyle name="SAPUnLocked" xfId="36928" xr:uid="{00000000-0005-0000-0000-0000D17A0000}"/>
    <cellStyle name="SAPUnLocked 2" xfId="36929" xr:uid="{00000000-0005-0000-0000-0000D27A0000}"/>
    <cellStyle name="SAPUnLocked 3" xfId="36930" xr:uid="{00000000-0005-0000-0000-0000D37A0000}"/>
    <cellStyle name="ScripFactor" xfId="44410" xr:uid="{CB19F430-8B89-4A22-B913-8DC99975134F}"/>
    <cellStyle name="ScripFactor 2" xfId="44411" xr:uid="{57DE25B0-2A13-441D-A274-2D7D93A59AD6}"/>
    <cellStyle name="ScripFactor 2 2" xfId="44412" xr:uid="{BEBBB075-481A-4CC0-838C-9684F45B7910}"/>
    <cellStyle name="ScripFactor 3" xfId="44413" xr:uid="{E3F7FEC9-DD39-4692-AB68-7789C9B4DE89}"/>
    <cellStyle name="ScripFactor 3 2" xfId="44414" xr:uid="{7AC8EC32-BDFF-4E55-ADBD-BB1ECA74D330}"/>
    <cellStyle name="SectionHead" xfId="36931" xr:uid="{00000000-0005-0000-0000-0000D47A0000}"/>
    <cellStyle name="SectionHeading" xfId="44415" xr:uid="{5A48043D-8946-4419-A422-9F438C777D01}"/>
    <cellStyle name="SectionHeading 2" xfId="44416" xr:uid="{2FD2B331-C03F-499E-9A27-57F911501B67}"/>
    <cellStyle name="Sep. milhar [0]" xfId="36932" xr:uid="{00000000-0005-0000-0000-0000D57A0000}"/>
    <cellStyle name="Separado de Milhares" xfId="36933" xr:uid="{00000000-0005-0000-0000-0000D67A0000}"/>
    <cellStyle name="Separado de Milhares 2" xfId="36934" xr:uid="{00000000-0005-0000-0000-0000D77A0000}"/>
    <cellStyle name="Separador de eilhares [0]" xfId="36935" xr:uid="{00000000-0005-0000-0000-0000D87A0000}"/>
    <cellStyle name="Separador de m" xfId="15291" xr:uid="{00000000-0005-0000-0000-0000D97A0000}"/>
    <cellStyle name="Separador de m 2" xfId="30494" xr:uid="{00000000-0005-0000-0000-0000DA7A0000}"/>
    <cellStyle name="Separador de milhares [0] 2" xfId="36936" xr:uid="{00000000-0005-0000-0000-0000DB7A0000}"/>
    <cellStyle name="Separador de milhares 10" xfId="15292" xr:uid="{00000000-0005-0000-0000-0000DC7A0000}"/>
    <cellStyle name="Separador de milhares 10 10" xfId="15293" xr:uid="{00000000-0005-0000-0000-0000DD7A0000}"/>
    <cellStyle name="Separador de milhares 10 10 2" xfId="30496" xr:uid="{00000000-0005-0000-0000-0000DE7A0000}"/>
    <cellStyle name="Separador de milhares 10 10 3" xfId="39133" xr:uid="{00000000-0005-0000-0000-0000DF7A0000}"/>
    <cellStyle name="Separador de milhares 10 11" xfId="15294" xr:uid="{00000000-0005-0000-0000-0000E07A0000}"/>
    <cellStyle name="Separador de milhares 10 11 2" xfId="30497" xr:uid="{00000000-0005-0000-0000-0000E17A0000}"/>
    <cellStyle name="Separador de milhares 10 11 3" xfId="39134" xr:uid="{00000000-0005-0000-0000-0000E27A0000}"/>
    <cellStyle name="Separador de milhares 10 12" xfId="15295" xr:uid="{00000000-0005-0000-0000-0000E37A0000}"/>
    <cellStyle name="Separador de milhares 10 12 2" xfId="30498" xr:uid="{00000000-0005-0000-0000-0000E47A0000}"/>
    <cellStyle name="Separador de milhares 10 12 3" xfId="39135" xr:uid="{00000000-0005-0000-0000-0000E57A0000}"/>
    <cellStyle name="Separador de milhares 10 13" xfId="15296" xr:uid="{00000000-0005-0000-0000-0000E67A0000}"/>
    <cellStyle name="Separador de milhares 10 13 2" xfId="30499" xr:uid="{00000000-0005-0000-0000-0000E77A0000}"/>
    <cellStyle name="Separador de milhares 10 13 3" xfId="39136" xr:uid="{00000000-0005-0000-0000-0000E87A0000}"/>
    <cellStyle name="Separador de milhares 10 14" xfId="30495" xr:uid="{00000000-0005-0000-0000-0000E97A0000}"/>
    <cellStyle name="Separador de milhares 10 14 2" xfId="39137" xr:uid="{00000000-0005-0000-0000-0000EA7A0000}"/>
    <cellStyle name="Separador de milhares 10 15" xfId="39138" xr:uid="{00000000-0005-0000-0000-0000EB7A0000}"/>
    <cellStyle name="Separador de milhares 10 16" xfId="39139" xr:uid="{00000000-0005-0000-0000-0000EC7A0000}"/>
    <cellStyle name="Separador de milhares 10 17" xfId="39140" xr:uid="{00000000-0005-0000-0000-0000ED7A0000}"/>
    <cellStyle name="Separador de milhares 10 18" xfId="39141" xr:uid="{00000000-0005-0000-0000-0000EE7A0000}"/>
    <cellStyle name="Separador de milhares 10 19" xfId="39142" xr:uid="{00000000-0005-0000-0000-0000EF7A0000}"/>
    <cellStyle name="Separador de milhares 10 2" xfId="15297" xr:uid="{00000000-0005-0000-0000-0000F07A0000}"/>
    <cellStyle name="Separador de milhares 10 2 2" xfId="30500" xr:uid="{00000000-0005-0000-0000-0000F17A0000}"/>
    <cellStyle name="Separador de milhares 10 2 3" xfId="39143" xr:uid="{00000000-0005-0000-0000-0000F27A0000}"/>
    <cellStyle name="Separador de milhares 10 20" xfId="39144" xr:uid="{00000000-0005-0000-0000-0000F37A0000}"/>
    <cellStyle name="Separador de milhares 10 21" xfId="39145" xr:uid="{00000000-0005-0000-0000-0000F47A0000}"/>
    <cellStyle name="Separador de milhares 10 22" xfId="39146" xr:uid="{00000000-0005-0000-0000-0000F57A0000}"/>
    <cellStyle name="Separador de milhares 10 23" xfId="39147" xr:uid="{00000000-0005-0000-0000-0000F67A0000}"/>
    <cellStyle name="Separador de milhares 10 24" xfId="39148" xr:uid="{00000000-0005-0000-0000-0000F77A0000}"/>
    <cellStyle name="Separador de milhares 10 25" xfId="39149" xr:uid="{00000000-0005-0000-0000-0000F87A0000}"/>
    <cellStyle name="Separador de milhares 10 26" xfId="39150" xr:uid="{00000000-0005-0000-0000-0000F97A0000}"/>
    <cellStyle name="Separador de milhares 10 27" xfId="39151" xr:uid="{00000000-0005-0000-0000-0000FA7A0000}"/>
    <cellStyle name="Separador de milhares 10 28" xfId="39152" xr:uid="{00000000-0005-0000-0000-0000FB7A0000}"/>
    <cellStyle name="Separador de milhares 10 29" xfId="39153" xr:uid="{00000000-0005-0000-0000-0000FC7A0000}"/>
    <cellStyle name="Separador de milhares 10 3" xfId="15298" xr:uid="{00000000-0005-0000-0000-0000FD7A0000}"/>
    <cellStyle name="Separador de milhares 10 3 2" xfId="30501" xr:uid="{00000000-0005-0000-0000-0000FE7A0000}"/>
    <cellStyle name="Separador de milhares 10 3 3" xfId="39154" xr:uid="{00000000-0005-0000-0000-0000FF7A0000}"/>
    <cellStyle name="Separador de milhares 10 30" xfId="39155" xr:uid="{00000000-0005-0000-0000-0000007B0000}"/>
    <cellStyle name="Separador de milhares 10 31" xfId="39156" xr:uid="{00000000-0005-0000-0000-0000017B0000}"/>
    <cellStyle name="Separador de milhares 10 32" xfId="39157" xr:uid="{00000000-0005-0000-0000-0000027B0000}"/>
    <cellStyle name="Separador de milhares 10 33" xfId="39158" xr:uid="{00000000-0005-0000-0000-0000037B0000}"/>
    <cellStyle name="Separador de milhares 10 34" xfId="39159" xr:uid="{00000000-0005-0000-0000-0000047B0000}"/>
    <cellStyle name="Separador de milhares 10 35" xfId="39160" xr:uid="{00000000-0005-0000-0000-0000057B0000}"/>
    <cellStyle name="Separador de milhares 10 36" xfId="39161" xr:uid="{00000000-0005-0000-0000-0000067B0000}"/>
    <cellStyle name="Separador de milhares 10 37" xfId="39162" xr:uid="{00000000-0005-0000-0000-0000077B0000}"/>
    <cellStyle name="Separador de milhares 10 38" xfId="39163" xr:uid="{00000000-0005-0000-0000-0000087B0000}"/>
    <cellStyle name="Separador de milhares 10 39" xfId="39164" xr:uid="{00000000-0005-0000-0000-0000097B0000}"/>
    <cellStyle name="Separador de milhares 10 4" xfId="15299" xr:uid="{00000000-0005-0000-0000-00000A7B0000}"/>
    <cellStyle name="Separador de milhares 10 4 2" xfId="30502" xr:uid="{00000000-0005-0000-0000-00000B7B0000}"/>
    <cellStyle name="Separador de milhares 10 4 3" xfId="39165" xr:uid="{00000000-0005-0000-0000-00000C7B0000}"/>
    <cellStyle name="Separador de milhares 10 40" xfId="39166" xr:uid="{00000000-0005-0000-0000-00000D7B0000}"/>
    <cellStyle name="Separador de milhares 10 41" xfId="39167" xr:uid="{00000000-0005-0000-0000-00000E7B0000}"/>
    <cellStyle name="Separador de milhares 10 42" xfId="39168" xr:uid="{00000000-0005-0000-0000-00000F7B0000}"/>
    <cellStyle name="Separador de milhares 10 43" xfId="39169" xr:uid="{00000000-0005-0000-0000-0000107B0000}"/>
    <cellStyle name="Separador de milhares 10 44" xfId="39170" xr:uid="{00000000-0005-0000-0000-0000117B0000}"/>
    <cellStyle name="Separador de milhares 10 45" xfId="39171" xr:uid="{00000000-0005-0000-0000-0000127B0000}"/>
    <cellStyle name="Separador de milhares 10 46" xfId="39172" xr:uid="{00000000-0005-0000-0000-0000137B0000}"/>
    <cellStyle name="Separador de milhares 10 47" xfId="39173" xr:uid="{00000000-0005-0000-0000-0000147B0000}"/>
    <cellStyle name="Separador de milhares 10 48" xfId="39132" xr:uid="{00000000-0005-0000-0000-0000157B0000}"/>
    <cellStyle name="Separador de milhares 10 5" xfId="15300" xr:uid="{00000000-0005-0000-0000-0000167B0000}"/>
    <cellStyle name="Separador de milhares 10 5 2" xfId="30503" xr:uid="{00000000-0005-0000-0000-0000177B0000}"/>
    <cellStyle name="Separador de milhares 10 5 3" xfId="39174" xr:uid="{00000000-0005-0000-0000-0000187B0000}"/>
    <cellStyle name="Separador de milhares 10 6" xfId="15301" xr:uid="{00000000-0005-0000-0000-0000197B0000}"/>
    <cellStyle name="Separador de milhares 10 6 2" xfId="30504" xr:uid="{00000000-0005-0000-0000-00001A7B0000}"/>
    <cellStyle name="Separador de milhares 10 6 3" xfId="39175" xr:uid="{00000000-0005-0000-0000-00001B7B0000}"/>
    <cellStyle name="Separador de milhares 10 7" xfId="15302" xr:uid="{00000000-0005-0000-0000-00001C7B0000}"/>
    <cellStyle name="Separador de milhares 10 7 2" xfId="30505" xr:uid="{00000000-0005-0000-0000-00001D7B0000}"/>
    <cellStyle name="Separador de milhares 10 7 3" xfId="39176" xr:uid="{00000000-0005-0000-0000-00001E7B0000}"/>
    <cellStyle name="Separador de milhares 10 8" xfId="15303" xr:uid="{00000000-0005-0000-0000-00001F7B0000}"/>
    <cellStyle name="Separador de milhares 10 8 2" xfId="30506" xr:uid="{00000000-0005-0000-0000-0000207B0000}"/>
    <cellStyle name="Separador de milhares 10 8 3" xfId="39177" xr:uid="{00000000-0005-0000-0000-0000217B0000}"/>
    <cellStyle name="Separador de milhares 10 9" xfId="15304" xr:uid="{00000000-0005-0000-0000-0000227B0000}"/>
    <cellStyle name="Separador de milhares 10 9 2" xfId="30507" xr:uid="{00000000-0005-0000-0000-0000237B0000}"/>
    <cellStyle name="Separador de milhares 10 9 3" xfId="39178" xr:uid="{00000000-0005-0000-0000-0000247B0000}"/>
    <cellStyle name="Separador de milhares 11" xfId="15305" xr:uid="{00000000-0005-0000-0000-0000257B0000}"/>
    <cellStyle name="Separador de milhares 11 10" xfId="30508" xr:uid="{00000000-0005-0000-0000-0000267B0000}"/>
    <cellStyle name="Separador de milhares 11 2" xfId="15306" xr:uid="{00000000-0005-0000-0000-0000277B0000}"/>
    <cellStyle name="Separador de milhares 11 2 2" xfId="30509" xr:uid="{00000000-0005-0000-0000-0000287B0000}"/>
    <cellStyle name="Separador de milhares 11 3" xfId="15307" xr:uid="{00000000-0005-0000-0000-0000297B0000}"/>
    <cellStyle name="Separador de milhares 11 3 2" xfId="30510" xr:uid="{00000000-0005-0000-0000-00002A7B0000}"/>
    <cellStyle name="Separador de milhares 11 4" xfId="15308" xr:uid="{00000000-0005-0000-0000-00002B7B0000}"/>
    <cellStyle name="Separador de milhares 11 4 2" xfId="30511" xr:uid="{00000000-0005-0000-0000-00002C7B0000}"/>
    <cellStyle name="Separador de milhares 11 5" xfId="15309" xr:uid="{00000000-0005-0000-0000-00002D7B0000}"/>
    <cellStyle name="Separador de milhares 11 5 2" xfId="30512" xr:uid="{00000000-0005-0000-0000-00002E7B0000}"/>
    <cellStyle name="Separador de milhares 11 6" xfId="15310" xr:uid="{00000000-0005-0000-0000-00002F7B0000}"/>
    <cellStyle name="Separador de milhares 11 6 2" xfId="30513" xr:uid="{00000000-0005-0000-0000-0000307B0000}"/>
    <cellStyle name="Separador de milhares 11 7" xfId="15311" xr:uid="{00000000-0005-0000-0000-0000317B0000}"/>
    <cellStyle name="Separador de milhares 11 7 2" xfId="30514" xr:uid="{00000000-0005-0000-0000-0000327B0000}"/>
    <cellStyle name="Separador de milhares 11 8" xfId="15312" xr:uid="{00000000-0005-0000-0000-0000337B0000}"/>
    <cellStyle name="Separador de milhares 11 8 2" xfId="30515" xr:uid="{00000000-0005-0000-0000-0000347B0000}"/>
    <cellStyle name="Separador de milhares 11 9" xfId="15313" xr:uid="{00000000-0005-0000-0000-0000357B0000}"/>
    <cellStyle name="Separador de milhares 11 9 2" xfId="30516" xr:uid="{00000000-0005-0000-0000-0000367B0000}"/>
    <cellStyle name="Separador de milhares 12" xfId="15314" xr:uid="{00000000-0005-0000-0000-0000377B0000}"/>
    <cellStyle name="Separador de milhares 12 2" xfId="15315" xr:uid="{00000000-0005-0000-0000-0000387B0000}"/>
    <cellStyle name="Separador de milhares 12 2 2" xfId="30518" xr:uid="{00000000-0005-0000-0000-0000397B0000}"/>
    <cellStyle name="Separador de milhares 12 3" xfId="15316" xr:uid="{00000000-0005-0000-0000-00003A7B0000}"/>
    <cellStyle name="Separador de milhares 12 3 2" xfId="30519" xr:uid="{00000000-0005-0000-0000-00003B7B0000}"/>
    <cellStyle name="Separador de milhares 12 4" xfId="15317" xr:uid="{00000000-0005-0000-0000-00003C7B0000}"/>
    <cellStyle name="Separador de milhares 12 4 2" xfId="30520" xr:uid="{00000000-0005-0000-0000-00003D7B0000}"/>
    <cellStyle name="Separador de milhares 12 5" xfId="15318" xr:uid="{00000000-0005-0000-0000-00003E7B0000}"/>
    <cellStyle name="Separador de milhares 12 5 2" xfId="30521" xr:uid="{00000000-0005-0000-0000-00003F7B0000}"/>
    <cellStyle name="Separador de milhares 12 6" xfId="15319" xr:uid="{00000000-0005-0000-0000-0000407B0000}"/>
    <cellStyle name="Separador de milhares 12 6 2" xfId="30522" xr:uid="{00000000-0005-0000-0000-0000417B0000}"/>
    <cellStyle name="Separador de milhares 12 7" xfId="15320" xr:uid="{00000000-0005-0000-0000-0000427B0000}"/>
    <cellStyle name="Separador de milhares 12 7 2" xfId="30523" xr:uid="{00000000-0005-0000-0000-0000437B0000}"/>
    <cellStyle name="Separador de milhares 12 8" xfId="15321" xr:uid="{00000000-0005-0000-0000-0000447B0000}"/>
    <cellStyle name="Separador de milhares 12 8 2" xfId="30524" xr:uid="{00000000-0005-0000-0000-0000457B0000}"/>
    <cellStyle name="Separador de milhares 12 9" xfId="30517" xr:uid="{00000000-0005-0000-0000-0000467B0000}"/>
    <cellStyle name="Separador de milhares 13" xfId="15322" xr:uid="{00000000-0005-0000-0000-0000477B0000}"/>
    <cellStyle name="Separador de milhares 13 2" xfId="15323" xr:uid="{00000000-0005-0000-0000-0000487B0000}"/>
    <cellStyle name="Separador de milhares 13 2 2" xfId="30526" xr:uid="{00000000-0005-0000-0000-0000497B0000}"/>
    <cellStyle name="Separador de milhares 13 3" xfId="15324" xr:uid="{00000000-0005-0000-0000-00004A7B0000}"/>
    <cellStyle name="Separador de milhares 13 3 2" xfId="30527" xr:uid="{00000000-0005-0000-0000-00004B7B0000}"/>
    <cellStyle name="Separador de milhares 13 4" xfId="15325" xr:uid="{00000000-0005-0000-0000-00004C7B0000}"/>
    <cellStyle name="Separador de milhares 13 4 2" xfId="30528" xr:uid="{00000000-0005-0000-0000-00004D7B0000}"/>
    <cellStyle name="Separador de milhares 13 5" xfId="15326" xr:uid="{00000000-0005-0000-0000-00004E7B0000}"/>
    <cellStyle name="Separador de milhares 13 5 2" xfId="30529" xr:uid="{00000000-0005-0000-0000-00004F7B0000}"/>
    <cellStyle name="Separador de milhares 13 6" xfId="15327" xr:uid="{00000000-0005-0000-0000-0000507B0000}"/>
    <cellStyle name="Separador de milhares 13 6 2" xfId="30530" xr:uid="{00000000-0005-0000-0000-0000517B0000}"/>
    <cellStyle name="Separador de milhares 13 7" xfId="15328" xr:uid="{00000000-0005-0000-0000-0000527B0000}"/>
    <cellStyle name="Separador de milhares 13 7 2" xfId="30531" xr:uid="{00000000-0005-0000-0000-0000537B0000}"/>
    <cellStyle name="Separador de milhares 13 8" xfId="15329" xr:uid="{00000000-0005-0000-0000-0000547B0000}"/>
    <cellStyle name="Separador de milhares 13 8 2" xfId="30532" xr:uid="{00000000-0005-0000-0000-0000557B0000}"/>
    <cellStyle name="Separador de milhares 13 9" xfId="30525" xr:uid="{00000000-0005-0000-0000-0000567B0000}"/>
    <cellStyle name="Separador de milhares 14" xfId="15330" xr:uid="{00000000-0005-0000-0000-0000577B0000}"/>
    <cellStyle name="Separador de milhares 14 2" xfId="15331" xr:uid="{00000000-0005-0000-0000-0000587B0000}"/>
    <cellStyle name="Separador de milhares 14 2 2" xfId="30534" xr:uid="{00000000-0005-0000-0000-0000597B0000}"/>
    <cellStyle name="Separador de milhares 14 3" xfId="15332" xr:uid="{00000000-0005-0000-0000-00005A7B0000}"/>
    <cellStyle name="Separador de milhares 14 3 2" xfId="30535" xr:uid="{00000000-0005-0000-0000-00005B7B0000}"/>
    <cellStyle name="Separador de milhares 14 4" xfId="15333" xr:uid="{00000000-0005-0000-0000-00005C7B0000}"/>
    <cellStyle name="Separador de milhares 14 4 2" xfId="30536" xr:uid="{00000000-0005-0000-0000-00005D7B0000}"/>
    <cellStyle name="Separador de milhares 14 5" xfId="15334" xr:uid="{00000000-0005-0000-0000-00005E7B0000}"/>
    <cellStyle name="Separador de milhares 14 5 2" xfId="30537" xr:uid="{00000000-0005-0000-0000-00005F7B0000}"/>
    <cellStyle name="Separador de milhares 14 6" xfId="15335" xr:uid="{00000000-0005-0000-0000-0000607B0000}"/>
    <cellStyle name="Separador de milhares 14 6 2" xfId="30538" xr:uid="{00000000-0005-0000-0000-0000617B0000}"/>
    <cellStyle name="Separador de milhares 14 7" xfId="15336" xr:uid="{00000000-0005-0000-0000-0000627B0000}"/>
    <cellStyle name="Separador de milhares 14 7 2" xfId="30539" xr:uid="{00000000-0005-0000-0000-0000637B0000}"/>
    <cellStyle name="Separador de milhares 14 8" xfId="15337" xr:uid="{00000000-0005-0000-0000-0000647B0000}"/>
    <cellStyle name="Separador de milhares 14 8 2" xfId="30540" xr:uid="{00000000-0005-0000-0000-0000657B0000}"/>
    <cellStyle name="Separador de milhares 14 9" xfId="30533" xr:uid="{00000000-0005-0000-0000-0000667B0000}"/>
    <cellStyle name="Separador de milhares 15" xfId="15338" xr:uid="{00000000-0005-0000-0000-0000677B0000}"/>
    <cellStyle name="Separador de milhares 15 2" xfId="15339" xr:uid="{00000000-0005-0000-0000-0000687B0000}"/>
    <cellStyle name="Separador de milhares 15 2 2" xfId="30542" xr:uid="{00000000-0005-0000-0000-0000697B0000}"/>
    <cellStyle name="Separador de milhares 15 3" xfId="15340" xr:uid="{00000000-0005-0000-0000-00006A7B0000}"/>
    <cellStyle name="Separador de milhares 15 3 2" xfId="30543" xr:uid="{00000000-0005-0000-0000-00006B7B0000}"/>
    <cellStyle name="Separador de milhares 15 4" xfId="30541" xr:uid="{00000000-0005-0000-0000-00006C7B0000}"/>
    <cellStyle name="Separador de milhares 15 5" xfId="39179" xr:uid="{00000000-0005-0000-0000-00006D7B0000}"/>
    <cellStyle name="Separador de milhares 16" xfId="15341" xr:uid="{00000000-0005-0000-0000-00006E7B0000}"/>
    <cellStyle name="Separador de milhares 16 2" xfId="30544" xr:uid="{00000000-0005-0000-0000-00006F7B0000}"/>
    <cellStyle name="Separador de milhares 17" xfId="15342" xr:uid="{00000000-0005-0000-0000-0000707B0000}"/>
    <cellStyle name="Separador de milhares 17 2" xfId="30545" xr:uid="{00000000-0005-0000-0000-0000717B0000}"/>
    <cellStyle name="Separador de milhares 17 3" xfId="39180" xr:uid="{00000000-0005-0000-0000-0000727B0000}"/>
    <cellStyle name="Separador de milhares 18" xfId="15343" xr:uid="{00000000-0005-0000-0000-0000737B0000}"/>
    <cellStyle name="Separador de milhares 18 2" xfId="30546" xr:uid="{00000000-0005-0000-0000-0000747B0000}"/>
    <cellStyle name="Separador de milhares 18 3" xfId="39181" xr:uid="{00000000-0005-0000-0000-0000757B0000}"/>
    <cellStyle name="Separador de milhares 19" xfId="15344" xr:uid="{00000000-0005-0000-0000-0000767B0000}"/>
    <cellStyle name="Separador de milhares 19 2" xfId="30547" xr:uid="{00000000-0005-0000-0000-0000777B0000}"/>
    <cellStyle name="Separador de milhares 2" xfId="2494" xr:uid="{00000000-0005-0000-0000-0000787B0000}"/>
    <cellStyle name="Separador de milhares 2 10" xfId="15345" xr:uid="{00000000-0005-0000-0000-0000797B0000}"/>
    <cellStyle name="Separador de milhares 2 10 2" xfId="30549" xr:uid="{00000000-0005-0000-0000-00007A7B0000}"/>
    <cellStyle name="Separador de milhares 2 11" xfId="15346" xr:uid="{00000000-0005-0000-0000-00007B7B0000}"/>
    <cellStyle name="Separador de milhares 2 11 2" xfId="30550" xr:uid="{00000000-0005-0000-0000-00007C7B0000}"/>
    <cellStyle name="Separador de milhares 2 12" xfId="15347" xr:uid="{00000000-0005-0000-0000-00007D7B0000}"/>
    <cellStyle name="Separador de milhares 2 12 2" xfId="30551" xr:uid="{00000000-0005-0000-0000-00007E7B0000}"/>
    <cellStyle name="Separador de milhares 2 13" xfId="15348" xr:uid="{00000000-0005-0000-0000-00007F7B0000}"/>
    <cellStyle name="Separador de milhares 2 13 2" xfId="30552" xr:uid="{00000000-0005-0000-0000-0000807B0000}"/>
    <cellStyle name="Separador de milhares 2 14" xfId="15349" xr:uid="{00000000-0005-0000-0000-0000817B0000}"/>
    <cellStyle name="Separador de milhares 2 14 2" xfId="30553" xr:uid="{00000000-0005-0000-0000-0000827B0000}"/>
    <cellStyle name="Separador de milhares 2 15" xfId="15350" xr:uid="{00000000-0005-0000-0000-0000837B0000}"/>
    <cellStyle name="Separador de milhares 2 15 2" xfId="30554" xr:uid="{00000000-0005-0000-0000-0000847B0000}"/>
    <cellStyle name="Separador de milhares 2 16" xfId="3147" xr:uid="{00000000-0005-0000-0000-0000857B0000}"/>
    <cellStyle name="Separador de milhares 2 17" xfId="35204" xr:uid="{00000000-0005-0000-0000-0000867B0000}"/>
    <cellStyle name="Separador de milhares 2 17 2" xfId="39183" xr:uid="{00000000-0005-0000-0000-0000877B0000}"/>
    <cellStyle name="Separador de milhares 2 18" xfId="30548" xr:uid="{00000000-0005-0000-0000-0000887B0000}"/>
    <cellStyle name="Separador de milhares 2 18 2" xfId="39184" xr:uid="{00000000-0005-0000-0000-0000897B0000}"/>
    <cellStyle name="Separador de milhares 2 19" xfId="39185" xr:uid="{00000000-0005-0000-0000-00008A7B0000}"/>
    <cellStyle name="Separador de milhares 2 2" xfId="2495" xr:uid="{00000000-0005-0000-0000-00008B7B0000}"/>
    <cellStyle name="Separador de milhares 2 2 10" xfId="15351" xr:uid="{00000000-0005-0000-0000-00008C7B0000}"/>
    <cellStyle name="Separador de milhares 2 2 10 2" xfId="30555" xr:uid="{00000000-0005-0000-0000-00008D7B0000}"/>
    <cellStyle name="Separador de milhares 2 2 11" xfId="15352" xr:uid="{00000000-0005-0000-0000-00008E7B0000}"/>
    <cellStyle name="Separador de milhares 2 2 11 2" xfId="30556" xr:uid="{00000000-0005-0000-0000-00008F7B0000}"/>
    <cellStyle name="Separador de milhares 2 2 12" xfId="3148" xr:uid="{00000000-0005-0000-0000-0000907B0000}"/>
    <cellStyle name="Separador de milhares 2 2 2" xfId="15353" xr:uid="{00000000-0005-0000-0000-0000917B0000}"/>
    <cellStyle name="Separador de milhares 2 2 2 2" xfId="15354" xr:uid="{00000000-0005-0000-0000-0000927B0000}"/>
    <cellStyle name="Separador de milhares 2 2 2 2 2" xfId="30558" xr:uid="{00000000-0005-0000-0000-0000937B0000}"/>
    <cellStyle name="Separador de milhares 2 2 2 3" xfId="30557" xr:uid="{00000000-0005-0000-0000-0000947B0000}"/>
    <cellStyle name="Separador de milhares 2 2 3" xfId="15355" xr:uid="{00000000-0005-0000-0000-0000957B0000}"/>
    <cellStyle name="Separador de milhares 2 2 3 2" xfId="30559" xr:uid="{00000000-0005-0000-0000-0000967B0000}"/>
    <cellStyle name="Separador de milhares 2 2 4" xfId="15356" xr:uid="{00000000-0005-0000-0000-0000977B0000}"/>
    <cellStyle name="Separador de milhares 2 2 4 2" xfId="30560" xr:uid="{00000000-0005-0000-0000-0000987B0000}"/>
    <cellStyle name="Separador de milhares 2 2 5" xfId="15357" xr:uid="{00000000-0005-0000-0000-0000997B0000}"/>
    <cellStyle name="Separador de milhares 2 2 5 2" xfId="30561" xr:uid="{00000000-0005-0000-0000-00009A7B0000}"/>
    <cellStyle name="Separador de milhares 2 2 6" xfId="15358" xr:uid="{00000000-0005-0000-0000-00009B7B0000}"/>
    <cellStyle name="Separador de milhares 2 2 6 2" xfId="30562" xr:uid="{00000000-0005-0000-0000-00009C7B0000}"/>
    <cellStyle name="Separador de milhares 2 2 7" xfId="15359" xr:uid="{00000000-0005-0000-0000-00009D7B0000}"/>
    <cellStyle name="Separador de milhares 2 2 7 2" xfId="30563" xr:uid="{00000000-0005-0000-0000-00009E7B0000}"/>
    <cellStyle name="Separador de milhares 2 2 8" xfId="15360" xr:uid="{00000000-0005-0000-0000-00009F7B0000}"/>
    <cellStyle name="Separador de milhares 2 2 8 2" xfId="30564" xr:uid="{00000000-0005-0000-0000-0000A07B0000}"/>
    <cellStyle name="Separador de milhares 2 2 9" xfId="15361" xr:uid="{00000000-0005-0000-0000-0000A17B0000}"/>
    <cellStyle name="Separador de milhares 2 2 9 2" xfId="30565" xr:uid="{00000000-0005-0000-0000-0000A27B0000}"/>
    <cellStyle name="Separador de milhares 2 20" xfId="39186" xr:uid="{00000000-0005-0000-0000-0000A37B0000}"/>
    <cellStyle name="Separador de milhares 2 21" xfId="39187" xr:uid="{00000000-0005-0000-0000-0000A47B0000}"/>
    <cellStyle name="Separador de milhares 2 22" xfId="39188" xr:uid="{00000000-0005-0000-0000-0000A57B0000}"/>
    <cellStyle name="Separador de milhares 2 23" xfId="39189" xr:uid="{00000000-0005-0000-0000-0000A67B0000}"/>
    <cellStyle name="Separador de milhares 2 24" xfId="39190" xr:uid="{00000000-0005-0000-0000-0000A77B0000}"/>
    <cellStyle name="Separador de milhares 2 25" xfId="39191" xr:uid="{00000000-0005-0000-0000-0000A87B0000}"/>
    <cellStyle name="Separador de milhares 2 26" xfId="39192" xr:uid="{00000000-0005-0000-0000-0000A97B0000}"/>
    <cellStyle name="Separador de milhares 2 27" xfId="39193" xr:uid="{00000000-0005-0000-0000-0000AA7B0000}"/>
    <cellStyle name="Separador de milhares 2 28" xfId="39194" xr:uid="{00000000-0005-0000-0000-0000AB7B0000}"/>
    <cellStyle name="Separador de milhares 2 29" xfId="39195" xr:uid="{00000000-0005-0000-0000-0000AC7B0000}"/>
    <cellStyle name="Separador de milhares 2 3" xfId="3224" xr:uid="{00000000-0005-0000-0000-0000AD7B0000}"/>
    <cellStyle name="Separador de milhares 2 3 10" xfId="15362" xr:uid="{00000000-0005-0000-0000-0000AE7B0000}"/>
    <cellStyle name="Separador de milhares 2 3 10 2" xfId="30567" xr:uid="{00000000-0005-0000-0000-0000AF7B0000}"/>
    <cellStyle name="Separador de milhares 2 3 11" xfId="15363" xr:uid="{00000000-0005-0000-0000-0000B07B0000}"/>
    <cellStyle name="Separador de milhares 2 3 11 2" xfId="30568" xr:uid="{00000000-0005-0000-0000-0000B17B0000}"/>
    <cellStyle name="Separador de milhares 2 3 12" xfId="30566" xr:uid="{00000000-0005-0000-0000-0000B27B0000}"/>
    <cellStyle name="Separador de milhares 2 3 2" xfId="15364" xr:uid="{00000000-0005-0000-0000-0000B37B0000}"/>
    <cellStyle name="Separador de milhares 2 3 2 2" xfId="15365" xr:uid="{00000000-0005-0000-0000-0000B47B0000}"/>
    <cellStyle name="Separador de milhares 2 3 2 2 2" xfId="30570" xr:uid="{00000000-0005-0000-0000-0000B57B0000}"/>
    <cellStyle name="Separador de milhares 2 3 2 3" xfId="30569" xr:uid="{00000000-0005-0000-0000-0000B67B0000}"/>
    <cellStyle name="Separador de milhares 2 3 3" xfId="15366" xr:uid="{00000000-0005-0000-0000-0000B77B0000}"/>
    <cellStyle name="Separador de milhares 2 3 3 2" xfId="30571" xr:uid="{00000000-0005-0000-0000-0000B87B0000}"/>
    <cellStyle name="Separador de milhares 2 3 4" xfId="15367" xr:uid="{00000000-0005-0000-0000-0000B97B0000}"/>
    <cellStyle name="Separador de milhares 2 3 4 2" xfId="30572" xr:uid="{00000000-0005-0000-0000-0000BA7B0000}"/>
    <cellStyle name="Separador de milhares 2 3 5" xfId="15368" xr:uid="{00000000-0005-0000-0000-0000BB7B0000}"/>
    <cellStyle name="Separador de milhares 2 3 5 2" xfId="30573" xr:uid="{00000000-0005-0000-0000-0000BC7B0000}"/>
    <cellStyle name="Separador de milhares 2 3 6" xfId="15369" xr:uid="{00000000-0005-0000-0000-0000BD7B0000}"/>
    <cellStyle name="Separador de milhares 2 3 6 2" xfId="30574" xr:uid="{00000000-0005-0000-0000-0000BE7B0000}"/>
    <cellStyle name="Separador de milhares 2 3 7" xfId="15370" xr:uid="{00000000-0005-0000-0000-0000BF7B0000}"/>
    <cellStyle name="Separador de milhares 2 3 7 2" xfId="30575" xr:uid="{00000000-0005-0000-0000-0000C07B0000}"/>
    <cellStyle name="Separador de milhares 2 3 8" xfId="15371" xr:uid="{00000000-0005-0000-0000-0000C17B0000}"/>
    <cellStyle name="Separador de milhares 2 3 8 2" xfId="30576" xr:uid="{00000000-0005-0000-0000-0000C27B0000}"/>
    <cellStyle name="Separador de milhares 2 3 9" xfId="15372" xr:uid="{00000000-0005-0000-0000-0000C37B0000}"/>
    <cellStyle name="Separador de milhares 2 3 9 2" xfId="30577" xr:uid="{00000000-0005-0000-0000-0000C47B0000}"/>
    <cellStyle name="Separador de milhares 2 30" xfId="39196" xr:uid="{00000000-0005-0000-0000-0000C57B0000}"/>
    <cellStyle name="Separador de milhares 2 31" xfId="39197" xr:uid="{00000000-0005-0000-0000-0000C67B0000}"/>
    <cellStyle name="Separador de milhares 2 32" xfId="39198" xr:uid="{00000000-0005-0000-0000-0000C77B0000}"/>
    <cellStyle name="Separador de milhares 2 33" xfId="39199" xr:uid="{00000000-0005-0000-0000-0000C87B0000}"/>
    <cellStyle name="Separador de milhares 2 34" xfId="39200" xr:uid="{00000000-0005-0000-0000-0000C97B0000}"/>
    <cellStyle name="Separador de milhares 2 35" xfId="39201" xr:uid="{00000000-0005-0000-0000-0000CA7B0000}"/>
    <cellStyle name="Separador de milhares 2 36" xfId="39202" xr:uid="{00000000-0005-0000-0000-0000CB7B0000}"/>
    <cellStyle name="Separador de milhares 2 37" xfId="39203" xr:uid="{00000000-0005-0000-0000-0000CC7B0000}"/>
    <cellStyle name="Separador de milhares 2 38" xfId="39204" xr:uid="{00000000-0005-0000-0000-0000CD7B0000}"/>
    <cellStyle name="Separador de milhares 2 39" xfId="39205" xr:uid="{00000000-0005-0000-0000-0000CE7B0000}"/>
    <cellStyle name="Separador de milhares 2 4" xfId="15373" xr:uid="{00000000-0005-0000-0000-0000CF7B0000}"/>
    <cellStyle name="Separador de milhares 2 4 10" xfId="15374" xr:uid="{00000000-0005-0000-0000-0000D07B0000}"/>
    <cellStyle name="Separador de milhares 2 4 10 2" xfId="30579" xr:uid="{00000000-0005-0000-0000-0000D17B0000}"/>
    <cellStyle name="Separador de milhares 2 4 11" xfId="15375" xr:uid="{00000000-0005-0000-0000-0000D27B0000}"/>
    <cellStyle name="Separador de milhares 2 4 11 2" xfId="30580" xr:uid="{00000000-0005-0000-0000-0000D37B0000}"/>
    <cellStyle name="Separador de milhares 2 4 12" xfId="30578" xr:uid="{00000000-0005-0000-0000-0000D47B0000}"/>
    <cellStyle name="Separador de milhares 2 4 2" xfId="15376" xr:uid="{00000000-0005-0000-0000-0000D57B0000}"/>
    <cellStyle name="Separador de milhares 2 4 2 2" xfId="15377" xr:uid="{00000000-0005-0000-0000-0000D67B0000}"/>
    <cellStyle name="Separador de milhares 2 4 2 2 2" xfId="30582" xr:uid="{00000000-0005-0000-0000-0000D77B0000}"/>
    <cellStyle name="Separador de milhares 2 4 2 3" xfId="30581" xr:uid="{00000000-0005-0000-0000-0000D87B0000}"/>
    <cellStyle name="Separador de milhares 2 4 3" xfId="15378" xr:uid="{00000000-0005-0000-0000-0000D97B0000}"/>
    <cellStyle name="Separador de milhares 2 4 3 2" xfId="30583" xr:uid="{00000000-0005-0000-0000-0000DA7B0000}"/>
    <cellStyle name="Separador de milhares 2 4 4" xfId="15379" xr:uid="{00000000-0005-0000-0000-0000DB7B0000}"/>
    <cellStyle name="Separador de milhares 2 4 4 2" xfId="30584" xr:uid="{00000000-0005-0000-0000-0000DC7B0000}"/>
    <cellStyle name="Separador de milhares 2 4 5" xfId="15380" xr:uid="{00000000-0005-0000-0000-0000DD7B0000}"/>
    <cellStyle name="Separador de milhares 2 4 5 2" xfId="30585" xr:uid="{00000000-0005-0000-0000-0000DE7B0000}"/>
    <cellStyle name="Separador de milhares 2 4 6" xfId="15381" xr:uid="{00000000-0005-0000-0000-0000DF7B0000}"/>
    <cellStyle name="Separador de milhares 2 4 6 2" xfId="30586" xr:uid="{00000000-0005-0000-0000-0000E07B0000}"/>
    <cellStyle name="Separador de milhares 2 4 7" xfId="15382" xr:uid="{00000000-0005-0000-0000-0000E17B0000}"/>
    <cellStyle name="Separador de milhares 2 4 7 2" xfId="30587" xr:uid="{00000000-0005-0000-0000-0000E27B0000}"/>
    <cellStyle name="Separador de milhares 2 4 8" xfId="15383" xr:uid="{00000000-0005-0000-0000-0000E37B0000}"/>
    <cellStyle name="Separador de milhares 2 4 8 2" xfId="30588" xr:uid="{00000000-0005-0000-0000-0000E47B0000}"/>
    <cellStyle name="Separador de milhares 2 4 9" xfId="15384" xr:uid="{00000000-0005-0000-0000-0000E57B0000}"/>
    <cellStyle name="Separador de milhares 2 4 9 2" xfId="30589" xr:uid="{00000000-0005-0000-0000-0000E67B0000}"/>
    <cellStyle name="Separador de milhares 2 40" xfId="39206" xr:uid="{00000000-0005-0000-0000-0000E77B0000}"/>
    <cellStyle name="Separador de milhares 2 41" xfId="39207" xr:uid="{00000000-0005-0000-0000-0000E87B0000}"/>
    <cellStyle name="Separador de milhares 2 42" xfId="39208" xr:uid="{00000000-0005-0000-0000-0000E97B0000}"/>
    <cellStyle name="Separador de milhares 2 43" xfId="39209" xr:uid="{00000000-0005-0000-0000-0000EA7B0000}"/>
    <cellStyle name="Separador de milhares 2 44" xfId="39210" xr:uid="{00000000-0005-0000-0000-0000EB7B0000}"/>
    <cellStyle name="Separador de milhares 2 45" xfId="39211" xr:uid="{00000000-0005-0000-0000-0000EC7B0000}"/>
    <cellStyle name="Separador de milhares 2 46" xfId="39212" xr:uid="{00000000-0005-0000-0000-0000ED7B0000}"/>
    <cellStyle name="Separador de milhares 2 47" xfId="39213" xr:uid="{00000000-0005-0000-0000-0000EE7B0000}"/>
    <cellStyle name="Separador de milhares 2 48" xfId="39214" xr:uid="{00000000-0005-0000-0000-0000EF7B0000}"/>
    <cellStyle name="Separador de milhares 2 49" xfId="39215" xr:uid="{00000000-0005-0000-0000-0000F07B0000}"/>
    <cellStyle name="Separador de milhares 2 5" xfId="15385" xr:uid="{00000000-0005-0000-0000-0000F17B0000}"/>
    <cellStyle name="Separador de milhares 2 5 2" xfId="15386" xr:uid="{00000000-0005-0000-0000-0000F27B0000}"/>
    <cellStyle name="Separador de milhares 2 5 2 2" xfId="15387" xr:uid="{00000000-0005-0000-0000-0000F37B0000}"/>
    <cellStyle name="Separador de milhares 2 5 2 2 2" xfId="30592" xr:uid="{00000000-0005-0000-0000-0000F47B0000}"/>
    <cellStyle name="Separador de milhares 2 5 2 3" xfId="35936" xr:uid="{00000000-0005-0000-0000-0000F57B0000}"/>
    <cellStyle name="Separador de milhares 2 5 2 4" xfId="30591" xr:uid="{00000000-0005-0000-0000-0000F67B0000}"/>
    <cellStyle name="Separador de milhares 2 5 3" xfId="15388" xr:uid="{00000000-0005-0000-0000-0000F77B0000}"/>
    <cellStyle name="Separador de milhares 2 5 3 2" xfId="30593" xr:uid="{00000000-0005-0000-0000-0000F87B0000}"/>
    <cellStyle name="Separador de milhares 2 5 4" xfId="15389" xr:uid="{00000000-0005-0000-0000-0000F97B0000}"/>
    <cellStyle name="Separador de milhares 2 5 4 2" xfId="30594" xr:uid="{00000000-0005-0000-0000-0000FA7B0000}"/>
    <cellStyle name="Separador de milhares 2 5 5" xfId="15390" xr:uid="{00000000-0005-0000-0000-0000FB7B0000}"/>
    <cellStyle name="Separador de milhares 2 5 5 2" xfId="30595" xr:uid="{00000000-0005-0000-0000-0000FC7B0000}"/>
    <cellStyle name="Separador de milhares 2 5 6" xfId="15391" xr:uid="{00000000-0005-0000-0000-0000FD7B0000}"/>
    <cellStyle name="Separador de milhares 2 5 6 2" xfId="30596" xr:uid="{00000000-0005-0000-0000-0000FE7B0000}"/>
    <cellStyle name="Separador de milhares 2 5 7" xfId="15392" xr:uid="{00000000-0005-0000-0000-0000FF7B0000}"/>
    <cellStyle name="Separador de milhares 2 5 7 2" xfId="30597" xr:uid="{00000000-0005-0000-0000-0000007C0000}"/>
    <cellStyle name="Separador de milhares 2 5 8" xfId="30590" xr:uid="{00000000-0005-0000-0000-0000017C0000}"/>
    <cellStyle name="Separador de milhares 2 50" xfId="39216" xr:uid="{00000000-0005-0000-0000-0000027C0000}"/>
    <cellStyle name="Separador de milhares 2 51" xfId="39217" xr:uid="{00000000-0005-0000-0000-0000037C0000}"/>
    <cellStyle name="Separador de milhares 2 52" xfId="39218" xr:uid="{00000000-0005-0000-0000-0000047C0000}"/>
    <cellStyle name="Separador de milhares 2 53" xfId="39219" xr:uid="{00000000-0005-0000-0000-0000057C0000}"/>
    <cellStyle name="Separador de milhares 2 54" xfId="39220" xr:uid="{00000000-0005-0000-0000-0000067C0000}"/>
    <cellStyle name="Separador de milhares 2 55" xfId="39221" xr:uid="{00000000-0005-0000-0000-0000077C0000}"/>
    <cellStyle name="Separador de milhares 2 56" xfId="39222" xr:uid="{00000000-0005-0000-0000-0000087C0000}"/>
    <cellStyle name="Separador de milhares 2 57" xfId="39223" xr:uid="{00000000-0005-0000-0000-0000097C0000}"/>
    <cellStyle name="Separador de milhares 2 58" xfId="39224" xr:uid="{00000000-0005-0000-0000-00000A7C0000}"/>
    <cellStyle name="Separador de milhares 2 59" xfId="39225" xr:uid="{00000000-0005-0000-0000-00000B7C0000}"/>
    <cellStyle name="Separador de milhares 2 6" xfId="15393" xr:uid="{00000000-0005-0000-0000-00000C7C0000}"/>
    <cellStyle name="Separador de milhares 2 6 2" xfId="15394" xr:uid="{00000000-0005-0000-0000-00000D7C0000}"/>
    <cellStyle name="Separador de milhares 2 6 2 2" xfId="15395" xr:uid="{00000000-0005-0000-0000-00000E7C0000}"/>
    <cellStyle name="Separador de milhares 2 6 2 2 2" xfId="30600" xr:uid="{00000000-0005-0000-0000-00000F7C0000}"/>
    <cellStyle name="Separador de milhares 2 6 2 3" xfId="30599" xr:uid="{00000000-0005-0000-0000-0000107C0000}"/>
    <cellStyle name="Separador de milhares 2 6 3" xfId="15396" xr:uid="{00000000-0005-0000-0000-0000117C0000}"/>
    <cellStyle name="Separador de milhares 2 6 3 2" xfId="30601" xr:uid="{00000000-0005-0000-0000-0000127C0000}"/>
    <cellStyle name="Separador de milhares 2 6 4" xfId="15397" xr:uid="{00000000-0005-0000-0000-0000137C0000}"/>
    <cellStyle name="Separador de milhares 2 6 4 2" xfId="30602" xr:uid="{00000000-0005-0000-0000-0000147C0000}"/>
    <cellStyle name="Separador de milhares 2 6 5" xfId="15398" xr:uid="{00000000-0005-0000-0000-0000157C0000}"/>
    <cellStyle name="Separador de milhares 2 6 5 2" xfId="30603" xr:uid="{00000000-0005-0000-0000-0000167C0000}"/>
    <cellStyle name="Separador de milhares 2 6 6" xfId="15399" xr:uid="{00000000-0005-0000-0000-0000177C0000}"/>
    <cellStyle name="Separador de milhares 2 6 6 2" xfId="30604" xr:uid="{00000000-0005-0000-0000-0000187C0000}"/>
    <cellStyle name="Separador de milhares 2 6 7" xfId="30598" xr:uid="{00000000-0005-0000-0000-0000197C0000}"/>
    <cellStyle name="Separador de milhares 2 60" xfId="39226" xr:uid="{00000000-0005-0000-0000-00001A7C0000}"/>
    <cellStyle name="Separador de milhares 2 61" xfId="39227" xr:uid="{00000000-0005-0000-0000-00001B7C0000}"/>
    <cellStyle name="Separador de milhares 2 62" xfId="39228" xr:uid="{00000000-0005-0000-0000-00001C7C0000}"/>
    <cellStyle name="Separador de milhares 2 63" xfId="39229" xr:uid="{00000000-0005-0000-0000-00001D7C0000}"/>
    <cellStyle name="Separador de milhares 2 64" xfId="39230" xr:uid="{00000000-0005-0000-0000-00001E7C0000}"/>
    <cellStyle name="Separador de milhares 2 65" xfId="39231" xr:uid="{00000000-0005-0000-0000-00001F7C0000}"/>
    <cellStyle name="Separador de milhares 2 66" xfId="39232" xr:uid="{00000000-0005-0000-0000-0000207C0000}"/>
    <cellStyle name="Separador de milhares 2 67" xfId="39233" xr:uid="{00000000-0005-0000-0000-0000217C0000}"/>
    <cellStyle name="Separador de milhares 2 68" xfId="39234" xr:uid="{00000000-0005-0000-0000-0000227C0000}"/>
    <cellStyle name="Separador de milhares 2 69" xfId="39235" xr:uid="{00000000-0005-0000-0000-0000237C0000}"/>
    <cellStyle name="Separador de milhares 2 7" xfId="15400" xr:uid="{00000000-0005-0000-0000-0000247C0000}"/>
    <cellStyle name="Separador de milhares 2 7 2" xfId="15401" xr:uid="{00000000-0005-0000-0000-0000257C0000}"/>
    <cellStyle name="Separador de milhares 2 7 2 2" xfId="30606" xr:uid="{00000000-0005-0000-0000-0000267C0000}"/>
    <cellStyle name="Separador de milhares 2 7 3" xfId="15402" xr:uid="{00000000-0005-0000-0000-0000277C0000}"/>
    <cellStyle name="Separador de milhares 2 7 3 2" xfId="30607" xr:uid="{00000000-0005-0000-0000-0000287C0000}"/>
    <cellStyle name="Separador de milhares 2 7 4" xfId="15403" xr:uid="{00000000-0005-0000-0000-0000297C0000}"/>
    <cellStyle name="Separador de milhares 2 7 4 2" xfId="30608" xr:uid="{00000000-0005-0000-0000-00002A7C0000}"/>
    <cellStyle name="Separador de milhares 2 7 5" xfId="15404" xr:uid="{00000000-0005-0000-0000-00002B7C0000}"/>
    <cellStyle name="Separador de milhares 2 7 5 2" xfId="30609" xr:uid="{00000000-0005-0000-0000-00002C7C0000}"/>
    <cellStyle name="Separador de milhares 2 7 6" xfId="15405" xr:uid="{00000000-0005-0000-0000-00002D7C0000}"/>
    <cellStyle name="Separador de milhares 2 7 6 2" xfId="30610" xr:uid="{00000000-0005-0000-0000-00002E7C0000}"/>
    <cellStyle name="Separador de milhares 2 7 7" xfId="30605" xr:uid="{00000000-0005-0000-0000-00002F7C0000}"/>
    <cellStyle name="Separador de milhares 2 70" xfId="39236" xr:uid="{00000000-0005-0000-0000-0000307C0000}"/>
    <cellStyle name="Separador de milhares 2 71" xfId="39237" xr:uid="{00000000-0005-0000-0000-0000317C0000}"/>
    <cellStyle name="Separador de milhares 2 72" xfId="39182" xr:uid="{00000000-0005-0000-0000-0000327C0000}"/>
    <cellStyle name="Separador de milhares 2 73" xfId="41298" xr:uid="{00000000-0005-0000-0000-0000337C0000}"/>
    <cellStyle name="Separador de milhares 2 74" xfId="44417" xr:uid="{C894D66D-FEB6-4D98-9CDD-3DD4355188CB}"/>
    <cellStyle name="Separador de milhares 2 8" xfId="15406" xr:uid="{00000000-0005-0000-0000-0000347C0000}"/>
    <cellStyle name="Separador de milhares 2 8 2" xfId="15407" xr:uid="{00000000-0005-0000-0000-0000357C0000}"/>
    <cellStyle name="Separador de milhares 2 8 2 2" xfId="30612" xr:uid="{00000000-0005-0000-0000-0000367C0000}"/>
    <cellStyle name="Separador de milhares 2 8 3" xfId="15408" xr:uid="{00000000-0005-0000-0000-0000377C0000}"/>
    <cellStyle name="Separador de milhares 2 8 3 2" xfId="30613" xr:uid="{00000000-0005-0000-0000-0000387C0000}"/>
    <cellStyle name="Separador de milhares 2 8 4" xfId="15409" xr:uid="{00000000-0005-0000-0000-0000397C0000}"/>
    <cellStyle name="Separador de milhares 2 8 4 2" xfId="30614" xr:uid="{00000000-0005-0000-0000-00003A7C0000}"/>
    <cellStyle name="Separador de milhares 2 8 5" xfId="15410" xr:uid="{00000000-0005-0000-0000-00003B7C0000}"/>
    <cellStyle name="Separador de milhares 2 8 5 2" xfId="30615" xr:uid="{00000000-0005-0000-0000-00003C7C0000}"/>
    <cellStyle name="Separador de milhares 2 8 6" xfId="30611" xr:uid="{00000000-0005-0000-0000-00003D7C0000}"/>
    <cellStyle name="Separador de milhares 2 9" xfId="15411" xr:uid="{00000000-0005-0000-0000-00003E7C0000}"/>
    <cellStyle name="Separador de milhares 2 9 2" xfId="30616" xr:uid="{00000000-0005-0000-0000-00003F7C0000}"/>
    <cellStyle name="Separador de milhares 20" xfId="15412" xr:uid="{00000000-0005-0000-0000-0000407C0000}"/>
    <cellStyle name="Separador de milhares 20 2" xfId="30617" xr:uid="{00000000-0005-0000-0000-0000417C0000}"/>
    <cellStyle name="Separador de milhares 21" xfId="15413" xr:uid="{00000000-0005-0000-0000-0000427C0000}"/>
    <cellStyle name="Separador de milhares 21 2" xfId="30618" xr:uid="{00000000-0005-0000-0000-0000437C0000}"/>
    <cellStyle name="Separador de milhares 22" xfId="15414" xr:uid="{00000000-0005-0000-0000-0000447C0000}"/>
    <cellStyle name="Separador de milhares 22 2" xfId="30619" xr:uid="{00000000-0005-0000-0000-0000457C0000}"/>
    <cellStyle name="Separador de milhares 3" xfId="2966" xr:uid="{00000000-0005-0000-0000-0000467C0000}"/>
    <cellStyle name="Separador de milhares 3 10" xfId="15415" xr:uid="{00000000-0005-0000-0000-0000477C0000}"/>
    <cellStyle name="Separador de milhares 3 10 2" xfId="30620" xr:uid="{00000000-0005-0000-0000-0000487C0000}"/>
    <cellStyle name="Separador de milhares 3 11" xfId="15416" xr:uid="{00000000-0005-0000-0000-0000497C0000}"/>
    <cellStyle name="Separador de milhares 3 11 2" xfId="30621" xr:uid="{00000000-0005-0000-0000-00004A7C0000}"/>
    <cellStyle name="Separador de milhares 3 12" xfId="3149" xr:uid="{00000000-0005-0000-0000-00004B7C0000}"/>
    <cellStyle name="Separador de milhares 3 13" xfId="36937" xr:uid="{00000000-0005-0000-0000-00004C7C0000}"/>
    <cellStyle name="Separador de milhares 3 14" xfId="44418" xr:uid="{5B8415AB-6787-4263-B6B7-DDAC69B3823A}"/>
    <cellStyle name="Separador de milhares 3 2" xfId="15417" xr:uid="{00000000-0005-0000-0000-00004D7C0000}"/>
    <cellStyle name="Separador de milhares 3 2 2" xfId="15418" xr:uid="{00000000-0005-0000-0000-00004E7C0000}"/>
    <cellStyle name="Separador de milhares 3 2 2 2" xfId="15419" xr:uid="{00000000-0005-0000-0000-00004F7C0000}"/>
    <cellStyle name="Separador de milhares 3 2 2 2 2" xfId="35937" xr:uid="{00000000-0005-0000-0000-0000507C0000}"/>
    <cellStyle name="Separador de milhares 3 2 2 2 2 2" xfId="35938" xr:uid="{00000000-0005-0000-0000-0000517C0000}"/>
    <cellStyle name="Separador de milhares 3 2 2 2 2 3" xfId="35939" xr:uid="{00000000-0005-0000-0000-0000527C0000}"/>
    <cellStyle name="Separador de milhares 3 2 2 2 3" xfId="35940" xr:uid="{00000000-0005-0000-0000-0000537C0000}"/>
    <cellStyle name="Separador de milhares 3 2 2 2 4" xfId="35941" xr:uid="{00000000-0005-0000-0000-0000547C0000}"/>
    <cellStyle name="Separador de milhares 3 2 2 2 5" xfId="35942" xr:uid="{00000000-0005-0000-0000-0000557C0000}"/>
    <cellStyle name="Separador de milhares 3 2 2 2 6" xfId="30624" xr:uid="{00000000-0005-0000-0000-0000567C0000}"/>
    <cellStyle name="Separador de milhares 3 2 2 3" xfId="15420" xr:uid="{00000000-0005-0000-0000-0000577C0000}"/>
    <cellStyle name="Separador de milhares 3 2 2 3 2" xfId="35943" xr:uid="{00000000-0005-0000-0000-0000587C0000}"/>
    <cellStyle name="Separador de milhares 3 2 2 3 2 2" xfId="35944" xr:uid="{00000000-0005-0000-0000-0000597C0000}"/>
    <cellStyle name="Separador de milhares 3 2 2 3 2 3" xfId="35945" xr:uid="{00000000-0005-0000-0000-00005A7C0000}"/>
    <cellStyle name="Separador de milhares 3 2 2 3 3" xfId="35946" xr:uid="{00000000-0005-0000-0000-00005B7C0000}"/>
    <cellStyle name="Separador de milhares 3 2 2 3 4" xfId="35947" xr:uid="{00000000-0005-0000-0000-00005C7C0000}"/>
    <cellStyle name="Separador de milhares 3 2 2 3 5" xfId="35948" xr:uid="{00000000-0005-0000-0000-00005D7C0000}"/>
    <cellStyle name="Separador de milhares 3 2 2 3 6" xfId="30625" xr:uid="{00000000-0005-0000-0000-00005E7C0000}"/>
    <cellStyle name="Separador de milhares 3 2 2 4" xfId="35949" xr:uid="{00000000-0005-0000-0000-00005F7C0000}"/>
    <cellStyle name="Separador de milhares 3 2 2 4 2" xfId="35950" xr:uid="{00000000-0005-0000-0000-0000607C0000}"/>
    <cellStyle name="Separador de milhares 3 2 2 4 3" xfId="35951" xr:uid="{00000000-0005-0000-0000-0000617C0000}"/>
    <cellStyle name="Separador de milhares 3 2 2 5" xfId="35952" xr:uid="{00000000-0005-0000-0000-0000627C0000}"/>
    <cellStyle name="Separador de milhares 3 2 2 6" xfId="35953" xr:uid="{00000000-0005-0000-0000-0000637C0000}"/>
    <cellStyle name="Separador de milhares 3 2 2 7" xfId="35954" xr:uid="{00000000-0005-0000-0000-0000647C0000}"/>
    <cellStyle name="Separador de milhares 3 2 2 8" xfId="30623" xr:uid="{00000000-0005-0000-0000-0000657C0000}"/>
    <cellStyle name="Separador de milhares 3 2 3" xfId="35955" xr:uid="{00000000-0005-0000-0000-0000667C0000}"/>
    <cellStyle name="Separador de milhares 3 2 3 2" xfId="35956" xr:uid="{00000000-0005-0000-0000-0000677C0000}"/>
    <cellStyle name="Separador de milhares 3 2 3 3" xfId="35957" xr:uid="{00000000-0005-0000-0000-0000687C0000}"/>
    <cellStyle name="Separador de milhares 3 2 4" xfId="35958" xr:uid="{00000000-0005-0000-0000-0000697C0000}"/>
    <cellStyle name="Separador de milhares 3 2 5" xfId="35959" xr:uid="{00000000-0005-0000-0000-00006A7C0000}"/>
    <cellStyle name="Separador de milhares 3 2 6" xfId="35960" xr:uid="{00000000-0005-0000-0000-00006B7C0000}"/>
    <cellStyle name="Separador de milhares 3 2 7" xfId="30622" xr:uid="{00000000-0005-0000-0000-00006C7C0000}"/>
    <cellStyle name="Separador de milhares 3 2 8" xfId="39238" xr:uid="{00000000-0005-0000-0000-00006D7C0000}"/>
    <cellStyle name="Separador de milhares 3 2 9" xfId="44772" xr:uid="{44AE3260-331D-4FFD-9CCC-EE18E12B3E20}"/>
    <cellStyle name="Separador de milhares 3 3" xfId="15421" xr:uid="{00000000-0005-0000-0000-00006E7C0000}"/>
    <cellStyle name="Separador de milhares 3 3 2" xfId="35961" xr:uid="{00000000-0005-0000-0000-00006F7C0000}"/>
    <cellStyle name="Separador de milhares 3 3 2 2" xfId="35962" xr:uid="{00000000-0005-0000-0000-0000707C0000}"/>
    <cellStyle name="Separador de milhares 3 3 2 3" xfId="35963" xr:uid="{00000000-0005-0000-0000-0000717C0000}"/>
    <cellStyle name="Separador de milhares 3 3 3" xfId="35964" xr:uid="{00000000-0005-0000-0000-0000727C0000}"/>
    <cellStyle name="Separador de milhares 3 3 4" xfId="35965" xr:uid="{00000000-0005-0000-0000-0000737C0000}"/>
    <cellStyle name="Separador de milhares 3 3 5" xfId="35966" xr:uid="{00000000-0005-0000-0000-0000747C0000}"/>
    <cellStyle name="Separador de milhares 3 3 6" xfId="30626" xr:uid="{00000000-0005-0000-0000-0000757C0000}"/>
    <cellStyle name="Separador de milhares 3 3 7" xfId="39239" xr:uid="{00000000-0005-0000-0000-0000767C0000}"/>
    <cellStyle name="Separador de milhares 3 3 8" xfId="44634" xr:uid="{F65B7BEC-AF48-4172-96F5-896C7BE86CCF}"/>
    <cellStyle name="Separador de milhares 3 4" xfId="15422" xr:uid="{00000000-0005-0000-0000-0000777C0000}"/>
    <cellStyle name="Separador de milhares 3 4 2" xfId="35967" xr:uid="{00000000-0005-0000-0000-0000787C0000}"/>
    <cellStyle name="Separador de milhares 3 4 3" xfId="35968" xr:uid="{00000000-0005-0000-0000-0000797C0000}"/>
    <cellStyle name="Separador de milhares 3 4 4" xfId="30627" xr:uid="{00000000-0005-0000-0000-00007A7C0000}"/>
    <cellStyle name="Separador de milhares 3 4 5" xfId="39240" xr:uid="{00000000-0005-0000-0000-00007B7C0000}"/>
    <cellStyle name="Separador de milhares 3 5" xfId="15423" xr:uid="{00000000-0005-0000-0000-00007C7C0000}"/>
    <cellStyle name="Separador de milhares 3 5 2" xfId="30628" xr:uid="{00000000-0005-0000-0000-00007D7C0000}"/>
    <cellStyle name="Separador de milhares 3 6" xfId="15424" xr:uid="{00000000-0005-0000-0000-00007E7C0000}"/>
    <cellStyle name="Separador de milhares 3 6 2" xfId="30629" xr:uid="{00000000-0005-0000-0000-00007F7C0000}"/>
    <cellStyle name="Separador de milhares 3 7" xfId="15425" xr:uid="{00000000-0005-0000-0000-0000807C0000}"/>
    <cellStyle name="Separador de milhares 3 7 2" xfId="30630" xr:uid="{00000000-0005-0000-0000-0000817C0000}"/>
    <cellStyle name="Separador de milhares 3 8" xfId="15426" xr:uid="{00000000-0005-0000-0000-0000827C0000}"/>
    <cellStyle name="Separador de milhares 3 8 2" xfId="30631" xr:uid="{00000000-0005-0000-0000-0000837C0000}"/>
    <cellStyle name="Separador de milhares 3 9" xfId="15427" xr:uid="{00000000-0005-0000-0000-0000847C0000}"/>
    <cellStyle name="Separador de milhares 3 9 2" xfId="30632" xr:uid="{00000000-0005-0000-0000-0000857C0000}"/>
    <cellStyle name="Separador de milhares 4" xfId="15428" xr:uid="{00000000-0005-0000-0000-0000867C0000}"/>
    <cellStyle name="Separador de milhares 4 10" xfId="15429" xr:uid="{00000000-0005-0000-0000-0000877C0000}"/>
    <cellStyle name="Separador de milhares 4 10 2" xfId="30634" xr:uid="{00000000-0005-0000-0000-0000887C0000}"/>
    <cellStyle name="Separador de milhares 4 11" xfId="15430" xr:uid="{00000000-0005-0000-0000-0000897C0000}"/>
    <cellStyle name="Separador de milhares 4 11 2" xfId="30635" xr:uid="{00000000-0005-0000-0000-00008A7C0000}"/>
    <cellStyle name="Separador de milhares 4 12" xfId="15431" xr:uid="{00000000-0005-0000-0000-00008B7C0000}"/>
    <cellStyle name="Separador de milhares 4 12 2" xfId="30636" xr:uid="{00000000-0005-0000-0000-00008C7C0000}"/>
    <cellStyle name="Separador de milhares 4 13" xfId="15432" xr:uid="{00000000-0005-0000-0000-00008D7C0000}"/>
    <cellStyle name="Separador de milhares 4 13 2" xfId="30637" xr:uid="{00000000-0005-0000-0000-00008E7C0000}"/>
    <cellStyle name="Separador de milhares 4 14" xfId="15433" xr:uid="{00000000-0005-0000-0000-00008F7C0000}"/>
    <cellStyle name="Separador de milhares 4 14 2" xfId="30638" xr:uid="{00000000-0005-0000-0000-0000907C0000}"/>
    <cellStyle name="Separador de milhares 4 15" xfId="30633" xr:uid="{00000000-0005-0000-0000-0000917C0000}"/>
    <cellStyle name="Separador de milhares 4 16" xfId="39241" xr:uid="{00000000-0005-0000-0000-0000927C0000}"/>
    <cellStyle name="Separador de milhares 4 17" xfId="44419" xr:uid="{EBE8175D-0964-4A1B-92D5-1DD96237D2DE}"/>
    <cellStyle name="Separador de milhares 4 2" xfId="15434" xr:uid="{00000000-0005-0000-0000-0000937C0000}"/>
    <cellStyle name="Separador de milhares 4 2 10" xfId="15435" xr:uid="{00000000-0005-0000-0000-0000947C0000}"/>
    <cellStyle name="Separador de milhares 4 2 10 2" xfId="30640" xr:uid="{00000000-0005-0000-0000-0000957C0000}"/>
    <cellStyle name="Separador de milhares 4 2 11" xfId="15436" xr:uid="{00000000-0005-0000-0000-0000967C0000}"/>
    <cellStyle name="Separador de milhares 4 2 11 2" xfId="30641" xr:uid="{00000000-0005-0000-0000-0000977C0000}"/>
    <cellStyle name="Separador de milhares 4 2 12" xfId="30639" xr:uid="{00000000-0005-0000-0000-0000987C0000}"/>
    <cellStyle name="Separador de milhares 4 2 13" xfId="39242" xr:uid="{00000000-0005-0000-0000-0000997C0000}"/>
    <cellStyle name="Separador de milhares 4 2 14" xfId="44774" xr:uid="{C49014DE-3B07-4B23-9062-0AD9465054A1}"/>
    <cellStyle name="Separador de milhares 4 2 2" xfId="15437" xr:uid="{00000000-0005-0000-0000-00009A7C0000}"/>
    <cellStyle name="Separador de milhares 4 2 2 2" xfId="15438" xr:uid="{00000000-0005-0000-0000-00009B7C0000}"/>
    <cellStyle name="Separador de milhares 4 2 2 2 2" xfId="30643" xr:uid="{00000000-0005-0000-0000-00009C7C0000}"/>
    <cellStyle name="Separador de milhares 4 2 2 3" xfId="30642" xr:uid="{00000000-0005-0000-0000-00009D7C0000}"/>
    <cellStyle name="Separador de milhares 4 2 3" xfId="15439" xr:uid="{00000000-0005-0000-0000-00009E7C0000}"/>
    <cellStyle name="Separador de milhares 4 2 3 2" xfId="30644" xr:uid="{00000000-0005-0000-0000-00009F7C0000}"/>
    <cellStyle name="Separador de milhares 4 2 4" xfId="15440" xr:uid="{00000000-0005-0000-0000-0000A07C0000}"/>
    <cellStyle name="Separador de milhares 4 2 4 2" xfId="30645" xr:uid="{00000000-0005-0000-0000-0000A17C0000}"/>
    <cellStyle name="Separador de milhares 4 2 5" xfId="15441" xr:uid="{00000000-0005-0000-0000-0000A27C0000}"/>
    <cellStyle name="Separador de milhares 4 2 5 2" xfId="30646" xr:uid="{00000000-0005-0000-0000-0000A37C0000}"/>
    <cellStyle name="Separador de milhares 4 2 6" xfId="15442" xr:uid="{00000000-0005-0000-0000-0000A47C0000}"/>
    <cellStyle name="Separador de milhares 4 2 6 2" xfId="30647" xr:uid="{00000000-0005-0000-0000-0000A57C0000}"/>
    <cellStyle name="Separador de milhares 4 2 7" xfId="15443" xr:uid="{00000000-0005-0000-0000-0000A67C0000}"/>
    <cellStyle name="Separador de milhares 4 2 7 2" xfId="30648" xr:uid="{00000000-0005-0000-0000-0000A77C0000}"/>
    <cellStyle name="Separador de milhares 4 2 8" xfId="15444" xr:uid="{00000000-0005-0000-0000-0000A87C0000}"/>
    <cellStyle name="Separador de milhares 4 2 8 2" xfId="30649" xr:uid="{00000000-0005-0000-0000-0000A97C0000}"/>
    <cellStyle name="Separador de milhares 4 2 9" xfId="15445" xr:uid="{00000000-0005-0000-0000-0000AA7C0000}"/>
    <cellStyle name="Separador de milhares 4 2 9 2" xfId="30650" xr:uid="{00000000-0005-0000-0000-0000AB7C0000}"/>
    <cellStyle name="Separador de milhares 4 3" xfId="15446" xr:uid="{00000000-0005-0000-0000-0000AC7C0000}"/>
    <cellStyle name="Separador de milhares 4 3 10" xfId="15447" xr:uid="{00000000-0005-0000-0000-0000AD7C0000}"/>
    <cellStyle name="Separador de milhares 4 3 10 2" xfId="30652" xr:uid="{00000000-0005-0000-0000-0000AE7C0000}"/>
    <cellStyle name="Separador de milhares 4 3 11" xfId="15448" xr:uid="{00000000-0005-0000-0000-0000AF7C0000}"/>
    <cellStyle name="Separador de milhares 4 3 11 2" xfId="30653" xr:uid="{00000000-0005-0000-0000-0000B07C0000}"/>
    <cellStyle name="Separador de milhares 4 3 12" xfId="30651" xr:uid="{00000000-0005-0000-0000-0000B17C0000}"/>
    <cellStyle name="Separador de milhares 4 3 13" xfId="44635" xr:uid="{84EBE073-22E7-481B-A81C-44E3863D6E7C}"/>
    <cellStyle name="Separador de milhares 4 3 2" xfId="15449" xr:uid="{00000000-0005-0000-0000-0000B27C0000}"/>
    <cellStyle name="Separador de milhares 4 3 2 2" xfId="15450" xr:uid="{00000000-0005-0000-0000-0000B37C0000}"/>
    <cellStyle name="Separador de milhares 4 3 2 2 2" xfId="30655" xr:uid="{00000000-0005-0000-0000-0000B47C0000}"/>
    <cellStyle name="Separador de milhares 4 3 2 3" xfId="30654" xr:uid="{00000000-0005-0000-0000-0000B57C0000}"/>
    <cellStyle name="Separador de milhares 4 3 3" xfId="15451" xr:uid="{00000000-0005-0000-0000-0000B67C0000}"/>
    <cellStyle name="Separador de milhares 4 3 3 2" xfId="30656" xr:uid="{00000000-0005-0000-0000-0000B77C0000}"/>
    <cellStyle name="Separador de milhares 4 3 4" xfId="15452" xr:uid="{00000000-0005-0000-0000-0000B87C0000}"/>
    <cellStyle name="Separador de milhares 4 3 4 2" xfId="30657" xr:uid="{00000000-0005-0000-0000-0000B97C0000}"/>
    <cellStyle name="Separador de milhares 4 3 5" xfId="15453" xr:uid="{00000000-0005-0000-0000-0000BA7C0000}"/>
    <cellStyle name="Separador de milhares 4 3 5 2" xfId="30658" xr:uid="{00000000-0005-0000-0000-0000BB7C0000}"/>
    <cellStyle name="Separador de milhares 4 3 6" xfId="15454" xr:uid="{00000000-0005-0000-0000-0000BC7C0000}"/>
    <cellStyle name="Separador de milhares 4 3 6 2" xfId="30659" xr:uid="{00000000-0005-0000-0000-0000BD7C0000}"/>
    <cellStyle name="Separador de milhares 4 3 7" xfId="15455" xr:uid="{00000000-0005-0000-0000-0000BE7C0000}"/>
    <cellStyle name="Separador de milhares 4 3 7 2" xfId="30660" xr:uid="{00000000-0005-0000-0000-0000BF7C0000}"/>
    <cellStyle name="Separador de milhares 4 3 8" xfId="15456" xr:uid="{00000000-0005-0000-0000-0000C07C0000}"/>
    <cellStyle name="Separador de milhares 4 3 8 2" xfId="30661" xr:uid="{00000000-0005-0000-0000-0000C17C0000}"/>
    <cellStyle name="Separador de milhares 4 3 9" xfId="15457" xr:uid="{00000000-0005-0000-0000-0000C27C0000}"/>
    <cellStyle name="Separador de milhares 4 3 9 2" xfId="30662" xr:uid="{00000000-0005-0000-0000-0000C37C0000}"/>
    <cellStyle name="Separador de milhares 4 4" xfId="15458" xr:uid="{00000000-0005-0000-0000-0000C47C0000}"/>
    <cellStyle name="Separador de milhares 4 4 10" xfId="15459" xr:uid="{00000000-0005-0000-0000-0000C57C0000}"/>
    <cellStyle name="Separador de milhares 4 4 10 2" xfId="30664" xr:uid="{00000000-0005-0000-0000-0000C67C0000}"/>
    <cellStyle name="Separador de milhares 4 4 11" xfId="15460" xr:uid="{00000000-0005-0000-0000-0000C77C0000}"/>
    <cellStyle name="Separador de milhares 4 4 11 2" xfId="30665" xr:uid="{00000000-0005-0000-0000-0000C87C0000}"/>
    <cellStyle name="Separador de milhares 4 4 12" xfId="30663" xr:uid="{00000000-0005-0000-0000-0000C97C0000}"/>
    <cellStyle name="Separador de milhares 4 4 2" xfId="15461" xr:uid="{00000000-0005-0000-0000-0000CA7C0000}"/>
    <cellStyle name="Separador de milhares 4 4 2 2" xfId="15462" xr:uid="{00000000-0005-0000-0000-0000CB7C0000}"/>
    <cellStyle name="Separador de milhares 4 4 2 2 2" xfId="30667" xr:uid="{00000000-0005-0000-0000-0000CC7C0000}"/>
    <cellStyle name="Separador de milhares 4 4 2 3" xfId="30666" xr:uid="{00000000-0005-0000-0000-0000CD7C0000}"/>
    <cellStyle name="Separador de milhares 4 4 3" xfId="15463" xr:uid="{00000000-0005-0000-0000-0000CE7C0000}"/>
    <cellStyle name="Separador de milhares 4 4 3 2" xfId="30668" xr:uid="{00000000-0005-0000-0000-0000CF7C0000}"/>
    <cellStyle name="Separador de milhares 4 4 4" xfId="15464" xr:uid="{00000000-0005-0000-0000-0000D07C0000}"/>
    <cellStyle name="Separador de milhares 4 4 4 2" xfId="30669" xr:uid="{00000000-0005-0000-0000-0000D17C0000}"/>
    <cellStyle name="Separador de milhares 4 4 5" xfId="15465" xr:uid="{00000000-0005-0000-0000-0000D27C0000}"/>
    <cellStyle name="Separador de milhares 4 4 5 2" xfId="30670" xr:uid="{00000000-0005-0000-0000-0000D37C0000}"/>
    <cellStyle name="Separador de milhares 4 4 6" xfId="15466" xr:uid="{00000000-0005-0000-0000-0000D47C0000}"/>
    <cellStyle name="Separador de milhares 4 4 6 2" xfId="30671" xr:uid="{00000000-0005-0000-0000-0000D57C0000}"/>
    <cellStyle name="Separador de milhares 4 4 7" xfId="15467" xr:uid="{00000000-0005-0000-0000-0000D67C0000}"/>
    <cellStyle name="Separador de milhares 4 4 7 2" xfId="30672" xr:uid="{00000000-0005-0000-0000-0000D77C0000}"/>
    <cellStyle name="Separador de milhares 4 4 8" xfId="15468" xr:uid="{00000000-0005-0000-0000-0000D87C0000}"/>
    <cellStyle name="Separador de milhares 4 4 8 2" xfId="30673" xr:uid="{00000000-0005-0000-0000-0000D97C0000}"/>
    <cellStyle name="Separador de milhares 4 4 9" xfId="15469" xr:uid="{00000000-0005-0000-0000-0000DA7C0000}"/>
    <cellStyle name="Separador de milhares 4 4 9 2" xfId="30674" xr:uid="{00000000-0005-0000-0000-0000DB7C0000}"/>
    <cellStyle name="Separador de milhares 4 5" xfId="15470" xr:uid="{00000000-0005-0000-0000-0000DC7C0000}"/>
    <cellStyle name="Separador de milhares 4 5 2" xfId="15471" xr:uid="{00000000-0005-0000-0000-0000DD7C0000}"/>
    <cellStyle name="Separador de milhares 4 5 2 2" xfId="30676" xr:uid="{00000000-0005-0000-0000-0000DE7C0000}"/>
    <cellStyle name="Separador de milhares 4 5 3" xfId="30675" xr:uid="{00000000-0005-0000-0000-0000DF7C0000}"/>
    <cellStyle name="Separador de milhares 4 6" xfId="15472" xr:uid="{00000000-0005-0000-0000-0000E07C0000}"/>
    <cellStyle name="Separador de milhares 4 6 2" xfId="30677" xr:uid="{00000000-0005-0000-0000-0000E17C0000}"/>
    <cellStyle name="Separador de milhares 4 7" xfId="15473" xr:uid="{00000000-0005-0000-0000-0000E27C0000}"/>
    <cellStyle name="Separador de milhares 4 7 2" xfId="30678" xr:uid="{00000000-0005-0000-0000-0000E37C0000}"/>
    <cellStyle name="Separador de milhares 4 8" xfId="15474" xr:uid="{00000000-0005-0000-0000-0000E47C0000}"/>
    <cellStyle name="Separador de milhares 4 8 2" xfId="30679" xr:uid="{00000000-0005-0000-0000-0000E57C0000}"/>
    <cellStyle name="Separador de milhares 4 9" xfId="15475" xr:uid="{00000000-0005-0000-0000-0000E67C0000}"/>
    <cellStyle name="Separador de milhares 4 9 2" xfId="30680" xr:uid="{00000000-0005-0000-0000-0000E77C0000}"/>
    <cellStyle name="Separador de milhares 5" xfId="15476" xr:uid="{00000000-0005-0000-0000-0000E87C0000}"/>
    <cellStyle name="Separador de milhares 5 10" xfId="15477" xr:uid="{00000000-0005-0000-0000-0000E97C0000}"/>
    <cellStyle name="Separador de milhares 5 10 2" xfId="30682" xr:uid="{00000000-0005-0000-0000-0000EA7C0000}"/>
    <cellStyle name="Separador de milhares 5 11" xfId="15478" xr:uid="{00000000-0005-0000-0000-0000EB7C0000}"/>
    <cellStyle name="Separador de milhares 5 11 2" xfId="30683" xr:uid="{00000000-0005-0000-0000-0000EC7C0000}"/>
    <cellStyle name="Separador de milhares 5 12" xfId="15479" xr:uid="{00000000-0005-0000-0000-0000ED7C0000}"/>
    <cellStyle name="Separador de milhares 5 12 2" xfId="30684" xr:uid="{00000000-0005-0000-0000-0000EE7C0000}"/>
    <cellStyle name="Separador de milhares 5 13" xfId="15480" xr:uid="{00000000-0005-0000-0000-0000EF7C0000}"/>
    <cellStyle name="Separador de milhares 5 13 2" xfId="30685" xr:uid="{00000000-0005-0000-0000-0000F07C0000}"/>
    <cellStyle name="Separador de milhares 5 14" xfId="30681" xr:uid="{00000000-0005-0000-0000-0000F17C0000}"/>
    <cellStyle name="Separador de milhares 5 15" xfId="39243" xr:uid="{00000000-0005-0000-0000-0000F27C0000}"/>
    <cellStyle name="Separador de milhares 5 16" xfId="44420" xr:uid="{49B445D7-BEC7-4667-B746-0B53964B5C1E}"/>
    <cellStyle name="Separador de milhares 5 2" xfId="15481" xr:uid="{00000000-0005-0000-0000-0000F37C0000}"/>
    <cellStyle name="Separador de milhares 5 2 10" xfId="15482" xr:uid="{00000000-0005-0000-0000-0000F47C0000}"/>
    <cellStyle name="Separador de milhares 5 2 10 2" xfId="30687" xr:uid="{00000000-0005-0000-0000-0000F57C0000}"/>
    <cellStyle name="Separador de milhares 5 2 11" xfId="15483" xr:uid="{00000000-0005-0000-0000-0000F67C0000}"/>
    <cellStyle name="Separador de milhares 5 2 11 2" xfId="30688" xr:uid="{00000000-0005-0000-0000-0000F77C0000}"/>
    <cellStyle name="Separador de milhares 5 2 12" xfId="30686" xr:uid="{00000000-0005-0000-0000-0000F87C0000}"/>
    <cellStyle name="Separador de milhares 5 2 13" xfId="39244" xr:uid="{00000000-0005-0000-0000-0000F97C0000}"/>
    <cellStyle name="Separador de milhares 5 2 14" xfId="41320" xr:uid="{00000000-0005-0000-0000-0000FA7C0000}"/>
    <cellStyle name="Separador de milhares 5 2 15" xfId="44776" xr:uid="{4E198CB8-AEA8-4BE7-AD78-B1EF3108F4A1}"/>
    <cellStyle name="Separador de milhares 5 2 2" xfId="15484" xr:uid="{00000000-0005-0000-0000-0000FB7C0000}"/>
    <cellStyle name="Separador de milhares 5 2 2 2" xfId="15485" xr:uid="{00000000-0005-0000-0000-0000FC7C0000}"/>
    <cellStyle name="Separador de milhares 5 2 2 2 2" xfId="30690" xr:uid="{00000000-0005-0000-0000-0000FD7C0000}"/>
    <cellStyle name="Separador de milhares 5 2 2 3" xfId="30689" xr:uid="{00000000-0005-0000-0000-0000FE7C0000}"/>
    <cellStyle name="Separador de milhares 5 2 3" xfId="15486" xr:uid="{00000000-0005-0000-0000-0000FF7C0000}"/>
    <cellStyle name="Separador de milhares 5 2 3 2" xfId="30691" xr:uid="{00000000-0005-0000-0000-0000007D0000}"/>
    <cellStyle name="Separador de milhares 5 2 4" xfId="15487" xr:uid="{00000000-0005-0000-0000-0000017D0000}"/>
    <cellStyle name="Separador de milhares 5 2 4 2" xfId="30692" xr:uid="{00000000-0005-0000-0000-0000027D0000}"/>
    <cellStyle name="Separador de milhares 5 2 5" xfId="15488" xr:uid="{00000000-0005-0000-0000-0000037D0000}"/>
    <cellStyle name="Separador de milhares 5 2 5 2" xfId="30693" xr:uid="{00000000-0005-0000-0000-0000047D0000}"/>
    <cellStyle name="Separador de milhares 5 2 6" xfId="15489" xr:uid="{00000000-0005-0000-0000-0000057D0000}"/>
    <cellStyle name="Separador de milhares 5 2 6 2" xfId="30694" xr:uid="{00000000-0005-0000-0000-0000067D0000}"/>
    <cellStyle name="Separador de milhares 5 2 7" xfId="15490" xr:uid="{00000000-0005-0000-0000-0000077D0000}"/>
    <cellStyle name="Separador de milhares 5 2 7 2" xfId="30695" xr:uid="{00000000-0005-0000-0000-0000087D0000}"/>
    <cellStyle name="Separador de milhares 5 2 8" xfId="15491" xr:uid="{00000000-0005-0000-0000-0000097D0000}"/>
    <cellStyle name="Separador de milhares 5 2 8 2" xfId="30696" xr:uid="{00000000-0005-0000-0000-00000A7D0000}"/>
    <cellStyle name="Separador de milhares 5 2 9" xfId="15492" xr:uid="{00000000-0005-0000-0000-00000B7D0000}"/>
    <cellStyle name="Separador de milhares 5 2 9 2" xfId="30697" xr:uid="{00000000-0005-0000-0000-00000C7D0000}"/>
    <cellStyle name="Separador de milhares 5 3" xfId="15493" xr:uid="{00000000-0005-0000-0000-00000D7D0000}"/>
    <cellStyle name="Separador de milhares 5 3 10" xfId="15494" xr:uid="{00000000-0005-0000-0000-00000E7D0000}"/>
    <cellStyle name="Separador de milhares 5 3 10 2" xfId="30699" xr:uid="{00000000-0005-0000-0000-00000F7D0000}"/>
    <cellStyle name="Separador de milhares 5 3 11" xfId="15495" xr:uid="{00000000-0005-0000-0000-0000107D0000}"/>
    <cellStyle name="Separador de milhares 5 3 11 2" xfId="30700" xr:uid="{00000000-0005-0000-0000-0000117D0000}"/>
    <cellStyle name="Separador de milhares 5 3 12" xfId="30698" xr:uid="{00000000-0005-0000-0000-0000127D0000}"/>
    <cellStyle name="Separador de milhares 5 3 13" xfId="44636" xr:uid="{75FA3E39-9903-4FE1-AA28-E083038130F2}"/>
    <cellStyle name="Separador de milhares 5 3 2" xfId="15496" xr:uid="{00000000-0005-0000-0000-0000137D0000}"/>
    <cellStyle name="Separador de milhares 5 3 2 2" xfId="15497" xr:uid="{00000000-0005-0000-0000-0000147D0000}"/>
    <cellStyle name="Separador de milhares 5 3 2 2 2" xfId="30702" xr:uid="{00000000-0005-0000-0000-0000157D0000}"/>
    <cellStyle name="Separador de milhares 5 3 2 3" xfId="30701" xr:uid="{00000000-0005-0000-0000-0000167D0000}"/>
    <cellStyle name="Separador de milhares 5 3 3" xfId="15498" xr:uid="{00000000-0005-0000-0000-0000177D0000}"/>
    <cellStyle name="Separador de milhares 5 3 3 2" xfId="30703" xr:uid="{00000000-0005-0000-0000-0000187D0000}"/>
    <cellStyle name="Separador de milhares 5 3 4" xfId="15499" xr:uid="{00000000-0005-0000-0000-0000197D0000}"/>
    <cellStyle name="Separador de milhares 5 3 4 2" xfId="30704" xr:uid="{00000000-0005-0000-0000-00001A7D0000}"/>
    <cellStyle name="Separador de milhares 5 3 5" xfId="15500" xr:uid="{00000000-0005-0000-0000-00001B7D0000}"/>
    <cellStyle name="Separador de milhares 5 3 5 2" xfId="30705" xr:uid="{00000000-0005-0000-0000-00001C7D0000}"/>
    <cellStyle name="Separador de milhares 5 3 6" xfId="15501" xr:uid="{00000000-0005-0000-0000-00001D7D0000}"/>
    <cellStyle name="Separador de milhares 5 3 6 2" xfId="30706" xr:uid="{00000000-0005-0000-0000-00001E7D0000}"/>
    <cellStyle name="Separador de milhares 5 3 7" xfId="15502" xr:uid="{00000000-0005-0000-0000-00001F7D0000}"/>
    <cellStyle name="Separador de milhares 5 3 7 2" xfId="30707" xr:uid="{00000000-0005-0000-0000-0000207D0000}"/>
    <cellStyle name="Separador de milhares 5 3 8" xfId="15503" xr:uid="{00000000-0005-0000-0000-0000217D0000}"/>
    <cellStyle name="Separador de milhares 5 3 8 2" xfId="30708" xr:uid="{00000000-0005-0000-0000-0000227D0000}"/>
    <cellStyle name="Separador de milhares 5 3 9" xfId="15504" xr:uid="{00000000-0005-0000-0000-0000237D0000}"/>
    <cellStyle name="Separador de milhares 5 3 9 2" xfId="30709" xr:uid="{00000000-0005-0000-0000-0000247D0000}"/>
    <cellStyle name="Separador de milhares 5 4" xfId="15505" xr:uid="{00000000-0005-0000-0000-0000257D0000}"/>
    <cellStyle name="Separador de milhares 5 4 2" xfId="15506" xr:uid="{00000000-0005-0000-0000-0000267D0000}"/>
    <cellStyle name="Separador de milhares 5 4 2 2" xfId="30711" xr:uid="{00000000-0005-0000-0000-0000277D0000}"/>
    <cellStyle name="Separador de milhares 5 4 3" xfId="30710" xr:uid="{00000000-0005-0000-0000-0000287D0000}"/>
    <cellStyle name="Separador de milhares 5 5" xfId="15507" xr:uid="{00000000-0005-0000-0000-0000297D0000}"/>
    <cellStyle name="Separador de milhares 5 5 2" xfId="30712" xr:uid="{00000000-0005-0000-0000-00002A7D0000}"/>
    <cellStyle name="Separador de milhares 5 6" xfId="15508" xr:uid="{00000000-0005-0000-0000-00002B7D0000}"/>
    <cellStyle name="Separador de milhares 5 6 2" xfId="30713" xr:uid="{00000000-0005-0000-0000-00002C7D0000}"/>
    <cellStyle name="Separador de milhares 5 7" xfId="15509" xr:uid="{00000000-0005-0000-0000-00002D7D0000}"/>
    <cellStyle name="Separador de milhares 5 7 2" xfId="30714" xr:uid="{00000000-0005-0000-0000-00002E7D0000}"/>
    <cellStyle name="Separador de milhares 5 8" xfId="15510" xr:uid="{00000000-0005-0000-0000-00002F7D0000}"/>
    <cellStyle name="Separador de milhares 5 8 2" xfId="30715" xr:uid="{00000000-0005-0000-0000-0000307D0000}"/>
    <cellStyle name="Separador de milhares 5 9" xfId="15511" xr:uid="{00000000-0005-0000-0000-0000317D0000}"/>
    <cellStyle name="Separador de milhares 5 9 2" xfId="30716" xr:uid="{00000000-0005-0000-0000-0000327D0000}"/>
    <cellStyle name="Separador de milhares 6" xfId="15512" xr:uid="{00000000-0005-0000-0000-0000337D0000}"/>
    <cellStyle name="Separador de milhares 6 10" xfId="15513" xr:uid="{00000000-0005-0000-0000-0000347D0000}"/>
    <cellStyle name="Separador de milhares 6 10 2" xfId="30718" xr:uid="{00000000-0005-0000-0000-0000357D0000}"/>
    <cellStyle name="Separador de milhares 6 11" xfId="15514" xr:uid="{00000000-0005-0000-0000-0000367D0000}"/>
    <cellStyle name="Separador de milhares 6 11 2" xfId="30719" xr:uid="{00000000-0005-0000-0000-0000377D0000}"/>
    <cellStyle name="Separador de milhares 6 12" xfId="15515" xr:uid="{00000000-0005-0000-0000-0000387D0000}"/>
    <cellStyle name="Separador de milhares 6 12 2" xfId="30720" xr:uid="{00000000-0005-0000-0000-0000397D0000}"/>
    <cellStyle name="Separador de milhares 6 13" xfId="15516" xr:uid="{00000000-0005-0000-0000-00003A7D0000}"/>
    <cellStyle name="Separador de milhares 6 13 2" xfId="30721" xr:uid="{00000000-0005-0000-0000-00003B7D0000}"/>
    <cellStyle name="Separador de milhares 6 14" xfId="30717" xr:uid="{00000000-0005-0000-0000-00003C7D0000}"/>
    <cellStyle name="Separador de milhares 6 15" xfId="39245" xr:uid="{00000000-0005-0000-0000-00003D7D0000}"/>
    <cellStyle name="Separador de milhares 6 16" xfId="44651" xr:uid="{A76FF9F4-2CB2-4E32-8F5D-D9EEBA39E2E2}"/>
    <cellStyle name="Separador de milhares 6 2" xfId="15517" xr:uid="{00000000-0005-0000-0000-00003E7D0000}"/>
    <cellStyle name="Separador de milhares 6 2 10" xfId="15518" xr:uid="{00000000-0005-0000-0000-00003F7D0000}"/>
    <cellStyle name="Separador de milhares 6 2 10 2" xfId="30723" xr:uid="{00000000-0005-0000-0000-0000407D0000}"/>
    <cellStyle name="Separador de milhares 6 2 11" xfId="15519" xr:uid="{00000000-0005-0000-0000-0000417D0000}"/>
    <cellStyle name="Separador de milhares 6 2 11 2" xfId="30724" xr:uid="{00000000-0005-0000-0000-0000427D0000}"/>
    <cellStyle name="Separador de milhares 6 2 12" xfId="30722" xr:uid="{00000000-0005-0000-0000-0000437D0000}"/>
    <cellStyle name="Separador de milhares 6 2 13" xfId="44780" xr:uid="{2E5F3A67-1789-4125-AA28-048A8D828A3F}"/>
    <cellStyle name="Separador de milhares 6 2 2" xfId="15520" xr:uid="{00000000-0005-0000-0000-0000447D0000}"/>
    <cellStyle name="Separador de milhares 6 2 2 2" xfId="15521" xr:uid="{00000000-0005-0000-0000-0000457D0000}"/>
    <cellStyle name="Separador de milhares 6 2 2 2 2" xfId="30726" xr:uid="{00000000-0005-0000-0000-0000467D0000}"/>
    <cellStyle name="Separador de milhares 6 2 2 3" xfId="30725" xr:uid="{00000000-0005-0000-0000-0000477D0000}"/>
    <cellStyle name="Separador de milhares 6 2 3" xfId="15522" xr:uid="{00000000-0005-0000-0000-0000487D0000}"/>
    <cellStyle name="Separador de milhares 6 2 3 2" xfId="30727" xr:uid="{00000000-0005-0000-0000-0000497D0000}"/>
    <cellStyle name="Separador de milhares 6 2 4" xfId="15523" xr:uid="{00000000-0005-0000-0000-00004A7D0000}"/>
    <cellStyle name="Separador de milhares 6 2 4 2" xfId="30728" xr:uid="{00000000-0005-0000-0000-00004B7D0000}"/>
    <cellStyle name="Separador de milhares 6 2 5" xfId="15524" xr:uid="{00000000-0005-0000-0000-00004C7D0000}"/>
    <cellStyle name="Separador de milhares 6 2 5 2" xfId="30729" xr:uid="{00000000-0005-0000-0000-00004D7D0000}"/>
    <cellStyle name="Separador de milhares 6 2 6" xfId="15525" xr:uid="{00000000-0005-0000-0000-00004E7D0000}"/>
    <cellStyle name="Separador de milhares 6 2 6 2" xfId="30730" xr:uid="{00000000-0005-0000-0000-00004F7D0000}"/>
    <cellStyle name="Separador de milhares 6 2 7" xfId="15526" xr:uid="{00000000-0005-0000-0000-0000507D0000}"/>
    <cellStyle name="Separador de milhares 6 2 7 2" xfId="30731" xr:uid="{00000000-0005-0000-0000-0000517D0000}"/>
    <cellStyle name="Separador de milhares 6 2 8" xfId="15527" xr:uid="{00000000-0005-0000-0000-0000527D0000}"/>
    <cellStyle name="Separador de milhares 6 2 8 2" xfId="30732" xr:uid="{00000000-0005-0000-0000-0000537D0000}"/>
    <cellStyle name="Separador de milhares 6 2 9" xfId="15528" xr:uid="{00000000-0005-0000-0000-0000547D0000}"/>
    <cellStyle name="Separador de milhares 6 2 9 2" xfId="30733" xr:uid="{00000000-0005-0000-0000-0000557D0000}"/>
    <cellStyle name="Separador de milhares 6 3" xfId="15529" xr:uid="{00000000-0005-0000-0000-0000567D0000}"/>
    <cellStyle name="Separador de milhares 6 3 10" xfId="15530" xr:uid="{00000000-0005-0000-0000-0000577D0000}"/>
    <cellStyle name="Separador de milhares 6 3 10 2" xfId="30735" xr:uid="{00000000-0005-0000-0000-0000587D0000}"/>
    <cellStyle name="Separador de milhares 6 3 11" xfId="15531" xr:uid="{00000000-0005-0000-0000-0000597D0000}"/>
    <cellStyle name="Separador de milhares 6 3 11 2" xfId="30736" xr:uid="{00000000-0005-0000-0000-00005A7D0000}"/>
    <cellStyle name="Separador de milhares 6 3 12" xfId="30734" xr:uid="{00000000-0005-0000-0000-00005B7D0000}"/>
    <cellStyle name="Separador de milhares 6 3 2" xfId="15532" xr:uid="{00000000-0005-0000-0000-00005C7D0000}"/>
    <cellStyle name="Separador de milhares 6 3 2 2" xfId="15533" xr:uid="{00000000-0005-0000-0000-00005D7D0000}"/>
    <cellStyle name="Separador de milhares 6 3 2 2 2" xfId="30738" xr:uid="{00000000-0005-0000-0000-00005E7D0000}"/>
    <cellStyle name="Separador de milhares 6 3 2 3" xfId="30737" xr:uid="{00000000-0005-0000-0000-00005F7D0000}"/>
    <cellStyle name="Separador de milhares 6 3 3" xfId="15534" xr:uid="{00000000-0005-0000-0000-0000607D0000}"/>
    <cellStyle name="Separador de milhares 6 3 3 2" xfId="30739" xr:uid="{00000000-0005-0000-0000-0000617D0000}"/>
    <cellStyle name="Separador de milhares 6 3 4" xfId="15535" xr:uid="{00000000-0005-0000-0000-0000627D0000}"/>
    <cellStyle name="Separador de milhares 6 3 4 2" xfId="30740" xr:uid="{00000000-0005-0000-0000-0000637D0000}"/>
    <cellStyle name="Separador de milhares 6 3 5" xfId="15536" xr:uid="{00000000-0005-0000-0000-0000647D0000}"/>
    <cellStyle name="Separador de milhares 6 3 5 2" xfId="30741" xr:uid="{00000000-0005-0000-0000-0000657D0000}"/>
    <cellStyle name="Separador de milhares 6 3 6" xfId="15537" xr:uid="{00000000-0005-0000-0000-0000667D0000}"/>
    <cellStyle name="Separador de milhares 6 3 6 2" xfId="30742" xr:uid="{00000000-0005-0000-0000-0000677D0000}"/>
    <cellStyle name="Separador de milhares 6 3 7" xfId="15538" xr:uid="{00000000-0005-0000-0000-0000687D0000}"/>
    <cellStyle name="Separador de milhares 6 3 7 2" xfId="30743" xr:uid="{00000000-0005-0000-0000-0000697D0000}"/>
    <cellStyle name="Separador de milhares 6 3 8" xfId="15539" xr:uid="{00000000-0005-0000-0000-00006A7D0000}"/>
    <cellStyle name="Separador de milhares 6 3 8 2" xfId="30744" xr:uid="{00000000-0005-0000-0000-00006B7D0000}"/>
    <cellStyle name="Separador de milhares 6 3 9" xfId="15540" xr:uid="{00000000-0005-0000-0000-00006C7D0000}"/>
    <cellStyle name="Separador de milhares 6 3 9 2" xfId="30745" xr:uid="{00000000-0005-0000-0000-00006D7D0000}"/>
    <cellStyle name="Separador de milhares 6 4" xfId="15541" xr:uid="{00000000-0005-0000-0000-00006E7D0000}"/>
    <cellStyle name="Separador de milhares 6 4 2" xfId="15542" xr:uid="{00000000-0005-0000-0000-00006F7D0000}"/>
    <cellStyle name="Separador de milhares 6 4 2 2" xfId="30747" xr:uid="{00000000-0005-0000-0000-0000707D0000}"/>
    <cellStyle name="Separador de milhares 6 4 3" xfId="30746" xr:uid="{00000000-0005-0000-0000-0000717D0000}"/>
    <cellStyle name="Separador de milhares 6 5" xfId="15543" xr:uid="{00000000-0005-0000-0000-0000727D0000}"/>
    <cellStyle name="Separador de milhares 6 5 2" xfId="30748" xr:uid="{00000000-0005-0000-0000-0000737D0000}"/>
    <cellStyle name="Separador de milhares 6 6" xfId="15544" xr:uid="{00000000-0005-0000-0000-0000747D0000}"/>
    <cellStyle name="Separador de milhares 6 6 2" xfId="30749" xr:uid="{00000000-0005-0000-0000-0000757D0000}"/>
    <cellStyle name="Separador de milhares 6 7" xfId="15545" xr:uid="{00000000-0005-0000-0000-0000767D0000}"/>
    <cellStyle name="Separador de milhares 6 7 2" xfId="30750" xr:uid="{00000000-0005-0000-0000-0000777D0000}"/>
    <cellStyle name="Separador de milhares 6 8" xfId="15546" xr:uid="{00000000-0005-0000-0000-0000787D0000}"/>
    <cellStyle name="Separador de milhares 6 8 2" xfId="30751" xr:uid="{00000000-0005-0000-0000-0000797D0000}"/>
    <cellStyle name="Separador de milhares 6 9" xfId="15547" xr:uid="{00000000-0005-0000-0000-00007A7D0000}"/>
    <cellStyle name="Separador de milhares 6 9 2" xfId="30752" xr:uid="{00000000-0005-0000-0000-00007B7D0000}"/>
    <cellStyle name="Separador de milhares 7" xfId="15548" xr:uid="{00000000-0005-0000-0000-00007C7D0000}"/>
    <cellStyle name="Separador de milhares 7 2" xfId="15549" xr:uid="{00000000-0005-0000-0000-00007D7D0000}"/>
    <cellStyle name="Separador de milhares 7 2 10" xfId="15550" xr:uid="{00000000-0005-0000-0000-00007E7D0000}"/>
    <cellStyle name="Separador de milhares 7 2 10 2" xfId="30755" xr:uid="{00000000-0005-0000-0000-00007F7D0000}"/>
    <cellStyle name="Separador de milhares 7 2 11" xfId="15551" xr:uid="{00000000-0005-0000-0000-0000807D0000}"/>
    <cellStyle name="Separador de milhares 7 2 11 2" xfId="30756" xr:uid="{00000000-0005-0000-0000-0000817D0000}"/>
    <cellStyle name="Separador de milhares 7 2 12" xfId="30754" xr:uid="{00000000-0005-0000-0000-0000827D0000}"/>
    <cellStyle name="Separador de milhares 7 2 13" xfId="44781" xr:uid="{5A0D3FA7-2157-4FA3-860B-FF8E2ADB8537}"/>
    <cellStyle name="Separador de milhares 7 2 2" xfId="15552" xr:uid="{00000000-0005-0000-0000-0000837D0000}"/>
    <cellStyle name="Separador de milhares 7 2 2 2" xfId="15553" xr:uid="{00000000-0005-0000-0000-0000847D0000}"/>
    <cellStyle name="Separador de milhares 7 2 2 2 2" xfId="30758" xr:uid="{00000000-0005-0000-0000-0000857D0000}"/>
    <cellStyle name="Separador de milhares 7 2 2 3" xfId="30757" xr:uid="{00000000-0005-0000-0000-0000867D0000}"/>
    <cellStyle name="Separador de milhares 7 2 3" xfId="15554" xr:uid="{00000000-0005-0000-0000-0000877D0000}"/>
    <cellStyle name="Separador de milhares 7 2 3 2" xfId="30759" xr:uid="{00000000-0005-0000-0000-0000887D0000}"/>
    <cellStyle name="Separador de milhares 7 2 4" xfId="15555" xr:uid="{00000000-0005-0000-0000-0000897D0000}"/>
    <cellStyle name="Separador de milhares 7 2 4 2" xfId="30760" xr:uid="{00000000-0005-0000-0000-00008A7D0000}"/>
    <cellStyle name="Separador de milhares 7 2 5" xfId="15556" xr:uid="{00000000-0005-0000-0000-00008B7D0000}"/>
    <cellStyle name="Separador de milhares 7 2 5 2" xfId="30761" xr:uid="{00000000-0005-0000-0000-00008C7D0000}"/>
    <cellStyle name="Separador de milhares 7 2 6" xfId="15557" xr:uid="{00000000-0005-0000-0000-00008D7D0000}"/>
    <cellStyle name="Separador de milhares 7 2 6 2" xfId="30762" xr:uid="{00000000-0005-0000-0000-00008E7D0000}"/>
    <cellStyle name="Separador de milhares 7 2 7" xfId="15558" xr:uid="{00000000-0005-0000-0000-00008F7D0000}"/>
    <cellStyle name="Separador de milhares 7 2 7 2" xfId="30763" xr:uid="{00000000-0005-0000-0000-0000907D0000}"/>
    <cellStyle name="Separador de milhares 7 2 8" xfId="15559" xr:uid="{00000000-0005-0000-0000-0000917D0000}"/>
    <cellStyle name="Separador de milhares 7 2 8 2" xfId="30764" xr:uid="{00000000-0005-0000-0000-0000927D0000}"/>
    <cellStyle name="Separador de milhares 7 2 9" xfId="15560" xr:uid="{00000000-0005-0000-0000-0000937D0000}"/>
    <cellStyle name="Separador de milhares 7 2 9 2" xfId="30765" xr:uid="{00000000-0005-0000-0000-0000947D0000}"/>
    <cellStyle name="Separador de milhares 7 3" xfId="15561" xr:uid="{00000000-0005-0000-0000-0000957D0000}"/>
    <cellStyle name="Separador de milhares 7 3 10" xfId="15562" xr:uid="{00000000-0005-0000-0000-0000967D0000}"/>
    <cellStyle name="Separador de milhares 7 3 10 2" xfId="30767" xr:uid="{00000000-0005-0000-0000-0000977D0000}"/>
    <cellStyle name="Separador de milhares 7 3 11" xfId="15563" xr:uid="{00000000-0005-0000-0000-0000987D0000}"/>
    <cellStyle name="Separador de milhares 7 3 11 2" xfId="30768" xr:uid="{00000000-0005-0000-0000-0000997D0000}"/>
    <cellStyle name="Separador de milhares 7 3 12" xfId="30766" xr:uid="{00000000-0005-0000-0000-00009A7D0000}"/>
    <cellStyle name="Separador de milhares 7 3 2" xfId="15564" xr:uid="{00000000-0005-0000-0000-00009B7D0000}"/>
    <cellStyle name="Separador de milhares 7 3 2 2" xfId="15565" xr:uid="{00000000-0005-0000-0000-00009C7D0000}"/>
    <cellStyle name="Separador de milhares 7 3 2 2 2" xfId="30770" xr:uid="{00000000-0005-0000-0000-00009D7D0000}"/>
    <cellStyle name="Separador de milhares 7 3 2 3" xfId="30769" xr:uid="{00000000-0005-0000-0000-00009E7D0000}"/>
    <cellStyle name="Separador de milhares 7 3 3" xfId="15566" xr:uid="{00000000-0005-0000-0000-00009F7D0000}"/>
    <cellStyle name="Separador de milhares 7 3 3 2" xfId="30771" xr:uid="{00000000-0005-0000-0000-0000A07D0000}"/>
    <cellStyle name="Separador de milhares 7 3 4" xfId="15567" xr:uid="{00000000-0005-0000-0000-0000A17D0000}"/>
    <cellStyle name="Separador de milhares 7 3 4 2" xfId="30772" xr:uid="{00000000-0005-0000-0000-0000A27D0000}"/>
    <cellStyle name="Separador de milhares 7 3 5" xfId="15568" xr:uid="{00000000-0005-0000-0000-0000A37D0000}"/>
    <cellStyle name="Separador de milhares 7 3 5 2" xfId="30773" xr:uid="{00000000-0005-0000-0000-0000A47D0000}"/>
    <cellStyle name="Separador de milhares 7 3 6" xfId="15569" xr:uid="{00000000-0005-0000-0000-0000A57D0000}"/>
    <cellStyle name="Separador de milhares 7 3 6 2" xfId="30774" xr:uid="{00000000-0005-0000-0000-0000A67D0000}"/>
    <cellStyle name="Separador de milhares 7 3 7" xfId="15570" xr:uid="{00000000-0005-0000-0000-0000A77D0000}"/>
    <cellStyle name="Separador de milhares 7 3 7 2" xfId="30775" xr:uid="{00000000-0005-0000-0000-0000A87D0000}"/>
    <cellStyle name="Separador de milhares 7 3 8" xfId="15571" xr:uid="{00000000-0005-0000-0000-0000A97D0000}"/>
    <cellStyle name="Separador de milhares 7 3 8 2" xfId="30776" xr:uid="{00000000-0005-0000-0000-0000AA7D0000}"/>
    <cellStyle name="Separador de milhares 7 3 9" xfId="15572" xr:uid="{00000000-0005-0000-0000-0000AB7D0000}"/>
    <cellStyle name="Separador de milhares 7 3 9 2" xfId="30777" xr:uid="{00000000-0005-0000-0000-0000AC7D0000}"/>
    <cellStyle name="Separador de milhares 7 4" xfId="15573" xr:uid="{00000000-0005-0000-0000-0000AD7D0000}"/>
    <cellStyle name="Separador de milhares 7 4 2" xfId="30778" xr:uid="{00000000-0005-0000-0000-0000AE7D0000}"/>
    <cellStyle name="Separador de milhares 7 5" xfId="30753" xr:uid="{00000000-0005-0000-0000-0000AF7D0000}"/>
    <cellStyle name="Separador de milhares 7 6" xfId="39246" xr:uid="{00000000-0005-0000-0000-0000B07D0000}"/>
    <cellStyle name="Separador de milhares 7 7" xfId="44652" xr:uid="{E25FD898-7F0A-4093-8692-BCC8F9F5D3A9}"/>
    <cellStyle name="Separador de milhares 8" xfId="15574" xr:uid="{00000000-0005-0000-0000-0000B17D0000}"/>
    <cellStyle name="Separador de milhares 8 2" xfId="15575" xr:uid="{00000000-0005-0000-0000-0000B27D0000}"/>
    <cellStyle name="Separador de milhares 8 2 2" xfId="35969" xr:uid="{00000000-0005-0000-0000-0000B37D0000}"/>
    <cellStyle name="Separador de milhares 8 2 3" xfId="35970" xr:uid="{00000000-0005-0000-0000-0000B47D0000}"/>
    <cellStyle name="Separador de milhares 8 2 4" xfId="30780" xr:uid="{00000000-0005-0000-0000-0000B57D0000}"/>
    <cellStyle name="Separador de milhares 8 2 5" xfId="39247" xr:uid="{00000000-0005-0000-0000-0000B67D0000}"/>
    <cellStyle name="Separador de milhares 8 3" xfId="35971" xr:uid="{00000000-0005-0000-0000-0000B77D0000}"/>
    <cellStyle name="Separador de milhares 8 4" xfId="35972" xr:uid="{00000000-0005-0000-0000-0000B87D0000}"/>
    <cellStyle name="Separador de milhares 8 5" xfId="35973" xr:uid="{00000000-0005-0000-0000-0000B97D0000}"/>
    <cellStyle name="Separador de milhares 8 6" xfId="30779" xr:uid="{00000000-0005-0000-0000-0000BA7D0000}"/>
    <cellStyle name="Separador de milhares 9" xfId="15576" xr:uid="{00000000-0005-0000-0000-0000BB7D0000}"/>
    <cellStyle name="Separador de milhares 9 2" xfId="15577" xr:uid="{00000000-0005-0000-0000-0000BC7D0000}"/>
    <cellStyle name="Separador de milhares 9 2 2" xfId="15578" xr:uid="{00000000-0005-0000-0000-0000BD7D0000}"/>
    <cellStyle name="Separador de milhares 9 2 2 2" xfId="30783" xr:uid="{00000000-0005-0000-0000-0000BE7D0000}"/>
    <cellStyle name="Separador de milhares 9 2 3" xfId="30782" xr:uid="{00000000-0005-0000-0000-0000BF7D0000}"/>
    <cellStyle name="Separador de milhares 9 3" xfId="15579" xr:uid="{00000000-0005-0000-0000-0000C07D0000}"/>
    <cellStyle name="Separador de milhares 9 3 2" xfId="30784" xr:uid="{00000000-0005-0000-0000-0000C17D0000}"/>
    <cellStyle name="Separador de milhares 9 4" xfId="15580" xr:uid="{00000000-0005-0000-0000-0000C27D0000}"/>
    <cellStyle name="Separador de milhares 9 4 2" xfId="30785" xr:uid="{00000000-0005-0000-0000-0000C37D0000}"/>
    <cellStyle name="Separador de milhares 9 5" xfId="15581" xr:uid="{00000000-0005-0000-0000-0000C47D0000}"/>
    <cellStyle name="Separador de milhares 9 5 2" xfId="30786" xr:uid="{00000000-0005-0000-0000-0000C57D0000}"/>
    <cellStyle name="Separador de milhares 9 6" xfId="15582" xr:uid="{00000000-0005-0000-0000-0000C67D0000}"/>
    <cellStyle name="Separador de milhares 9 6 2" xfId="30787" xr:uid="{00000000-0005-0000-0000-0000C77D0000}"/>
    <cellStyle name="Separador de milhares 9 7" xfId="30781" xr:uid="{00000000-0005-0000-0000-0000C87D0000}"/>
    <cellStyle name="Separador de milhares 9 8" xfId="39248" xr:uid="{00000000-0005-0000-0000-0000C97D0000}"/>
    <cellStyle name="Shaded" xfId="36938" xr:uid="{00000000-0005-0000-0000-0000CA7D0000}"/>
    <cellStyle name="ShadedCells_Database" xfId="44421" xr:uid="{1A557DF5-08A7-4675-B181-256A44E6D114}"/>
    <cellStyle name="shading" xfId="2983" xr:uid="{00000000-0005-0000-0000-0000CB7D0000}"/>
    <cellStyle name="shading 2" xfId="30788" xr:uid="{00000000-0005-0000-0000-0000CC7D0000}"/>
    <cellStyle name="Share" xfId="44422" xr:uid="{B07C1F2F-D908-4B54-AE31-F67B56C1E61A}"/>
    <cellStyle name="Share 2" xfId="44423" xr:uid="{CCA90839-8857-43A7-A500-2E385F3D2E63}"/>
    <cellStyle name="Share 2 2" xfId="44424" xr:uid="{05308EF8-2D87-40BD-AC85-487E5B574EA4}"/>
    <cellStyle name="Sheet Title" xfId="2496" xr:uid="{00000000-0005-0000-0000-0000CD7D0000}"/>
    <cellStyle name="Sheet Title 10" xfId="15584" xr:uid="{00000000-0005-0000-0000-0000CE7D0000}"/>
    <cellStyle name="Sheet Title 10 2" xfId="30790" xr:uid="{00000000-0005-0000-0000-0000CF7D0000}"/>
    <cellStyle name="Sheet Title 11" xfId="15585" xr:uid="{00000000-0005-0000-0000-0000D07D0000}"/>
    <cellStyle name="Sheet Title 11 2" xfId="30791" xr:uid="{00000000-0005-0000-0000-0000D17D0000}"/>
    <cellStyle name="Sheet Title 12" xfId="30789" xr:uid="{00000000-0005-0000-0000-0000D27D0000}"/>
    <cellStyle name="Sheet Title 2" xfId="15586" xr:uid="{00000000-0005-0000-0000-0000D37D0000}"/>
    <cellStyle name="Sheet Title 2 2" xfId="15587" xr:uid="{00000000-0005-0000-0000-0000D47D0000}"/>
    <cellStyle name="Sheet Title 2 2 2" xfId="30793" xr:uid="{00000000-0005-0000-0000-0000D57D0000}"/>
    <cellStyle name="Sheet Title 2 3" xfId="30792" xr:uid="{00000000-0005-0000-0000-0000D67D0000}"/>
    <cellStyle name="Sheet Title 3" xfId="15588" xr:uid="{00000000-0005-0000-0000-0000D77D0000}"/>
    <cellStyle name="Sheet Title 3 2" xfId="30794" xr:uid="{00000000-0005-0000-0000-0000D87D0000}"/>
    <cellStyle name="Sheet Title 4" xfId="15589" xr:uid="{00000000-0005-0000-0000-0000D97D0000}"/>
    <cellStyle name="Sheet Title 4 2" xfId="30795" xr:uid="{00000000-0005-0000-0000-0000DA7D0000}"/>
    <cellStyle name="Sheet Title 5" xfId="15590" xr:uid="{00000000-0005-0000-0000-0000DB7D0000}"/>
    <cellStyle name="Sheet Title 5 2" xfId="30796" xr:uid="{00000000-0005-0000-0000-0000DC7D0000}"/>
    <cellStyle name="Sheet Title 6" xfId="15591" xr:uid="{00000000-0005-0000-0000-0000DD7D0000}"/>
    <cellStyle name="Sheet Title 6 2" xfId="30797" xr:uid="{00000000-0005-0000-0000-0000DE7D0000}"/>
    <cellStyle name="Sheet Title 7" xfId="15592" xr:uid="{00000000-0005-0000-0000-0000DF7D0000}"/>
    <cellStyle name="Sheet Title 7 2" xfId="30798" xr:uid="{00000000-0005-0000-0000-0000E07D0000}"/>
    <cellStyle name="Sheet Title 8" xfId="15593" xr:uid="{00000000-0005-0000-0000-0000E17D0000}"/>
    <cellStyle name="Sheet Title 8 2" xfId="30799" xr:uid="{00000000-0005-0000-0000-0000E27D0000}"/>
    <cellStyle name="Sheet Title 9" xfId="15594" xr:uid="{00000000-0005-0000-0000-0000E37D0000}"/>
    <cellStyle name="Sheet Title 9 2" xfId="30800" xr:uid="{00000000-0005-0000-0000-0000E47D0000}"/>
    <cellStyle name="Source" xfId="44425" xr:uid="{7CC88642-DE43-41BB-8A99-3DCECBED65A9}"/>
    <cellStyle name="Source 2" xfId="44426" xr:uid="{CF76175F-AE60-41DC-AB6E-4726557B5F14}"/>
    <cellStyle name="Source 2 2" xfId="44427" xr:uid="{DF4A36E4-A2EE-4DA1-AF49-4DC2753365B7}"/>
    <cellStyle name="Special .000" xfId="36939" xr:uid="{00000000-0005-0000-0000-0000E57D0000}"/>
    <cellStyle name="Special 00" xfId="36940" xr:uid="{00000000-0005-0000-0000-0000E67D0000}"/>
    <cellStyle name="Special 000" xfId="36941" xr:uid="{00000000-0005-0000-0000-0000E77D0000}"/>
    <cellStyle name="Standaard_Map3" xfId="36942" xr:uid="{00000000-0005-0000-0000-0000E87D0000}"/>
    <cellStyle name="Standard" xfId="44428" xr:uid="{F20964E9-8EBF-4D45-871E-466F56D8D770}"/>
    <cellStyle name="Standard 2" xfId="44429" xr:uid="{78BAF263-66DC-48FB-8C08-44AF09188747}"/>
    <cellStyle name="Standard format" xfId="36943" xr:uid="{00000000-0005-0000-0000-0000E97D0000}"/>
    <cellStyle name="Standard format 2" xfId="37226" xr:uid="{00000000-0005-0000-0000-0000EA7D0000}"/>
    <cellStyle name="Standard format 2 2" xfId="39507" xr:uid="{00000000-0005-0000-0000-0000EB7D0000}"/>
    <cellStyle name="Standard format 2 3" xfId="39538" xr:uid="{00000000-0005-0000-0000-0000EC7D0000}"/>
    <cellStyle name="Standard format 3" xfId="39465" xr:uid="{00000000-0005-0000-0000-0000ED7D0000}"/>
    <cellStyle name="Standard_01 Kons. Zusatzblatt AV-Verkäufe DRX" xfId="36944" xr:uid="{00000000-0005-0000-0000-0000EE7D0000}"/>
    <cellStyle name="Std Number" xfId="44430" xr:uid="{918FA9D4-D06B-409F-93D2-AF447E3BCC75}"/>
    <cellStyle name="STYL0 - Estilo1" xfId="36945" xr:uid="{00000000-0005-0000-0000-0000EF7D0000}"/>
    <cellStyle name="STYL1 - Estilo2" xfId="36946" xr:uid="{00000000-0005-0000-0000-0000F07D0000}"/>
    <cellStyle name="STYL2 - Estilo3" xfId="36947" xr:uid="{00000000-0005-0000-0000-0000F17D0000}"/>
    <cellStyle name="STYL3 - Estilo4" xfId="36948" xr:uid="{00000000-0005-0000-0000-0000F27D0000}"/>
    <cellStyle name="STYL4 - Estilo5" xfId="36949" xr:uid="{00000000-0005-0000-0000-0000F37D0000}"/>
    <cellStyle name="STYL5 - Estilo6" xfId="36950" xr:uid="{00000000-0005-0000-0000-0000F47D0000}"/>
    <cellStyle name="STYL6 - Estilo7" xfId="36951" xr:uid="{00000000-0005-0000-0000-0000F57D0000}"/>
    <cellStyle name="STYL7 - Estilo8" xfId="36952" xr:uid="{00000000-0005-0000-0000-0000F67D0000}"/>
    <cellStyle name="Style 1" xfId="2497" xr:uid="{00000000-0005-0000-0000-0000F77D0000}"/>
    <cellStyle name="Style 1 2" xfId="36953" xr:uid="{00000000-0005-0000-0000-0000F87D0000}"/>
    <cellStyle name="Style 1 2 2" xfId="39650" xr:uid="{00000000-0005-0000-0000-0000F97D0000}"/>
    <cellStyle name="Style 1 2 2 2" xfId="44433" xr:uid="{CC4FB058-62CF-4D21-9923-F438FF6F46A0}"/>
    <cellStyle name="Style 1 2 3" xfId="44432" xr:uid="{1C4C6765-3A3F-47A2-8501-5554EE3185E1}"/>
    <cellStyle name="Style 1 3" xfId="44434" xr:uid="{008AD8C9-55BF-4975-9393-6AD3B5F71FF1}"/>
    <cellStyle name="Style 1 3 2" xfId="44435" xr:uid="{A19777CB-C182-42B4-91A5-000DFE525883}"/>
    <cellStyle name="Style 1 4" xfId="44431" xr:uid="{3313647D-9C86-48C8-A566-1B6FA8689CF5}"/>
    <cellStyle name="Style 2" xfId="36954" xr:uid="{00000000-0005-0000-0000-0000FA7D0000}"/>
    <cellStyle name="Style 2 2" xfId="39250" xr:uid="{00000000-0005-0000-0000-0000FB7D0000}"/>
    <cellStyle name="Style 2 3" xfId="39249" xr:uid="{00000000-0005-0000-0000-0000FC7D0000}"/>
    <cellStyle name="Style 3" xfId="39251" xr:uid="{00000000-0005-0000-0000-0000FD7D0000}"/>
    <cellStyle name="Style D green" xfId="44436" xr:uid="{09120B80-6AE4-44B3-AC42-0DA9C638DA3B}"/>
    <cellStyle name="Style E" xfId="44437" xr:uid="{7415E27F-D7E7-476F-8828-680A915AD365}"/>
    <cellStyle name="Style H" xfId="44438" xr:uid="{991DD37F-8DB8-4BC4-B2FE-71632CADC87C}"/>
    <cellStyle name="Sub total" xfId="44439" xr:uid="{B643393F-8FAE-49F9-BEC3-E21BDC7AD659}"/>
    <cellStyle name="Sub total 2" xfId="44440" xr:uid="{FCA92EDB-3ED3-42C0-9E1C-8BE3B2C90346}"/>
    <cellStyle name="Sub total 2 2" xfId="44441" xr:uid="{CBC5310E-0704-4352-8FDF-82E6726D639B}"/>
    <cellStyle name="Subhead" xfId="44442" xr:uid="{16461D0C-4382-414B-A1AD-3AD5DEB28F3C}"/>
    <cellStyle name="Subhead 2" xfId="44443" xr:uid="{3BE53A40-0417-4506-9924-2C55EF6A5E37}"/>
    <cellStyle name="Subhead 2 2" xfId="44444" xr:uid="{DB22BA4E-7025-4E5B-B55B-CA79957DA196}"/>
    <cellStyle name="SubHeading" xfId="36955" xr:uid="{00000000-0005-0000-0000-0000FE7D0000}"/>
    <cellStyle name="Subtitle" xfId="44445" xr:uid="{D2B1C034-DA6C-43D8-823E-2572C77F08E6}"/>
    <cellStyle name="Subtitle 2" xfId="44446" xr:uid="{D4F8FCD1-EBF1-42D8-A803-8994F65AA963}"/>
    <cellStyle name="Subtitle 2 2" xfId="44447" xr:uid="{977C4728-4188-413D-8410-B4ADD6FBD377}"/>
    <cellStyle name="SubTítulo" xfId="15595" xr:uid="{00000000-0005-0000-0000-0000FF7D0000}"/>
    <cellStyle name="Sub-Título" xfId="39252" xr:uid="{00000000-0005-0000-0000-0000007E0000}"/>
    <cellStyle name="SubTítulo 10" xfId="15596" xr:uid="{00000000-0005-0000-0000-0000017E0000}"/>
    <cellStyle name="SubTítulo 10 2" xfId="30802" xr:uid="{00000000-0005-0000-0000-0000027E0000}"/>
    <cellStyle name="SubTítulo 11" xfId="15597" xr:uid="{00000000-0005-0000-0000-0000037E0000}"/>
    <cellStyle name="SubTítulo 11 2" xfId="30803" xr:uid="{00000000-0005-0000-0000-0000047E0000}"/>
    <cellStyle name="SubTítulo 12" xfId="30801" xr:uid="{00000000-0005-0000-0000-0000057E0000}"/>
    <cellStyle name="SubTítulo 2" xfId="15598" xr:uid="{00000000-0005-0000-0000-0000067E0000}"/>
    <cellStyle name="SubTítulo 2 2" xfId="15599" xr:uid="{00000000-0005-0000-0000-0000077E0000}"/>
    <cellStyle name="SubTítulo 2 2 2" xfId="30805" xr:uid="{00000000-0005-0000-0000-0000087E0000}"/>
    <cellStyle name="SubTítulo 2 3" xfId="30804" xr:uid="{00000000-0005-0000-0000-0000097E0000}"/>
    <cellStyle name="SubTítulo 3" xfId="15600" xr:uid="{00000000-0005-0000-0000-00000A7E0000}"/>
    <cellStyle name="SubTítulo 3 2" xfId="30806" xr:uid="{00000000-0005-0000-0000-00000B7E0000}"/>
    <cellStyle name="SubTítulo 4" xfId="15601" xr:uid="{00000000-0005-0000-0000-00000C7E0000}"/>
    <cellStyle name="SubTítulo 4 2" xfId="30807" xr:uid="{00000000-0005-0000-0000-00000D7E0000}"/>
    <cellStyle name="SubTítulo 5" xfId="15602" xr:uid="{00000000-0005-0000-0000-00000E7E0000}"/>
    <cellStyle name="SubTítulo 5 2" xfId="30808" xr:uid="{00000000-0005-0000-0000-00000F7E0000}"/>
    <cellStyle name="SubTítulo 6" xfId="15603" xr:uid="{00000000-0005-0000-0000-0000107E0000}"/>
    <cellStyle name="SubTítulo 6 2" xfId="30809" xr:uid="{00000000-0005-0000-0000-0000117E0000}"/>
    <cellStyle name="SubTítulo 7" xfId="15604" xr:uid="{00000000-0005-0000-0000-0000127E0000}"/>
    <cellStyle name="SubTítulo 7 2" xfId="30810" xr:uid="{00000000-0005-0000-0000-0000137E0000}"/>
    <cellStyle name="SubTítulo 8" xfId="15605" xr:uid="{00000000-0005-0000-0000-0000147E0000}"/>
    <cellStyle name="SubTítulo 8 2" xfId="30811" xr:uid="{00000000-0005-0000-0000-0000157E0000}"/>
    <cellStyle name="SubTítulo 9" xfId="15606" xr:uid="{00000000-0005-0000-0000-0000167E0000}"/>
    <cellStyle name="SubTítulo 9 2" xfId="30812" xr:uid="{00000000-0005-0000-0000-0000177E0000}"/>
    <cellStyle name="SubTotal" xfId="36956" xr:uid="{00000000-0005-0000-0000-0000187E0000}"/>
    <cellStyle name="Sum" xfId="36957" xr:uid="{00000000-0005-0000-0000-0000197E0000}"/>
    <cellStyle name="Sum %of HV" xfId="36958" xr:uid="{00000000-0005-0000-0000-00001A7E0000}"/>
    <cellStyle name="Sum %of HV 2" xfId="36959" xr:uid="{00000000-0005-0000-0000-00001B7E0000}"/>
    <cellStyle name="SymbolBlue" xfId="44448" xr:uid="{445CF8CB-2D07-4C49-A794-5F2544194838}"/>
    <cellStyle name="SymbolBlue 2" xfId="44449" xr:uid="{C0A52AF6-AB54-4514-8DB9-2455364740CF}"/>
    <cellStyle name="SymbolBlue 2 2" xfId="44450" xr:uid="{D397D314-E4B9-4BE0-938D-1968C8BDA460}"/>
    <cellStyle name="Tabelle Text 10" xfId="36960" xr:uid="{00000000-0005-0000-0000-00001C7E0000}"/>
    <cellStyle name="Tabelle Überschrift 10" xfId="36961" xr:uid="{00000000-0005-0000-0000-00001D7E0000}"/>
    <cellStyle name="Table end" xfId="44451" xr:uid="{A99B3BBF-09E5-4472-AE87-69DAB93DC78F}"/>
    <cellStyle name="Table end 2" xfId="44452" xr:uid="{2958ED8F-29F0-4D24-8023-0C7715A67005}"/>
    <cellStyle name="Table end 2 2" xfId="44453" xr:uid="{147CB4B4-679D-4035-85BE-F4694E8EFC6F}"/>
    <cellStyle name="Table Head" xfId="36962" xr:uid="{00000000-0005-0000-0000-00001E7E0000}"/>
    <cellStyle name="Table Head 2" xfId="36963" xr:uid="{00000000-0005-0000-0000-00001F7E0000}"/>
    <cellStyle name="Table head 2 2" xfId="44456" xr:uid="{C775CD61-2685-4FB4-87F0-0EB6F9708395}"/>
    <cellStyle name="Table head 2 3" xfId="44455" xr:uid="{EACC7C99-5DBA-48A8-9505-2B9C24C4547E}"/>
    <cellStyle name="Table Head 3" xfId="36964" xr:uid="{00000000-0005-0000-0000-0000207E0000}"/>
    <cellStyle name="Table head 4" xfId="44454" xr:uid="{6B7E01A9-32E6-4787-8C6F-1860EFAF7213}"/>
    <cellStyle name="Table Head Aligned" xfId="36965" xr:uid="{00000000-0005-0000-0000-0000217E0000}"/>
    <cellStyle name="Table Head Aligned 2" xfId="37227" xr:uid="{00000000-0005-0000-0000-0000227E0000}"/>
    <cellStyle name="Table Head Blue" xfId="36966" xr:uid="{00000000-0005-0000-0000-0000237E0000}"/>
    <cellStyle name="Table Head Green" xfId="36967" xr:uid="{00000000-0005-0000-0000-0000247E0000}"/>
    <cellStyle name="Table Head Green 2" xfId="37228" xr:uid="{00000000-0005-0000-0000-0000257E0000}"/>
    <cellStyle name="Table Head_Capacity" xfId="44457" xr:uid="{C6E9E6A1-976B-4174-98C8-95520B848A10}"/>
    <cellStyle name="Table Header" xfId="44458" xr:uid="{C022493D-8992-48FE-A030-13D32A6A7EAE}"/>
    <cellStyle name="table text bold" xfId="44459" xr:uid="{00320D49-AA6F-40D5-A22A-FA8FCA6A3DDD}"/>
    <cellStyle name="table text bold 2" xfId="44460" xr:uid="{E1BD62F4-D77D-4EE0-B24C-844C7F081F74}"/>
    <cellStyle name="table text bold 2 2" xfId="44461" xr:uid="{D5CD246B-9AF4-4592-A817-6B367BEB5B37}"/>
    <cellStyle name="table text bold green" xfId="44462" xr:uid="{4A92EB32-00C4-4ED2-B89C-CF64A9EF2C4A}"/>
    <cellStyle name="table text bold green 2" xfId="44463" xr:uid="{68935C49-C62B-45C5-BD0E-6F48FFD79AB8}"/>
    <cellStyle name="table text bold_Banpu_Charts" xfId="44464" xr:uid="{F4A72B98-3787-4EB4-8DD9-7162166B31F6}"/>
    <cellStyle name="table text light" xfId="44465" xr:uid="{90FD57AB-5AE7-41C4-9421-AA1EB08FAD94}"/>
    <cellStyle name="table text light 2" xfId="44466" xr:uid="{6C7F1C41-5A18-495C-8A7C-A460899B5277}"/>
    <cellStyle name="table text light 2 2" xfId="44467" xr:uid="{E443E663-D4D3-4D9A-AB42-446720AC31ED}"/>
    <cellStyle name="Table Title" xfId="36968" xr:uid="{00000000-0005-0000-0000-0000267E0000}"/>
    <cellStyle name="Table Units" xfId="36969" xr:uid="{00000000-0005-0000-0000-0000277E0000}"/>
    <cellStyle name="Table-#" xfId="44468" xr:uid="{060DE159-EA10-4E37-8398-6A6A4BCC2521}"/>
    <cellStyle name="Table-# 2" xfId="44469" xr:uid="{1DD318FB-E112-46AE-9076-50F8F6F1AB25}"/>
    <cellStyle name="Table_Title" xfId="44470" xr:uid="{F6EED8A0-C829-4F2A-BE91-43C19930E26F}"/>
    <cellStyle name="Table-Body" xfId="44471" xr:uid="{76F9C17B-0D83-4FC1-9AF5-C7C73A4F39B8}"/>
    <cellStyle name="Table-Body 2" xfId="44472" xr:uid="{C8CBBB7F-677D-4975-AB43-160B31FB59F3}"/>
    <cellStyle name="Table-Headings" xfId="44473" xr:uid="{F3D3530D-8F7E-402E-A56F-9C83FB5DF06A}"/>
    <cellStyle name="Table-Headings 2" xfId="44474" xr:uid="{642222B1-ADC2-46C5-998D-8373BADBFA41}"/>
    <cellStyle name="Table-Headings 2 2" xfId="44475" xr:uid="{FFDC07BC-4B68-46C2-9C7E-3928ADA35BD2}"/>
    <cellStyle name="Table-Titles" xfId="44476" xr:uid="{CECB33BB-988E-410A-A357-5C99E6387A52}"/>
    <cellStyle name="Table-Titles 2" xfId="44477" xr:uid="{7AFB24E3-F07D-428D-8523-471858D523B0}"/>
    <cellStyle name="Table-Titles 2 2" xfId="44478" xr:uid="{1B076BE9-9D2C-4552-A78C-53B99BCDC2ED}"/>
    <cellStyle name="tage" xfId="36970" xr:uid="{00000000-0005-0000-0000-0000287E0000}"/>
    <cellStyle name="taples Plaza" xfId="36971" xr:uid="{00000000-0005-0000-0000-0000297E0000}"/>
    <cellStyle name="taples Plaza 2" xfId="36972" xr:uid="{00000000-0005-0000-0000-00002A7E0000}"/>
    <cellStyle name="taples Plaza 3" xfId="36973" xr:uid="{00000000-0005-0000-0000-00002B7E0000}"/>
    <cellStyle name="Taulukko" xfId="44479" xr:uid="{DF4E886A-5438-48BE-9BA1-9299728CE420}"/>
    <cellStyle name="Test" xfId="36974" xr:uid="{00000000-0005-0000-0000-00002C7E0000}"/>
    <cellStyle name="Test 2" xfId="37229" xr:uid="{00000000-0005-0000-0000-00002D7E0000}"/>
    <cellStyle name="Test 2 2" xfId="39508" xr:uid="{00000000-0005-0000-0000-00002E7E0000}"/>
    <cellStyle name="Test 2 3" xfId="39539" xr:uid="{00000000-0005-0000-0000-00002F7E0000}"/>
    <cellStyle name="Test 3" xfId="39466" xr:uid="{00000000-0005-0000-0000-0000307E0000}"/>
    <cellStyle name="TESTE" xfId="2498" xr:uid="{00000000-0005-0000-0000-0000317E0000}"/>
    <cellStyle name="Text" xfId="36975" xr:uid="{00000000-0005-0000-0000-0000327E0000}"/>
    <cellStyle name="Text Indent A" xfId="36976" xr:uid="{00000000-0005-0000-0000-0000337E0000}"/>
    <cellStyle name="Text Indent B" xfId="36977" xr:uid="{00000000-0005-0000-0000-0000347E0000}"/>
    <cellStyle name="Text Indent B 2" xfId="36978" xr:uid="{00000000-0005-0000-0000-0000357E0000}"/>
    <cellStyle name="Text Indent B 3" xfId="36979" xr:uid="{00000000-0005-0000-0000-0000367E0000}"/>
    <cellStyle name="Text Indent B 4" xfId="39253" xr:uid="{00000000-0005-0000-0000-0000377E0000}"/>
    <cellStyle name="Text Indent B 5" xfId="39254" xr:uid="{00000000-0005-0000-0000-0000387E0000}"/>
    <cellStyle name="Text Indent B_Análise Variações" xfId="39255" xr:uid="{00000000-0005-0000-0000-0000397E0000}"/>
    <cellStyle name="Text Indent C" xfId="36980" xr:uid="{00000000-0005-0000-0000-00003A7E0000}"/>
    <cellStyle name="Text Indent C 2" xfId="36981" xr:uid="{00000000-0005-0000-0000-00003B7E0000}"/>
    <cellStyle name="Text Indent C 3" xfId="36982" xr:uid="{00000000-0005-0000-0000-00003C7E0000}"/>
    <cellStyle name="Text Indent C 4" xfId="39256" xr:uid="{00000000-0005-0000-0000-00003D7E0000}"/>
    <cellStyle name="Text Indent C 5" xfId="39257" xr:uid="{00000000-0005-0000-0000-00003E7E0000}"/>
    <cellStyle name="Text Indent C_Análise Variações" xfId="39258" xr:uid="{00000000-0005-0000-0000-00003F7E0000}"/>
    <cellStyle name="Texto de Aviso 10" xfId="2499" xr:uid="{00000000-0005-0000-0000-0000407E0000}"/>
    <cellStyle name="Texto de Aviso 10 2" xfId="15607" xr:uid="{00000000-0005-0000-0000-0000417E0000}"/>
    <cellStyle name="Texto de Aviso 10 2 2" xfId="30815" xr:uid="{00000000-0005-0000-0000-0000427E0000}"/>
    <cellStyle name="Texto de Aviso 10 3" xfId="15608" xr:uid="{00000000-0005-0000-0000-0000437E0000}"/>
    <cellStyle name="Texto de Aviso 10 3 2" xfId="30816" xr:uid="{00000000-0005-0000-0000-0000447E0000}"/>
    <cellStyle name="Texto de Aviso 10 4" xfId="15609" xr:uid="{00000000-0005-0000-0000-0000457E0000}"/>
    <cellStyle name="Texto de Aviso 10 4 2" xfId="30817" xr:uid="{00000000-0005-0000-0000-0000467E0000}"/>
    <cellStyle name="Texto de Aviso 10 5" xfId="15610" xr:uid="{00000000-0005-0000-0000-0000477E0000}"/>
    <cellStyle name="Texto de Aviso 10 5 2" xfId="30818" xr:uid="{00000000-0005-0000-0000-0000487E0000}"/>
    <cellStyle name="Texto de Aviso 10 6" xfId="15611" xr:uid="{00000000-0005-0000-0000-0000497E0000}"/>
    <cellStyle name="Texto de Aviso 10 6 2" xfId="30819" xr:uid="{00000000-0005-0000-0000-00004A7E0000}"/>
    <cellStyle name="Texto de Aviso 10 7" xfId="15612" xr:uid="{00000000-0005-0000-0000-00004B7E0000}"/>
    <cellStyle name="Texto de Aviso 10 7 2" xfId="30820" xr:uid="{00000000-0005-0000-0000-00004C7E0000}"/>
    <cellStyle name="Texto de Aviso 10 8" xfId="15613" xr:uid="{00000000-0005-0000-0000-00004D7E0000}"/>
    <cellStyle name="Texto de Aviso 10 8 2" xfId="30821" xr:uid="{00000000-0005-0000-0000-00004E7E0000}"/>
    <cellStyle name="Texto de Aviso 10 9" xfId="30814" xr:uid="{00000000-0005-0000-0000-00004F7E0000}"/>
    <cellStyle name="Texto de Aviso 11" xfId="2500" xr:uid="{00000000-0005-0000-0000-0000507E0000}"/>
    <cellStyle name="Texto de Aviso 11 2" xfId="15614" xr:uid="{00000000-0005-0000-0000-0000517E0000}"/>
    <cellStyle name="Texto de Aviso 11 2 2" xfId="30823" xr:uid="{00000000-0005-0000-0000-0000527E0000}"/>
    <cellStyle name="Texto de Aviso 11 3" xfId="15615" xr:uid="{00000000-0005-0000-0000-0000537E0000}"/>
    <cellStyle name="Texto de Aviso 11 3 2" xfId="30824" xr:uid="{00000000-0005-0000-0000-0000547E0000}"/>
    <cellStyle name="Texto de Aviso 11 4" xfId="15616" xr:uid="{00000000-0005-0000-0000-0000557E0000}"/>
    <cellStyle name="Texto de Aviso 11 4 2" xfId="30825" xr:uid="{00000000-0005-0000-0000-0000567E0000}"/>
    <cellStyle name="Texto de Aviso 11 5" xfId="15617" xr:uid="{00000000-0005-0000-0000-0000577E0000}"/>
    <cellStyle name="Texto de Aviso 11 5 2" xfId="30826" xr:uid="{00000000-0005-0000-0000-0000587E0000}"/>
    <cellStyle name="Texto de Aviso 11 6" xfId="15618" xr:uid="{00000000-0005-0000-0000-0000597E0000}"/>
    <cellStyle name="Texto de Aviso 11 6 2" xfId="30827" xr:uid="{00000000-0005-0000-0000-00005A7E0000}"/>
    <cellStyle name="Texto de Aviso 11 7" xfId="15619" xr:uid="{00000000-0005-0000-0000-00005B7E0000}"/>
    <cellStyle name="Texto de Aviso 11 7 2" xfId="30828" xr:uid="{00000000-0005-0000-0000-00005C7E0000}"/>
    <cellStyle name="Texto de Aviso 11 8" xfId="15620" xr:uid="{00000000-0005-0000-0000-00005D7E0000}"/>
    <cellStyle name="Texto de Aviso 11 8 2" xfId="30829" xr:uid="{00000000-0005-0000-0000-00005E7E0000}"/>
    <cellStyle name="Texto de Aviso 11 9" xfId="30822" xr:uid="{00000000-0005-0000-0000-00005F7E0000}"/>
    <cellStyle name="Texto de Aviso 12" xfId="2501" xr:uid="{00000000-0005-0000-0000-0000607E0000}"/>
    <cellStyle name="Texto de Aviso 12 2" xfId="15621" xr:uid="{00000000-0005-0000-0000-0000617E0000}"/>
    <cellStyle name="Texto de Aviso 12 2 2" xfId="30831" xr:uid="{00000000-0005-0000-0000-0000627E0000}"/>
    <cellStyle name="Texto de Aviso 12 3" xfId="15622" xr:uid="{00000000-0005-0000-0000-0000637E0000}"/>
    <cellStyle name="Texto de Aviso 12 3 2" xfId="30832" xr:uid="{00000000-0005-0000-0000-0000647E0000}"/>
    <cellStyle name="Texto de Aviso 12 4" xfId="15623" xr:uid="{00000000-0005-0000-0000-0000657E0000}"/>
    <cellStyle name="Texto de Aviso 12 4 2" xfId="30833" xr:uid="{00000000-0005-0000-0000-0000667E0000}"/>
    <cellStyle name="Texto de Aviso 12 5" xfId="15624" xr:uid="{00000000-0005-0000-0000-0000677E0000}"/>
    <cellStyle name="Texto de Aviso 12 5 2" xfId="30834" xr:uid="{00000000-0005-0000-0000-0000687E0000}"/>
    <cellStyle name="Texto de Aviso 12 6" xfId="15625" xr:uid="{00000000-0005-0000-0000-0000697E0000}"/>
    <cellStyle name="Texto de Aviso 12 6 2" xfId="30835" xr:uid="{00000000-0005-0000-0000-00006A7E0000}"/>
    <cellStyle name="Texto de Aviso 12 7" xfId="15626" xr:uid="{00000000-0005-0000-0000-00006B7E0000}"/>
    <cellStyle name="Texto de Aviso 12 7 2" xfId="30836" xr:uid="{00000000-0005-0000-0000-00006C7E0000}"/>
    <cellStyle name="Texto de Aviso 12 8" xfId="30830" xr:uid="{00000000-0005-0000-0000-00006D7E0000}"/>
    <cellStyle name="Texto de Aviso 13" xfId="2858" xr:uid="{00000000-0005-0000-0000-00006E7E0000}"/>
    <cellStyle name="Texto de Aviso 13 2" xfId="30837" xr:uid="{00000000-0005-0000-0000-00006F7E0000}"/>
    <cellStyle name="Texto de Aviso 13 3" xfId="15627" xr:uid="{00000000-0005-0000-0000-0000707E0000}"/>
    <cellStyle name="Texto de Aviso 14" xfId="2859" xr:uid="{00000000-0005-0000-0000-0000717E0000}"/>
    <cellStyle name="Texto de Aviso 14 2" xfId="30838" xr:uid="{00000000-0005-0000-0000-0000727E0000}"/>
    <cellStyle name="Texto de Aviso 14 3" xfId="15628" xr:uid="{00000000-0005-0000-0000-0000737E0000}"/>
    <cellStyle name="Texto de Aviso 15" xfId="2860" xr:uid="{00000000-0005-0000-0000-0000747E0000}"/>
    <cellStyle name="Texto de Aviso 15 2" xfId="30839" xr:uid="{00000000-0005-0000-0000-0000757E0000}"/>
    <cellStyle name="Texto de Aviso 15 3" xfId="15629" xr:uid="{00000000-0005-0000-0000-0000767E0000}"/>
    <cellStyle name="Texto de Aviso 16" xfId="2861" xr:uid="{00000000-0005-0000-0000-0000777E0000}"/>
    <cellStyle name="Texto de Aviso 16 2" xfId="30840" xr:uid="{00000000-0005-0000-0000-0000787E0000}"/>
    <cellStyle name="Texto de Aviso 16 3" xfId="15630" xr:uid="{00000000-0005-0000-0000-0000797E0000}"/>
    <cellStyle name="Texto de Aviso 17" xfId="2862" xr:uid="{00000000-0005-0000-0000-00007A7E0000}"/>
    <cellStyle name="Texto de Aviso 17 2" xfId="30841" xr:uid="{00000000-0005-0000-0000-00007B7E0000}"/>
    <cellStyle name="Texto de Aviso 17 3" xfId="15631" xr:uid="{00000000-0005-0000-0000-00007C7E0000}"/>
    <cellStyle name="Texto de Aviso 18" xfId="2863" xr:uid="{00000000-0005-0000-0000-00007D7E0000}"/>
    <cellStyle name="Texto de Aviso 18 2" xfId="30842" xr:uid="{00000000-0005-0000-0000-00007E7E0000}"/>
    <cellStyle name="Texto de Aviso 18 3" xfId="15632" xr:uid="{00000000-0005-0000-0000-00007F7E0000}"/>
    <cellStyle name="Texto de Aviso 19" xfId="2864" xr:uid="{00000000-0005-0000-0000-0000807E0000}"/>
    <cellStyle name="Texto de Aviso 19 2" xfId="30843" xr:uid="{00000000-0005-0000-0000-0000817E0000}"/>
    <cellStyle name="Texto de Aviso 19 3" xfId="15633" xr:uid="{00000000-0005-0000-0000-0000827E0000}"/>
    <cellStyle name="Texto de Aviso 2" xfId="2502" xr:uid="{00000000-0005-0000-0000-0000837E0000}"/>
    <cellStyle name="Texto de Aviso 2 10" xfId="15634" xr:uid="{00000000-0005-0000-0000-0000847E0000}"/>
    <cellStyle name="Texto de Aviso 2 10 2" xfId="15635" xr:uid="{00000000-0005-0000-0000-0000857E0000}"/>
    <cellStyle name="Texto de Aviso 2 10 2 2" xfId="30846" xr:uid="{00000000-0005-0000-0000-0000867E0000}"/>
    <cellStyle name="Texto de Aviso 2 10 3" xfId="15636" xr:uid="{00000000-0005-0000-0000-0000877E0000}"/>
    <cellStyle name="Texto de Aviso 2 10 3 2" xfId="30847" xr:uid="{00000000-0005-0000-0000-0000887E0000}"/>
    <cellStyle name="Texto de Aviso 2 10 4" xfId="15637" xr:uid="{00000000-0005-0000-0000-0000897E0000}"/>
    <cellStyle name="Texto de Aviso 2 10 4 2" xfId="30848" xr:uid="{00000000-0005-0000-0000-00008A7E0000}"/>
    <cellStyle name="Texto de Aviso 2 10 5" xfId="30845" xr:uid="{00000000-0005-0000-0000-00008B7E0000}"/>
    <cellStyle name="Texto de Aviso 2 11" xfId="15638" xr:uid="{00000000-0005-0000-0000-00008C7E0000}"/>
    <cellStyle name="Texto de Aviso 2 11 2" xfId="15639" xr:uid="{00000000-0005-0000-0000-00008D7E0000}"/>
    <cellStyle name="Texto de Aviso 2 11 2 2" xfId="30850" xr:uid="{00000000-0005-0000-0000-00008E7E0000}"/>
    <cellStyle name="Texto de Aviso 2 11 3" xfId="15640" xr:uid="{00000000-0005-0000-0000-00008F7E0000}"/>
    <cellStyle name="Texto de Aviso 2 11 3 2" xfId="30851" xr:uid="{00000000-0005-0000-0000-0000907E0000}"/>
    <cellStyle name="Texto de Aviso 2 11 4" xfId="15641" xr:uid="{00000000-0005-0000-0000-0000917E0000}"/>
    <cellStyle name="Texto de Aviso 2 11 4 2" xfId="30852" xr:uid="{00000000-0005-0000-0000-0000927E0000}"/>
    <cellStyle name="Texto de Aviso 2 11 5" xfId="30849" xr:uid="{00000000-0005-0000-0000-0000937E0000}"/>
    <cellStyle name="Texto de Aviso 2 12" xfId="15642" xr:uid="{00000000-0005-0000-0000-0000947E0000}"/>
    <cellStyle name="Texto de Aviso 2 12 2" xfId="15643" xr:uid="{00000000-0005-0000-0000-0000957E0000}"/>
    <cellStyle name="Texto de Aviso 2 12 2 2" xfId="30854" xr:uid="{00000000-0005-0000-0000-0000967E0000}"/>
    <cellStyle name="Texto de Aviso 2 12 3" xfId="15644" xr:uid="{00000000-0005-0000-0000-0000977E0000}"/>
    <cellStyle name="Texto de Aviso 2 12 3 2" xfId="30855" xr:uid="{00000000-0005-0000-0000-0000987E0000}"/>
    <cellStyle name="Texto de Aviso 2 12 4" xfId="30853" xr:uid="{00000000-0005-0000-0000-0000997E0000}"/>
    <cellStyle name="Texto de Aviso 2 13" xfId="15645" xr:uid="{00000000-0005-0000-0000-00009A7E0000}"/>
    <cellStyle name="Texto de Aviso 2 13 2" xfId="15646" xr:uid="{00000000-0005-0000-0000-00009B7E0000}"/>
    <cellStyle name="Texto de Aviso 2 13 2 2" xfId="30857" xr:uid="{00000000-0005-0000-0000-00009C7E0000}"/>
    <cellStyle name="Texto de Aviso 2 13 3" xfId="30856" xr:uid="{00000000-0005-0000-0000-00009D7E0000}"/>
    <cellStyle name="Texto de Aviso 2 14" xfId="15647" xr:uid="{00000000-0005-0000-0000-00009E7E0000}"/>
    <cellStyle name="Texto de Aviso 2 14 2" xfId="30858" xr:uid="{00000000-0005-0000-0000-00009F7E0000}"/>
    <cellStyle name="Texto de Aviso 2 15" xfId="15648" xr:uid="{00000000-0005-0000-0000-0000A07E0000}"/>
    <cellStyle name="Texto de Aviso 2 15 2" xfId="30859" xr:uid="{00000000-0005-0000-0000-0000A17E0000}"/>
    <cellStyle name="Texto de Aviso 2 16" xfId="15649" xr:uid="{00000000-0005-0000-0000-0000A27E0000}"/>
    <cellStyle name="Texto de Aviso 2 16 2" xfId="30860" xr:uid="{00000000-0005-0000-0000-0000A37E0000}"/>
    <cellStyle name="Texto de Aviso 2 17" xfId="15650" xr:uid="{00000000-0005-0000-0000-0000A47E0000}"/>
    <cellStyle name="Texto de Aviso 2 17 2" xfId="30861" xr:uid="{00000000-0005-0000-0000-0000A57E0000}"/>
    <cellStyle name="Texto de Aviso 2 18" xfId="15651" xr:uid="{00000000-0005-0000-0000-0000A67E0000}"/>
    <cellStyle name="Texto de Aviso 2 18 2" xfId="30862" xr:uid="{00000000-0005-0000-0000-0000A77E0000}"/>
    <cellStyle name="Texto de Aviso 2 19" xfId="15652" xr:uid="{00000000-0005-0000-0000-0000A87E0000}"/>
    <cellStyle name="Texto de Aviso 2 19 2" xfId="30863" xr:uid="{00000000-0005-0000-0000-0000A97E0000}"/>
    <cellStyle name="Texto de Aviso 2 2" xfId="15653" xr:uid="{00000000-0005-0000-0000-0000AA7E0000}"/>
    <cellStyle name="Texto de Aviso 2 2 10" xfId="15654" xr:uid="{00000000-0005-0000-0000-0000AB7E0000}"/>
    <cellStyle name="Texto de Aviso 2 2 10 2" xfId="15655" xr:uid="{00000000-0005-0000-0000-0000AC7E0000}"/>
    <cellStyle name="Texto de Aviso 2 2 10 2 2" xfId="30866" xr:uid="{00000000-0005-0000-0000-0000AD7E0000}"/>
    <cellStyle name="Texto de Aviso 2 2 10 3" xfId="15656" xr:uid="{00000000-0005-0000-0000-0000AE7E0000}"/>
    <cellStyle name="Texto de Aviso 2 2 10 3 2" xfId="30867" xr:uid="{00000000-0005-0000-0000-0000AF7E0000}"/>
    <cellStyle name="Texto de Aviso 2 2 10 4" xfId="15657" xr:uid="{00000000-0005-0000-0000-0000B07E0000}"/>
    <cellStyle name="Texto de Aviso 2 2 10 4 2" xfId="30868" xr:uid="{00000000-0005-0000-0000-0000B17E0000}"/>
    <cellStyle name="Texto de Aviso 2 2 10 5" xfId="30865" xr:uid="{00000000-0005-0000-0000-0000B27E0000}"/>
    <cellStyle name="Texto de Aviso 2 2 11" xfId="15658" xr:uid="{00000000-0005-0000-0000-0000B37E0000}"/>
    <cellStyle name="Texto de Aviso 2 2 11 2" xfId="15659" xr:uid="{00000000-0005-0000-0000-0000B47E0000}"/>
    <cellStyle name="Texto de Aviso 2 2 11 2 2" xfId="30870" xr:uid="{00000000-0005-0000-0000-0000B57E0000}"/>
    <cellStyle name="Texto de Aviso 2 2 11 3" xfId="15660" xr:uid="{00000000-0005-0000-0000-0000B67E0000}"/>
    <cellStyle name="Texto de Aviso 2 2 11 3 2" xfId="30871" xr:uid="{00000000-0005-0000-0000-0000B77E0000}"/>
    <cellStyle name="Texto de Aviso 2 2 11 4" xfId="15661" xr:uid="{00000000-0005-0000-0000-0000B87E0000}"/>
    <cellStyle name="Texto de Aviso 2 2 11 4 2" xfId="30872" xr:uid="{00000000-0005-0000-0000-0000B97E0000}"/>
    <cellStyle name="Texto de Aviso 2 2 11 5" xfId="30869" xr:uid="{00000000-0005-0000-0000-0000BA7E0000}"/>
    <cellStyle name="Texto de Aviso 2 2 12" xfId="15662" xr:uid="{00000000-0005-0000-0000-0000BB7E0000}"/>
    <cellStyle name="Texto de Aviso 2 2 12 2" xfId="15663" xr:uid="{00000000-0005-0000-0000-0000BC7E0000}"/>
    <cellStyle name="Texto de Aviso 2 2 12 2 2" xfId="30874" xr:uid="{00000000-0005-0000-0000-0000BD7E0000}"/>
    <cellStyle name="Texto de Aviso 2 2 12 3" xfId="15664" xr:uid="{00000000-0005-0000-0000-0000BE7E0000}"/>
    <cellStyle name="Texto de Aviso 2 2 12 3 2" xfId="30875" xr:uid="{00000000-0005-0000-0000-0000BF7E0000}"/>
    <cellStyle name="Texto de Aviso 2 2 12 4" xfId="30873" xr:uid="{00000000-0005-0000-0000-0000C07E0000}"/>
    <cellStyle name="Texto de Aviso 2 2 13" xfId="15665" xr:uid="{00000000-0005-0000-0000-0000C17E0000}"/>
    <cellStyle name="Texto de Aviso 2 2 13 2" xfId="15666" xr:uid="{00000000-0005-0000-0000-0000C27E0000}"/>
    <cellStyle name="Texto de Aviso 2 2 13 2 2" xfId="30877" xr:uid="{00000000-0005-0000-0000-0000C37E0000}"/>
    <cellStyle name="Texto de Aviso 2 2 13 3" xfId="30876" xr:uid="{00000000-0005-0000-0000-0000C47E0000}"/>
    <cellStyle name="Texto de Aviso 2 2 14" xfId="15667" xr:uid="{00000000-0005-0000-0000-0000C57E0000}"/>
    <cellStyle name="Texto de Aviso 2 2 14 2" xfId="30878" xr:uid="{00000000-0005-0000-0000-0000C67E0000}"/>
    <cellStyle name="Texto de Aviso 2 2 15" xfId="15668" xr:uid="{00000000-0005-0000-0000-0000C77E0000}"/>
    <cellStyle name="Texto de Aviso 2 2 15 2" xfId="30879" xr:uid="{00000000-0005-0000-0000-0000C87E0000}"/>
    <cellStyle name="Texto de Aviso 2 2 16" xfId="15669" xr:uid="{00000000-0005-0000-0000-0000C97E0000}"/>
    <cellStyle name="Texto de Aviso 2 2 16 2" xfId="30880" xr:uid="{00000000-0005-0000-0000-0000CA7E0000}"/>
    <cellStyle name="Texto de Aviso 2 2 17" xfId="15670" xr:uid="{00000000-0005-0000-0000-0000CB7E0000}"/>
    <cellStyle name="Texto de Aviso 2 2 17 2" xfId="30881" xr:uid="{00000000-0005-0000-0000-0000CC7E0000}"/>
    <cellStyle name="Texto de Aviso 2 2 18" xfId="15671" xr:uid="{00000000-0005-0000-0000-0000CD7E0000}"/>
    <cellStyle name="Texto de Aviso 2 2 18 2" xfId="30882" xr:uid="{00000000-0005-0000-0000-0000CE7E0000}"/>
    <cellStyle name="Texto de Aviso 2 2 19" xfId="15672" xr:uid="{00000000-0005-0000-0000-0000CF7E0000}"/>
    <cellStyle name="Texto de Aviso 2 2 19 2" xfId="30883" xr:uid="{00000000-0005-0000-0000-0000D07E0000}"/>
    <cellStyle name="Texto de Aviso 2 2 2" xfId="15673" xr:uid="{00000000-0005-0000-0000-0000D17E0000}"/>
    <cellStyle name="Texto de Aviso 2 2 2 10" xfId="15674" xr:uid="{00000000-0005-0000-0000-0000D27E0000}"/>
    <cellStyle name="Texto de Aviso 2 2 2 10 2" xfId="15675" xr:uid="{00000000-0005-0000-0000-0000D37E0000}"/>
    <cellStyle name="Texto de Aviso 2 2 2 10 2 2" xfId="30886" xr:uid="{00000000-0005-0000-0000-0000D47E0000}"/>
    <cellStyle name="Texto de Aviso 2 2 2 10 3" xfId="15676" xr:uid="{00000000-0005-0000-0000-0000D57E0000}"/>
    <cellStyle name="Texto de Aviso 2 2 2 10 3 2" xfId="30887" xr:uid="{00000000-0005-0000-0000-0000D67E0000}"/>
    <cellStyle name="Texto de Aviso 2 2 2 10 4" xfId="15677" xr:uid="{00000000-0005-0000-0000-0000D77E0000}"/>
    <cellStyle name="Texto de Aviso 2 2 2 10 4 2" xfId="30888" xr:uid="{00000000-0005-0000-0000-0000D87E0000}"/>
    <cellStyle name="Texto de Aviso 2 2 2 10 5" xfId="30885" xr:uid="{00000000-0005-0000-0000-0000D97E0000}"/>
    <cellStyle name="Texto de Aviso 2 2 2 11" xfId="15678" xr:uid="{00000000-0005-0000-0000-0000DA7E0000}"/>
    <cellStyle name="Texto de Aviso 2 2 2 11 2" xfId="15679" xr:uid="{00000000-0005-0000-0000-0000DB7E0000}"/>
    <cellStyle name="Texto de Aviso 2 2 2 11 2 2" xfId="30890" xr:uid="{00000000-0005-0000-0000-0000DC7E0000}"/>
    <cellStyle name="Texto de Aviso 2 2 2 11 3" xfId="15680" xr:uid="{00000000-0005-0000-0000-0000DD7E0000}"/>
    <cellStyle name="Texto de Aviso 2 2 2 11 3 2" xfId="30891" xr:uid="{00000000-0005-0000-0000-0000DE7E0000}"/>
    <cellStyle name="Texto de Aviso 2 2 2 11 4" xfId="30889" xr:uid="{00000000-0005-0000-0000-0000DF7E0000}"/>
    <cellStyle name="Texto de Aviso 2 2 2 12" xfId="15681" xr:uid="{00000000-0005-0000-0000-0000E07E0000}"/>
    <cellStyle name="Texto de Aviso 2 2 2 12 2" xfId="15682" xr:uid="{00000000-0005-0000-0000-0000E17E0000}"/>
    <cellStyle name="Texto de Aviso 2 2 2 12 2 2" xfId="30893" xr:uid="{00000000-0005-0000-0000-0000E27E0000}"/>
    <cellStyle name="Texto de Aviso 2 2 2 12 3" xfId="30892" xr:uid="{00000000-0005-0000-0000-0000E37E0000}"/>
    <cellStyle name="Texto de Aviso 2 2 2 13" xfId="15683" xr:uid="{00000000-0005-0000-0000-0000E47E0000}"/>
    <cellStyle name="Texto de Aviso 2 2 2 13 2" xfId="30894" xr:uid="{00000000-0005-0000-0000-0000E57E0000}"/>
    <cellStyle name="Texto de Aviso 2 2 2 14" xfId="15684" xr:uid="{00000000-0005-0000-0000-0000E67E0000}"/>
    <cellStyle name="Texto de Aviso 2 2 2 14 2" xfId="30895" xr:uid="{00000000-0005-0000-0000-0000E77E0000}"/>
    <cellStyle name="Texto de Aviso 2 2 2 15" xfId="15685" xr:uid="{00000000-0005-0000-0000-0000E87E0000}"/>
    <cellStyle name="Texto de Aviso 2 2 2 15 2" xfId="30896" xr:uid="{00000000-0005-0000-0000-0000E97E0000}"/>
    <cellStyle name="Texto de Aviso 2 2 2 16" xfId="15686" xr:uid="{00000000-0005-0000-0000-0000EA7E0000}"/>
    <cellStyle name="Texto de Aviso 2 2 2 16 2" xfId="30897" xr:uid="{00000000-0005-0000-0000-0000EB7E0000}"/>
    <cellStyle name="Texto de Aviso 2 2 2 17" xfId="15687" xr:uid="{00000000-0005-0000-0000-0000EC7E0000}"/>
    <cellStyle name="Texto de Aviso 2 2 2 17 2" xfId="30898" xr:uid="{00000000-0005-0000-0000-0000ED7E0000}"/>
    <cellStyle name="Texto de Aviso 2 2 2 18" xfId="15688" xr:uid="{00000000-0005-0000-0000-0000EE7E0000}"/>
    <cellStyle name="Texto de Aviso 2 2 2 18 2" xfId="30899" xr:uid="{00000000-0005-0000-0000-0000EF7E0000}"/>
    <cellStyle name="Texto de Aviso 2 2 2 19" xfId="15689" xr:uid="{00000000-0005-0000-0000-0000F07E0000}"/>
    <cellStyle name="Texto de Aviso 2 2 2 19 2" xfId="30900" xr:uid="{00000000-0005-0000-0000-0000F17E0000}"/>
    <cellStyle name="Texto de Aviso 2 2 2 2" xfId="15690" xr:uid="{00000000-0005-0000-0000-0000F27E0000}"/>
    <cellStyle name="Texto de Aviso 2 2 2 2 10" xfId="15691" xr:uid="{00000000-0005-0000-0000-0000F37E0000}"/>
    <cellStyle name="Texto de Aviso 2 2 2 2 10 2" xfId="15692" xr:uid="{00000000-0005-0000-0000-0000F47E0000}"/>
    <cellStyle name="Texto de Aviso 2 2 2 2 10 2 2" xfId="30903" xr:uid="{00000000-0005-0000-0000-0000F57E0000}"/>
    <cellStyle name="Texto de Aviso 2 2 2 2 10 3" xfId="15693" xr:uid="{00000000-0005-0000-0000-0000F67E0000}"/>
    <cellStyle name="Texto de Aviso 2 2 2 2 10 3 2" xfId="30904" xr:uid="{00000000-0005-0000-0000-0000F77E0000}"/>
    <cellStyle name="Texto de Aviso 2 2 2 2 10 4" xfId="30902" xr:uid="{00000000-0005-0000-0000-0000F87E0000}"/>
    <cellStyle name="Texto de Aviso 2 2 2 2 11" xfId="15694" xr:uid="{00000000-0005-0000-0000-0000F97E0000}"/>
    <cellStyle name="Texto de Aviso 2 2 2 2 11 2" xfId="15695" xr:uid="{00000000-0005-0000-0000-0000FA7E0000}"/>
    <cellStyle name="Texto de Aviso 2 2 2 2 11 2 2" xfId="30906" xr:uid="{00000000-0005-0000-0000-0000FB7E0000}"/>
    <cellStyle name="Texto de Aviso 2 2 2 2 11 3" xfId="30905" xr:uid="{00000000-0005-0000-0000-0000FC7E0000}"/>
    <cellStyle name="Texto de Aviso 2 2 2 2 12" xfId="15696" xr:uid="{00000000-0005-0000-0000-0000FD7E0000}"/>
    <cellStyle name="Texto de Aviso 2 2 2 2 12 2" xfId="30907" xr:uid="{00000000-0005-0000-0000-0000FE7E0000}"/>
    <cellStyle name="Texto de Aviso 2 2 2 2 13" xfId="15697" xr:uid="{00000000-0005-0000-0000-0000FF7E0000}"/>
    <cellStyle name="Texto de Aviso 2 2 2 2 13 2" xfId="30908" xr:uid="{00000000-0005-0000-0000-0000007F0000}"/>
    <cellStyle name="Texto de Aviso 2 2 2 2 14" xfId="15698" xr:uid="{00000000-0005-0000-0000-0000017F0000}"/>
    <cellStyle name="Texto de Aviso 2 2 2 2 14 2" xfId="30909" xr:uid="{00000000-0005-0000-0000-0000027F0000}"/>
    <cellStyle name="Texto de Aviso 2 2 2 2 15" xfId="15699" xr:uid="{00000000-0005-0000-0000-0000037F0000}"/>
    <cellStyle name="Texto de Aviso 2 2 2 2 15 2" xfId="30910" xr:uid="{00000000-0005-0000-0000-0000047F0000}"/>
    <cellStyle name="Texto de Aviso 2 2 2 2 16" xfId="15700" xr:uid="{00000000-0005-0000-0000-0000057F0000}"/>
    <cellStyle name="Texto de Aviso 2 2 2 2 16 2" xfId="30911" xr:uid="{00000000-0005-0000-0000-0000067F0000}"/>
    <cellStyle name="Texto de Aviso 2 2 2 2 17" xfId="15701" xr:uid="{00000000-0005-0000-0000-0000077F0000}"/>
    <cellStyle name="Texto de Aviso 2 2 2 2 17 2" xfId="30912" xr:uid="{00000000-0005-0000-0000-0000087F0000}"/>
    <cellStyle name="Texto de Aviso 2 2 2 2 18" xfId="30901" xr:uid="{00000000-0005-0000-0000-0000097F0000}"/>
    <cellStyle name="Texto de Aviso 2 2 2 2 2" xfId="15702" xr:uid="{00000000-0005-0000-0000-00000A7F0000}"/>
    <cellStyle name="Texto de Aviso 2 2 2 2 2 10" xfId="15703" xr:uid="{00000000-0005-0000-0000-00000B7F0000}"/>
    <cellStyle name="Texto de Aviso 2 2 2 2 2 10 2" xfId="30914" xr:uid="{00000000-0005-0000-0000-00000C7F0000}"/>
    <cellStyle name="Texto de Aviso 2 2 2 2 2 11" xfId="15704" xr:uid="{00000000-0005-0000-0000-00000D7F0000}"/>
    <cellStyle name="Texto de Aviso 2 2 2 2 2 11 2" xfId="30915" xr:uid="{00000000-0005-0000-0000-00000E7F0000}"/>
    <cellStyle name="Texto de Aviso 2 2 2 2 2 12" xfId="15705" xr:uid="{00000000-0005-0000-0000-00000F7F0000}"/>
    <cellStyle name="Texto de Aviso 2 2 2 2 2 12 2" xfId="30916" xr:uid="{00000000-0005-0000-0000-0000107F0000}"/>
    <cellStyle name="Texto de Aviso 2 2 2 2 2 13" xfId="15706" xr:uid="{00000000-0005-0000-0000-0000117F0000}"/>
    <cellStyle name="Texto de Aviso 2 2 2 2 2 13 2" xfId="30917" xr:uid="{00000000-0005-0000-0000-0000127F0000}"/>
    <cellStyle name="Texto de Aviso 2 2 2 2 2 14" xfId="15707" xr:uid="{00000000-0005-0000-0000-0000137F0000}"/>
    <cellStyle name="Texto de Aviso 2 2 2 2 2 14 2" xfId="30918" xr:uid="{00000000-0005-0000-0000-0000147F0000}"/>
    <cellStyle name="Texto de Aviso 2 2 2 2 2 15" xfId="15708" xr:uid="{00000000-0005-0000-0000-0000157F0000}"/>
    <cellStyle name="Texto de Aviso 2 2 2 2 2 15 2" xfId="30919" xr:uid="{00000000-0005-0000-0000-0000167F0000}"/>
    <cellStyle name="Texto de Aviso 2 2 2 2 2 16" xfId="30913" xr:uid="{00000000-0005-0000-0000-0000177F0000}"/>
    <cellStyle name="Texto de Aviso 2 2 2 2 2 2" xfId="15709" xr:uid="{00000000-0005-0000-0000-0000187F0000}"/>
    <cellStyle name="Texto de Aviso 2 2 2 2 2 2 2" xfId="15710" xr:uid="{00000000-0005-0000-0000-0000197F0000}"/>
    <cellStyle name="Texto de Aviso 2 2 2 2 2 2 2 2" xfId="30921" xr:uid="{00000000-0005-0000-0000-00001A7F0000}"/>
    <cellStyle name="Texto de Aviso 2 2 2 2 2 2 3" xfId="30920" xr:uid="{00000000-0005-0000-0000-00001B7F0000}"/>
    <cellStyle name="Texto de Aviso 2 2 2 2 2 3" xfId="15711" xr:uid="{00000000-0005-0000-0000-00001C7F0000}"/>
    <cellStyle name="Texto de Aviso 2 2 2 2 2 3 2" xfId="30922" xr:uid="{00000000-0005-0000-0000-00001D7F0000}"/>
    <cellStyle name="Texto de Aviso 2 2 2 2 2 4" xfId="15712" xr:uid="{00000000-0005-0000-0000-00001E7F0000}"/>
    <cellStyle name="Texto de Aviso 2 2 2 2 2 4 2" xfId="30923" xr:uid="{00000000-0005-0000-0000-00001F7F0000}"/>
    <cellStyle name="Texto de Aviso 2 2 2 2 2 5" xfId="15713" xr:uid="{00000000-0005-0000-0000-0000207F0000}"/>
    <cellStyle name="Texto de Aviso 2 2 2 2 2 5 2" xfId="30924" xr:uid="{00000000-0005-0000-0000-0000217F0000}"/>
    <cellStyle name="Texto de Aviso 2 2 2 2 2 6" xfId="15714" xr:uid="{00000000-0005-0000-0000-0000227F0000}"/>
    <cellStyle name="Texto de Aviso 2 2 2 2 2 6 2" xfId="30925" xr:uid="{00000000-0005-0000-0000-0000237F0000}"/>
    <cellStyle name="Texto de Aviso 2 2 2 2 2 7" xfId="15715" xr:uid="{00000000-0005-0000-0000-0000247F0000}"/>
    <cellStyle name="Texto de Aviso 2 2 2 2 2 7 2" xfId="30926" xr:uid="{00000000-0005-0000-0000-0000257F0000}"/>
    <cellStyle name="Texto de Aviso 2 2 2 2 2 8" xfId="15716" xr:uid="{00000000-0005-0000-0000-0000267F0000}"/>
    <cellStyle name="Texto de Aviso 2 2 2 2 2 8 2" xfId="30927" xr:uid="{00000000-0005-0000-0000-0000277F0000}"/>
    <cellStyle name="Texto de Aviso 2 2 2 2 2 9" xfId="15717" xr:uid="{00000000-0005-0000-0000-0000287F0000}"/>
    <cellStyle name="Texto de Aviso 2 2 2 2 2 9 2" xfId="30928" xr:uid="{00000000-0005-0000-0000-0000297F0000}"/>
    <cellStyle name="Texto de Aviso 2 2 2 2 3" xfId="15718" xr:uid="{00000000-0005-0000-0000-00002A7F0000}"/>
    <cellStyle name="Texto de Aviso 2 2 2 2 3 10" xfId="15719" xr:uid="{00000000-0005-0000-0000-00002B7F0000}"/>
    <cellStyle name="Texto de Aviso 2 2 2 2 3 10 2" xfId="30930" xr:uid="{00000000-0005-0000-0000-00002C7F0000}"/>
    <cellStyle name="Texto de Aviso 2 2 2 2 3 11" xfId="15720" xr:uid="{00000000-0005-0000-0000-00002D7F0000}"/>
    <cellStyle name="Texto de Aviso 2 2 2 2 3 11 2" xfId="30931" xr:uid="{00000000-0005-0000-0000-00002E7F0000}"/>
    <cellStyle name="Texto de Aviso 2 2 2 2 3 12" xfId="15721" xr:uid="{00000000-0005-0000-0000-00002F7F0000}"/>
    <cellStyle name="Texto de Aviso 2 2 2 2 3 12 2" xfId="30932" xr:uid="{00000000-0005-0000-0000-0000307F0000}"/>
    <cellStyle name="Texto de Aviso 2 2 2 2 3 13" xfId="30929" xr:uid="{00000000-0005-0000-0000-0000317F0000}"/>
    <cellStyle name="Texto de Aviso 2 2 2 2 3 2" xfId="15722" xr:uid="{00000000-0005-0000-0000-0000327F0000}"/>
    <cellStyle name="Texto de Aviso 2 2 2 2 3 2 2" xfId="30933" xr:uid="{00000000-0005-0000-0000-0000337F0000}"/>
    <cellStyle name="Texto de Aviso 2 2 2 2 3 3" xfId="15723" xr:uid="{00000000-0005-0000-0000-0000347F0000}"/>
    <cellStyle name="Texto de Aviso 2 2 2 2 3 3 2" xfId="30934" xr:uid="{00000000-0005-0000-0000-0000357F0000}"/>
    <cellStyle name="Texto de Aviso 2 2 2 2 3 4" xfId="15724" xr:uid="{00000000-0005-0000-0000-0000367F0000}"/>
    <cellStyle name="Texto de Aviso 2 2 2 2 3 4 2" xfId="30935" xr:uid="{00000000-0005-0000-0000-0000377F0000}"/>
    <cellStyle name="Texto de Aviso 2 2 2 2 3 5" xfId="15725" xr:uid="{00000000-0005-0000-0000-0000387F0000}"/>
    <cellStyle name="Texto de Aviso 2 2 2 2 3 5 2" xfId="30936" xr:uid="{00000000-0005-0000-0000-0000397F0000}"/>
    <cellStyle name="Texto de Aviso 2 2 2 2 3 6" xfId="15726" xr:uid="{00000000-0005-0000-0000-00003A7F0000}"/>
    <cellStyle name="Texto de Aviso 2 2 2 2 3 6 2" xfId="30937" xr:uid="{00000000-0005-0000-0000-00003B7F0000}"/>
    <cellStyle name="Texto de Aviso 2 2 2 2 3 7" xfId="15727" xr:uid="{00000000-0005-0000-0000-00003C7F0000}"/>
    <cellStyle name="Texto de Aviso 2 2 2 2 3 7 2" xfId="30938" xr:uid="{00000000-0005-0000-0000-00003D7F0000}"/>
    <cellStyle name="Texto de Aviso 2 2 2 2 3 8" xfId="15728" xr:uid="{00000000-0005-0000-0000-00003E7F0000}"/>
    <cellStyle name="Texto de Aviso 2 2 2 2 3 8 2" xfId="30939" xr:uid="{00000000-0005-0000-0000-00003F7F0000}"/>
    <cellStyle name="Texto de Aviso 2 2 2 2 3 9" xfId="15729" xr:uid="{00000000-0005-0000-0000-0000407F0000}"/>
    <cellStyle name="Texto de Aviso 2 2 2 2 3 9 2" xfId="30940" xr:uid="{00000000-0005-0000-0000-0000417F0000}"/>
    <cellStyle name="Texto de Aviso 2 2 2 2 4" xfId="15730" xr:uid="{00000000-0005-0000-0000-0000427F0000}"/>
    <cellStyle name="Texto de Aviso 2 2 2 2 4 2" xfId="15731" xr:uid="{00000000-0005-0000-0000-0000437F0000}"/>
    <cellStyle name="Texto de Aviso 2 2 2 2 4 2 2" xfId="30942" xr:uid="{00000000-0005-0000-0000-0000447F0000}"/>
    <cellStyle name="Texto de Aviso 2 2 2 2 4 3" xfId="15732" xr:uid="{00000000-0005-0000-0000-0000457F0000}"/>
    <cellStyle name="Texto de Aviso 2 2 2 2 4 3 2" xfId="30943" xr:uid="{00000000-0005-0000-0000-0000467F0000}"/>
    <cellStyle name="Texto de Aviso 2 2 2 2 4 4" xfId="15733" xr:uid="{00000000-0005-0000-0000-0000477F0000}"/>
    <cellStyle name="Texto de Aviso 2 2 2 2 4 4 2" xfId="30944" xr:uid="{00000000-0005-0000-0000-0000487F0000}"/>
    <cellStyle name="Texto de Aviso 2 2 2 2 4 5" xfId="15734" xr:uid="{00000000-0005-0000-0000-0000497F0000}"/>
    <cellStyle name="Texto de Aviso 2 2 2 2 4 5 2" xfId="30945" xr:uid="{00000000-0005-0000-0000-00004A7F0000}"/>
    <cellStyle name="Texto de Aviso 2 2 2 2 4 6" xfId="15735" xr:uid="{00000000-0005-0000-0000-00004B7F0000}"/>
    <cellStyle name="Texto de Aviso 2 2 2 2 4 6 2" xfId="30946" xr:uid="{00000000-0005-0000-0000-00004C7F0000}"/>
    <cellStyle name="Texto de Aviso 2 2 2 2 4 7" xfId="15736" xr:uid="{00000000-0005-0000-0000-00004D7F0000}"/>
    <cellStyle name="Texto de Aviso 2 2 2 2 4 7 2" xfId="30947" xr:uid="{00000000-0005-0000-0000-00004E7F0000}"/>
    <cellStyle name="Texto de Aviso 2 2 2 2 4 8" xfId="15737" xr:uid="{00000000-0005-0000-0000-00004F7F0000}"/>
    <cellStyle name="Texto de Aviso 2 2 2 2 4 8 2" xfId="30948" xr:uid="{00000000-0005-0000-0000-0000507F0000}"/>
    <cellStyle name="Texto de Aviso 2 2 2 2 4 9" xfId="30941" xr:uid="{00000000-0005-0000-0000-0000517F0000}"/>
    <cellStyle name="Texto de Aviso 2 2 2 2 5" xfId="15738" xr:uid="{00000000-0005-0000-0000-0000527F0000}"/>
    <cellStyle name="Texto de Aviso 2 2 2 2 5 2" xfId="15739" xr:uid="{00000000-0005-0000-0000-0000537F0000}"/>
    <cellStyle name="Texto de Aviso 2 2 2 2 5 2 2" xfId="30950" xr:uid="{00000000-0005-0000-0000-0000547F0000}"/>
    <cellStyle name="Texto de Aviso 2 2 2 2 5 3" xfId="15740" xr:uid="{00000000-0005-0000-0000-0000557F0000}"/>
    <cellStyle name="Texto de Aviso 2 2 2 2 5 3 2" xfId="30951" xr:uid="{00000000-0005-0000-0000-0000567F0000}"/>
    <cellStyle name="Texto de Aviso 2 2 2 2 5 4" xfId="15741" xr:uid="{00000000-0005-0000-0000-0000577F0000}"/>
    <cellStyle name="Texto de Aviso 2 2 2 2 5 4 2" xfId="30952" xr:uid="{00000000-0005-0000-0000-0000587F0000}"/>
    <cellStyle name="Texto de Aviso 2 2 2 2 5 5" xfId="15742" xr:uid="{00000000-0005-0000-0000-0000597F0000}"/>
    <cellStyle name="Texto de Aviso 2 2 2 2 5 5 2" xfId="30953" xr:uid="{00000000-0005-0000-0000-00005A7F0000}"/>
    <cellStyle name="Texto de Aviso 2 2 2 2 5 6" xfId="15743" xr:uid="{00000000-0005-0000-0000-00005B7F0000}"/>
    <cellStyle name="Texto de Aviso 2 2 2 2 5 6 2" xfId="30954" xr:uid="{00000000-0005-0000-0000-00005C7F0000}"/>
    <cellStyle name="Texto de Aviso 2 2 2 2 5 7" xfId="15744" xr:uid="{00000000-0005-0000-0000-00005D7F0000}"/>
    <cellStyle name="Texto de Aviso 2 2 2 2 5 7 2" xfId="30955" xr:uid="{00000000-0005-0000-0000-00005E7F0000}"/>
    <cellStyle name="Texto de Aviso 2 2 2 2 5 8" xfId="15745" xr:uid="{00000000-0005-0000-0000-00005F7F0000}"/>
    <cellStyle name="Texto de Aviso 2 2 2 2 5 8 2" xfId="30956" xr:uid="{00000000-0005-0000-0000-0000607F0000}"/>
    <cellStyle name="Texto de Aviso 2 2 2 2 5 9" xfId="30949" xr:uid="{00000000-0005-0000-0000-0000617F0000}"/>
    <cellStyle name="Texto de Aviso 2 2 2 2 6" xfId="15746" xr:uid="{00000000-0005-0000-0000-0000627F0000}"/>
    <cellStyle name="Texto de Aviso 2 2 2 2 6 2" xfId="15747" xr:uid="{00000000-0005-0000-0000-0000637F0000}"/>
    <cellStyle name="Texto de Aviso 2 2 2 2 6 2 2" xfId="30958" xr:uid="{00000000-0005-0000-0000-0000647F0000}"/>
    <cellStyle name="Texto de Aviso 2 2 2 2 6 3" xfId="15748" xr:uid="{00000000-0005-0000-0000-0000657F0000}"/>
    <cellStyle name="Texto de Aviso 2 2 2 2 6 3 2" xfId="30959" xr:uid="{00000000-0005-0000-0000-0000667F0000}"/>
    <cellStyle name="Texto de Aviso 2 2 2 2 6 4" xfId="15749" xr:uid="{00000000-0005-0000-0000-0000677F0000}"/>
    <cellStyle name="Texto de Aviso 2 2 2 2 6 4 2" xfId="30960" xr:uid="{00000000-0005-0000-0000-0000687F0000}"/>
    <cellStyle name="Texto de Aviso 2 2 2 2 6 5" xfId="15750" xr:uid="{00000000-0005-0000-0000-0000697F0000}"/>
    <cellStyle name="Texto de Aviso 2 2 2 2 6 5 2" xfId="30961" xr:uid="{00000000-0005-0000-0000-00006A7F0000}"/>
    <cellStyle name="Texto de Aviso 2 2 2 2 6 6" xfId="15751" xr:uid="{00000000-0005-0000-0000-00006B7F0000}"/>
    <cellStyle name="Texto de Aviso 2 2 2 2 6 6 2" xfId="30962" xr:uid="{00000000-0005-0000-0000-00006C7F0000}"/>
    <cellStyle name="Texto de Aviso 2 2 2 2 6 7" xfId="30957" xr:uid="{00000000-0005-0000-0000-00006D7F0000}"/>
    <cellStyle name="Texto de Aviso 2 2 2 2 7" xfId="15752" xr:uid="{00000000-0005-0000-0000-00006E7F0000}"/>
    <cellStyle name="Texto de Aviso 2 2 2 2 7 2" xfId="15753" xr:uid="{00000000-0005-0000-0000-00006F7F0000}"/>
    <cellStyle name="Texto de Aviso 2 2 2 2 7 2 2" xfId="30964" xr:uid="{00000000-0005-0000-0000-0000707F0000}"/>
    <cellStyle name="Texto de Aviso 2 2 2 2 7 3" xfId="15754" xr:uid="{00000000-0005-0000-0000-0000717F0000}"/>
    <cellStyle name="Texto de Aviso 2 2 2 2 7 3 2" xfId="30965" xr:uid="{00000000-0005-0000-0000-0000727F0000}"/>
    <cellStyle name="Texto de Aviso 2 2 2 2 7 4" xfId="15755" xr:uid="{00000000-0005-0000-0000-0000737F0000}"/>
    <cellStyle name="Texto de Aviso 2 2 2 2 7 4 2" xfId="30966" xr:uid="{00000000-0005-0000-0000-0000747F0000}"/>
    <cellStyle name="Texto de Aviso 2 2 2 2 7 5" xfId="30963" xr:uid="{00000000-0005-0000-0000-0000757F0000}"/>
    <cellStyle name="Texto de Aviso 2 2 2 2 8" xfId="15756" xr:uid="{00000000-0005-0000-0000-0000767F0000}"/>
    <cellStyle name="Texto de Aviso 2 2 2 2 8 2" xfId="15757" xr:uid="{00000000-0005-0000-0000-0000777F0000}"/>
    <cellStyle name="Texto de Aviso 2 2 2 2 8 2 2" xfId="30968" xr:uid="{00000000-0005-0000-0000-0000787F0000}"/>
    <cellStyle name="Texto de Aviso 2 2 2 2 8 3" xfId="15758" xr:uid="{00000000-0005-0000-0000-0000797F0000}"/>
    <cellStyle name="Texto de Aviso 2 2 2 2 8 3 2" xfId="30969" xr:uid="{00000000-0005-0000-0000-00007A7F0000}"/>
    <cellStyle name="Texto de Aviso 2 2 2 2 8 4" xfId="15759" xr:uid="{00000000-0005-0000-0000-00007B7F0000}"/>
    <cellStyle name="Texto de Aviso 2 2 2 2 8 4 2" xfId="30970" xr:uid="{00000000-0005-0000-0000-00007C7F0000}"/>
    <cellStyle name="Texto de Aviso 2 2 2 2 8 5" xfId="30967" xr:uid="{00000000-0005-0000-0000-00007D7F0000}"/>
    <cellStyle name="Texto de Aviso 2 2 2 2 9" xfId="15760" xr:uid="{00000000-0005-0000-0000-00007E7F0000}"/>
    <cellStyle name="Texto de Aviso 2 2 2 2 9 2" xfId="15761" xr:uid="{00000000-0005-0000-0000-00007F7F0000}"/>
    <cellStyle name="Texto de Aviso 2 2 2 2 9 2 2" xfId="30972" xr:uid="{00000000-0005-0000-0000-0000807F0000}"/>
    <cellStyle name="Texto de Aviso 2 2 2 2 9 3" xfId="15762" xr:uid="{00000000-0005-0000-0000-0000817F0000}"/>
    <cellStyle name="Texto de Aviso 2 2 2 2 9 3 2" xfId="30973" xr:uid="{00000000-0005-0000-0000-0000827F0000}"/>
    <cellStyle name="Texto de Aviso 2 2 2 2 9 4" xfId="15763" xr:uid="{00000000-0005-0000-0000-0000837F0000}"/>
    <cellStyle name="Texto de Aviso 2 2 2 2 9 4 2" xfId="30974" xr:uid="{00000000-0005-0000-0000-0000847F0000}"/>
    <cellStyle name="Texto de Aviso 2 2 2 2 9 5" xfId="30971" xr:uid="{00000000-0005-0000-0000-0000857F0000}"/>
    <cellStyle name="Texto de Aviso 2 2 2 20" xfId="30884" xr:uid="{00000000-0005-0000-0000-0000867F0000}"/>
    <cellStyle name="Texto de Aviso 2 2 2 3" xfId="15764" xr:uid="{00000000-0005-0000-0000-0000877F0000}"/>
    <cellStyle name="Texto de Aviso 2 2 2 3 10" xfId="15765" xr:uid="{00000000-0005-0000-0000-0000887F0000}"/>
    <cellStyle name="Texto de Aviso 2 2 2 3 10 2" xfId="30976" xr:uid="{00000000-0005-0000-0000-0000897F0000}"/>
    <cellStyle name="Texto de Aviso 2 2 2 3 11" xfId="15766" xr:uid="{00000000-0005-0000-0000-00008A7F0000}"/>
    <cellStyle name="Texto de Aviso 2 2 2 3 11 2" xfId="30977" xr:uid="{00000000-0005-0000-0000-00008B7F0000}"/>
    <cellStyle name="Texto de Aviso 2 2 2 3 12" xfId="30975" xr:uid="{00000000-0005-0000-0000-00008C7F0000}"/>
    <cellStyle name="Texto de Aviso 2 2 2 3 2" xfId="15767" xr:uid="{00000000-0005-0000-0000-00008D7F0000}"/>
    <cellStyle name="Texto de Aviso 2 2 2 3 2 2" xfId="15768" xr:uid="{00000000-0005-0000-0000-00008E7F0000}"/>
    <cellStyle name="Texto de Aviso 2 2 2 3 2 2 2" xfId="30979" xr:uid="{00000000-0005-0000-0000-00008F7F0000}"/>
    <cellStyle name="Texto de Aviso 2 2 2 3 2 3" xfId="30978" xr:uid="{00000000-0005-0000-0000-0000907F0000}"/>
    <cellStyle name="Texto de Aviso 2 2 2 3 3" xfId="15769" xr:uid="{00000000-0005-0000-0000-0000917F0000}"/>
    <cellStyle name="Texto de Aviso 2 2 2 3 3 2" xfId="30980" xr:uid="{00000000-0005-0000-0000-0000927F0000}"/>
    <cellStyle name="Texto de Aviso 2 2 2 3 4" xfId="15770" xr:uid="{00000000-0005-0000-0000-0000937F0000}"/>
    <cellStyle name="Texto de Aviso 2 2 2 3 4 2" xfId="30981" xr:uid="{00000000-0005-0000-0000-0000947F0000}"/>
    <cellStyle name="Texto de Aviso 2 2 2 3 5" xfId="15771" xr:uid="{00000000-0005-0000-0000-0000957F0000}"/>
    <cellStyle name="Texto de Aviso 2 2 2 3 5 2" xfId="30982" xr:uid="{00000000-0005-0000-0000-0000967F0000}"/>
    <cellStyle name="Texto de Aviso 2 2 2 3 6" xfId="15772" xr:uid="{00000000-0005-0000-0000-0000977F0000}"/>
    <cellStyle name="Texto de Aviso 2 2 2 3 6 2" xfId="30983" xr:uid="{00000000-0005-0000-0000-0000987F0000}"/>
    <cellStyle name="Texto de Aviso 2 2 2 3 7" xfId="15773" xr:uid="{00000000-0005-0000-0000-0000997F0000}"/>
    <cellStyle name="Texto de Aviso 2 2 2 3 7 2" xfId="30984" xr:uid="{00000000-0005-0000-0000-00009A7F0000}"/>
    <cellStyle name="Texto de Aviso 2 2 2 3 8" xfId="15774" xr:uid="{00000000-0005-0000-0000-00009B7F0000}"/>
    <cellStyle name="Texto de Aviso 2 2 2 3 8 2" xfId="30985" xr:uid="{00000000-0005-0000-0000-00009C7F0000}"/>
    <cellStyle name="Texto de Aviso 2 2 2 3 9" xfId="15775" xr:uid="{00000000-0005-0000-0000-00009D7F0000}"/>
    <cellStyle name="Texto de Aviso 2 2 2 3 9 2" xfId="30986" xr:uid="{00000000-0005-0000-0000-00009E7F0000}"/>
    <cellStyle name="Texto de Aviso 2 2 2 4" xfId="15776" xr:uid="{00000000-0005-0000-0000-00009F7F0000}"/>
    <cellStyle name="Texto de Aviso 2 2 2 4 10" xfId="15777" xr:uid="{00000000-0005-0000-0000-0000A07F0000}"/>
    <cellStyle name="Texto de Aviso 2 2 2 4 10 2" xfId="30988" xr:uid="{00000000-0005-0000-0000-0000A17F0000}"/>
    <cellStyle name="Texto de Aviso 2 2 2 4 11" xfId="15778" xr:uid="{00000000-0005-0000-0000-0000A27F0000}"/>
    <cellStyle name="Texto de Aviso 2 2 2 4 11 2" xfId="30989" xr:uid="{00000000-0005-0000-0000-0000A37F0000}"/>
    <cellStyle name="Texto de Aviso 2 2 2 4 12" xfId="15779" xr:uid="{00000000-0005-0000-0000-0000A47F0000}"/>
    <cellStyle name="Texto de Aviso 2 2 2 4 12 2" xfId="30990" xr:uid="{00000000-0005-0000-0000-0000A57F0000}"/>
    <cellStyle name="Texto de Aviso 2 2 2 4 13" xfId="30987" xr:uid="{00000000-0005-0000-0000-0000A67F0000}"/>
    <cellStyle name="Texto de Aviso 2 2 2 4 2" xfId="15780" xr:uid="{00000000-0005-0000-0000-0000A77F0000}"/>
    <cellStyle name="Texto de Aviso 2 2 2 4 2 2" xfId="15781" xr:uid="{00000000-0005-0000-0000-0000A87F0000}"/>
    <cellStyle name="Texto de Aviso 2 2 2 4 2 2 2" xfId="30992" xr:uid="{00000000-0005-0000-0000-0000A97F0000}"/>
    <cellStyle name="Texto de Aviso 2 2 2 4 2 3" xfId="30991" xr:uid="{00000000-0005-0000-0000-0000AA7F0000}"/>
    <cellStyle name="Texto de Aviso 2 2 2 4 3" xfId="15782" xr:uid="{00000000-0005-0000-0000-0000AB7F0000}"/>
    <cellStyle name="Texto de Aviso 2 2 2 4 3 2" xfId="30993" xr:uid="{00000000-0005-0000-0000-0000AC7F0000}"/>
    <cellStyle name="Texto de Aviso 2 2 2 4 4" xfId="15783" xr:uid="{00000000-0005-0000-0000-0000AD7F0000}"/>
    <cellStyle name="Texto de Aviso 2 2 2 4 4 2" xfId="30994" xr:uid="{00000000-0005-0000-0000-0000AE7F0000}"/>
    <cellStyle name="Texto de Aviso 2 2 2 4 5" xfId="15784" xr:uid="{00000000-0005-0000-0000-0000AF7F0000}"/>
    <cellStyle name="Texto de Aviso 2 2 2 4 5 2" xfId="30995" xr:uid="{00000000-0005-0000-0000-0000B07F0000}"/>
    <cellStyle name="Texto de Aviso 2 2 2 4 6" xfId="15785" xr:uid="{00000000-0005-0000-0000-0000B17F0000}"/>
    <cellStyle name="Texto de Aviso 2 2 2 4 6 2" xfId="30996" xr:uid="{00000000-0005-0000-0000-0000B27F0000}"/>
    <cellStyle name="Texto de Aviso 2 2 2 4 7" xfId="15786" xr:uid="{00000000-0005-0000-0000-0000B37F0000}"/>
    <cellStyle name="Texto de Aviso 2 2 2 4 7 2" xfId="30997" xr:uid="{00000000-0005-0000-0000-0000B47F0000}"/>
    <cellStyle name="Texto de Aviso 2 2 2 4 8" xfId="15787" xr:uid="{00000000-0005-0000-0000-0000B57F0000}"/>
    <cellStyle name="Texto de Aviso 2 2 2 4 8 2" xfId="30998" xr:uid="{00000000-0005-0000-0000-0000B67F0000}"/>
    <cellStyle name="Texto de Aviso 2 2 2 4 9" xfId="15788" xr:uid="{00000000-0005-0000-0000-0000B77F0000}"/>
    <cellStyle name="Texto de Aviso 2 2 2 4 9 2" xfId="30999" xr:uid="{00000000-0005-0000-0000-0000B87F0000}"/>
    <cellStyle name="Texto de Aviso 2 2 2 5" xfId="15789" xr:uid="{00000000-0005-0000-0000-0000B97F0000}"/>
    <cellStyle name="Texto de Aviso 2 2 2 5 2" xfId="15790" xr:uid="{00000000-0005-0000-0000-0000BA7F0000}"/>
    <cellStyle name="Texto de Aviso 2 2 2 5 2 2" xfId="31001" xr:uid="{00000000-0005-0000-0000-0000BB7F0000}"/>
    <cellStyle name="Texto de Aviso 2 2 2 5 3" xfId="15791" xr:uid="{00000000-0005-0000-0000-0000BC7F0000}"/>
    <cellStyle name="Texto de Aviso 2 2 2 5 3 2" xfId="31002" xr:uid="{00000000-0005-0000-0000-0000BD7F0000}"/>
    <cellStyle name="Texto de Aviso 2 2 2 5 4" xfId="15792" xr:uid="{00000000-0005-0000-0000-0000BE7F0000}"/>
    <cellStyle name="Texto de Aviso 2 2 2 5 4 2" xfId="31003" xr:uid="{00000000-0005-0000-0000-0000BF7F0000}"/>
    <cellStyle name="Texto de Aviso 2 2 2 5 5" xfId="15793" xr:uid="{00000000-0005-0000-0000-0000C07F0000}"/>
    <cellStyle name="Texto de Aviso 2 2 2 5 5 2" xfId="31004" xr:uid="{00000000-0005-0000-0000-0000C17F0000}"/>
    <cellStyle name="Texto de Aviso 2 2 2 5 6" xfId="15794" xr:uid="{00000000-0005-0000-0000-0000C27F0000}"/>
    <cellStyle name="Texto de Aviso 2 2 2 5 6 2" xfId="31005" xr:uid="{00000000-0005-0000-0000-0000C37F0000}"/>
    <cellStyle name="Texto de Aviso 2 2 2 5 7" xfId="15795" xr:uid="{00000000-0005-0000-0000-0000C47F0000}"/>
    <cellStyle name="Texto de Aviso 2 2 2 5 7 2" xfId="31006" xr:uid="{00000000-0005-0000-0000-0000C57F0000}"/>
    <cellStyle name="Texto de Aviso 2 2 2 5 8" xfId="15796" xr:uid="{00000000-0005-0000-0000-0000C67F0000}"/>
    <cellStyle name="Texto de Aviso 2 2 2 5 8 2" xfId="31007" xr:uid="{00000000-0005-0000-0000-0000C77F0000}"/>
    <cellStyle name="Texto de Aviso 2 2 2 5 9" xfId="31000" xr:uid="{00000000-0005-0000-0000-0000C87F0000}"/>
    <cellStyle name="Texto de Aviso 2 2 2 6" xfId="15797" xr:uid="{00000000-0005-0000-0000-0000C97F0000}"/>
    <cellStyle name="Texto de Aviso 2 2 2 6 2" xfId="15798" xr:uid="{00000000-0005-0000-0000-0000CA7F0000}"/>
    <cellStyle name="Texto de Aviso 2 2 2 6 2 2" xfId="31009" xr:uid="{00000000-0005-0000-0000-0000CB7F0000}"/>
    <cellStyle name="Texto de Aviso 2 2 2 6 3" xfId="15799" xr:uid="{00000000-0005-0000-0000-0000CC7F0000}"/>
    <cellStyle name="Texto de Aviso 2 2 2 6 3 2" xfId="31010" xr:uid="{00000000-0005-0000-0000-0000CD7F0000}"/>
    <cellStyle name="Texto de Aviso 2 2 2 6 4" xfId="15800" xr:uid="{00000000-0005-0000-0000-0000CE7F0000}"/>
    <cellStyle name="Texto de Aviso 2 2 2 6 4 2" xfId="31011" xr:uid="{00000000-0005-0000-0000-0000CF7F0000}"/>
    <cellStyle name="Texto de Aviso 2 2 2 6 5" xfId="15801" xr:uid="{00000000-0005-0000-0000-0000D07F0000}"/>
    <cellStyle name="Texto de Aviso 2 2 2 6 5 2" xfId="31012" xr:uid="{00000000-0005-0000-0000-0000D17F0000}"/>
    <cellStyle name="Texto de Aviso 2 2 2 6 6" xfId="15802" xr:uid="{00000000-0005-0000-0000-0000D27F0000}"/>
    <cellStyle name="Texto de Aviso 2 2 2 6 6 2" xfId="31013" xr:uid="{00000000-0005-0000-0000-0000D37F0000}"/>
    <cellStyle name="Texto de Aviso 2 2 2 6 7" xfId="15803" xr:uid="{00000000-0005-0000-0000-0000D47F0000}"/>
    <cellStyle name="Texto de Aviso 2 2 2 6 7 2" xfId="31014" xr:uid="{00000000-0005-0000-0000-0000D57F0000}"/>
    <cellStyle name="Texto de Aviso 2 2 2 6 8" xfId="15804" xr:uid="{00000000-0005-0000-0000-0000D67F0000}"/>
    <cellStyle name="Texto de Aviso 2 2 2 6 8 2" xfId="31015" xr:uid="{00000000-0005-0000-0000-0000D77F0000}"/>
    <cellStyle name="Texto de Aviso 2 2 2 6 9" xfId="31008" xr:uid="{00000000-0005-0000-0000-0000D87F0000}"/>
    <cellStyle name="Texto de Aviso 2 2 2 7" xfId="15805" xr:uid="{00000000-0005-0000-0000-0000D97F0000}"/>
    <cellStyle name="Texto de Aviso 2 2 2 7 2" xfId="15806" xr:uid="{00000000-0005-0000-0000-0000DA7F0000}"/>
    <cellStyle name="Texto de Aviso 2 2 2 7 2 2" xfId="31017" xr:uid="{00000000-0005-0000-0000-0000DB7F0000}"/>
    <cellStyle name="Texto de Aviso 2 2 2 7 3" xfId="15807" xr:uid="{00000000-0005-0000-0000-0000DC7F0000}"/>
    <cellStyle name="Texto de Aviso 2 2 2 7 3 2" xfId="31018" xr:uid="{00000000-0005-0000-0000-0000DD7F0000}"/>
    <cellStyle name="Texto de Aviso 2 2 2 7 4" xfId="15808" xr:uid="{00000000-0005-0000-0000-0000DE7F0000}"/>
    <cellStyle name="Texto de Aviso 2 2 2 7 4 2" xfId="31019" xr:uid="{00000000-0005-0000-0000-0000DF7F0000}"/>
    <cellStyle name="Texto de Aviso 2 2 2 7 5" xfId="15809" xr:uid="{00000000-0005-0000-0000-0000E07F0000}"/>
    <cellStyle name="Texto de Aviso 2 2 2 7 5 2" xfId="31020" xr:uid="{00000000-0005-0000-0000-0000E17F0000}"/>
    <cellStyle name="Texto de Aviso 2 2 2 7 6" xfId="15810" xr:uid="{00000000-0005-0000-0000-0000E27F0000}"/>
    <cellStyle name="Texto de Aviso 2 2 2 7 6 2" xfId="31021" xr:uid="{00000000-0005-0000-0000-0000E37F0000}"/>
    <cellStyle name="Texto de Aviso 2 2 2 7 7" xfId="31016" xr:uid="{00000000-0005-0000-0000-0000E47F0000}"/>
    <cellStyle name="Texto de Aviso 2 2 2 8" xfId="15811" xr:uid="{00000000-0005-0000-0000-0000E57F0000}"/>
    <cellStyle name="Texto de Aviso 2 2 2 8 2" xfId="15812" xr:uid="{00000000-0005-0000-0000-0000E67F0000}"/>
    <cellStyle name="Texto de Aviso 2 2 2 8 2 2" xfId="31023" xr:uid="{00000000-0005-0000-0000-0000E77F0000}"/>
    <cellStyle name="Texto de Aviso 2 2 2 8 3" xfId="15813" xr:uid="{00000000-0005-0000-0000-0000E87F0000}"/>
    <cellStyle name="Texto de Aviso 2 2 2 8 3 2" xfId="31024" xr:uid="{00000000-0005-0000-0000-0000E97F0000}"/>
    <cellStyle name="Texto de Aviso 2 2 2 8 4" xfId="15814" xr:uid="{00000000-0005-0000-0000-0000EA7F0000}"/>
    <cellStyle name="Texto de Aviso 2 2 2 8 4 2" xfId="31025" xr:uid="{00000000-0005-0000-0000-0000EB7F0000}"/>
    <cellStyle name="Texto de Aviso 2 2 2 8 5" xfId="31022" xr:uid="{00000000-0005-0000-0000-0000EC7F0000}"/>
    <cellStyle name="Texto de Aviso 2 2 2 9" xfId="15815" xr:uid="{00000000-0005-0000-0000-0000ED7F0000}"/>
    <cellStyle name="Texto de Aviso 2 2 2 9 2" xfId="15816" xr:uid="{00000000-0005-0000-0000-0000EE7F0000}"/>
    <cellStyle name="Texto de Aviso 2 2 2 9 2 2" xfId="31027" xr:uid="{00000000-0005-0000-0000-0000EF7F0000}"/>
    <cellStyle name="Texto de Aviso 2 2 2 9 3" xfId="15817" xr:uid="{00000000-0005-0000-0000-0000F07F0000}"/>
    <cellStyle name="Texto de Aviso 2 2 2 9 3 2" xfId="31028" xr:uid="{00000000-0005-0000-0000-0000F17F0000}"/>
    <cellStyle name="Texto de Aviso 2 2 2 9 4" xfId="15818" xr:uid="{00000000-0005-0000-0000-0000F27F0000}"/>
    <cellStyle name="Texto de Aviso 2 2 2 9 4 2" xfId="31029" xr:uid="{00000000-0005-0000-0000-0000F37F0000}"/>
    <cellStyle name="Texto de Aviso 2 2 2 9 5" xfId="31026" xr:uid="{00000000-0005-0000-0000-0000F47F0000}"/>
    <cellStyle name="Texto de Aviso 2 2 20" xfId="15819" xr:uid="{00000000-0005-0000-0000-0000F57F0000}"/>
    <cellStyle name="Texto de Aviso 2 2 20 2" xfId="31030" xr:uid="{00000000-0005-0000-0000-0000F67F0000}"/>
    <cellStyle name="Texto de Aviso 2 2 21" xfId="30864" xr:uid="{00000000-0005-0000-0000-0000F77F0000}"/>
    <cellStyle name="Texto de Aviso 2 2 3" xfId="15820" xr:uid="{00000000-0005-0000-0000-0000F87F0000}"/>
    <cellStyle name="Texto de Aviso 2 2 3 10" xfId="15821" xr:uid="{00000000-0005-0000-0000-0000F97F0000}"/>
    <cellStyle name="Texto de Aviso 2 2 3 10 2" xfId="31032" xr:uid="{00000000-0005-0000-0000-0000FA7F0000}"/>
    <cellStyle name="Texto de Aviso 2 2 3 11" xfId="15822" xr:uid="{00000000-0005-0000-0000-0000FB7F0000}"/>
    <cellStyle name="Texto de Aviso 2 2 3 11 2" xfId="31033" xr:uid="{00000000-0005-0000-0000-0000FC7F0000}"/>
    <cellStyle name="Texto de Aviso 2 2 3 12" xfId="31031" xr:uid="{00000000-0005-0000-0000-0000FD7F0000}"/>
    <cellStyle name="Texto de Aviso 2 2 3 2" xfId="15823" xr:uid="{00000000-0005-0000-0000-0000FE7F0000}"/>
    <cellStyle name="Texto de Aviso 2 2 3 2 2" xfId="15824" xr:uid="{00000000-0005-0000-0000-0000FF7F0000}"/>
    <cellStyle name="Texto de Aviso 2 2 3 2 2 2" xfId="31035" xr:uid="{00000000-0005-0000-0000-000000800000}"/>
    <cellStyle name="Texto de Aviso 2 2 3 2 3" xfId="31034" xr:uid="{00000000-0005-0000-0000-000001800000}"/>
    <cellStyle name="Texto de Aviso 2 2 3 3" xfId="15825" xr:uid="{00000000-0005-0000-0000-000002800000}"/>
    <cellStyle name="Texto de Aviso 2 2 3 3 2" xfId="31036" xr:uid="{00000000-0005-0000-0000-000003800000}"/>
    <cellStyle name="Texto de Aviso 2 2 3 4" xfId="15826" xr:uid="{00000000-0005-0000-0000-000004800000}"/>
    <cellStyle name="Texto de Aviso 2 2 3 4 2" xfId="31037" xr:uid="{00000000-0005-0000-0000-000005800000}"/>
    <cellStyle name="Texto de Aviso 2 2 3 5" xfId="15827" xr:uid="{00000000-0005-0000-0000-000006800000}"/>
    <cellStyle name="Texto de Aviso 2 2 3 5 2" xfId="31038" xr:uid="{00000000-0005-0000-0000-000007800000}"/>
    <cellStyle name="Texto de Aviso 2 2 3 6" xfId="15828" xr:uid="{00000000-0005-0000-0000-000008800000}"/>
    <cellStyle name="Texto de Aviso 2 2 3 6 2" xfId="31039" xr:uid="{00000000-0005-0000-0000-000009800000}"/>
    <cellStyle name="Texto de Aviso 2 2 3 7" xfId="15829" xr:uid="{00000000-0005-0000-0000-00000A800000}"/>
    <cellStyle name="Texto de Aviso 2 2 3 7 2" xfId="31040" xr:uid="{00000000-0005-0000-0000-00000B800000}"/>
    <cellStyle name="Texto de Aviso 2 2 3 8" xfId="15830" xr:uid="{00000000-0005-0000-0000-00000C800000}"/>
    <cellStyle name="Texto de Aviso 2 2 3 8 2" xfId="31041" xr:uid="{00000000-0005-0000-0000-00000D800000}"/>
    <cellStyle name="Texto de Aviso 2 2 3 9" xfId="15831" xr:uid="{00000000-0005-0000-0000-00000E800000}"/>
    <cellStyle name="Texto de Aviso 2 2 3 9 2" xfId="31042" xr:uid="{00000000-0005-0000-0000-00000F800000}"/>
    <cellStyle name="Texto de Aviso 2 2 4" xfId="15832" xr:uid="{00000000-0005-0000-0000-000010800000}"/>
    <cellStyle name="Texto de Aviso 2 2 4 10" xfId="15833" xr:uid="{00000000-0005-0000-0000-000011800000}"/>
    <cellStyle name="Texto de Aviso 2 2 4 10 2" xfId="31044" xr:uid="{00000000-0005-0000-0000-000012800000}"/>
    <cellStyle name="Texto de Aviso 2 2 4 11" xfId="15834" xr:uid="{00000000-0005-0000-0000-000013800000}"/>
    <cellStyle name="Texto de Aviso 2 2 4 11 2" xfId="31045" xr:uid="{00000000-0005-0000-0000-000014800000}"/>
    <cellStyle name="Texto de Aviso 2 2 4 12" xfId="31043" xr:uid="{00000000-0005-0000-0000-000015800000}"/>
    <cellStyle name="Texto de Aviso 2 2 4 2" xfId="15835" xr:uid="{00000000-0005-0000-0000-000016800000}"/>
    <cellStyle name="Texto de Aviso 2 2 4 2 2" xfId="15836" xr:uid="{00000000-0005-0000-0000-000017800000}"/>
    <cellStyle name="Texto de Aviso 2 2 4 2 2 2" xfId="31047" xr:uid="{00000000-0005-0000-0000-000018800000}"/>
    <cellStyle name="Texto de Aviso 2 2 4 2 3" xfId="31046" xr:uid="{00000000-0005-0000-0000-000019800000}"/>
    <cellStyle name="Texto de Aviso 2 2 4 3" xfId="15837" xr:uid="{00000000-0005-0000-0000-00001A800000}"/>
    <cellStyle name="Texto de Aviso 2 2 4 3 2" xfId="31048" xr:uid="{00000000-0005-0000-0000-00001B800000}"/>
    <cellStyle name="Texto de Aviso 2 2 4 4" xfId="15838" xr:uid="{00000000-0005-0000-0000-00001C800000}"/>
    <cellStyle name="Texto de Aviso 2 2 4 4 2" xfId="31049" xr:uid="{00000000-0005-0000-0000-00001D800000}"/>
    <cellStyle name="Texto de Aviso 2 2 4 5" xfId="15839" xr:uid="{00000000-0005-0000-0000-00001E800000}"/>
    <cellStyle name="Texto de Aviso 2 2 4 5 2" xfId="31050" xr:uid="{00000000-0005-0000-0000-00001F800000}"/>
    <cellStyle name="Texto de Aviso 2 2 4 6" xfId="15840" xr:uid="{00000000-0005-0000-0000-000020800000}"/>
    <cellStyle name="Texto de Aviso 2 2 4 6 2" xfId="31051" xr:uid="{00000000-0005-0000-0000-000021800000}"/>
    <cellStyle name="Texto de Aviso 2 2 4 7" xfId="15841" xr:uid="{00000000-0005-0000-0000-000022800000}"/>
    <cellStyle name="Texto de Aviso 2 2 4 7 2" xfId="31052" xr:uid="{00000000-0005-0000-0000-000023800000}"/>
    <cellStyle name="Texto de Aviso 2 2 4 8" xfId="15842" xr:uid="{00000000-0005-0000-0000-000024800000}"/>
    <cellStyle name="Texto de Aviso 2 2 4 8 2" xfId="31053" xr:uid="{00000000-0005-0000-0000-000025800000}"/>
    <cellStyle name="Texto de Aviso 2 2 4 9" xfId="15843" xr:uid="{00000000-0005-0000-0000-000026800000}"/>
    <cellStyle name="Texto de Aviso 2 2 4 9 2" xfId="31054" xr:uid="{00000000-0005-0000-0000-000027800000}"/>
    <cellStyle name="Texto de Aviso 2 2 5" xfId="15844" xr:uid="{00000000-0005-0000-0000-000028800000}"/>
    <cellStyle name="Texto de Aviso 2 2 5 10" xfId="15845" xr:uid="{00000000-0005-0000-0000-000029800000}"/>
    <cellStyle name="Texto de Aviso 2 2 5 10 2" xfId="31056" xr:uid="{00000000-0005-0000-0000-00002A800000}"/>
    <cellStyle name="Texto de Aviso 2 2 5 11" xfId="15846" xr:uid="{00000000-0005-0000-0000-00002B800000}"/>
    <cellStyle name="Texto de Aviso 2 2 5 11 2" xfId="31057" xr:uid="{00000000-0005-0000-0000-00002C800000}"/>
    <cellStyle name="Texto de Aviso 2 2 5 12" xfId="15847" xr:uid="{00000000-0005-0000-0000-00002D800000}"/>
    <cellStyle name="Texto de Aviso 2 2 5 12 2" xfId="31058" xr:uid="{00000000-0005-0000-0000-00002E800000}"/>
    <cellStyle name="Texto de Aviso 2 2 5 13" xfId="31055" xr:uid="{00000000-0005-0000-0000-00002F800000}"/>
    <cellStyle name="Texto de Aviso 2 2 5 2" xfId="15848" xr:uid="{00000000-0005-0000-0000-000030800000}"/>
    <cellStyle name="Texto de Aviso 2 2 5 2 2" xfId="15849" xr:uid="{00000000-0005-0000-0000-000031800000}"/>
    <cellStyle name="Texto de Aviso 2 2 5 2 2 2" xfId="31060" xr:uid="{00000000-0005-0000-0000-000032800000}"/>
    <cellStyle name="Texto de Aviso 2 2 5 2 3" xfId="31059" xr:uid="{00000000-0005-0000-0000-000033800000}"/>
    <cellStyle name="Texto de Aviso 2 2 5 3" xfId="15850" xr:uid="{00000000-0005-0000-0000-000034800000}"/>
    <cellStyle name="Texto de Aviso 2 2 5 3 2" xfId="31061" xr:uid="{00000000-0005-0000-0000-000035800000}"/>
    <cellStyle name="Texto de Aviso 2 2 5 4" xfId="15851" xr:uid="{00000000-0005-0000-0000-000036800000}"/>
    <cellStyle name="Texto de Aviso 2 2 5 4 2" xfId="31062" xr:uid="{00000000-0005-0000-0000-000037800000}"/>
    <cellStyle name="Texto de Aviso 2 2 5 5" xfId="15852" xr:uid="{00000000-0005-0000-0000-000038800000}"/>
    <cellStyle name="Texto de Aviso 2 2 5 5 2" xfId="31063" xr:uid="{00000000-0005-0000-0000-000039800000}"/>
    <cellStyle name="Texto de Aviso 2 2 5 6" xfId="15853" xr:uid="{00000000-0005-0000-0000-00003A800000}"/>
    <cellStyle name="Texto de Aviso 2 2 5 6 2" xfId="31064" xr:uid="{00000000-0005-0000-0000-00003B800000}"/>
    <cellStyle name="Texto de Aviso 2 2 5 7" xfId="15854" xr:uid="{00000000-0005-0000-0000-00003C800000}"/>
    <cellStyle name="Texto de Aviso 2 2 5 7 2" xfId="31065" xr:uid="{00000000-0005-0000-0000-00003D800000}"/>
    <cellStyle name="Texto de Aviso 2 2 5 8" xfId="15855" xr:uid="{00000000-0005-0000-0000-00003E800000}"/>
    <cellStyle name="Texto de Aviso 2 2 5 8 2" xfId="31066" xr:uid="{00000000-0005-0000-0000-00003F800000}"/>
    <cellStyle name="Texto de Aviso 2 2 5 9" xfId="15856" xr:uid="{00000000-0005-0000-0000-000040800000}"/>
    <cellStyle name="Texto de Aviso 2 2 5 9 2" xfId="31067" xr:uid="{00000000-0005-0000-0000-000041800000}"/>
    <cellStyle name="Texto de Aviso 2 2 6" xfId="15857" xr:uid="{00000000-0005-0000-0000-000042800000}"/>
    <cellStyle name="Texto de Aviso 2 2 6 2" xfId="15858" xr:uid="{00000000-0005-0000-0000-000043800000}"/>
    <cellStyle name="Texto de Aviso 2 2 6 2 2" xfId="31069" xr:uid="{00000000-0005-0000-0000-000044800000}"/>
    <cellStyle name="Texto de Aviso 2 2 6 3" xfId="15859" xr:uid="{00000000-0005-0000-0000-000045800000}"/>
    <cellStyle name="Texto de Aviso 2 2 6 3 2" xfId="31070" xr:uid="{00000000-0005-0000-0000-000046800000}"/>
    <cellStyle name="Texto de Aviso 2 2 6 4" xfId="15860" xr:uid="{00000000-0005-0000-0000-000047800000}"/>
    <cellStyle name="Texto de Aviso 2 2 6 4 2" xfId="31071" xr:uid="{00000000-0005-0000-0000-000048800000}"/>
    <cellStyle name="Texto de Aviso 2 2 6 5" xfId="15861" xr:uid="{00000000-0005-0000-0000-000049800000}"/>
    <cellStyle name="Texto de Aviso 2 2 6 5 2" xfId="31072" xr:uid="{00000000-0005-0000-0000-00004A800000}"/>
    <cellStyle name="Texto de Aviso 2 2 6 6" xfId="15862" xr:uid="{00000000-0005-0000-0000-00004B800000}"/>
    <cellStyle name="Texto de Aviso 2 2 6 6 2" xfId="31073" xr:uid="{00000000-0005-0000-0000-00004C800000}"/>
    <cellStyle name="Texto de Aviso 2 2 6 7" xfId="15863" xr:uid="{00000000-0005-0000-0000-00004D800000}"/>
    <cellStyle name="Texto de Aviso 2 2 6 7 2" xfId="31074" xr:uid="{00000000-0005-0000-0000-00004E800000}"/>
    <cellStyle name="Texto de Aviso 2 2 6 8" xfId="15864" xr:uid="{00000000-0005-0000-0000-00004F800000}"/>
    <cellStyle name="Texto de Aviso 2 2 6 8 2" xfId="31075" xr:uid="{00000000-0005-0000-0000-000050800000}"/>
    <cellStyle name="Texto de Aviso 2 2 6 9" xfId="31068" xr:uid="{00000000-0005-0000-0000-000051800000}"/>
    <cellStyle name="Texto de Aviso 2 2 7" xfId="15865" xr:uid="{00000000-0005-0000-0000-000052800000}"/>
    <cellStyle name="Texto de Aviso 2 2 7 2" xfId="15866" xr:uid="{00000000-0005-0000-0000-000053800000}"/>
    <cellStyle name="Texto de Aviso 2 2 7 2 2" xfId="31077" xr:uid="{00000000-0005-0000-0000-000054800000}"/>
    <cellStyle name="Texto de Aviso 2 2 7 3" xfId="15867" xr:uid="{00000000-0005-0000-0000-000055800000}"/>
    <cellStyle name="Texto de Aviso 2 2 7 3 2" xfId="31078" xr:uid="{00000000-0005-0000-0000-000056800000}"/>
    <cellStyle name="Texto de Aviso 2 2 7 4" xfId="15868" xr:uid="{00000000-0005-0000-0000-000057800000}"/>
    <cellStyle name="Texto de Aviso 2 2 7 4 2" xfId="31079" xr:uid="{00000000-0005-0000-0000-000058800000}"/>
    <cellStyle name="Texto de Aviso 2 2 7 5" xfId="15869" xr:uid="{00000000-0005-0000-0000-000059800000}"/>
    <cellStyle name="Texto de Aviso 2 2 7 5 2" xfId="31080" xr:uid="{00000000-0005-0000-0000-00005A800000}"/>
    <cellStyle name="Texto de Aviso 2 2 7 6" xfId="15870" xr:uid="{00000000-0005-0000-0000-00005B800000}"/>
    <cellStyle name="Texto de Aviso 2 2 7 6 2" xfId="31081" xr:uid="{00000000-0005-0000-0000-00005C800000}"/>
    <cellStyle name="Texto de Aviso 2 2 7 7" xfId="15871" xr:uid="{00000000-0005-0000-0000-00005D800000}"/>
    <cellStyle name="Texto de Aviso 2 2 7 7 2" xfId="31082" xr:uid="{00000000-0005-0000-0000-00005E800000}"/>
    <cellStyle name="Texto de Aviso 2 2 7 8" xfId="15872" xr:uid="{00000000-0005-0000-0000-00005F800000}"/>
    <cellStyle name="Texto de Aviso 2 2 7 8 2" xfId="31083" xr:uid="{00000000-0005-0000-0000-000060800000}"/>
    <cellStyle name="Texto de Aviso 2 2 7 9" xfId="31076" xr:uid="{00000000-0005-0000-0000-000061800000}"/>
    <cellStyle name="Texto de Aviso 2 2 8" xfId="15873" xr:uid="{00000000-0005-0000-0000-000062800000}"/>
    <cellStyle name="Texto de Aviso 2 2 8 2" xfId="15874" xr:uid="{00000000-0005-0000-0000-000063800000}"/>
    <cellStyle name="Texto de Aviso 2 2 8 2 2" xfId="31085" xr:uid="{00000000-0005-0000-0000-000064800000}"/>
    <cellStyle name="Texto de Aviso 2 2 8 3" xfId="15875" xr:uid="{00000000-0005-0000-0000-000065800000}"/>
    <cellStyle name="Texto de Aviso 2 2 8 3 2" xfId="31086" xr:uid="{00000000-0005-0000-0000-000066800000}"/>
    <cellStyle name="Texto de Aviso 2 2 8 4" xfId="15876" xr:uid="{00000000-0005-0000-0000-000067800000}"/>
    <cellStyle name="Texto de Aviso 2 2 8 4 2" xfId="31087" xr:uid="{00000000-0005-0000-0000-000068800000}"/>
    <cellStyle name="Texto de Aviso 2 2 8 5" xfId="15877" xr:uid="{00000000-0005-0000-0000-000069800000}"/>
    <cellStyle name="Texto de Aviso 2 2 8 5 2" xfId="31088" xr:uid="{00000000-0005-0000-0000-00006A800000}"/>
    <cellStyle name="Texto de Aviso 2 2 8 6" xfId="15878" xr:uid="{00000000-0005-0000-0000-00006B800000}"/>
    <cellStyle name="Texto de Aviso 2 2 8 6 2" xfId="31089" xr:uid="{00000000-0005-0000-0000-00006C800000}"/>
    <cellStyle name="Texto de Aviso 2 2 8 7" xfId="31084" xr:uid="{00000000-0005-0000-0000-00006D800000}"/>
    <cellStyle name="Texto de Aviso 2 2 9" xfId="15879" xr:uid="{00000000-0005-0000-0000-00006E800000}"/>
    <cellStyle name="Texto de Aviso 2 2 9 2" xfId="15880" xr:uid="{00000000-0005-0000-0000-00006F800000}"/>
    <cellStyle name="Texto de Aviso 2 2 9 2 2" xfId="31091" xr:uid="{00000000-0005-0000-0000-000070800000}"/>
    <cellStyle name="Texto de Aviso 2 2 9 3" xfId="15881" xr:uid="{00000000-0005-0000-0000-000071800000}"/>
    <cellStyle name="Texto de Aviso 2 2 9 3 2" xfId="31092" xr:uid="{00000000-0005-0000-0000-000072800000}"/>
    <cellStyle name="Texto de Aviso 2 2 9 4" xfId="15882" xr:uid="{00000000-0005-0000-0000-000073800000}"/>
    <cellStyle name="Texto de Aviso 2 2 9 4 2" xfId="31093" xr:uid="{00000000-0005-0000-0000-000074800000}"/>
    <cellStyle name="Texto de Aviso 2 2 9 5" xfId="31090" xr:uid="{00000000-0005-0000-0000-000075800000}"/>
    <cellStyle name="Texto de Aviso 2 20" xfId="15883" xr:uid="{00000000-0005-0000-0000-000076800000}"/>
    <cellStyle name="Texto de Aviso 2 20 2" xfId="31094" xr:uid="{00000000-0005-0000-0000-000077800000}"/>
    <cellStyle name="Texto de Aviso 2 21" xfId="30844" xr:uid="{00000000-0005-0000-0000-000078800000}"/>
    <cellStyle name="Texto de Aviso 2 22" xfId="39259" xr:uid="{00000000-0005-0000-0000-000079800000}"/>
    <cellStyle name="Texto de Aviso 2 23" xfId="3151" xr:uid="{00000000-0005-0000-0000-00007A800000}"/>
    <cellStyle name="Texto de Aviso 2 3" xfId="15884" xr:uid="{00000000-0005-0000-0000-00007B800000}"/>
    <cellStyle name="Texto de Aviso 2 3 10" xfId="15885" xr:uid="{00000000-0005-0000-0000-00007C800000}"/>
    <cellStyle name="Texto de Aviso 2 3 10 2" xfId="31096" xr:uid="{00000000-0005-0000-0000-00007D800000}"/>
    <cellStyle name="Texto de Aviso 2 3 11" xfId="15886" xr:uid="{00000000-0005-0000-0000-00007E800000}"/>
    <cellStyle name="Texto de Aviso 2 3 11 2" xfId="31097" xr:uid="{00000000-0005-0000-0000-00007F800000}"/>
    <cellStyle name="Texto de Aviso 2 3 12" xfId="15887" xr:uid="{00000000-0005-0000-0000-000080800000}"/>
    <cellStyle name="Texto de Aviso 2 3 12 2" xfId="31098" xr:uid="{00000000-0005-0000-0000-000081800000}"/>
    <cellStyle name="Texto de Aviso 2 3 13" xfId="15888" xr:uid="{00000000-0005-0000-0000-000082800000}"/>
    <cellStyle name="Texto de Aviso 2 3 13 2" xfId="31099" xr:uid="{00000000-0005-0000-0000-000083800000}"/>
    <cellStyle name="Texto de Aviso 2 3 14" xfId="31095" xr:uid="{00000000-0005-0000-0000-000084800000}"/>
    <cellStyle name="Texto de Aviso 2 3 2" xfId="15889" xr:uid="{00000000-0005-0000-0000-000085800000}"/>
    <cellStyle name="Texto de Aviso 2 3 2 10" xfId="15890" xr:uid="{00000000-0005-0000-0000-000086800000}"/>
    <cellStyle name="Texto de Aviso 2 3 2 10 2" xfId="31101" xr:uid="{00000000-0005-0000-0000-000087800000}"/>
    <cellStyle name="Texto de Aviso 2 3 2 11" xfId="15891" xr:uid="{00000000-0005-0000-0000-000088800000}"/>
    <cellStyle name="Texto de Aviso 2 3 2 11 2" xfId="31102" xr:uid="{00000000-0005-0000-0000-000089800000}"/>
    <cellStyle name="Texto de Aviso 2 3 2 12" xfId="31100" xr:uid="{00000000-0005-0000-0000-00008A800000}"/>
    <cellStyle name="Texto de Aviso 2 3 2 2" xfId="15892" xr:uid="{00000000-0005-0000-0000-00008B800000}"/>
    <cellStyle name="Texto de Aviso 2 3 2 2 2" xfId="15893" xr:uid="{00000000-0005-0000-0000-00008C800000}"/>
    <cellStyle name="Texto de Aviso 2 3 2 2 2 2" xfId="31104" xr:uid="{00000000-0005-0000-0000-00008D800000}"/>
    <cellStyle name="Texto de Aviso 2 3 2 2 3" xfId="31103" xr:uid="{00000000-0005-0000-0000-00008E800000}"/>
    <cellStyle name="Texto de Aviso 2 3 2 3" xfId="15894" xr:uid="{00000000-0005-0000-0000-00008F800000}"/>
    <cellStyle name="Texto de Aviso 2 3 2 3 2" xfId="31105" xr:uid="{00000000-0005-0000-0000-000090800000}"/>
    <cellStyle name="Texto de Aviso 2 3 2 4" xfId="15895" xr:uid="{00000000-0005-0000-0000-000091800000}"/>
    <cellStyle name="Texto de Aviso 2 3 2 4 2" xfId="31106" xr:uid="{00000000-0005-0000-0000-000092800000}"/>
    <cellStyle name="Texto de Aviso 2 3 2 5" xfId="15896" xr:uid="{00000000-0005-0000-0000-000093800000}"/>
    <cellStyle name="Texto de Aviso 2 3 2 5 2" xfId="31107" xr:uid="{00000000-0005-0000-0000-000094800000}"/>
    <cellStyle name="Texto de Aviso 2 3 2 6" xfId="15897" xr:uid="{00000000-0005-0000-0000-000095800000}"/>
    <cellStyle name="Texto de Aviso 2 3 2 6 2" xfId="31108" xr:uid="{00000000-0005-0000-0000-000096800000}"/>
    <cellStyle name="Texto de Aviso 2 3 2 7" xfId="15898" xr:uid="{00000000-0005-0000-0000-000097800000}"/>
    <cellStyle name="Texto de Aviso 2 3 2 7 2" xfId="31109" xr:uid="{00000000-0005-0000-0000-000098800000}"/>
    <cellStyle name="Texto de Aviso 2 3 2 8" xfId="15899" xr:uid="{00000000-0005-0000-0000-000099800000}"/>
    <cellStyle name="Texto de Aviso 2 3 2 8 2" xfId="31110" xr:uid="{00000000-0005-0000-0000-00009A800000}"/>
    <cellStyle name="Texto de Aviso 2 3 2 9" xfId="15900" xr:uid="{00000000-0005-0000-0000-00009B800000}"/>
    <cellStyle name="Texto de Aviso 2 3 2 9 2" xfId="31111" xr:uid="{00000000-0005-0000-0000-00009C800000}"/>
    <cellStyle name="Texto de Aviso 2 3 3" xfId="15901" xr:uid="{00000000-0005-0000-0000-00009D800000}"/>
    <cellStyle name="Texto de Aviso 2 3 3 10" xfId="15902" xr:uid="{00000000-0005-0000-0000-00009E800000}"/>
    <cellStyle name="Texto de Aviso 2 3 3 10 2" xfId="31113" xr:uid="{00000000-0005-0000-0000-00009F800000}"/>
    <cellStyle name="Texto de Aviso 2 3 3 11" xfId="15903" xr:uid="{00000000-0005-0000-0000-0000A0800000}"/>
    <cellStyle name="Texto de Aviso 2 3 3 11 2" xfId="31114" xr:uid="{00000000-0005-0000-0000-0000A1800000}"/>
    <cellStyle name="Texto de Aviso 2 3 3 12" xfId="31112" xr:uid="{00000000-0005-0000-0000-0000A2800000}"/>
    <cellStyle name="Texto de Aviso 2 3 3 2" xfId="15904" xr:uid="{00000000-0005-0000-0000-0000A3800000}"/>
    <cellStyle name="Texto de Aviso 2 3 3 2 2" xfId="15905" xr:uid="{00000000-0005-0000-0000-0000A4800000}"/>
    <cellStyle name="Texto de Aviso 2 3 3 2 2 2" xfId="31116" xr:uid="{00000000-0005-0000-0000-0000A5800000}"/>
    <cellStyle name="Texto de Aviso 2 3 3 2 3" xfId="31115" xr:uid="{00000000-0005-0000-0000-0000A6800000}"/>
    <cellStyle name="Texto de Aviso 2 3 3 3" xfId="15906" xr:uid="{00000000-0005-0000-0000-0000A7800000}"/>
    <cellStyle name="Texto de Aviso 2 3 3 3 2" xfId="31117" xr:uid="{00000000-0005-0000-0000-0000A8800000}"/>
    <cellStyle name="Texto de Aviso 2 3 3 4" xfId="15907" xr:uid="{00000000-0005-0000-0000-0000A9800000}"/>
    <cellStyle name="Texto de Aviso 2 3 3 4 2" xfId="31118" xr:uid="{00000000-0005-0000-0000-0000AA800000}"/>
    <cellStyle name="Texto de Aviso 2 3 3 5" xfId="15908" xr:uid="{00000000-0005-0000-0000-0000AB800000}"/>
    <cellStyle name="Texto de Aviso 2 3 3 5 2" xfId="31119" xr:uid="{00000000-0005-0000-0000-0000AC800000}"/>
    <cellStyle name="Texto de Aviso 2 3 3 6" xfId="15909" xr:uid="{00000000-0005-0000-0000-0000AD800000}"/>
    <cellStyle name="Texto de Aviso 2 3 3 6 2" xfId="31120" xr:uid="{00000000-0005-0000-0000-0000AE800000}"/>
    <cellStyle name="Texto de Aviso 2 3 3 7" xfId="15910" xr:uid="{00000000-0005-0000-0000-0000AF800000}"/>
    <cellStyle name="Texto de Aviso 2 3 3 7 2" xfId="31121" xr:uid="{00000000-0005-0000-0000-0000B0800000}"/>
    <cellStyle name="Texto de Aviso 2 3 3 8" xfId="15911" xr:uid="{00000000-0005-0000-0000-0000B1800000}"/>
    <cellStyle name="Texto de Aviso 2 3 3 8 2" xfId="31122" xr:uid="{00000000-0005-0000-0000-0000B2800000}"/>
    <cellStyle name="Texto de Aviso 2 3 3 9" xfId="15912" xr:uid="{00000000-0005-0000-0000-0000B3800000}"/>
    <cellStyle name="Texto de Aviso 2 3 3 9 2" xfId="31123" xr:uid="{00000000-0005-0000-0000-0000B4800000}"/>
    <cellStyle name="Texto de Aviso 2 3 4" xfId="15913" xr:uid="{00000000-0005-0000-0000-0000B5800000}"/>
    <cellStyle name="Texto de Aviso 2 3 4 2" xfId="15914" xr:uid="{00000000-0005-0000-0000-0000B6800000}"/>
    <cellStyle name="Texto de Aviso 2 3 4 2 2" xfId="31125" xr:uid="{00000000-0005-0000-0000-0000B7800000}"/>
    <cellStyle name="Texto de Aviso 2 3 4 3" xfId="31124" xr:uid="{00000000-0005-0000-0000-0000B8800000}"/>
    <cellStyle name="Texto de Aviso 2 3 5" xfId="15915" xr:uid="{00000000-0005-0000-0000-0000B9800000}"/>
    <cellStyle name="Texto de Aviso 2 3 5 2" xfId="31126" xr:uid="{00000000-0005-0000-0000-0000BA800000}"/>
    <cellStyle name="Texto de Aviso 2 3 6" xfId="15916" xr:uid="{00000000-0005-0000-0000-0000BB800000}"/>
    <cellStyle name="Texto de Aviso 2 3 6 2" xfId="31127" xr:uid="{00000000-0005-0000-0000-0000BC800000}"/>
    <cellStyle name="Texto de Aviso 2 3 7" xfId="15917" xr:uid="{00000000-0005-0000-0000-0000BD800000}"/>
    <cellStyle name="Texto de Aviso 2 3 7 2" xfId="31128" xr:uid="{00000000-0005-0000-0000-0000BE800000}"/>
    <cellStyle name="Texto de Aviso 2 3 8" xfId="15918" xr:uid="{00000000-0005-0000-0000-0000BF800000}"/>
    <cellStyle name="Texto de Aviso 2 3 8 2" xfId="31129" xr:uid="{00000000-0005-0000-0000-0000C0800000}"/>
    <cellStyle name="Texto de Aviso 2 3 9" xfId="15919" xr:uid="{00000000-0005-0000-0000-0000C1800000}"/>
    <cellStyle name="Texto de Aviso 2 3 9 2" xfId="31130" xr:uid="{00000000-0005-0000-0000-0000C2800000}"/>
    <cellStyle name="Texto de Aviso 2 4" xfId="15920" xr:uid="{00000000-0005-0000-0000-0000C3800000}"/>
    <cellStyle name="Texto de Aviso 2 4 10" xfId="15921" xr:uid="{00000000-0005-0000-0000-0000C4800000}"/>
    <cellStyle name="Texto de Aviso 2 4 10 2" xfId="31132" xr:uid="{00000000-0005-0000-0000-0000C5800000}"/>
    <cellStyle name="Texto de Aviso 2 4 11" xfId="15922" xr:uid="{00000000-0005-0000-0000-0000C6800000}"/>
    <cellStyle name="Texto de Aviso 2 4 11 2" xfId="31133" xr:uid="{00000000-0005-0000-0000-0000C7800000}"/>
    <cellStyle name="Texto de Aviso 2 4 12" xfId="31131" xr:uid="{00000000-0005-0000-0000-0000C8800000}"/>
    <cellStyle name="Texto de Aviso 2 4 2" xfId="15923" xr:uid="{00000000-0005-0000-0000-0000C9800000}"/>
    <cellStyle name="Texto de Aviso 2 4 2 2" xfId="15924" xr:uid="{00000000-0005-0000-0000-0000CA800000}"/>
    <cellStyle name="Texto de Aviso 2 4 2 2 2" xfId="31135" xr:uid="{00000000-0005-0000-0000-0000CB800000}"/>
    <cellStyle name="Texto de Aviso 2 4 2 3" xfId="31134" xr:uid="{00000000-0005-0000-0000-0000CC800000}"/>
    <cellStyle name="Texto de Aviso 2 4 3" xfId="15925" xr:uid="{00000000-0005-0000-0000-0000CD800000}"/>
    <cellStyle name="Texto de Aviso 2 4 3 2" xfId="31136" xr:uid="{00000000-0005-0000-0000-0000CE800000}"/>
    <cellStyle name="Texto de Aviso 2 4 4" xfId="15926" xr:uid="{00000000-0005-0000-0000-0000CF800000}"/>
    <cellStyle name="Texto de Aviso 2 4 4 2" xfId="31137" xr:uid="{00000000-0005-0000-0000-0000D0800000}"/>
    <cellStyle name="Texto de Aviso 2 4 5" xfId="15927" xr:uid="{00000000-0005-0000-0000-0000D1800000}"/>
    <cellStyle name="Texto de Aviso 2 4 5 2" xfId="31138" xr:uid="{00000000-0005-0000-0000-0000D2800000}"/>
    <cellStyle name="Texto de Aviso 2 4 6" xfId="15928" xr:uid="{00000000-0005-0000-0000-0000D3800000}"/>
    <cellStyle name="Texto de Aviso 2 4 6 2" xfId="31139" xr:uid="{00000000-0005-0000-0000-0000D4800000}"/>
    <cellStyle name="Texto de Aviso 2 4 7" xfId="15929" xr:uid="{00000000-0005-0000-0000-0000D5800000}"/>
    <cellStyle name="Texto de Aviso 2 4 7 2" xfId="31140" xr:uid="{00000000-0005-0000-0000-0000D6800000}"/>
    <cellStyle name="Texto de Aviso 2 4 8" xfId="15930" xr:uid="{00000000-0005-0000-0000-0000D7800000}"/>
    <cellStyle name="Texto de Aviso 2 4 8 2" xfId="31141" xr:uid="{00000000-0005-0000-0000-0000D8800000}"/>
    <cellStyle name="Texto de Aviso 2 4 9" xfId="15931" xr:uid="{00000000-0005-0000-0000-0000D9800000}"/>
    <cellStyle name="Texto de Aviso 2 4 9 2" xfId="31142" xr:uid="{00000000-0005-0000-0000-0000DA800000}"/>
    <cellStyle name="Texto de Aviso 2 5" xfId="15932" xr:uid="{00000000-0005-0000-0000-0000DB800000}"/>
    <cellStyle name="Texto de Aviso 2 5 10" xfId="15933" xr:uid="{00000000-0005-0000-0000-0000DC800000}"/>
    <cellStyle name="Texto de Aviso 2 5 10 2" xfId="31144" xr:uid="{00000000-0005-0000-0000-0000DD800000}"/>
    <cellStyle name="Texto de Aviso 2 5 11" xfId="15934" xr:uid="{00000000-0005-0000-0000-0000DE800000}"/>
    <cellStyle name="Texto de Aviso 2 5 11 2" xfId="31145" xr:uid="{00000000-0005-0000-0000-0000DF800000}"/>
    <cellStyle name="Texto de Aviso 2 5 12" xfId="15935" xr:uid="{00000000-0005-0000-0000-0000E0800000}"/>
    <cellStyle name="Texto de Aviso 2 5 12 2" xfId="31146" xr:uid="{00000000-0005-0000-0000-0000E1800000}"/>
    <cellStyle name="Texto de Aviso 2 5 13" xfId="31143" xr:uid="{00000000-0005-0000-0000-0000E2800000}"/>
    <cellStyle name="Texto de Aviso 2 5 2" xfId="15936" xr:uid="{00000000-0005-0000-0000-0000E3800000}"/>
    <cellStyle name="Texto de Aviso 2 5 2 2" xfId="15937" xr:uid="{00000000-0005-0000-0000-0000E4800000}"/>
    <cellStyle name="Texto de Aviso 2 5 2 2 2" xfId="31148" xr:uid="{00000000-0005-0000-0000-0000E5800000}"/>
    <cellStyle name="Texto de Aviso 2 5 2 3" xfId="31147" xr:uid="{00000000-0005-0000-0000-0000E6800000}"/>
    <cellStyle name="Texto de Aviso 2 5 3" xfId="15938" xr:uid="{00000000-0005-0000-0000-0000E7800000}"/>
    <cellStyle name="Texto de Aviso 2 5 3 2" xfId="31149" xr:uid="{00000000-0005-0000-0000-0000E8800000}"/>
    <cellStyle name="Texto de Aviso 2 5 4" xfId="15939" xr:uid="{00000000-0005-0000-0000-0000E9800000}"/>
    <cellStyle name="Texto de Aviso 2 5 4 2" xfId="31150" xr:uid="{00000000-0005-0000-0000-0000EA800000}"/>
    <cellStyle name="Texto de Aviso 2 5 5" xfId="15940" xr:uid="{00000000-0005-0000-0000-0000EB800000}"/>
    <cellStyle name="Texto de Aviso 2 5 5 2" xfId="31151" xr:uid="{00000000-0005-0000-0000-0000EC800000}"/>
    <cellStyle name="Texto de Aviso 2 5 6" xfId="15941" xr:uid="{00000000-0005-0000-0000-0000ED800000}"/>
    <cellStyle name="Texto de Aviso 2 5 6 2" xfId="31152" xr:uid="{00000000-0005-0000-0000-0000EE800000}"/>
    <cellStyle name="Texto de Aviso 2 5 7" xfId="15942" xr:uid="{00000000-0005-0000-0000-0000EF800000}"/>
    <cellStyle name="Texto de Aviso 2 5 7 2" xfId="31153" xr:uid="{00000000-0005-0000-0000-0000F0800000}"/>
    <cellStyle name="Texto de Aviso 2 5 8" xfId="15943" xr:uid="{00000000-0005-0000-0000-0000F1800000}"/>
    <cellStyle name="Texto de Aviso 2 5 8 2" xfId="31154" xr:uid="{00000000-0005-0000-0000-0000F2800000}"/>
    <cellStyle name="Texto de Aviso 2 5 9" xfId="15944" xr:uid="{00000000-0005-0000-0000-0000F3800000}"/>
    <cellStyle name="Texto de Aviso 2 5 9 2" xfId="31155" xr:uid="{00000000-0005-0000-0000-0000F4800000}"/>
    <cellStyle name="Texto de Aviso 2 6" xfId="15945" xr:uid="{00000000-0005-0000-0000-0000F5800000}"/>
    <cellStyle name="Texto de Aviso 2 6 2" xfId="15946" xr:uid="{00000000-0005-0000-0000-0000F6800000}"/>
    <cellStyle name="Texto de Aviso 2 6 2 2" xfId="31157" xr:uid="{00000000-0005-0000-0000-0000F7800000}"/>
    <cellStyle name="Texto de Aviso 2 6 3" xfId="15947" xr:uid="{00000000-0005-0000-0000-0000F8800000}"/>
    <cellStyle name="Texto de Aviso 2 6 3 2" xfId="31158" xr:uid="{00000000-0005-0000-0000-0000F9800000}"/>
    <cellStyle name="Texto de Aviso 2 6 4" xfId="15948" xr:uid="{00000000-0005-0000-0000-0000FA800000}"/>
    <cellStyle name="Texto de Aviso 2 6 4 2" xfId="31159" xr:uid="{00000000-0005-0000-0000-0000FB800000}"/>
    <cellStyle name="Texto de Aviso 2 6 5" xfId="15949" xr:uid="{00000000-0005-0000-0000-0000FC800000}"/>
    <cellStyle name="Texto de Aviso 2 6 5 2" xfId="31160" xr:uid="{00000000-0005-0000-0000-0000FD800000}"/>
    <cellStyle name="Texto de Aviso 2 6 6" xfId="15950" xr:uid="{00000000-0005-0000-0000-0000FE800000}"/>
    <cellStyle name="Texto de Aviso 2 6 6 2" xfId="31161" xr:uid="{00000000-0005-0000-0000-0000FF800000}"/>
    <cellStyle name="Texto de Aviso 2 6 7" xfId="15951" xr:uid="{00000000-0005-0000-0000-000000810000}"/>
    <cellStyle name="Texto de Aviso 2 6 7 2" xfId="31162" xr:uid="{00000000-0005-0000-0000-000001810000}"/>
    <cellStyle name="Texto de Aviso 2 6 8" xfId="15952" xr:uid="{00000000-0005-0000-0000-000002810000}"/>
    <cellStyle name="Texto de Aviso 2 6 8 2" xfId="31163" xr:uid="{00000000-0005-0000-0000-000003810000}"/>
    <cellStyle name="Texto de Aviso 2 6 9" xfId="31156" xr:uid="{00000000-0005-0000-0000-000004810000}"/>
    <cellStyle name="Texto de Aviso 2 7" xfId="15953" xr:uid="{00000000-0005-0000-0000-000005810000}"/>
    <cellStyle name="Texto de Aviso 2 7 2" xfId="15954" xr:uid="{00000000-0005-0000-0000-000006810000}"/>
    <cellStyle name="Texto de Aviso 2 7 2 2" xfId="31165" xr:uid="{00000000-0005-0000-0000-000007810000}"/>
    <cellStyle name="Texto de Aviso 2 7 3" xfId="15955" xr:uid="{00000000-0005-0000-0000-000008810000}"/>
    <cellStyle name="Texto de Aviso 2 7 3 2" xfId="31166" xr:uid="{00000000-0005-0000-0000-000009810000}"/>
    <cellStyle name="Texto de Aviso 2 7 4" xfId="15956" xr:uid="{00000000-0005-0000-0000-00000A810000}"/>
    <cellStyle name="Texto de Aviso 2 7 4 2" xfId="31167" xr:uid="{00000000-0005-0000-0000-00000B810000}"/>
    <cellStyle name="Texto de Aviso 2 7 5" xfId="15957" xr:uid="{00000000-0005-0000-0000-00000C810000}"/>
    <cellStyle name="Texto de Aviso 2 7 5 2" xfId="31168" xr:uid="{00000000-0005-0000-0000-00000D810000}"/>
    <cellStyle name="Texto de Aviso 2 7 6" xfId="15958" xr:uid="{00000000-0005-0000-0000-00000E810000}"/>
    <cellStyle name="Texto de Aviso 2 7 6 2" xfId="31169" xr:uid="{00000000-0005-0000-0000-00000F810000}"/>
    <cellStyle name="Texto de Aviso 2 7 7" xfId="15959" xr:uid="{00000000-0005-0000-0000-000010810000}"/>
    <cellStyle name="Texto de Aviso 2 7 7 2" xfId="31170" xr:uid="{00000000-0005-0000-0000-000011810000}"/>
    <cellStyle name="Texto de Aviso 2 7 8" xfId="15960" xr:uid="{00000000-0005-0000-0000-000012810000}"/>
    <cellStyle name="Texto de Aviso 2 7 8 2" xfId="31171" xr:uid="{00000000-0005-0000-0000-000013810000}"/>
    <cellStyle name="Texto de Aviso 2 7 9" xfId="31164" xr:uid="{00000000-0005-0000-0000-000014810000}"/>
    <cellStyle name="Texto de Aviso 2 8" xfId="15961" xr:uid="{00000000-0005-0000-0000-000015810000}"/>
    <cellStyle name="Texto de Aviso 2 8 2" xfId="15962" xr:uid="{00000000-0005-0000-0000-000016810000}"/>
    <cellStyle name="Texto de Aviso 2 8 2 2" xfId="31173" xr:uid="{00000000-0005-0000-0000-000017810000}"/>
    <cellStyle name="Texto de Aviso 2 8 3" xfId="15963" xr:uid="{00000000-0005-0000-0000-000018810000}"/>
    <cellStyle name="Texto de Aviso 2 8 3 2" xfId="31174" xr:uid="{00000000-0005-0000-0000-000019810000}"/>
    <cellStyle name="Texto de Aviso 2 8 4" xfId="15964" xr:uid="{00000000-0005-0000-0000-00001A810000}"/>
    <cellStyle name="Texto de Aviso 2 8 4 2" xfId="31175" xr:uid="{00000000-0005-0000-0000-00001B810000}"/>
    <cellStyle name="Texto de Aviso 2 8 5" xfId="15965" xr:uid="{00000000-0005-0000-0000-00001C810000}"/>
    <cellStyle name="Texto de Aviso 2 8 5 2" xfId="31176" xr:uid="{00000000-0005-0000-0000-00001D810000}"/>
    <cellStyle name="Texto de Aviso 2 8 6" xfId="15966" xr:uid="{00000000-0005-0000-0000-00001E810000}"/>
    <cellStyle name="Texto de Aviso 2 8 6 2" xfId="31177" xr:uid="{00000000-0005-0000-0000-00001F810000}"/>
    <cellStyle name="Texto de Aviso 2 8 7" xfId="31172" xr:uid="{00000000-0005-0000-0000-000020810000}"/>
    <cellStyle name="Texto de Aviso 2 9" xfId="15967" xr:uid="{00000000-0005-0000-0000-000021810000}"/>
    <cellStyle name="Texto de Aviso 2 9 2" xfId="15968" xr:uid="{00000000-0005-0000-0000-000022810000}"/>
    <cellStyle name="Texto de Aviso 2 9 2 2" xfId="31179" xr:uid="{00000000-0005-0000-0000-000023810000}"/>
    <cellStyle name="Texto de Aviso 2 9 3" xfId="15969" xr:uid="{00000000-0005-0000-0000-000024810000}"/>
    <cellStyle name="Texto de Aviso 2 9 3 2" xfId="31180" xr:uid="{00000000-0005-0000-0000-000025810000}"/>
    <cellStyle name="Texto de Aviso 2 9 4" xfId="15970" xr:uid="{00000000-0005-0000-0000-000026810000}"/>
    <cellStyle name="Texto de Aviso 2 9 4 2" xfId="31181" xr:uid="{00000000-0005-0000-0000-000027810000}"/>
    <cellStyle name="Texto de Aviso 2 9 5" xfId="31178" xr:uid="{00000000-0005-0000-0000-000028810000}"/>
    <cellStyle name="Texto de Aviso 20" xfId="2865" xr:uid="{00000000-0005-0000-0000-000029810000}"/>
    <cellStyle name="Texto de Aviso 20 2" xfId="31182" xr:uid="{00000000-0005-0000-0000-00002A810000}"/>
    <cellStyle name="Texto de Aviso 20 3" xfId="15971" xr:uid="{00000000-0005-0000-0000-00002B810000}"/>
    <cellStyle name="Texto de Aviso 21" xfId="2866" xr:uid="{00000000-0005-0000-0000-00002C810000}"/>
    <cellStyle name="Texto de Aviso 21 2" xfId="31183" xr:uid="{00000000-0005-0000-0000-00002D810000}"/>
    <cellStyle name="Texto de Aviso 21 3" xfId="15972" xr:uid="{00000000-0005-0000-0000-00002E810000}"/>
    <cellStyle name="Texto de Aviso 22" xfId="2867" xr:uid="{00000000-0005-0000-0000-00002F810000}"/>
    <cellStyle name="Texto de Aviso 22 2" xfId="31184" xr:uid="{00000000-0005-0000-0000-000030810000}"/>
    <cellStyle name="Texto de Aviso 22 3" xfId="15973" xr:uid="{00000000-0005-0000-0000-000031810000}"/>
    <cellStyle name="Texto de Aviso 23" xfId="2868" xr:uid="{00000000-0005-0000-0000-000032810000}"/>
    <cellStyle name="Texto de Aviso 23 2" xfId="31185" xr:uid="{00000000-0005-0000-0000-000033810000}"/>
    <cellStyle name="Texto de Aviso 23 3" xfId="15974" xr:uid="{00000000-0005-0000-0000-000034810000}"/>
    <cellStyle name="Texto de Aviso 24" xfId="2869" xr:uid="{00000000-0005-0000-0000-000035810000}"/>
    <cellStyle name="Texto de Aviso 24 2" xfId="31186" xr:uid="{00000000-0005-0000-0000-000036810000}"/>
    <cellStyle name="Texto de Aviso 24 3" xfId="15975" xr:uid="{00000000-0005-0000-0000-000037810000}"/>
    <cellStyle name="Texto de Aviso 25" xfId="2870" xr:uid="{00000000-0005-0000-0000-000038810000}"/>
    <cellStyle name="Texto de Aviso 25 2" xfId="31187" xr:uid="{00000000-0005-0000-0000-000039810000}"/>
    <cellStyle name="Texto de Aviso 25 3" xfId="15976" xr:uid="{00000000-0005-0000-0000-00003A810000}"/>
    <cellStyle name="Texto de Aviso 26" xfId="2871" xr:uid="{00000000-0005-0000-0000-00003B810000}"/>
    <cellStyle name="Texto de Aviso 26 2" xfId="31188" xr:uid="{00000000-0005-0000-0000-00003C810000}"/>
    <cellStyle name="Texto de Aviso 26 3" xfId="15977" xr:uid="{00000000-0005-0000-0000-00003D810000}"/>
    <cellStyle name="Texto de Aviso 27" xfId="2872" xr:uid="{00000000-0005-0000-0000-00003E810000}"/>
    <cellStyle name="Texto de Aviso 27 2" xfId="31189" xr:uid="{00000000-0005-0000-0000-00003F810000}"/>
    <cellStyle name="Texto de Aviso 27 3" xfId="15978" xr:uid="{00000000-0005-0000-0000-000040810000}"/>
    <cellStyle name="Texto de Aviso 28" xfId="2873" xr:uid="{00000000-0005-0000-0000-000041810000}"/>
    <cellStyle name="Texto de Aviso 28 2" xfId="31190" xr:uid="{00000000-0005-0000-0000-000042810000}"/>
    <cellStyle name="Texto de Aviso 28 3" xfId="15979" xr:uid="{00000000-0005-0000-0000-000043810000}"/>
    <cellStyle name="Texto de Aviso 29" xfId="2874" xr:uid="{00000000-0005-0000-0000-000044810000}"/>
    <cellStyle name="Texto de Aviso 29 2" xfId="31191" xr:uid="{00000000-0005-0000-0000-000045810000}"/>
    <cellStyle name="Texto de Aviso 29 3" xfId="15980" xr:uid="{00000000-0005-0000-0000-000046810000}"/>
    <cellStyle name="Texto de Aviso 3" xfId="2503" xr:uid="{00000000-0005-0000-0000-000047810000}"/>
    <cellStyle name="Texto de Aviso 3 10" xfId="15981" xr:uid="{00000000-0005-0000-0000-000048810000}"/>
    <cellStyle name="Texto de Aviso 3 10 2" xfId="31193" xr:uid="{00000000-0005-0000-0000-000049810000}"/>
    <cellStyle name="Texto de Aviso 3 11" xfId="15982" xr:uid="{00000000-0005-0000-0000-00004A810000}"/>
    <cellStyle name="Texto de Aviso 3 11 2" xfId="31194" xr:uid="{00000000-0005-0000-0000-00004B810000}"/>
    <cellStyle name="Texto de Aviso 3 12" xfId="15983" xr:uid="{00000000-0005-0000-0000-00004C810000}"/>
    <cellStyle name="Texto de Aviso 3 12 2" xfId="31195" xr:uid="{00000000-0005-0000-0000-00004D810000}"/>
    <cellStyle name="Texto de Aviso 3 13" xfId="15984" xr:uid="{00000000-0005-0000-0000-00004E810000}"/>
    <cellStyle name="Texto de Aviso 3 13 2" xfId="31196" xr:uid="{00000000-0005-0000-0000-00004F810000}"/>
    <cellStyle name="Texto de Aviso 3 14" xfId="31192" xr:uid="{00000000-0005-0000-0000-000050810000}"/>
    <cellStyle name="Texto de Aviso 3 15" xfId="39260" xr:uid="{00000000-0005-0000-0000-000051810000}"/>
    <cellStyle name="Texto de Aviso 3 16" xfId="3152" xr:uid="{00000000-0005-0000-0000-000052810000}"/>
    <cellStyle name="Texto de Aviso 3 17" xfId="44650" xr:uid="{E58A358A-6499-4285-B0D3-D4588784E227}"/>
    <cellStyle name="Texto de Aviso 3 2" xfId="15985" xr:uid="{00000000-0005-0000-0000-000053810000}"/>
    <cellStyle name="Texto de Aviso 3 2 10" xfId="15986" xr:uid="{00000000-0005-0000-0000-000054810000}"/>
    <cellStyle name="Texto de Aviso 3 2 10 2" xfId="31198" xr:uid="{00000000-0005-0000-0000-000055810000}"/>
    <cellStyle name="Texto de Aviso 3 2 11" xfId="15987" xr:uid="{00000000-0005-0000-0000-000056810000}"/>
    <cellStyle name="Texto de Aviso 3 2 11 2" xfId="31199" xr:uid="{00000000-0005-0000-0000-000057810000}"/>
    <cellStyle name="Texto de Aviso 3 2 12" xfId="31197" xr:uid="{00000000-0005-0000-0000-000058810000}"/>
    <cellStyle name="Texto de Aviso 3 2 2" xfId="15988" xr:uid="{00000000-0005-0000-0000-000059810000}"/>
    <cellStyle name="Texto de Aviso 3 2 2 2" xfId="15989" xr:uid="{00000000-0005-0000-0000-00005A810000}"/>
    <cellStyle name="Texto de Aviso 3 2 2 2 2" xfId="31201" xr:uid="{00000000-0005-0000-0000-00005B810000}"/>
    <cellStyle name="Texto de Aviso 3 2 2 3" xfId="31200" xr:uid="{00000000-0005-0000-0000-00005C810000}"/>
    <cellStyle name="Texto de Aviso 3 2 3" xfId="15990" xr:uid="{00000000-0005-0000-0000-00005D810000}"/>
    <cellStyle name="Texto de Aviso 3 2 3 2" xfId="31202" xr:uid="{00000000-0005-0000-0000-00005E810000}"/>
    <cellStyle name="Texto de Aviso 3 2 4" xfId="15991" xr:uid="{00000000-0005-0000-0000-00005F810000}"/>
    <cellStyle name="Texto de Aviso 3 2 4 2" xfId="31203" xr:uid="{00000000-0005-0000-0000-000060810000}"/>
    <cellStyle name="Texto de Aviso 3 2 5" xfId="15992" xr:uid="{00000000-0005-0000-0000-000061810000}"/>
    <cellStyle name="Texto de Aviso 3 2 5 2" xfId="31204" xr:uid="{00000000-0005-0000-0000-000062810000}"/>
    <cellStyle name="Texto de Aviso 3 2 6" xfId="15993" xr:uid="{00000000-0005-0000-0000-000063810000}"/>
    <cellStyle name="Texto de Aviso 3 2 6 2" xfId="31205" xr:uid="{00000000-0005-0000-0000-000064810000}"/>
    <cellStyle name="Texto de Aviso 3 2 7" xfId="15994" xr:uid="{00000000-0005-0000-0000-000065810000}"/>
    <cellStyle name="Texto de Aviso 3 2 7 2" xfId="31206" xr:uid="{00000000-0005-0000-0000-000066810000}"/>
    <cellStyle name="Texto de Aviso 3 2 8" xfId="15995" xr:uid="{00000000-0005-0000-0000-000067810000}"/>
    <cellStyle name="Texto de Aviso 3 2 8 2" xfId="31207" xr:uid="{00000000-0005-0000-0000-000068810000}"/>
    <cellStyle name="Texto de Aviso 3 2 9" xfId="15996" xr:uid="{00000000-0005-0000-0000-000069810000}"/>
    <cellStyle name="Texto de Aviso 3 2 9 2" xfId="31208" xr:uid="{00000000-0005-0000-0000-00006A810000}"/>
    <cellStyle name="Texto de Aviso 3 3" xfId="15997" xr:uid="{00000000-0005-0000-0000-00006B810000}"/>
    <cellStyle name="Texto de Aviso 3 3 10" xfId="15998" xr:uid="{00000000-0005-0000-0000-00006C810000}"/>
    <cellStyle name="Texto de Aviso 3 3 10 2" xfId="31210" xr:uid="{00000000-0005-0000-0000-00006D810000}"/>
    <cellStyle name="Texto de Aviso 3 3 11" xfId="15999" xr:uid="{00000000-0005-0000-0000-00006E810000}"/>
    <cellStyle name="Texto de Aviso 3 3 11 2" xfId="31211" xr:uid="{00000000-0005-0000-0000-00006F810000}"/>
    <cellStyle name="Texto de Aviso 3 3 12" xfId="31209" xr:uid="{00000000-0005-0000-0000-000070810000}"/>
    <cellStyle name="Texto de Aviso 3 3 2" xfId="16000" xr:uid="{00000000-0005-0000-0000-000071810000}"/>
    <cellStyle name="Texto de Aviso 3 3 2 2" xfId="16001" xr:uid="{00000000-0005-0000-0000-000072810000}"/>
    <cellStyle name="Texto de Aviso 3 3 2 2 2" xfId="31213" xr:uid="{00000000-0005-0000-0000-000073810000}"/>
    <cellStyle name="Texto de Aviso 3 3 2 3" xfId="31212" xr:uid="{00000000-0005-0000-0000-000074810000}"/>
    <cellStyle name="Texto de Aviso 3 3 3" xfId="16002" xr:uid="{00000000-0005-0000-0000-000075810000}"/>
    <cellStyle name="Texto de Aviso 3 3 3 2" xfId="31214" xr:uid="{00000000-0005-0000-0000-000076810000}"/>
    <cellStyle name="Texto de Aviso 3 3 4" xfId="16003" xr:uid="{00000000-0005-0000-0000-000077810000}"/>
    <cellStyle name="Texto de Aviso 3 3 4 2" xfId="31215" xr:uid="{00000000-0005-0000-0000-000078810000}"/>
    <cellStyle name="Texto de Aviso 3 3 5" xfId="16004" xr:uid="{00000000-0005-0000-0000-000079810000}"/>
    <cellStyle name="Texto de Aviso 3 3 5 2" xfId="31216" xr:uid="{00000000-0005-0000-0000-00007A810000}"/>
    <cellStyle name="Texto de Aviso 3 3 6" xfId="16005" xr:uid="{00000000-0005-0000-0000-00007B810000}"/>
    <cellStyle name="Texto de Aviso 3 3 6 2" xfId="31217" xr:uid="{00000000-0005-0000-0000-00007C810000}"/>
    <cellStyle name="Texto de Aviso 3 3 7" xfId="16006" xr:uid="{00000000-0005-0000-0000-00007D810000}"/>
    <cellStyle name="Texto de Aviso 3 3 7 2" xfId="31218" xr:uid="{00000000-0005-0000-0000-00007E810000}"/>
    <cellStyle name="Texto de Aviso 3 3 8" xfId="16007" xr:uid="{00000000-0005-0000-0000-00007F810000}"/>
    <cellStyle name="Texto de Aviso 3 3 8 2" xfId="31219" xr:uid="{00000000-0005-0000-0000-000080810000}"/>
    <cellStyle name="Texto de Aviso 3 3 9" xfId="16008" xr:uid="{00000000-0005-0000-0000-000081810000}"/>
    <cellStyle name="Texto de Aviso 3 3 9 2" xfId="31220" xr:uid="{00000000-0005-0000-0000-000082810000}"/>
    <cellStyle name="Texto de Aviso 3 4" xfId="16009" xr:uid="{00000000-0005-0000-0000-000083810000}"/>
    <cellStyle name="Texto de Aviso 3 4 2" xfId="16010" xr:uid="{00000000-0005-0000-0000-000084810000}"/>
    <cellStyle name="Texto de Aviso 3 4 2 2" xfId="31222" xr:uid="{00000000-0005-0000-0000-000085810000}"/>
    <cellStyle name="Texto de Aviso 3 4 3" xfId="31221" xr:uid="{00000000-0005-0000-0000-000086810000}"/>
    <cellStyle name="Texto de Aviso 3 5" xfId="16011" xr:uid="{00000000-0005-0000-0000-000087810000}"/>
    <cellStyle name="Texto de Aviso 3 5 2" xfId="31223" xr:uid="{00000000-0005-0000-0000-000088810000}"/>
    <cellStyle name="Texto de Aviso 3 6" xfId="16012" xr:uid="{00000000-0005-0000-0000-000089810000}"/>
    <cellStyle name="Texto de Aviso 3 6 2" xfId="31224" xr:uid="{00000000-0005-0000-0000-00008A810000}"/>
    <cellStyle name="Texto de Aviso 3 7" xfId="16013" xr:uid="{00000000-0005-0000-0000-00008B810000}"/>
    <cellStyle name="Texto de Aviso 3 7 2" xfId="31225" xr:uid="{00000000-0005-0000-0000-00008C810000}"/>
    <cellStyle name="Texto de Aviso 3 8" xfId="16014" xr:uid="{00000000-0005-0000-0000-00008D810000}"/>
    <cellStyle name="Texto de Aviso 3 8 2" xfId="31226" xr:uid="{00000000-0005-0000-0000-00008E810000}"/>
    <cellStyle name="Texto de Aviso 3 9" xfId="16015" xr:uid="{00000000-0005-0000-0000-00008F810000}"/>
    <cellStyle name="Texto de Aviso 3 9 2" xfId="31227" xr:uid="{00000000-0005-0000-0000-000090810000}"/>
    <cellStyle name="Texto de Aviso 30" xfId="16016" xr:uid="{00000000-0005-0000-0000-000091810000}"/>
    <cellStyle name="Texto de Aviso 30 2" xfId="31228" xr:uid="{00000000-0005-0000-0000-000092810000}"/>
    <cellStyle name="Texto de Aviso 31" xfId="16017" xr:uid="{00000000-0005-0000-0000-000093810000}"/>
    <cellStyle name="Texto de Aviso 31 2" xfId="31229" xr:uid="{00000000-0005-0000-0000-000094810000}"/>
    <cellStyle name="Texto de Aviso 32" xfId="16018" xr:uid="{00000000-0005-0000-0000-000095810000}"/>
    <cellStyle name="Texto de Aviso 32 2" xfId="31230" xr:uid="{00000000-0005-0000-0000-000096810000}"/>
    <cellStyle name="Texto de Aviso 33" xfId="35183" xr:uid="{00000000-0005-0000-0000-000097810000}"/>
    <cellStyle name="Texto de Aviso 34" xfId="30813" xr:uid="{00000000-0005-0000-0000-000098810000}"/>
    <cellStyle name="Texto de Aviso 35" xfId="36983" xr:uid="{00000000-0005-0000-0000-000099810000}"/>
    <cellStyle name="Texto de Aviso 4" xfId="2504" xr:uid="{00000000-0005-0000-0000-00009A810000}"/>
    <cellStyle name="Texto de Aviso 4 10" xfId="16019" xr:uid="{00000000-0005-0000-0000-00009B810000}"/>
    <cellStyle name="Texto de Aviso 4 10 2" xfId="31232" xr:uid="{00000000-0005-0000-0000-00009C810000}"/>
    <cellStyle name="Texto de Aviso 4 11" xfId="16020" xr:uid="{00000000-0005-0000-0000-00009D810000}"/>
    <cellStyle name="Texto de Aviso 4 11 2" xfId="31233" xr:uid="{00000000-0005-0000-0000-00009E810000}"/>
    <cellStyle name="Texto de Aviso 4 12" xfId="16021" xr:uid="{00000000-0005-0000-0000-00009F810000}"/>
    <cellStyle name="Texto de Aviso 4 12 2" xfId="31234" xr:uid="{00000000-0005-0000-0000-0000A0810000}"/>
    <cellStyle name="Texto de Aviso 4 13" xfId="16022" xr:uid="{00000000-0005-0000-0000-0000A1810000}"/>
    <cellStyle name="Texto de Aviso 4 13 2" xfId="31235" xr:uid="{00000000-0005-0000-0000-0000A2810000}"/>
    <cellStyle name="Texto de Aviso 4 14" xfId="31231" xr:uid="{00000000-0005-0000-0000-0000A3810000}"/>
    <cellStyle name="Texto de Aviso 4 15" xfId="39261" xr:uid="{00000000-0005-0000-0000-0000A4810000}"/>
    <cellStyle name="Texto de Aviso 4 16" xfId="3193" xr:uid="{00000000-0005-0000-0000-0000A5810000}"/>
    <cellStyle name="Texto de Aviso 4 2" xfId="16023" xr:uid="{00000000-0005-0000-0000-0000A6810000}"/>
    <cellStyle name="Texto de Aviso 4 2 10" xfId="16024" xr:uid="{00000000-0005-0000-0000-0000A7810000}"/>
    <cellStyle name="Texto de Aviso 4 2 10 2" xfId="31237" xr:uid="{00000000-0005-0000-0000-0000A8810000}"/>
    <cellStyle name="Texto de Aviso 4 2 11" xfId="16025" xr:uid="{00000000-0005-0000-0000-0000A9810000}"/>
    <cellStyle name="Texto de Aviso 4 2 11 2" xfId="31238" xr:uid="{00000000-0005-0000-0000-0000AA810000}"/>
    <cellStyle name="Texto de Aviso 4 2 12" xfId="31236" xr:uid="{00000000-0005-0000-0000-0000AB810000}"/>
    <cellStyle name="Texto de Aviso 4 2 2" xfId="16026" xr:uid="{00000000-0005-0000-0000-0000AC810000}"/>
    <cellStyle name="Texto de Aviso 4 2 2 2" xfId="16027" xr:uid="{00000000-0005-0000-0000-0000AD810000}"/>
    <cellStyle name="Texto de Aviso 4 2 2 2 2" xfId="31240" xr:uid="{00000000-0005-0000-0000-0000AE810000}"/>
    <cellStyle name="Texto de Aviso 4 2 2 3" xfId="31239" xr:uid="{00000000-0005-0000-0000-0000AF810000}"/>
    <cellStyle name="Texto de Aviso 4 2 3" xfId="16028" xr:uid="{00000000-0005-0000-0000-0000B0810000}"/>
    <cellStyle name="Texto de Aviso 4 2 3 2" xfId="31241" xr:uid="{00000000-0005-0000-0000-0000B1810000}"/>
    <cellStyle name="Texto de Aviso 4 2 4" xfId="16029" xr:uid="{00000000-0005-0000-0000-0000B2810000}"/>
    <cellStyle name="Texto de Aviso 4 2 4 2" xfId="31242" xr:uid="{00000000-0005-0000-0000-0000B3810000}"/>
    <cellStyle name="Texto de Aviso 4 2 5" xfId="16030" xr:uid="{00000000-0005-0000-0000-0000B4810000}"/>
    <cellStyle name="Texto de Aviso 4 2 5 2" xfId="31243" xr:uid="{00000000-0005-0000-0000-0000B5810000}"/>
    <cellStyle name="Texto de Aviso 4 2 6" xfId="16031" xr:uid="{00000000-0005-0000-0000-0000B6810000}"/>
    <cellStyle name="Texto de Aviso 4 2 6 2" xfId="31244" xr:uid="{00000000-0005-0000-0000-0000B7810000}"/>
    <cellStyle name="Texto de Aviso 4 2 7" xfId="16032" xr:uid="{00000000-0005-0000-0000-0000B8810000}"/>
    <cellStyle name="Texto de Aviso 4 2 7 2" xfId="31245" xr:uid="{00000000-0005-0000-0000-0000B9810000}"/>
    <cellStyle name="Texto de Aviso 4 2 8" xfId="16033" xr:uid="{00000000-0005-0000-0000-0000BA810000}"/>
    <cellStyle name="Texto de Aviso 4 2 8 2" xfId="31246" xr:uid="{00000000-0005-0000-0000-0000BB810000}"/>
    <cellStyle name="Texto de Aviso 4 2 9" xfId="16034" xr:uid="{00000000-0005-0000-0000-0000BC810000}"/>
    <cellStyle name="Texto de Aviso 4 2 9 2" xfId="31247" xr:uid="{00000000-0005-0000-0000-0000BD810000}"/>
    <cellStyle name="Texto de Aviso 4 3" xfId="16035" xr:uid="{00000000-0005-0000-0000-0000BE810000}"/>
    <cellStyle name="Texto de Aviso 4 3 10" xfId="16036" xr:uid="{00000000-0005-0000-0000-0000BF810000}"/>
    <cellStyle name="Texto de Aviso 4 3 10 2" xfId="31249" xr:uid="{00000000-0005-0000-0000-0000C0810000}"/>
    <cellStyle name="Texto de Aviso 4 3 11" xfId="16037" xr:uid="{00000000-0005-0000-0000-0000C1810000}"/>
    <cellStyle name="Texto de Aviso 4 3 11 2" xfId="31250" xr:uid="{00000000-0005-0000-0000-0000C2810000}"/>
    <cellStyle name="Texto de Aviso 4 3 12" xfId="31248" xr:uid="{00000000-0005-0000-0000-0000C3810000}"/>
    <cellStyle name="Texto de Aviso 4 3 2" xfId="16038" xr:uid="{00000000-0005-0000-0000-0000C4810000}"/>
    <cellStyle name="Texto de Aviso 4 3 2 2" xfId="16039" xr:uid="{00000000-0005-0000-0000-0000C5810000}"/>
    <cellStyle name="Texto de Aviso 4 3 2 2 2" xfId="31252" xr:uid="{00000000-0005-0000-0000-0000C6810000}"/>
    <cellStyle name="Texto de Aviso 4 3 2 3" xfId="31251" xr:uid="{00000000-0005-0000-0000-0000C7810000}"/>
    <cellStyle name="Texto de Aviso 4 3 3" xfId="16040" xr:uid="{00000000-0005-0000-0000-0000C8810000}"/>
    <cellStyle name="Texto de Aviso 4 3 3 2" xfId="31253" xr:uid="{00000000-0005-0000-0000-0000C9810000}"/>
    <cellStyle name="Texto de Aviso 4 3 4" xfId="16041" xr:uid="{00000000-0005-0000-0000-0000CA810000}"/>
    <cellStyle name="Texto de Aviso 4 3 4 2" xfId="31254" xr:uid="{00000000-0005-0000-0000-0000CB810000}"/>
    <cellStyle name="Texto de Aviso 4 3 5" xfId="16042" xr:uid="{00000000-0005-0000-0000-0000CC810000}"/>
    <cellStyle name="Texto de Aviso 4 3 5 2" xfId="31255" xr:uid="{00000000-0005-0000-0000-0000CD810000}"/>
    <cellStyle name="Texto de Aviso 4 3 6" xfId="16043" xr:uid="{00000000-0005-0000-0000-0000CE810000}"/>
    <cellStyle name="Texto de Aviso 4 3 6 2" xfId="31256" xr:uid="{00000000-0005-0000-0000-0000CF810000}"/>
    <cellStyle name="Texto de Aviso 4 3 7" xfId="16044" xr:uid="{00000000-0005-0000-0000-0000D0810000}"/>
    <cellStyle name="Texto de Aviso 4 3 7 2" xfId="31257" xr:uid="{00000000-0005-0000-0000-0000D1810000}"/>
    <cellStyle name="Texto de Aviso 4 3 8" xfId="16045" xr:uid="{00000000-0005-0000-0000-0000D2810000}"/>
    <cellStyle name="Texto de Aviso 4 3 8 2" xfId="31258" xr:uid="{00000000-0005-0000-0000-0000D3810000}"/>
    <cellStyle name="Texto de Aviso 4 3 9" xfId="16046" xr:uid="{00000000-0005-0000-0000-0000D4810000}"/>
    <cellStyle name="Texto de Aviso 4 3 9 2" xfId="31259" xr:uid="{00000000-0005-0000-0000-0000D5810000}"/>
    <cellStyle name="Texto de Aviso 4 4" xfId="16047" xr:uid="{00000000-0005-0000-0000-0000D6810000}"/>
    <cellStyle name="Texto de Aviso 4 4 2" xfId="16048" xr:uid="{00000000-0005-0000-0000-0000D7810000}"/>
    <cellStyle name="Texto de Aviso 4 4 2 2" xfId="31261" xr:uid="{00000000-0005-0000-0000-0000D8810000}"/>
    <cellStyle name="Texto de Aviso 4 4 3" xfId="31260" xr:uid="{00000000-0005-0000-0000-0000D9810000}"/>
    <cellStyle name="Texto de Aviso 4 5" xfId="16049" xr:uid="{00000000-0005-0000-0000-0000DA810000}"/>
    <cellStyle name="Texto de Aviso 4 5 2" xfId="31262" xr:uid="{00000000-0005-0000-0000-0000DB810000}"/>
    <cellStyle name="Texto de Aviso 4 6" xfId="16050" xr:uid="{00000000-0005-0000-0000-0000DC810000}"/>
    <cellStyle name="Texto de Aviso 4 6 2" xfId="31263" xr:uid="{00000000-0005-0000-0000-0000DD810000}"/>
    <cellStyle name="Texto de Aviso 4 7" xfId="16051" xr:uid="{00000000-0005-0000-0000-0000DE810000}"/>
    <cellStyle name="Texto de Aviso 4 7 2" xfId="31264" xr:uid="{00000000-0005-0000-0000-0000DF810000}"/>
    <cellStyle name="Texto de Aviso 4 8" xfId="16052" xr:uid="{00000000-0005-0000-0000-0000E0810000}"/>
    <cellStyle name="Texto de Aviso 4 8 2" xfId="31265" xr:uid="{00000000-0005-0000-0000-0000E1810000}"/>
    <cellStyle name="Texto de Aviso 4 9" xfId="16053" xr:uid="{00000000-0005-0000-0000-0000E2810000}"/>
    <cellStyle name="Texto de Aviso 4 9 2" xfId="31266" xr:uid="{00000000-0005-0000-0000-0000E3810000}"/>
    <cellStyle name="Texto de Aviso 5" xfId="2505" xr:uid="{00000000-0005-0000-0000-0000E4810000}"/>
    <cellStyle name="Texto de Aviso 5 10" xfId="16054" xr:uid="{00000000-0005-0000-0000-0000E5810000}"/>
    <cellStyle name="Texto de Aviso 5 10 2" xfId="31268" xr:uid="{00000000-0005-0000-0000-0000E6810000}"/>
    <cellStyle name="Texto de Aviso 5 11" xfId="16055" xr:uid="{00000000-0005-0000-0000-0000E7810000}"/>
    <cellStyle name="Texto de Aviso 5 11 2" xfId="31269" xr:uid="{00000000-0005-0000-0000-0000E8810000}"/>
    <cellStyle name="Texto de Aviso 5 12" xfId="16056" xr:uid="{00000000-0005-0000-0000-0000E9810000}"/>
    <cellStyle name="Texto de Aviso 5 12 2" xfId="31270" xr:uid="{00000000-0005-0000-0000-0000EA810000}"/>
    <cellStyle name="Texto de Aviso 5 13" xfId="16057" xr:uid="{00000000-0005-0000-0000-0000EB810000}"/>
    <cellStyle name="Texto de Aviso 5 13 2" xfId="31271" xr:uid="{00000000-0005-0000-0000-0000EC810000}"/>
    <cellStyle name="Texto de Aviso 5 14" xfId="31267" xr:uid="{00000000-0005-0000-0000-0000ED810000}"/>
    <cellStyle name="Texto de Aviso 5 15" xfId="3150" xr:uid="{00000000-0005-0000-0000-0000EE810000}"/>
    <cellStyle name="Texto de Aviso 5 2" xfId="16058" xr:uid="{00000000-0005-0000-0000-0000EF810000}"/>
    <cellStyle name="Texto de Aviso 5 2 10" xfId="16059" xr:uid="{00000000-0005-0000-0000-0000F0810000}"/>
    <cellStyle name="Texto de Aviso 5 2 10 2" xfId="31273" xr:uid="{00000000-0005-0000-0000-0000F1810000}"/>
    <cellStyle name="Texto de Aviso 5 2 11" xfId="16060" xr:uid="{00000000-0005-0000-0000-0000F2810000}"/>
    <cellStyle name="Texto de Aviso 5 2 11 2" xfId="31274" xr:uid="{00000000-0005-0000-0000-0000F3810000}"/>
    <cellStyle name="Texto de Aviso 5 2 12" xfId="31272" xr:uid="{00000000-0005-0000-0000-0000F4810000}"/>
    <cellStyle name="Texto de Aviso 5 2 13" xfId="39262" xr:uid="{00000000-0005-0000-0000-0000F5810000}"/>
    <cellStyle name="Texto de Aviso 5 2 2" xfId="16061" xr:uid="{00000000-0005-0000-0000-0000F6810000}"/>
    <cellStyle name="Texto de Aviso 5 2 2 2" xfId="16062" xr:uid="{00000000-0005-0000-0000-0000F7810000}"/>
    <cellStyle name="Texto de Aviso 5 2 2 2 2" xfId="31276" xr:uid="{00000000-0005-0000-0000-0000F8810000}"/>
    <cellStyle name="Texto de Aviso 5 2 2 3" xfId="31275" xr:uid="{00000000-0005-0000-0000-0000F9810000}"/>
    <cellStyle name="Texto de Aviso 5 2 3" xfId="16063" xr:uid="{00000000-0005-0000-0000-0000FA810000}"/>
    <cellStyle name="Texto de Aviso 5 2 3 2" xfId="31277" xr:uid="{00000000-0005-0000-0000-0000FB810000}"/>
    <cellStyle name="Texto de Aviso 5 2 4" xfId="16064" xr:uid="{00000000-0005-0000-0000-0000FC810000}"/>
    <cellStyle name="Texto de Aviso 5 2 4 2" xfId="31278" xr:uid="{00000000-0005-0000-0000-0000FD810000}"/>
    <cellStyle name="Texto de Aviso 5 2 5" xfId="16065" xr:uid="{00000000-0005-0000-0000-0000FE810000}"/>
    <cellStyle name="Texto de Aviso 5 2 5 2" xfId="31279" xr:uid="{00000000-0005-0000-0000-0000FF810000}"/>
    <cellStyle name="Texto de Aviso 5 2 6" xfId="16066" xr:uid="{00000000-0005-0000-0000-000000820000}"/>
    <cellStyle name="Texto de Aviso 5 2 6 2" xfId="31280" xr:uid="{00000000-0005-0000-0000-000001820000}"/>
    <cellStyle name="Texto de Aviso 5 2 7" xfId="16067" xr:uid="{00000000-0005-0000-0000-000002820000}"/>
    <cellStyle name="Texto de Aviso 5 2 7 2" xfId="31281" xr:uid="{00000000-0005-0000-0000-000003820000}"/>
    <cellStyle name="Texto de Aviso 5 2 8" xfId="16068" xr:uid="{00000000-0005-0000-0000-000004820000}"/>
    <cellStyle name="Texto de Aviso 5 2 8 2" xfId="31282" xr:uid="{00000000-0005-0000-0000-000005820000}"/>
    <cellStyle name="Texto de Aviso 5 2 9" xfId="16069" xr:uid="{00000000-0005-0000-0000-000006820000}"/>
    <cellStyle name="Texto de Aviso 5 2 9 2" xfId="31283" xr:uid="{00000000-0005-0000-0000-000007820000}"/>
    <cellStyle name="Texto de Aviso 5 3" xfId="16070" xr:uid="{00000000-0005-0000-0000-000008820000}"/>
    <cellStyle name="Texto de Aviso 5 3 10" xfId="16071" xr:uid="{00000000-0005-0000-0000-000009820000}"/>
    <cellStyle name="Texto de Aviso 5 3 10 2" xfId="31285" xr:uid="{00000000-0005-0000-0000-00000A820000}"/>
    <cellStyle name="Texto de Aviso 5 3 11" xfId="16072" xr:uid="{00000000-0005-0000-0000-00000B820000}"/>
    <cellStyle name="Texto de Aviso 5 3 11 2" xfId="31286" xr:uid="{00000000-0005-0000-0000-00000C820000}"/>
    <cellStyle name="Texto de Aviso 5 3 12" xfId="31284" xr:uid="{00000000-0005-0000-0000-00000D820000}"/>
    <cellStyle name="Texto de Aviso 5 3 2" xfId="16073" xr:uid="{00000000-0005-0000-0000-00000E820000}"/>
    <cellStyle name="Texto de Aviso 5 3 2 2" xfId="16074" xr:uid="{00000000-0005-0000-0000-00000F820000}"/>
    <cellStyle name="Texto de Aviso 5 3 2 2 2" xfId="31288" xr:uid="{00000000-0005-0000-0000-000010820000}"/>
    <cellStyle name="Texto de Aviso 5 3 2 3" xfId="31287" xr:uid="{00000000-0005-0000-0000-000011820000}"/>
    <cellStyle name="Texto de Aviso 5 3 3" xfId="16075" xr:uid="{00000000-0005-0000-0000-000012820000}"/>
    <cellStyle name="Texto de Aviso 5 3 3 2" xfId="31289" xr:uid="{00000000-0005-0000-0000-000013820000}"/>
    <cellStyle name="Texto de Aviso 5 3 4" xfId="16076" xr:uid="{00000000-0005-0000-0000-000014820000}"/>
    <cellStyle name="Texto de Aviso 5 3 4 2" xfId="31290" xr:uid="{00000000-0005-0000-0000-000015820000}"/>
    <cellStyle name="Texto de Aviso 5 3 5" xfId="16077" xr:uid="{00000000-0005-0000-0000-000016820000}"/>
    <cellStyle name="Texto de Aviso 5 3 5 2" xfId="31291" xr:uid="{00000000-0005-0000-0000-000017820000}"/>
    <cellStyle name="Texto de Aviso 5 3 6" xfId="16078" xr:uid="{00000000-0005-0000-0000-000018820000}"/>
    <cellStyle name="Texto de Aviso 5 3 6 2" xfId="31292" xr:uid="{00000000-0005-0000-0000-000019820000}"/>
    <cellStyle name="Texto de Aviso 5 3 7" xfId="16079" xr:uid="{00000000-0005-0000-0000-00001A820000}"/>
    <cellStyle name="Texto de Aviso 5 3 7 2" xfId="31293" xr:uid="{00000000-0005-0000-0000-00001B820000}"/>
    <cellStyle name="Texto de Aviso 5 3 8" xfId="16080" xr:uid="{00000000-0005-0000-0000-00001C820000}"/>
    <cellStyle name="Texto de Aviso 5 3 8 2" xfId="31294" xr:uid="{00000000-0005-0000-0000-00001D820000}"/>
    <cellStyle name="Texto de Aviso 5 3 9" xfId="16081" xr:uid="{00000000-0005-0000-0000-00001E820000}"/>
    <cellStyle name="Texto de Aviso 5 3 9 2" xfId="31295" xr:uid="{00000000-0005-0000-0000-00001F820000}"/>
    <cellStyle name="Texto de Aviso 5 4" xfId="16082" xr:uid="{00000000-0005-0000-0000-000020820000}"/>
    <cellStyle name="Texto de Aviso 5 4 2" xfId="16083" xr:uid="{00000000-0005-0000-0000-000021820000}"/>
    <cellStyle name="Texto de Aviso 5 4 2 2" xfId="31297" xr:uid="{00000000-0005-0000-0000-000022820000}"/>
    <cellStyle name="Texto de Aviso 5 4 3" xfId="31296" xr:uid="{00000000-0005-0000-0000-000023820000}"/>
    <cellStyle name="Texto de Aviso 5 5" xfId="16084" xr:uid="{00000000-0005-0000-0000-000024820000}"/>
    <cellStyle name="Texto de Aviso 5 5 2" xfId="31298" xr:uid="{00000000-0005-0000-0000-000025820000}"/>
    <cellStyle name="Texto de Aviso 5 6" xfId="16085" xr:uid="{00000000-0005-0000-0000-000026820000}"/>
    <cellStyle name="Texto de Aviso 5 6 2" xfId="31299" xr:uid="{00000000-0005-0000-0000-000027820000}"/>
    <cellStyle name="Texto de Aviso 5 7" xfId="16086" xr:uid="{00000000-0005-0000-0000-000028820000}"/>
    <cellStyle name="Texto de Aviso 5 7 2" xfId="31300" xr:uid="{00000000-0005-0000-0000-000029820000}"/>
    <cellStyle name="Texto de Aviso 5 8" xfId="16087" xr:uid="{00000000-0005-0000-0000-00002A820000}"/>
    <cellStyle name="Texto de Aviso 5 8 2" xfId="31301" xr:uid="{00000000-0005-0000-0000-00002B820000}"/>
    <cellStyle name="Texto de Aviso 5 9" xfId="16088" xr:uid="{00000000-0005-0000-0000-00002C820000}"/>
    <cellStyle name="Texto de Aviso 5 9 2" xfId="31302" xr:uid="{00000000-0005-0000-0000-00002D820000}"/>
    <cellStyle name="Texto de Aviso 6" xfId="2506" xr:uid="{00000000-0005-0000-0000-00002E820000}"/>
    <cellStyle name="Texto de Aviso 6 10" xfId="16089" xr:uid="{00000000-0005-0000-0000-00002F820000}"/>
    <cellStyle name="Texto de Aviso 6 10 2" xfId="31304" xr:uid="{00000000-0005-0000-0000-000030820000}"/>
    <cellStyle name="Texto de Aviso 6 11" xfId="16090" xr:uid="{00000000-0005-0000-0000-000031820000}"/>
    <cellStyle name="Texto de Aviso 6 11 2" xfId="31305" xr:uid="{00000000-0005-0000-0000-000032820000}"/>
    <cellStyle name="Texto de Aviso 6 12" xfId="31303" xr:uid="{00000000-0005-0000-0000-000033820000}"/>
    <cellStyle name="Texto de Aviso 6 2" xfId="16091" xr:uid="{00000000-0005-0000-0000-000034820000}"/>
    <cellStyle name="Texto de Aviso 6 2 2" xfId="16092" xr:uid="{00000000-0005-0000-0000-000035820000}"/>
    <cellStyle name="Texto de Aviso 6 2 2 2" xfId="31307" xr:uid="{00000000-0005-0000-0000-000036820000}"/>
    <cellStyle name="Texto de Aviso 6 2 3" xfId="31306" xr:uid="{00000000-0005-0000-0000-000037820000}"/>
    <cellStyle name="Texto de Aviso 6 3" xfId="16093" xr:uid="{00000000-0005-0000-0000-000038820000}"/>
    <cellStyle name="Texto de Aviso 6 3 2" xfId="31308" xr:uid="{00000000-0005-0000-0000-000039820000}"/>
    <cellStyle name="Texto de Aviso 6 4" xfId="16094" xr:uid="{00000000-0005-0000-0000-00003A820000}"/>
    <cellStyle name="Texto de Aviso 6 4 2" xfId="31309" xr:uid="{00000000-0005-0000-0000-00003B820000}"/>
    <cellStyle name="Texto de Aviso 6 5" xfId="16095" xr:uid="{00000000-0005-0000-0000-00003C820000}"/>
    <cellStyle name="Texto de Aviso 6 5 2" xfId="31310" xr:uid="{00000000-0005-0000-0000-00003D820000}"/>
    <cellStyle name="Texto de Aviso 6 6" xfId="16096" xr:uid="{00000000-0005-0000-0000-00003E820000}"/>
    <cellStyle name="Texto de Aviso 6 6 2" xfId="31311" xr:uid="{00000000-0005-0000-0000-00003F820000}"/>
    <cellStyle name="Texto de Aviso 6 7" xfId="16097" xr:uid="{00000000-0005-0000-0000-000040820000}"/>
    <cellStyle name="Texto de Aviso 6 7 2" xfId="31312" xr:uid="{00000000-0005-0000-0000-000041820000}"/>
    <cellStyle name="Texto de Aviso 6 8" xfId="16098" xr:uid="{00000000-0005-0000-0000-000042820000}"/>
    <cellStyle name="Texto de Aviso 6 8 2" xfId="31313" xr:uid="{00000000-0005-0000-0000-000043820000}"/>
    <cellStyle name="Texto de Aviso 6 9" xfId="16099" xr:uid="{00000000-0005-0000-0000-000044820000}"/>
    <cellStyle name="Texto de Aviso 6 9 2" xfId="31314" xr:uid="{00000000-0005-0000-0000-000045820000}"/>
    <cellStyle name="Texto de Aviso 7" xfId="2507" xr:uid="{00000000-0005-0000-0000-000046820000}"/>
    <cellStyle name="Texto de Aviso 7 10" xfId="16100" xr:uid="{00000000-0005-0000-0000-000047820000}"/>
    <cellStyle name="Texto de Aviso 7 10 2" xfId="31316" xr:uid="{00000000-0005-0000-0000-000048820000}"/>
    <cellStyle name="Texto de Aviso 7 11" xfId="16101" xr:uid="{00000000-0005-0000-0000-000049820000}"/>
    <cellStyle name="Texto de Aviso 7 11 2" xfId="31317" xr:uid="{00000000-0005-0000-0000-00004A820000}"/>
    <cellStyle name="Texto de Aviso 7 12" xfId="31315" xr:uid="{00000000-0005-0000-0000-00004B820000}"/>
    <cellStyle name="Texto de Aviso 7 2" xfId="16102" xr:uid="{00000000-0005-0000-0000-00004C820000}"/>
    <cellStyle name="Texto de Aviso 7 2 2" xfId="16103" xr:uid="{00000000-0005-0000-0000-00004D820000}"/>
    <cellStyle name="Texto de Aviso 7 2 2 2" xfId="31319" xr:uid="{00000000-0005-0000-0000-00004E820000}"/>
    <cellStyle name="Texto de Aviso 7 2 3" xfId="31318" xr:uid="{00000000-0005-0000-0000-00004F820000}"/>
    <cellStyle name="Texto de Aviso 7 3" xfId="16104" xr:uid="{00000000-0005-0000-0000-000050820000}"/>
    <cellStyle name="Texto de Aviso 7 3 2" xfId="31320" xr:uid="{00000000-0005-0000-0000-000051820000}"/>
    <cellStyle name="Texto de Aviso 7 4" xfId="16105" xr:uid="{00000000-0005-0000-0000-000052820000}"/>
    <cellStyle name="Texto de Aviso 7 4 2" xfId="31321" xr:uid="{00000000-0005-0000-0000-000053820000}"/>
    <cellStyle name="Texto de Aviso 7 5" xfId="16106" xr:uid="{00000000-0005-0000-0000-000054820000}"/>
    <cellStyle name="Texto de Aviso 7 5 2" xfId="31322" xr:uid="{00000000-0005-0000-0000-000055820000}"/>
    <cellStyle name="Texto de Aviso 7 6" xfId="16107" xr:uid="{00000000-0005-0000-0000-000056820000}"/>
    <cellStyle name="Texto de Aviso 7 6 2" xfId="31323" xr:uid="{00000000-0005-0000-0000-000057820000}"/>
    <cellStyle name="Texto de Aviso 7 7" xfId="16108" xr:uid="{00000000-0005-0000-0000-000058820000}"/>
    <cellStyle name="Texto de Aviso 7 7 2" xfId="31324" xr:uid="{00000000-0005-0000-0000-000059820000}"/>
    <cellStyle name="Texto de Aviso 7 8" xfId="16109" xr:uid="{00000000-0005-0000-0000-00005A820000}"/>
    <cellStyle name="Texto de Aviso 7 8 2" xfId="31325" xr:uid="{00000000-0005-0000-0000-00005B820000}"/>
    <cellStyle name="Texto de Aviso 7 9" xfId="16110" xr:uid="{00000000-0005-0000-0000-00005C820000}"/>
    <cellStyle name="Texto de Aviso 7 9 2" xfId="31326" xr:uid="{00000000-0005-0000-0000-00005D820000}"/>
    <cellStyle name="Texto de Aviso 8" xfId="2508" xr:uid="{00000000-0005-0000-0000-00005E820000}"/>
    <cellStyle name="Texto de Aviso 8 10" xfId="16111" xr:uid="{00000000-0005-0000-0000-00005F820000}"/>
    <cellStyle name="Texto de Aviso 8 10 2" xfId="31328" xr:uid="{00000000-0005-0000-0000-000060820000}"/>
    <cellStyle name="Texto de Aviso 8 11" xfId="16112" xr:uid="{00000000-0005-0000-0000-000061820000}"/>
    <cellStyle name="Texto de Aviso 8 11 2" xfId="31329" xr:uid="{00000000-0005-0000-0000-000062820000}"/>
    <cellStyle name="Texto de Aviso 8 12" xfId="31327" xr:uid="{00000000-0005-0000-0000-000063820000}"/>
    <cellStyle name="Texto de Aviso 8 2" xfId="16113" xr:uid="{00000000-0005-0000-0000-000064820000}"/>
    <cellStyle name="Texto de Aviso 8 2 2" xfId="16114" xr:uid="{00000000-0005-0000-0000-000065820000}"/>
    <cellStyle name="Texto de Aviso 8 2 2 2" xfId="31331" xr:uid="{00000000-0005-0000-0000-000066820000}"/>
    <cellStyle name="Texto de Aviso 8 2 3" xfId="31330" xr:uid="{00000000-0005-0000-0000-000067820000}"/>
    <cellStyle name="Texto de Aviso 8 3" xfId="16115" xr:uid="{00000000-0005-0000-0000-000068820000}"/>
    <cellStyle name="Texto de Aviso 8 3 2" xfId="31332" xr:uid="{00000000-0005-0000-0000-000069820000}"/>
    <cellStyle name="Texto de Aviso 8 4" xfId="16116" xr:uid="{00000000-0005-0000-0000-00006A820000}"/>
    <cellStyle name="Texto de Aviso 8 4 2" xfId="31333" xr:uid="{00000000-0005-0000-0000-00006B820000}"/>
    <cellStyle name="Texto de Aviso 8 5" xfId="16117" xr:uid="{00000000-0005-0000-0000-00006C820000}"/>
    <cellStyle name="Texto de Aviso 8 5 2" xfId="31334" xr:uid="{00000000-0005-0000-0000-00006D820000}"/>
    <cellStyle name="Texto de Aviso 8 6" xfId="16118" xr:uid="{00000000-0005-0000-0000-00006E820000}"/>
    <cellStyle name="Texto de Aviso 8 6 2" xfId="31335" xr:uid="{00000000-0005-0000-0000-00006F820000}"/>
    <cellStyle name="Texto de Aviso 8 7" xfId="16119" xr:uid="{00000000-0005-0000-0000-000070820000}"/>
    <cellStyle name="Texto de Aviso 8 7 2" xfId="31336" xr:uid="{00000000-0005-0000-0000-000071820000}"/>
    <cellStyle name="Texto de Aviso 8 8" xfId="16120" xr:uid="{00000000-0005-0000-0000-000072820000}"/>
    <cellStyle name="Texto de Aviso 8 8 2" xfId="31337" xr:uid="{00000000-0005-0000-0000-000073820000}"/>
    <cellStyle name="Texto de Aviso 8 9" xfId="16121" xr:uid="{00000000-0005-0000-0000-000074820000}"/>
    <cellStyle name="Texto de Aviso 8 9 2" xfId="31338" xr:uid="{00000000-0005-0000-0000-000075820000}"/>
    <cellStyle name="Texto de Aviso 9" xfId="2509" xr:uid="{00000000-0005-0000-0000-000076820000}"/>
    <cellStyle name="Texto de Aviso 9 10" xfId="31339" xr:uid="{00000000-0005-0000-0000-000077820000}"/>
    <cellStyle name="Texto de Aviso 9 2" xfId="16122" xr:uid="{00000000-0005-0000-0000-000078820000}"/>
    <cellStyle name="Texto de Aviso 9 2 2" xfId="16123" xr:uid="{00000000-0005-0000-0000-000079820000}"/>
    <cellStyle name="Texto de Aviso 9 2 2 2" xfId="31341" xr:uid="{00000000-0005-0000-0000-00007A820000}"/>
    <cellStyle name="Texto de Aviso 9 2 3" xfId="31340" xr:uid="{00000000-0005-0000-0000-00007B820000}"/>
    <cellStyle name="Texto de Aviso 9 3" xfId="16124" xr:uid="{00000000-0005-0000-0000-00007C820000}"/>
    <cellStyle name="Texto de Aviso 9 3 2" xfId="31342" xr:uid="{00000000-0005-0000-0000-00007D820000}"/>
    <cellStyle name="Texto de Aviso 9 4" xfId="16125" xr:uid="{00000000-0005-0000-0000-00007E820000}"/>
    <cellStyle name="Texto de Aviso 9 4 2" xfId="31343" xr:uid="{00000000-0005-0000-0000-00007F820000}"/>
    <cellStyle name="Texto de Aviso 9 5" xfId="16126" xr:uid="{00000000-0005-0000-0000-000080820000}"/>
    <cellStyle name="Texto de Aviso 9 5 2" xfId="31344" xr:uid="{00000000-0005-0000-0000-000081820000}"/>
    <cellStyle name="Texto de Aviso 9 6" xfId="16127" xr:uid="{00000000-0005-0000-0000-000082820000}"/>
    <cellStyle name="Texto de Aviso 9 6 2" xfId="31345" xr:uid="{00000000-0005-0000-0000-000083820000}"/>
    <cellStyle name="Texto de Aviso 9 7" xfId="16128" xr:uid="{00000000-0005-0000-0000-000084820000}"/>
    <cellStyle name="Texto de Aviso 9 7 2" xfId="31346" xr:uid="{00000000-0005-0000-0000-000085820000}"/>
    <cellStyle name="Texto de Aviso 9 8" xfId="16129" xr:uid="{00000000-0005-0000-0000-000086820000}"/>
    <cellStyle name="Texto de Aviso 9 8 2" xfId="31347" xr:uid="{00000000-0005-0000-0000-000087820000}"/>
    <cellStyle name="Texto de Aviso 9 9" xfId="16130" xr:uid="{00000000-0005-0000-0000-000088820000}"/>
    <cellStyle name="Texto de Aviso 9 9 2" xfId="31348" xr:uid="{00000000-0005-0000-0000-000089820000}"/>
    <cellStyle name="Texto Explicativo 10" xfId="16131" xr:uid="{00000000-0005-0000-0000-00008A820000}"/>
    <cellStyle name="Texto Explicativo 10 2" xfId="16132" xr:uid="{00000000-0005-0000-0000-00008B820000}"/>
    <cellStyle name="Texto Explicativo 10 2 2" xfId="31351" xr:uid="{00000000-0005-0000-0000-00008C820000}"/>
    <cellStyle name="Texto Explicativo 10 3" xfId="16133" xr:uid="{00000000-0005-0000-0000-00008D820000}"/>
    <cellStyle name="Texto Explicativo 10 3 2" xfId="31352" xr:uid="{00000000-0005-0000-0000-00008E820000}"/>
    <cellStyle name="Texto Explicativo 10 4" xfId="16134" xr:uid="{00000000-0005-0000-0000-00008F820000}"/>
    <cellStyle name="Texto Explicativo 10 4 2" xfId="31353" xr:uid="{00000000-0005-0000-0000-000090820000}"/>
    <cellStyle name="Texto Explicativo 10 5" xfId="16135" xr:uid="{00000000-0005-0000-0000-000091820000}"/>
    <cellStyle name="Texto Explicativo 10 5 2" xfId="31354" xr:uid="{00000000-0005-0000-0000-000092820000}"/>
    <cellStyle name="Texto Explicativo 10 6" xfId="16136" xr:uid="{00000000-0005-0000-0000-000093820000}"/>
    <cellStyle name="Texto Explicativo 10 6 2" xfId="31355" xr:uid="{00000000-0005-0000-0000-000094820000}"/>
    <cellStyle name="Texto Explicativo 10 7" xfId="16137" xr:uid="{00000000-0005-0000-0000-000095820000}"/>
    <cellStyle name="Texto Explicativo 10 7 2" xfId="31356" xr:uid="{00000000-0005-0000-0000-000096820000}"/>
    <cellStyle name="Texto Explicativo 10 8" xfId="16138" xr:uid="{00000000-0005-0000-0000-000097820000}"/>
    <cellStyle name="Texto Explicativo 10 8 2" xfId="31357" xr:uid="{00000000-0005-0000-0000-000098820000}"/>
    <cellStyle name="Texto Explicativo 10 9" xfId="31350" xr:uid="{00000000-0005-0000-0000-000099820000}"/>
    <cellStyle name="Texto Explicativo 11" xfId="16139" xr:uid="{00000000-0005-0000-0000-00009A820000}"/>
    <cellStyle name="Texto Explicativo 11 2" xfId="16140" xr:uid="{00000000-0005-0000-0000-00009B820000}"/>
    <cellStyle name="Texto Explicativo 11 2 2" xfId="31359" xr:uid="{00000000-0005-0000-0000-00009C820000}"/>
    <cellStyle name="Texto Explicativo 11 3" xfId="16141" xr:uid="{00000000-0005-0000-0000-00009D820000}"/>
    <cellStyle name="Texto Explicativo 11 3 2" xfId="31360" xr:uid="{00000000-0005-0000-0000-00009E820000}"/>
    <cellStyle name="Texto Explicativo 11 4" xfId="16142" xr:uid="{00000000-0005-0000-0000-00009F820000}"/>
    <cellStyle name="Texto Explicativo 11 4 2" xfId="31361" xr:uid="{00000000-0005-0000-0000-0000A0820000}"/>
    <cellStyle name="Texto Explicativo 11 5" xfId="16143" xr:uid="{00000000-0005-0000-0000-0000A1820000}"/>
    <cellStyle name="Texto Explicativo 11 5 2" xfId="31362" xr:uid="{00000000-0005-0000-0000-0000A2820000}"/>
    <cellStyle name="Texto Explicativo 11 6" xfId="16144" xr:uid="{00000000-0005-0000-0000-0000A3820000}"/>
    <cellStyle name="Texto Explicativo 11 6 2" xfId="31363" xr:uid="{00000000-0005-0000-0000-0000A4820000}"/>
    <cellStyle name="Texto Explicativo 11 7" xfId="16145" xr:uid="{00000000-0005-0000-0000-0000A5820000}"/>
    <cellStyle name="Texto Explicativo 11 7 2" xfId="31364" xr:uid="{00000000-0005-0000-0000-0000A6820000}"/>
    <cellStyle name="Texto Explicativo 11 8" xfId="16146" xr:uid="{00000000-0005-0000-0000-0000A7820000}"/>
    <cellStyle name="Texto Explicativo 11 8 2" xfId="31365" xr:uid="{00000000-0005-0000-0000-0000A8820000}"/>
    <cellStyle name="Texto Explicativo 11 9" xfId="31358" xr:uid="{00000000-0005-0000-0000-0000A9820000}"/>
    <cellStyle name="Texto Explicativo 12" xfId="16147" xr:uid="{00000000-0005-0000-0000-0000AA820000}"/>
    <cellStyle name="Texto Explicativo 12 2" xfId="16148" xr:uid="{00000000-0005-0000-0000-0000AB820000}"/>
    <cellStyle name="Texto Explicativo 12 2 2" xfId="31367" xr:uid="{00000000-0005-0000-0000-0000AC820000}"/>
    <cellStyle name="Texto Explicativo 12 3" xfId="16149" xr:uid="{00000000-0005-0000-0000-0000AD820000}"/>
    <cellStyle name="Texto Explicativo 12 3 2" xfId="31368" xr:uid="{00000000-0005-0000-0000-0000AE820000}"/>
    <cellStyle name="Texto Explicativo 12 4" xfId="16150" xr:uid="{00000000-0005-0000-0000-0000AF820000}"/>
    <cellStyle name="Texto Explicativo 12 4 2" xfId="31369" xr:uid="{00000000-0005-0000-0000-0000B0820000}"/>
    <cellStyle name="Texto Explicativo 12 5" xfId="16151" xr:uid="{00000000-0005-0000-0000-0000B1820000}"/>
    <cellStyle name="Texto Explicativo 12 5 2" xfId="31370" xr:uid="{00000000-0005-0000-0000-0000B2820000}"/>
    <cellStyle name="Texto Explicativo 12 6" xfId="16152" xr:uid="{00000000-0005-0000-0000-0000B3820000}"/>
    <cellStyle name="Texto Explicativo 12 6 2" xfId="31371" xr:uid="{00000000-0005-0000-0000-0000B4820000}"/>
    <cellStyle name="Texto Explicativo 12 7" xfId="16153" xr:uid="{00000000-0005-0000-0000-0000B5820000}"/>
    <cellStyle name="Texto Explicativo 12 7 2" xfId="31372" xr:uid="{00000000-0005-0000-0000-0000B6820000}"/>
    <cellStyle name="Texto Explicativo 12 8" xfId="31366" xr:uid="{00000000-0005-0000-0000-0000B7820000}"/>
    <cellStyle name="Texto Explicativo 13" xfId="16154" xr:uid="{00000000-0005-0000-0000-0000B8820000}"/>
    <cellStyle name="Texto Explicativo 13 2" xfId="31373" xr:uid="{00000000-0005-0000-0000-0000B9820000}"/>
    <cellStyle name="Texto Explicativo 14" xfId="16155" xr:uid="{00000000-0005-0000-0000-0000BA820000}"/>
    <cellStyle name="Texto Explicativo 14 2" xfId="31374" xr:uid="{00000000-0005-0000-0000-0000BB820000}"/>
    <cellStyle name="Texto Explicativo 15" xfId="16156" xr:uid="{00000000-0005-0000-0000-0000BC820000}"/>
    <cellStyle name="Texto Explicativo 15 2" xfId="31375" xr:uid="{00000000-0005-0000-0000-0000BD820000}"/>
    <cellStyle name="Texto Explicativo 16" xfId="16157" xr:uid="{00000000-0005-0000-0000-0000BE820000}"/>
    <cellStyle name="Texto Explicativo 16 2" xfId="31376" xr:uid="{00000000-0005-0000-0000-0000BF820000}"/>
    <cellStyle name="Texto Explicativo 17" xfId="16158" xr:uid="{00000000-0005-0000-0000-0000C0820000}"/>
    <cellStyle name="Texto Explicativo 17 2" xfId="31377" xr:uid="{00000000-0005-0000-0000-0000C1820000}"/>
    <cellStyle name="Texto Explicativo 18" xfId="16159" xr:uid="{00000000-0005-0000-0000-0000C2820000}"/>
    <cellStyle name="Texto Explicativo 18 2" xfId="31378" xr:uid="{00000000-0005-0000-0000-0000C3820000}"/>
    <cellStyle name="Texto Explicativo 19" xfId="16160" xr:uid="{00000000-0005-0000-0000-0000C4820000}"/>
    <cellStyle name="Texto Explicativo 19 2" xfId="31379" xr:uid="{00000000-0005-0000-0000-0000C5820000}"/>
    <cellStyle name="Texto Explicativo 2" xfId="3154" xr:uid="{00000000-0005-0000-0000-0000C6820000}"/>
    <cellStyle name="Texto Explicativo 2 10" xfId="16161" xr:uid="{00000000-0005-0000-0000-0000C7820000}"/>
    <cellStyle name="Texto Explicativo 2 10 2" xfId="16162" xr:uid="{00000000-0005-0000-0000-0000C8820000}"/>
    <cellStyle name="Texto Explicativo 2 10 2 2" xfId="31382" xr:uid="{00000000-0005-0000-0000-0000C9820000}"/>
    <cellStyle name="Texto Explicativo 2 10 3" xfId="16163" xr:uid="{00000000-0005-0000-0000-0000CA820000}"/>
    <cellStyle name="Texto Explicativo 2 10 3 2" xfId="31383" xr:uid="{00000000-0005-0000-0000-0000CB820000}"/>
    <cellStyle name="Texto Explicativo 2 10 4" xfId="16164" xr:uid="{00000000-0005-0000-0000-0000CC820000}"/>
    <cellStyle name="Texto Explicativo 2 10 4 2" xfId="31384" xr:uid="{00000000-0005-0000-0000-0000CD820000}"/>
    <cellStyle name="Texto Explicativo 2 10 5" xfId="31381" xr:uid="{00000000-0005-0000-0000-0000CE820000}"/>
    <cellStyle name="Texto Explicativo 2 11" xfId="16165" xr:uid="{00000000-0005-0000-0000-0000CF820000}"/>
    <cellStyle name="Texto Explicativo 2 11 2" xfId="16166" xr:uid="{00000000-0005-0000-0000-0000D0820000}"/>
    <cellStyle name="Texto Explicativo 2 11 2 2" xfId="31386" xr:uid="{00000000-0005-0000-0000-0000D1820000}"/>
    <cellStyle name="Texto Explicativo 2 11 3" xfId="16167" xr:uid="{00000000-0005-0000-0000-0000D2820000}"/>
    <cellStyle name="Texto Explicativo 2 11 3 2" xfId="31387" xr:uid="{00000000-0005-0000-0000-0000D3820000}"/>
    <cellStyle name="Texto Explicativo 2 11 4" xfId="16168" xr:uid="{00000000-0005-0000-0000-0000D4820000}"/>
    <cellStyle name="Texto Explicativo 2 11 4 2" xfId="31388" xr:uid="{00000000-0005-0000-0000-0000D5820000}"/>
    <cellStyle name="Texto Explicativo 2 11 5" xfId="31385" xr:uid="{00000000-0005-0000-0000-0000D6820000}"/>
    <cellStyle name="Texto Explicativo 2 12" xfId="16169" xr:uid="{00000000-0005-0000-0000-0000D7820000}"/>
    <cellStyle name="Texto Explicativo 2 12 2" xfId="16170" xr:uid="{00000000-0005-0000-0000-0000D8820000}"/>
    <cellStyle name="Texto Explicativo 2 12 2 2" xfId="31390" xr:uid="{00000000-0005-0000-0000-0000D9820000}"/>
    <cellStyle name="Texto Explicativo 2 12 3" xfId="16171" xr:uid="{00000000-0005-0000-0000-0000DA820000}"/>
    <cellStyle name="Texto Explicativo 2 12 3 2" xfId="31391" xr:uid="{00000000-0005-0000-0000-0000DB820000}"/>
    <cellStyle name="Texto Explicativo 2 12 4" xfId="31389" xr:uid="{00000000-0005-0000-0000-0000DC820000}"/>
    <cellStyle name="Texto Explicativo 2 13" xfId="16172" xr:uid="{00000000-0005-0000-0000-0000DD820000}"/>
    <cellStyle name="Texto Explicativo 2 13 2" xfId="16173" xr:uid="{00000000-0005-0000-0000-0000DE820000}"/>
    <cellStyle name="Texto Explicativo 2 13 2 2" xfId="31393" xr:uid="{00000000-0005-0000-0000-0000DF820000}"/>
    <cellStyle name="Texto Explicativo 2 13 3" xfId="31392" xr:uid="{00000000-0005-0000-0000-0000E0820000}"/>
    <cellStyle name="Texto Explicativo 2 14" xfId="16174" xr:uid="{00000000-0005-0000-0000-0000E1820000}"/>
    <cellStyle name="Texto Explicativo 2 14 2" xfId="31394" xr:uid="{00000000-0005-0000-0000-0000E2820000}"/>
    <cellStyle name="Texto Explicativo 2 15" xfId="16175" xr:uid="{00000000-0005-0000-0000-0000E3820000}"/>
    <cellStyle name="Texto Explicativo 2 15 2" xfId="31395" xr:uid="{00000000-0005-0000-0000-0000E4820000}"/>
    <cellStyle name="Texto Explicativo 2 16" xfId="16176" xr:uid="{00000000-0005-0000-0000-0000E5820000}"/>
    <cellStyle name="Texto Explicativo 2 16 2" xfId="31396" xr:uid="{00000000-0005-0000-0000-0000E6820000}"/>
    <cellStyle name="Texto Explicativo 2 17" xfId="16177" xr:uid="{00000000-0005-0000-0000-0000E7820000}"/>
    <cellStyle name="Texto Explicativo 2 17 2" xfId="31397" xr:uid="{00000000-0005-0000-0000-0000E8820000}"/>
    <cellStyle name="Texto Explicativo 2 18" xfId="16178" xr:uid="{00000000-0005-0000-0000-0000E9820000}"/>
    <cellStyle name="Texto Explicativo 2 18 2" xfId="31398" xr:uid="{00000000-0005-0000-0000-0000EA820000}"/>
    <cellStyle name="Texto Explicativo 2 19" xfId="16179" xr:uid="{00000000-0005-0000-0000-0000EB820000}"/>
    <cellStyle name="Texto Explicativo 2 19 2" xfId="31399" xr:uid="{00000000-0005-0000-0000-0000EC820000}"/>
    <cellStyle name="Texto Explicativo 2 2" xfId="16180" xr:uid="{00000000-0005-0000-0000-0000ED820000}"/>
    <cellStyle name="Texto Explicativo 2 2 10" xfId="16181" xr:uid="{00000000-0005-0000-0000-0000EE820000}"/>
    <cellStyle name="Texto Explicativo 2 2 10 2" xfId="16182" xr:uid="{00000000-0005-0000-0000-0000EF820000}"/>
    <cellStyle name="Texto Explicativo 2 2 10 2 2" xfId="31402" xr:uid="{00000000-0005-0000-0000-0000F0820000}"/>
    <cellStyle name="Texto Explicativo 2 2 10 3" xfId="16183" xr:uid="{00000000-0005-0000-0000-0000F1820000}"/>
    <cellStyle name="Texto Explicativo 2 2 10 3 2" xfId="31403" xr:uid="{00000000-0005-0000-0000-0000F2820000}"/>
    <cellStyle name="Texto Explicativo 2 2 10 4" xfId="16184" xr:uid="{00000000-0005-0000-0000-0000F3820000}"/>
    <cellStyle name="Texto Explicativo 2 2 10 4 2" xfId="31404" xr:uid="{00000000-0005-0000-0000-0000F4820000}"/>
    <cellStyle name="Texto Explicativo 2 2 10 5" xfId="31401" xr:uid="{00000000-0005-0000-0000-0000F5820000}"/>
    <cellStyle name="Texto Explicativo 2 2 11" xfId="16185" xr:uid="{00000000-0005-0000-0000-0000F6820000}"/>
    <cellStyle name="Texto Explicativo 2 2 11 2" xfId="16186" xr:uid="{00000000-0005-0000-0000-0000F7820000}"/>
    <cellStyle name="Texto Explicativo 2 2 11 2 2" xfId="31406" xr:uid="{00000000-0005-0000-0000-0000F8820000}"/>
    <cellStyle name="Texto Explicativo 2 2 11 3" xfId="16187" xr:uid="{00000000-0005-0000-0000-0000F9820000}"/>
    <cellStyle name="Texto Explicativo 2 2 11 3 2" xfId="31407" xr:uid="{00000000-0005-0000-0000-0000FA820000}"/>
    <cellStyle name="Texto Explicativo 2 2 11 4" xfId="16188" xr:uid="{00000000-0005-0000-0000-0000FB820000}"/>
    <cellStyle name="Texto Explicativo 2 2 11 4 2" xfId="31408" xr:uid="{00000000-0005-0000-0000-0000FC820000}"/>
    <cellStyle name="Texto Explicativo 2 2 11 5" xfId="31405" xr:uid="{00000000-0005-0000-0000-0000FD820000}"/>
    <cellStyle name="Texto Explicativo 2 2 12" xfId="16189" xr:uid="{00000000-0005-0000-0000-0000FE820000}"/>
    <cellStyle name="Texto Explicativo 2 2 12 2" xfId="16190" xr:uid="{00000000-0005-0000-0000-0000FF820000}"/>
    <cellStyle name="Texto Explicativo 2 2 12 2 2" xfId="31410" xr:uid="{00000000-0005-0000-0000-000000830000}"/>
    <cellStyle name="Texto Explicativo 2 2 12 3" xfId="16191" xr:uid="{00000000-0005-0000-0000-000001830000}"/>
    <cellStyle name="Texto Explicativo 2 2 12 3 2" xfId="31411" xr:uid="{00000000-0005-0000-0000-000002830000}"/>
    <cellStyle name="Texto Explicativo 2 2 12 4" xfId="31409" xr:uid="{00000000-0005-0000-0000-000003830000}"/>
    <cellStyle name="Texto Explicativo 2 2 13" xfId="16192" xr:uid="{00000000-0005-0000-0000-000004830000}"/>
    <cellStyle name="Texto Explicativo 2 2 13 2" xfId="16193" xr:uid="{00000000-0005-0000-0000-000005830000}"/>
    <cellStyle name="Texto Explicativo 2 2 13 2 2" xfId="31413" xr:uid="{00000000-0005-0000-0000-000006830000}"/>
    <cellStyle name="Texto Explicativo 2 2 13 3" xfId="31412" xr:uid="{00000000-0005-0000-0000-000007830000}"/>
    <cellStyle name="Texto Explicativo 2 2 14" xfId="16194" xr:uid="{00000000-0005-0000-0000-000008830000}"/>
    <cellStyle name="Texto Explicativo 2 2 14 2" xfId="31414" xr:uid="{00000000-0005-0000-0000-000009830000}"/>
    <cellStyle name="Texto Explicativo 2 2 15" xfId="16195" xr:uid="{00000000-0005-0000-0000-00000A830000}"/>
    <cellStyle name="Texto Explicativo 2 2 15 2" xfId="31415" xr:uid="{00000000-0005-0000-0000-00000B830000}"/>
    <cellStyle name="Texto Explicativo 2 2 16" xfId="16196" xr:uid="{00000000-0005-0000-0000-00000C830000}"/>
    <cellStyle name="Texto Explicativo 2 2 16 2" xfId="31416" xr:uid="{00000000-0005-0000-0000-00000D830000}"/>
    <cellStyle name="Texto Explicativo 2 2 17" xfId="16197" xr:uid="{00000000-0005-0000-0000-00000E830000}"/>
    <cellStyle name="Texto Explicativo 2 2 17 2" xfId="31417" xr:uid="{00000000-0005-0000-0000-00000F830000}"/>
    <cellStyle name="Texto Explicativo 2 2 18" xfId="16198" xr:uid="{00000000-0005-0000-0000-000010830000}"/>
    <cellStyle name="Texto Explicativo 2 2 18 2" xfId="31418" xr:uid="{00000000-0005-0000-0000-000011830000}"/>
    <cellStyle name="Texto Explicativo 2 2 19" xfId="16199" xr:uid="{00000000-0005-0000-0000-000012830000}"/>
    <cellStyle name="Texto Explicativo 2 2 19 2" xfId="31419" xr:uid="{00000000-0005-0000-0000-000013830000}"/>
    <cellStyle name="Texto Explicativo 2 2 2" xfId="16200" xr:uid="{00000000-0005-0000-0000-000014830000}"/>
    <cellStyle name="Texto Explicativo 2 2 2 10" xfId="16201" xr:uid="{00000000-0005-0000-0000-000015830000}"/>
    <cellStyle name="Texto Explicativo 2 2 2 10 2" xfId="16202" xr:uid="{00000000-0005-0000-0000-000016830000}"/>
    <cellStyle name="Texto Explicativo 2 2 2 10 2 2" xfId="31422" xr:uid="{00000000-0005-0000-0000-000017830000}"/>
    <cellStyle name="Texto Explicativo 2 2 2 10 3" xfId="16203" xr:uid="{00000000-0005-0000-0000-000018830000}"/>
    <cellStyle name="Texto Explicativo 2 2 2 10 3 2" xfId="31423" xr:uid="{00000000-0005-0000-0000-000019830000}"/>
    <cellStyle name="Texto Explicativo 2 2 2 10 4" xfId="16204" xr:uid="{00000000-0005-0000-0000-00001A830000}"/>
    <cellStyle name="Texto Explicativo 2 2 2 10 4 2" xfId="31424" xr:uid="{00000000-0005-0000-0000-00001B830000}"/>
    <cellStyle name="Texto Explicativo 2 2 2 10 5" xfId="31421" xr:uid="{00000000-0005-0000-0000-00001C830000}"/>
    <cellStyle name="Texto Explicativo 2 2 2 11" xfId="16205" xr:uid="{00000000-0005-0000-0000-00001D830000}"/>
    <cellStyle name="Texto Explicativo 2 2 2 11 2" xfId="16206" xr:uid="{00000000-0005-0000-0000-00001E830000}"/>
    <cellStyle name="Texto Explicativo 2 2 2 11 2 2" xfId="31426" xr:uid="{00000000-0005-0000-0000-00001F830000}"/>
    <cellStyle name="Texto Explicativo 2 2 2 11 3" xfId="16207" xr:uid="{00000000-0005-0000-0000-000020830000}"/>
    <cellStyle name="Texto Explicativo 2 2 2 11 3 2" xfId="31427" xr:uid="{00000000-0005-0000-0000-000021830000}"/>
    <cellStyle name="Texto Explicativo 2 2 2 11 4" xfId="31425" xr:uid="{00000000-0005-0000-0000-000022830000}"/>
    <cellStyle name="Texto Explicativo 2 2 2 12" xfId="16208" xr:uid="{00000000-0005-0000-0000-000023830000}"/>
    <cellStyle name="Texto Explicativo 2 2 2 12 2" xfId="16209" xr:uid="{00000000-0005-0000-0000-000024830000}"/>
    <cellStyle name="Texto Explicativo 2 2 2 12 2 2" xfId="31429" xr:uid="{00000000-0005-0000-0000-000025830000}"/>
    <cellStyle name="Texto Explicativo 2 2 2 12 3" xfId="31428" xr:uid="{00000000-0005-0000-0000-000026830000}"/>
    <cellStyle name="Texto Explicativo 2 2 2 13" xfId="16210" xr:uid="{00000000-0005-0000-0000-000027830000}"/>
    <cellStyle name="Texto Explicativo 2 2 2 13 2" xfId="31430" xr:uid="{00000000-0005-0000-0000-000028830000}"/>
    <cellStyle name="Texto Explicativo 2 2 2 14" xfId="16211" xr:uid="{00000000-0005-0000-0000-000029830000}"/>
    <cellStyle name="Texto Explicativo 2 2 2 14 2" xfId="31431" xr:uid="{00000000-0005-0000-0000-00002A830000}"/>
    <cellStyle name="Texto Explicativo 2 2 2 15" xfId="16212" xr:uid="{00000000-0005-0000-0000-00002B830000}"/>
    <cellStyle name="Texto Explicativo 2 2 2 15 2" xfId="31432" xr:uid="{00000000-0005-0000-0000-00002C830000}"/>
    <cellStyle name="Texto Explicativo 2 2 2 16" xfId="16213" xr:uid="{00000000-0005-0000-0000-00002D830000}"/>
    <cellStyle name="Texto Explicativo 2 2 2 16 2" xfId="31433" xr:uid="{00000000-0005-0000-0000-00002E830000}"/>
    <cellStyle name="Texto Explicativo 2 2 2 17" xfId="16214" xr:uid="{00000000-0005-0000-0000-00002F830000}"/>
    <cellStyle name="Texto Explicativo 2 2 2 17 2" xfId="31434" xr:uid="{00000000-0005-0000-0000-000030830000}"/>
    <cellStyle name="Texto Explicativo 2 2 2 18" xfId="16215" xr:uid="{00000000-0005-0000-0000-000031830000}"/>
    <cellStyle name="Texto Explicativo 2 2 2 18 2" xfId="31435" xr:uid="{00000000-0005-0000-0000-000032830000}"/>
    <cellStyle name="Texto Explicativo 2 2 2 19" xfId="16216" xr:uid="{00000000-0005-0000-0000-000033830000}"/>
    <cellStyle name="Texto Explicativo 2 2 2 19 2" xfId="31436" xr:uid="{00000000-0005-0000-0000-000034830000}"/>
    <cellStyle name="Texto Explicativo 2 2 2 2" xfId="16217" xr:uid="{00000000-0005-0000-0000-000035830000}"/>
    <cellStyle name="Texto Explicativo 2 2 2 2 10" xfId="16218" xr:uid="{00000000-0005-0000-0000-000036830000}"/>
    <cellStyle name="Texto Explicativo 2 2 2 2 10 2" xfId="16219" xr:uid="{00000000-0005-0000-0000-000037830000}"/>
    <cellStyle name="Texto Explicativo 2 2 2 2 10 2 2" xfId="31439" xr:uid="{00000000-0005-0000-0000-000038830000}"/>
    <cellStyle name="Texto Explicativo 2 2 2 2 10 3" xfId="16220" xr:uid="{00000000-0005-0000-0000-000039830000}"/>
    <cellStyle name="Texto Explicativo 2 2 2 2 10 3 2" xfId="31440" xr:uid="{00000000-0005-0000-0000-00003A830000}"/>
    <cellStyle name="Texto Explicativo 2 2 2 2 10 4" xfId="31438" xr:uid="{00000000-0005-0000-0000-00003B830000}"/>
    <cellStyle name="Texto Explicativo 2 2 2 2 11" xfId="16221" xr:uid="{00000000-0005-0000-0000-00003C830000}"/>
    <cellStyle name="Texto Explicativo 2 2 2 2 11 2" xfId="16222" xr:uid="{00000000-0005-0000-0000-00003D830000}"/>
    <cellStyle name="Texto Explicativo 2 2 2 2 11 2 2" xfId="31442" xr:uid="{00000000-0005-0000-0000-00003E830000}"/>
    <cellStyle name="Texto Explicativo 2 2 2 2 11 3" xfId="31441" xr:uid="{00000000-0005-0000-0000-00003F830000}"/>
    <cellStyle name="Texto Explicativo 2 2 2 2 12" xfId="16223" xr:uid="{00000000-0005-0000-0000-000040830000}"/>
    <cellStyle name="Texto Explicativo 2 2 2 2 12 2" xfId="31443" xr:uid="{00000000-0005-0000-0000-000041830000}"/>
    <cellStyle name="Texto Explicativo 2 2 2 2 13" xfId="16224" xr:uid="{00000000-0005-0000-0000-000042830000}"/>
    <cellStyle name="Texto Explicativo 2 2 2 2 13 2" xfId="31444" xr:uid="{00000000-0005-0000-0000-000043830000}"/>
    <cellStyle name="Texto Explicativo 2 2 2 2 14" xfId="16225" xr:uid="{00000000-0005-0000-0000-000044830000}"/>
    <cellStyle name="Texto Explicativo 2 2 2 2 14 2" xfId="31445" xr:uid="{00000000-0005-0000-0000-000045830000}"/>
    <cellStyle name="Texto Explicativo 2 2 2 2 15" xfId="16226" xr:uid="{00000000-0005-0000-0000-000046830000}"/>
    <cellStyle name="Texto Explicativo 2 2 2 2 15 2" xfId="31446" xr:uid="{00000000-0005-0000-0000-000047830000}"/>
    <cellStyle name="Texto Explicativo 2 2 2 2 16" xfId="16227" xr:uid="{00000000-0005-0000-0000-000048830000}"/>
    <cellStyle name="Texto Explicativo 2 2 2 2 16 2" xfId="31447" xr:uid="{00000000-0005-0000-0000-000049830000}"/>
    <cellStyle name="Texto Explicativo 2 2 2 2 17" xfId="16228" xr:uid="{00000000-0005-0000-0000-00004A830000}"/>
    <cellStyle name="Texto Explicativo 2 2 2 2 17 2" xfId="31448" xr:uid="{00000000-0005-0000-0000-00004B830000}"/>
    <cellStyle name="Texto Explicativo 2 2 2 2 18" xfId="31437" xr:uid="{00000000-0005-0000-0000-00004C830000}"/>
    <cellStyle name="Texto Explicativo 2 2 2 2 2" xfId="16229" xr:uid="{00000000-0005-0000-0000-00004D830000}"/>
    <cellStyle name="Texto Explicativo 2 2 2 2 2 10" xfId="16230" xr:uid="{00000000-0005-0000-0000-00004E830000}"/>
    <cellStyle name="Texto Explicativo 2 2 2 2 2 10 2" xfId="31450" xr:uid="{00000000-0005-0000-0000-00004F830000}"/>
    <cellStyle name="Texto Explicativo 2 2 2 2 2 11" xfId="16231" xr:uid="{00000000-0005-0000-0000-000050830000}"/>
    <cellStyle name="Texto Explicativo 2 2 2 2 2 11 2" xfId="31451" xr:uid="{00000000-0005-0000-0000-000051830000}"/>
    <cellStyle name="Texto Explicativo 2 2 2 2 2 12" xfId="16232" xr:uid="{00000000-0005-0000-0000-000052830000}"/>
    <cellStyle name="Texto Explicativo 2 2 2 2 2 12 2" xfId="31452" xr:uid="{00000000-0005-0000-0000-000053830000}"/>
    <cellStyle name="Texto Explicativo 2 2 2 2 2 13" xfId="16233" xr:uid="{00000000-0005-0000-0000-000054830000}"/>
    <cellStyle name="Texto Explicativo 2 2 2 2 2 13 2" xfId="31453" xr:uid="{00000000-0005-0000-0000-000055830000}"/>
    <cellStyle name="Texto Explicativo 2 2 2 2 2 14" xfId="16234" xr:uid="{00000000-0005-0000-0000-000056830000}"/>
    <cellStyle name="Texto Explicativo 2 2 2 2 2 14 2" xfId="31454" xr:uid="{00000000-0005-0000-0000-000057830000}"/>
    <cellStyle name="Texto Explicativo 2 2 2 2 2 15" xfId="16235" xr:uid="{00000000-0005-0000-0000-000058830000}"/>
    <cellStyle name="Texto Explicativo 2 2 2 2 2 15 2" xfId="31455" xr:uid="{00000000-0005-0000-0000-000059830000}"/>
    <cellStyle name="Texto Explicativo 2 2 2 2 2 16" xfId="31449" xr:uid="{00000000-0005-0000-0000-00005A830000}"/>
    <cellStyle name="Texto Explicativo 2 2 2 2 2 2" xfId="16236" xr:uid="{00000000-0005-0000-0000-00005B830000}"/>
    <cellStyle name="Texto Explicativo 2 2 2 2 2 2 2" xfId="16237" xr:uid="{00000000-0005-0000-0000-00005C830000}"/>
    <cellStyle name="Texto Explicativo 2 2 2 2 2 2 2 2" xfId="31457" xr:uid="{00000000-0005-0000-0000-00005D830000}"/>
    <cellStyle name="Texto Explicativo 2 2 2 2 2 2 3" xfId="31456" xr:uid="{00000000-0005-0000-0000-00005E830000}"/>
    <cellStyle name="Texto Explicativo 2 2 2 2 2 3" xfId="16238" xr:uid="{00000000-0005-0000-0000-00005F830000}"/>
    <cellStyle name="Texto Explicativo 2 2 2 2 2 3 2" xfId="31458" xr:uid="{00000000-0005-0000-0000-000060830000}"/>
    <cellStyle name="Texto Explicativo 2 2 2 2 2 4" xfId="16239" xr:uid="{00000000-0005-0000-0000-000061830000}"/>
    <cellStyle name="Texto Explicativo 2 2 2 2 2 4 2" xfId="31459" xr:uid="{00000000-0005-0000-0000-000062830000}"/>
    <cellStyle name="Texto Explicativo 2 2 2 2 2 5" xfId="16240" xr:uid="{00000000-0005-0000-0000-000063830000}"/>
    <cellStyle name="Texto Explicativo 2 2 2 2 2 5 2" xfId="31460" xr:uid="{00000000-0005-0000-0000-000064830000}"/>
    <cellStyle name="Texto Explicativo 2 2 2 2 2 6" xfId="16241" xr:uid="{00000000-0005-0000-0000-000065830000}"/>
    <cellStyle name="Texto Explicativo 2 2 2 2 2 6 2" xfId="31461" xr:uid="{00000000-0005-0000-0000-000066830000}"/>
    <cellStyle name="Texto Explicativo 2 2 2 2 2 7" xfId="16242" xr:uid="{00000000-0005-0000-0000-000067830000}"/>
    <cellStyle name="Texto Explicativo 2 2 2 2 2 7 2" xfId="31462" xr:uid="{00000000-0005-0000-0000-000068830000}"/>
    <cellStyle name="Texto Explicativo 2 2 2 2 2 8" xfId="16243" xr:uid="{00000000-0005-0000-0000-000069830000}"/>
    <cellStyle name="Texto Explicativo 2 2 2 2 2 8 2" xfId="31463" xr:uid="{00000000-0005-0000-0000-00006A830000}"/>
    <cellStyle name="Texto Explicativo 2 2 2 2 2 9" xfId="16244" xr:uid="{00000000-0005-0000-0000-00006B830000}"/>
    <cellStyle name="Texto Explicativo 2 2 2 2 2 9 2" xfId="31464" xr:uid="{00000000-0005-0000-0000-00006C830000}"/>
    <cellStyle name="Texto Explicativo 2 2 2 2 3" xfId="16245" xr:uid="{00000000-0005-0000-0000-00006D830000}"/>
    <cellStyle name="Texto Explicativo 2 2 2 2 3 10" xfId="16246" xr:uid="{00000000-0005-0000-0000-00006E830000}"/>
    <cellStyle name="Texto Explicativo 2 2 2 2 3 10 2" xfId="31466" xr:uid="{00000000-0005-0000-0000-00006F830000}"/>
    <cellStyle name="Texto Explicativo 2 2 2 2 3 11" xfId="16247" xr:uid="{00000000-0005-0000-0000-000070830000}"/>
    <cellStyle name="Texto Explicativo 2 2 2 2 3 11 2" xfId="31467" xr:uid="{00000000-0005-0000-0000-000071830000}"/>
    <cellStyle name="Texto Explicativo 2 2 2 2 3 12" xfId="16248" xr:uid="{00000000-0005-0000-0000-000072830000}"/>
    <cellStyle name="Texto Explicativo 2 2 2 2 3 12 2" xfId="31468" xr:uid="{00000000-0005-0000-0000-000073830000}"/>
    <cellStyle name="Texto Explicativo 2 2 2 2 3 13" xfId="31465" xr:uid="{00000000-0005-0000-0000-000074830000}"/>
    <cellStyle name="Texto Explicativo 2 2 2 2 3 2" xfId="16249" xr:uid="{00000000-0005-0000-0000-000075830000}"/>
    <cellStyle name="Texto Explicativo 2 2 2 2 3 2 2" xfId="31469" xr:uid="{00000000-0005-0000-0000-000076830000}"/>
    <cellStyle name="Texto Explicativo 2 2 2 2 3 3" xfId="16250" xr:uid="{00000000-0005-0000-0000-000077830000}"/>
    <cellStyle name="Texto Explicativo 2 2 2 2 3 3 2" xfId="31470" xr:uid="{00000000-0005-0000-0000-000078830000}"/>
    <cellStyle name="Texto Explicativo 2 2 2 2 3 4" xfId="16251" xr:uid="{00000000-0005-0000-0000-000079830000}"/>
    <cellStyle name="Texto Explicativo 2 2 2 2 3 4 2" xfId="31471" xr:uid="{00000000-0005-0000-0000-00007A830000}"/>
    <cellStyle name="Texto Explicativo 2 2 2 2 3 5" xfId="16252" xr:uid="{00000000-0005-0000-0000-00007B830000}"/>
    <cellStyle name="Texto Explicativo 2 2 2 2 3 5 2" xfId="31472" xr:uid="{00000000-0005-0000-0000-00007C830000}"/>
    <cellStyle name="Texto Explicativo 2 2 2 2 3 6" xfId="16253" xr:uid="{00000000-0005-0000-0000-00007D830000}"/>
    <cellStyle name="Texto Explicativo 2 2 2 2 3 6 2" xfId="31473" xr:uid="{00000000-0005-0000-0000-00007E830000}"/>
    <cellStyle name="Texto Explicativo 2 2 2 2 3 7" xfId="16254" xr:uid="{00000000-0005-0000-0000-00007F830000}"/>
    <cellStyle name="Texto Explicativo 2 2 2 2 3 7 2" xfId="31474" xr:uid="{00000000-0005-0000-0000-000080830000}"/>
    <cellStyle name="Texto Explicativo 2 2 2 2 3 8" xfId="16255" xr:uid="{00000000-0005-0000-0000-000081830000}"/>
    <cellStyle name="Texto Explicativo 2 2 2 2 3 8 2" xfId="31475" xr:uid="{00000000-0005-0000-0000-000082830000}"/>
    <cellStyle name="Texto Explicativo 2 2 2 2 3 9" xfId="16256" xr:uid="{00000000-0005-0000-0000-000083830000}"/>
    <cellStyle name="Texto Explicativo 2 2 2 2 3 9 2" xfId="31476" xr:uid="{00000000-0005-0000-0000-000084830000}"/>
    <cellStyle name="Texto Explicativo 2 2 2 2 4" xfId="16257" xr:uid="{00000000-0005-0000-0000-000085830000}"/>
    <cellStyle name="Texto Explicativo 2 2 2 2 4 2" xfId="16258" xr:uid="{00000000-0005-0000-0000-000086830000}"/>
    <cellStyle name="Texto Explicativo 2 2 2 2 4 2 2" xfId="31478" xr:uid="{00000000-0005-0000-0000-000087830000}"/>
    <cellStyle name="Texto Explicativo 2 2 2 2 4 3" xfId="16259" xr:uid="{00000000-0005-0000-0000-000088830000}"/>
    <cellStyle name="Texto Explicativo 2 2 2 2 4 3 2" xfId="31479" xr:uid="{00000000-0005-0000-0000-000089830000}"/>
    <cellStyle name="Texto Explicativo 2 2 2 2 4 4" xfId="16260" xr:uid="{00000000-0005-0000-0000-00008A830000}"/>
    <cellStyle name="Texto Explicativo 2 2 2 2 4 4 2" xfId="31480" xr:uid="{00000000-0005-0000-0000-00008B830000}"/>
    <cellStyle name="Texto Explicativo 2 2 2 2 4 5" xfId="16261" xr:uid="{00000000-0005-0000-0000-00008C830000}"/>
    <cellStyle name="Texto Explicativo 2 2 2 2 4 5 2" xfId="31481" xr:uid="{00000000-0005-0000-0000-00008D830000}"/>
    <cellStyle name="Texto Explicativo 2 2 2 2 4 6" xfId="16262" xr:uid="{00000000-0005-0000-0000-00008E830000}"/>
    <cellStyle name="Texto Explicativo 2 2 2 2 4 6 2" xfId="31482" xr:uid="{00000000-0005-0000-0000-00008F830000}"/>
    <cellStyle name="Texto Explicativo 2 2 2 2 4 7" xfId="16263" xr:uid="{00000000-0005-0000-0000-000090830000}"/>
    <cellStyle name="Texto Explicativo 2 2 2 2 4 7 2" xfId="31483" xr:uid="{00000000-0005-0000-0000-000091830000}"/>
    <cellStyle name="Texto Explicativo 2 2 2 2 4 8" xfId="16264" xr:uid="{00000000-0005-0000-0000-000092830000}"/>
    <cellStyle name="Texto Explicativo 2 2 2 2 4 8 2" xfId="31484" xr:uid="{00000000-0005-0000-0000-000093830000}"/>
    <cellStyle name="Texto Explicativo 2 2 2 2 4 9" xfId="31477" xr:uid="{00000000-0005-0000-0000-000094830000}"/>
    <cellStyle name="Texto Explicativo 2 2 2 2 5" xfId="16265" xr:uid="{00000000-0005-0000-0000-000095830000}"/>
    <cellStyle name="Texto Explicativo 2 2 2 2 5 2" xfId="16266" xr:uid="{00000000-0005-0000-0000-000096830000}"/>
    <cellStyle name="Texto Explicativo 2 2 2 2 5 2 2" xfId="31486" xr:uid="{00000000-0005-0000-0000-000097830000}"/>
    <cellStyle name="Texto Explicativo 2 2 2 2 5 3" xfId="16267" xr:uid="{00000000-0005-0000-0000-000098830000}"/>
    <cellStyle name="Texto Explicativo 2 2 2 2 5 3 2" xfId="31487" xr:uid="{00000000-0005-0000-0000-000099830000}"/>
    <cellStyle name="Texto Explicativo 2 2 2 2 5 4" xfId="16268" xr:uid="{00000000-0005-0000-0000-00009A830000}"/>
    <cellStyle name="Texto Explicativo 2 2 2 2 5 4 2" xfId="31488" xr:uid="{00000000-0005-0000-0000-00009B830000}"/>
    <cellStyle name="Texto Explicativo 2 2 2 2 5 5" xfId="16269" xr:uid="{00000000-0005-0000-0000-00009C830000}"/>
    <cellStyle name="Texto Explicativo 2 2 2 2 5 5 2" xfId="31489" xr:uid="{00000000-0005-0000-0000-00009D830000}"/>
    <cellStyle name="Texto Explicativo 2 2 2 2 5 6" xfId="16270" xr:uid="{00000000-0005-0000-0000-00009E830000}"/>
    <cellStyle name="Texto Explicativo 2 2 2 2 5 6 2" xfId="31490" xr:uid="{00000000-0005-0000-0000-00009F830000}"/>
    <cellStyle name="Texto Explicativo 2 2 2 2 5 7" xfId="16271" xr:uid="{00000000-0005-0000-0000-0000A0830000}"/>
    <cellStyle name="Texto Explicativo 2 2 2 2 5 7 2" xfId="31491" xr:uid="{00000000-0005-0000-0000-0000A1830000}"/>
    <cellStyle name="Texto Explicativo 2 2 2 2 5 8" xfId="16272" xr:uid="{00000000-0005-0000-0000-0000A2830000}"/>
    <cellStyle name="Texto Explicativo 2 2 2 2 5 8 2" xfId="31492" xr:uid="{00000000-0005-0000-0000-0000A3830000}"/>
    <cellStyle name="Texto Explicativo 2 2 2 2 5 9" xfId="31485" xr:uid="{00000000-0005-0000-0000-0000A4830000}"/>
    <cellStyle name="Texto Explicativo 2 2 2 2 6" xfId="16273" xr:uid="{00000000-0005-0000-0000-0000A5830000}"/>
    <cellStyle name="Texto Explicativo 2 2 2 2 6 2" xfId="16274" xr:uid="{00000000-0005-0000-0000-0000A6830000}"/>
    <cellStyle name="Texto Explicativo 2 2 2 2 6 2 2" xfId="31494" xr:uid="{00000000-0005-0000-0000-0000A7830000}"/>
    <cellStyle name="Texto Explicativo 2 2 2 2 6 3" xfId="16275" xr:uid="{00000000-0005-0000-0000-0000A8830000}"/>
    <cellStyle name="Texto Explicativo 2 2 2 2 6 3 2" xfId="31495" xr:uid="{00000000-0005-0000-0000-0000A9830000}"/>
    <cellStyle name="Texto Explicativo 2 2 2 2 6 4" xfId="16276" xr:uid="{00000000-0005-0000-0000-0000AA830000}"/>
    <cellStyle name="Texto Explicativo 2 2 2 2 6 4 2" xfId="31496" xr:uid="{00000000-0005-0000-0000-0000AB830000}"/>
    <cellStyle name="Texto Explicativo 2 2 2 2 6 5" xfId="16277" xr:uid="{00000000-0005-0000-0000-0000AC830000}"/>
    <cellStyle name="Texto Explicativo 2 2 2 2 6 5 2" xfId="31497" xr:uid="{00000000-0005-0000-0000-0000AD830000}"/>
    <cellStyle name="Texto Explicativo 2 2 2 2 6 6" xfId="16278" xr:uid="{00000000-0005-0000-0000-0000AE830000}"/>
    <cellStyle name="Texto Explicativo 2 2 2 2 6 6 2" xfId="31498" xr:uid="{00000000-0005-0000-0000-0000AF830000}"/>
    <cellStyle name="Texto Explicativo 2 2 2 2 6 7" xfId="31493" xr:uid="{00000000-0005-0000-0000-0000B0830000}"/>
    <cellStyle name="Texto Explicativo 2 2 2 2 7" xfId="16279" xr:uid="{00000000-0005-0000-0000-0000B1830000}"/>
    <cellStyle name="Texto Explicativo 2 2 2 2 7 2" xfId="16280" xr:uid="{00000000-0005-0000-0000-0000B2830000}"/>
    <cellStyle name="Texto Explicativo 2 2 2 2 7 2 2" xfId="31500" xr:uid="{00000000-0005-0000-0000-0000B3830000}"/>
    <cellStyle name="Texto Explicativo 2 2 2 2 7 3" xfId="16281" xr:uid="{00000000-0005-0000-0000-0000B4830000}"/>
    <cellStyle name="Texto Explicativo 2 2 2 2 7 3 2" xfId="31501" xr:uid="{00000000-0005-0000-0000-0000B5830000}"/>
    <cellStyle name="Texto Explicativo 2 2 2 2 7 4" xfId="16282" xr:uid="{00000000-0005-0000-0000-0000B6830000}"/>
    <cellStyle name="Texto Explicativo 2 2 2 2 7 4 2" xfId="31502" xr:uid="{00000000-0005-0000-0000-0000B7830000}"/>
    <cellStyle name="Texto Explicativo 2 2 2 2 7 5" xfId="31499" xr:uid="{00000000-0005-0000-0000-0000B8830000}"/>
    <cellStyle name="Texto Explicativo 2 2 2 2 8" xfId="16283" xr:uid="{00000000-0005-0000-0000-0000B9830000}"/>
    <cellStyle name="Texto Explicativo 2 2 2 2 8 2" xfId="16284" xr:uid="{00000000-0005-0000-0000-0000BA830000}"/>
    <cellStyle name="Texto Explicativo 2 2 2 2 8 2 2" xfId="31504" xr:uid="{00000000-0005-0000-0000-0000BB830000}"/>
    <cellStyle name="Texto Explicativo 2 2 2 2 8 3" xfId="16285" xr:uid="{00000000-0005-0000-0000-0000BC830000}"/>
    <cellStyle name="Texto Explicativo 2 2 2 2 8 3 2" xfId="31505" xr:uid="{00000000-0005-0000-0000-0000BD830000}"/>
    <cellStyle name="Texto Explicativo 2 2 2 2 8 4" xfId="16286" xr:uid="{00000000-0005-0000-0000-0000BE830000}"/>
    <cellStyle name="Texto Explicativo 2 2 2 2 8 4 2" xfId="31506" xr:uid="{00000000-0005-0000-0000-0000BF830000}"/>
    <cellStyle name="Texto Explicativo 2 2 2 2 8 5" xfId="31503" xr:uid="{00000000-0005-0000-0000-0000C0830000}"/>
    <cellStyle name="Texto Explicativo 2 2 2 2 9" xfId="16287" xr:uid="{00000000-0005-0000-0000-0000C1830000}"/>
    <cellStyle name="Texto Explicativo 2 2 2 2 9 2" xfId="16288" xr:uid="{00000000-0005-0000-0000-0000C2830000}"/>
    <cellStyle name="Texto Explicativo 2 2 2 2 9 2 2" xfId="31508" xr:uid="{00000000-0005-0000-0000-0000C3830000}"/>
    <cellStyle name="Texto Explicativo 2 2 2 2 9 3" xfId="16289" xr:uid="{00000000-0005-0000-0000-0000C4830000}"/>
    <cellStyle name="Texto Explicativo 2 2 2 2 9 3 2" xfId="31509" xr:uid="{00000000-0005-0000-0000-0000C5830000}"/>
    <cellStyle name="Texto Explicativo 2 2 2 2 9 4" xfId="16290" xr:uid="{00000000-0005-0000-0000-0000C6830000}"/>
    <cellStyle name="Texto Explicativo 2 2 2 2 9 4 2" xfId="31510" xr:uid="{00000000-0005-0000-0000-0000C7830000}"/>
    <cellStyle name="Texto Explicativo 2 2 2 2 9 5" xfId="31507" xr:uid="{00000000-0005-0000-0000-0000C8830000}"/>
    <cellStyle name="Texto Explicativo 2 2 2 20" xfId="31420" xr:uid="{00000000-0005-0000-0000-0000C9830000}"/>
    <cellStyle name="Texto Explicativo 2 2 2 3" xfId="16291" xr:uid="{00000000-0005-0000-0000-0000CA830000}"/>
    <cellStyle name="Texto Explicativo 2 2 2 3 10" xfId="16292" xr:uid="{00000000-0005-0000-0000-0000CB830000}"/>
    <cellStyle name="Texto Explicativo 2 2 2 3 10 2" xfId="31512" xr:uid="{00000000-0005-0000-0000-0000CC830000}"/>
    <cellStyle name="Texto Explicativo 2 2 2 3 11" xfId="16293" xr:uid="{00000000-0005-0000-0000-0000CD830000}"/>
    <cellStyle name="Texto Explicativo 2 2 2 3 11 2" xfId="31513" xr:uid="{00000000-0005-0000-0000-0000CE830000}"/>
    <cellStyle name="Texto Explicativo 2 2 2 3 12" xfId="31511" xr:uid="{00000000-0005-0000-0000-0000CF830000}"/>
    <cellStyle name="Texto Explicativo 2 2 2 3 2" xfId="16294" xr:uid="{00000000-0005-0000-0000-0000D0830000}"/>
    <cellStyle name="Texto Explicativo 2 2 2 3 2 2" xfId="16295" xr:uid="{00000000-0005-0000-0000-0000D1830000}"/>
    <cellStyle name="Texto Explicativo 2 2 2 3 2 2 2" xfId="31515" xr:uid="{00000000-0005-0000-0000-0000D2830000}"/>
    <cellStyle name="Texto Explicativo 2 2 2 3 2 3" xfId="31514" xr:uid="{00000000-0005-0000-0000-0000D3830000}"/>
    <cellStyle name="Texto Explicativo 2 2 2 3 3" xfId="16296" xr:uid="{00000000-0005-0000-0000-0000D4830000}"/>
    <cellStyle name="Texto Explicativo 2 2 2 3 3 2" xfId="31516" xr:uid="{00000000-0005-0000-0000-0000D5830000}"/>
    <cellStyle name="Texto Explicativo 2 2 2 3 4" xfId="16297" xr:uid="{00000000-0005-0000-0000-0000D6830000}"/>
    <cellStyle name="Texto Explicativo 2 2 2 3 4 2" xfId="31517" xr:uid="{00000000-0005-0000-0000-0000D7830000}"/>
    <cellStyle name="Texto Explicativo 2 2 2 3 5" xfId="16298" xr:uid="{00000000-0005-0000-0000-0000D8830000}"/>
    <cellStyle name="Texto Explicativo 2 2 2 3 5 2" xfId="31518" xr:uid="{00000000-0005-0000-0000-0000D9830000}"/>
    <cellStyle name="Texto Explicativo 2 2 2 3 6" xfId="16299" xr:uid="{00000000-0005-0000-0000-0000DA830000}"/>
    <cellStyle name="Texto Explicativo 2 2 2 3 6 2" xfId="31519" xr:uid="{00000000-0005-0000-0000-0000DB830000}"/>
    <cellStyle name="Texto Explicativo 2 2 2 3 7" xfId="16300" xr:uid="{00000000-0005-0000-0000-0000DC830000}"/>
    <cellStyle name="Texto Explicativo 2 2 2 3 7 2" xfId="31520" xr:uid="{00000000-0005-0000-0000-0000DD830000}"/>
    <cellStyle name="Texto Explicativo 2 2 2 3 8" xfId="16301" xr:uid="{00000000-0005-0000-0000-0000DE830000}"/>
    <cellStyle name="Texto Explicativo 2 2 2 3 8 2" xfId="31521" xr:uid="{00000000-0005-0000-0000-0000DF830000}"/>
    <cellStyle name="Texto Explicativo 2 2 2 3 9" xfId="16302" xr:uid="{00000000-0005-0000-0000-0000E0830000}"/>
    <cellStyle name="Texto Explicativo 2 2 2 3 9 2" xfId="31522" xr:uid="{00000000-0005-0000-0000-0000E1830000}"/>
    <cellStyle name="Texto Explicativo 2 2 2 4" xfId="16303" xr:uid="{00000000-0005-0000-0000-0000E2830000}"/>
    <cellStyle name="Texto Explicativo 2 2 2 4 10" xfId="16304" xr:uid="{00000000-0005-0000-0000-0000E3830000}"/>
    <cellStyle name="Texto Explicativo 2 2 2 4 10 2" xfId="31524" xr:uid="{00000000-0005-0000-0000-0000E4830000}"/>
    <cellStyle name="Texto Explicativo 2 2 2 4 11" xfId="16305" xr:uid="{00000000-0005-0000-0000-0000E5830000}"/>
    <cellStyle name="Texto Explicativo 2 2 2 4 11 2" xfId="31525" xr:uid="{00000000-0005-0000-0000-0000E6830000}"/>
    <cellStyle name="Texto Explicativo 2 2 2 4 12" xfId="16306" xr:uid="{00000000-0005-0000-0000-0000E7830000}"/>
    <cellStyle name="Texto Explicativo 2 2 2 4 12 2" xfId="31526" xr:uid="{00000000-0005-0000-0000-0000E8830000}"/>
    <cellStyle name="Texto Explicativo 2 2 2 4 13" xfId="31523" xr:uid="{00000000-0005-0000-0000-0000E9830000}"/>
    <cellStyle name="Texto Explicativo 2 2 2 4 2" xfId="16307" xr:uid="{00000000-0005-0000-0000-0000EA830000}"/>
    <cellStyle name="Texto Explicativo 2 2 2 4 2 2" xfId="16308" xr:uid="{00000000-0005-0000-0000-0000EB830000}"/>
    <cellStyle name="Texto Explicativo 2 2 2 4 2 2 2" xfId="31528" xr:uid="{00000000-0005-0000-0000-0000EC830000}"/>
    <cellStyle name="Texto Explicativo 2 2 2 4 2 3" xfId="31527" xr:uid="{00000000-0005-0000-0000-0000ED830000}"/>
    <cellStyle name="Texto Explicativo 2 2 2 4 3" xfId="16309" xr:uid="{00000000-0005-0000-0000-0000EE830000}"/>
    <cellStyle name="Texto Explicativo 2 2 2 4 3 2" xfId="31529" xr:uid="{00000000-0005-0000-0000-0000EF830000}"/>
    <cellStyle name="Texto Explicativo 2 2 2 4 4" xfId="16310" xr:uid="{00000000-0005-0000-0000-0000F0830000}"/>
    <cellStyle name="Texto Explicativo 2 2 2 4 4 2" xfId="31530" xr:uid="{00000000-0005-0000-0000-0000F1830000}"/>
    <cellStyle name="Texto Explicativo 2 2 2 4 5" xfId="16311" xr:uid="{00000000-0005-0000-0000-0000F2830000}"/>
    <cellStyle name="Texto Explicativo 2 2 2 4 5 2" xfId="31531" xr:uid="{00000000-0005-0000-0000-0000F3830000}"/>
    <cellStyle name="Texto Explicativo 2 2 2 4 6" xfId="16312" xr:uid="{00000000-0005-0000-0000-0000F4830000}"/>
    <cellStyle name="Texto Explicativo 2 2 2 4 6 2" xfId="31532" xr:uid="{00000000-0005-0000-0000-0000F5830000}"/>
    <cellStyle name="Texto Explicativo 2 2 2 4 7" xfId="16313" xr:uid="{00000000-0005-0000-0000-0000F6830000}"/>
    <cellStyle name="Texto Explicativo 2 2 2 4 7 2" xfId="31533" xr:uid="{00000000-0005-0000-0000-0000F7830000}"/>
    <cellStyle name="Texto Explicativo 2 2 2 4 8" xfId="16314" xr:uid="{00000000-0005-0000-0000-0000F8830000}"/>
    <cellStyle name="Texto Explicativo 2 2 2 4 8 2" xfId="31534" xr:uid="{00000000-0005-0000-0000-0000F9830000}"/>
    <cellStyle name="Texto Explicativo 2 2 2 4 9" xfId="16315" xr:uid="{00000000-0005-0000-0000-0000FA830000}"/>
    <cellStyle name="Texto Explicativo 2 2 2 4 9 2" xfId="31535" xr:uid="{00000000-0005-0000-0000-0000FB830000}"/>
    <cellStyle name="Texto Explicativo 2 2 2 5" xfId="16316" xr:uid="{00000000-0005-0000-0000-0000FC830000}"/>
    <cellStyle name="Texto Explicativo 2 2 2 5 2" xfId="16317" xr:uid="{00000000-0005-0000-0000-0000FD830000}"/>
    <cellStyle name="Texto Explicativo 2 2 2 5 2 2" xfId="31537" xr:uid="{00000000-0005-0000-0000-0000FE830000}"/>
    <cellStyle name="Texto Explicativo 2 2 2 5 3" xfId="16318" xr:uid="{00000000-0005-0000-0000-0000FF830000}"/>
    <cellStyle name="Texto Explicativo 2 2 2 5 3 2" xfId="31538" xr:uid="{00000000-0005-0000-0000-000000840000}"/>
    <cellStyle name="Texto Explicativo 2 2 2 5 4" xfId="16319" xr:uid="{00000000-0005-0000-0000-000001840000}"/>
    <cellStyle name="Texto Explicativo 2 2 2 5 4 2" xfId="31539" xr:uid="{00000000-0005-0000-0000-000002840000}"/>
    <cellStyle name="Texto Explicativo 2 2 2 5 5" xfId="16320" xr:uid="{00000000-0005-0000-0000-000003840000}"/>
    <cellStyle name="Texto Explicativo 2 2 2 5 5 2" xfId="31540" xr:uid="{00000000-0005-0000-0000-000004840000}"/>
    <cellStyle name="Texto Explicativo 2 2 2 5 6" xfId="16321" xr:uid="{00000000-0005-0000-0000-000005840000}"/>
    <cellStyle name="Texto Explicativo 2 2 2 5 6 2" xfId="31541" xr:uid="{00000000-0005-0000-0000-000006840000}"/>
    <cellStyle name="Texto Explicativo 2 2 2 5 7" xfId="16322" xr:uid="{00000000-0005-0000-0000-000007840000}"/>
    <cellStyle name="Texto Explicativo 2 2 2 5 7 2" xfId="31542" xr:uid="{00000000-0005-0000-0000-000008840000}"/>
    <cellStyle name="Texto Explicativo 2 2 2 5 8" xfId="16323" xr:uid="{00000000-0005-0000-0000-000009840000}"/>
    <cellStyle name="Texto Explicativo 2 2 2 5 8 2" xfId="31543" xr:uid="{00000000-0005-0000-0000-00000A840000}"/>
    <cellStyle name="Texto Explicativo 2 2 2 5 9" xfId="31536" xr:uid="{00000000-0005-0000-0000-00000B840000}"/>
    <cellStyle name="Texto Explicativo 2 2 2 6" xfId="16324" xr:uid="{00000000-0005-0000-0000-00000C840000}"/>
    <cellStyle name="Texto Explicativo 2 2 2 6 2" xfId="16325" xr:uid="{00000000-0005-0000-0000-00000D840000}"/>
    <cellStyle name="Texto Explicativo 2 2 2 6 2 2" xfId="31545" xr:uid="{00000000-0005-0000-0000-00000E840000}"/>
    <cellStyle name="Texto Explicativo 2 2 2 6 3" xfId="16326" xr:uid="{00000000-0005-0000-0000-00000F840000}"/>
    <cellStyle name="Texto Explicativo 2 2 2 6 3 2" xfId="31546" xr:uid="{00000000-0005-0000-0000-000010840000}"/>
    <cellStyle name="Texto Explicativo 2 2 2 6 4" xfId="16327" xr:uid="{00000000-0005-0000-0000-000011840000}"/>
    <cellStyle name="Texto Explicativo 2 2 2 6 4 2" xfId="31547" xr:uid="{00000000-0005-0000-0000-000012840000}"/>
    <cellStyle name="Texto Explicativo 2 2 2 6 5" xfId="16328" xr:uid="{00000000-0005-0000-0000-000013840000}"/>
    <cellStyle name="Texto Explicativo 2 2 2 6 5 2" xfId="31548" xr:uid="{00000000-0005-0000-0000-000014840000}"/>
    <cellStyle name="Texto Explicativo 2 2 2 6 6" xfId="16329" xr:uid="{00000000-0005-0000-0000-000015840000}"/>
    <cellStyle name="Texto Explicativo 2 2 2 6 6 2" xfId="31549" xr:uid="{00000000-0005-0000-0000-000016840000}"/>
    <cellStyle name="Texto Explicativo 2 2 2 6 7" xfId="16330" xr:uid="{00000000-0005-0000-0000-000017840000}"/>
    <cellStyle name="Texto Explicativo 2 2 2 6 7 2" xfId="31550" xr:uid="{00000000-0005-0000-0000-000018840000}"/>
    <cellStyle name="Texto Explicativo 2 2 2 6 8" xfId="16331" xr:uid="{00000000-0005-0000-0000-000019840000}"/>
    <cellStyle name="Texto Explicativo 2 2 2 6 8 2" xfId="31551" xr:uid="{00000000-0005-0000-0000-00001A840000}"/>
    <cellStyle name="Texto Explicativo 2 2 2 6 9" xfId="31544" xr:uid="{00000000-0005-0000-0000-00001B840000}"/>
    <cellStyle name="Texto Explicativo 2 2 2 7" xfId="16332" xr:uid="{00000000-0005-0000-0000-00001C840000}"/>
    <cellStyle name="Texto Explicativo 2 2 2 7 2" xfId="16333" xr:uid="{00000000-0005-0000-0000-00001D840000}"/>
    <cellStyle name="Texto Explicativo 2 2 2 7 2 2" xfId="31553" xr:uid="{00000000-0005-0000-0000-00001E840000}"/>
    <cellStyle name="Texto Explicativo 2 2 2 7 3" xfId="16334" xr:uid="{00000000-0005-0000-0000-00001F840000}"/>
    <cellStyle name="Texto Explicativo 2 2 2 7 3 2" xfId="31554" xr:uid="{00000000-0005-0000-0000-000020840000}"/>
    <cellStyle name="Texto Explicativo 2 2 2 7 4" xfId="16335" xr:uid="{00000000-0005-0000-0000-000021840000}"/>
    <cellStyle name="Texto Explicativo 2 2 2 7 4 2" xfId="31555" xr:uid="{00000000-0005-0000-0000-000022840000}"/>
    <cellStyle name="Texto Explicativo 2 2 2 7 5" xfId="16336" xr:uid="{00000000-0005-0000-0000-000023840000}"/>
    <cellStyle name="Texto Explicativo 2 2 2 7 5 2" xfId="31556" xr:uid="{00000000-0005-0000-0000-000024840000}"/>
    <cellStyle name="Texto Explicativo 2 2 2 7 6" xfId="16337" xr:uid="{00000000-0005-0000-0000-000025840000}"/>
    <cellStyle name="Texto Explicativo 2 2 2 7 6 2" xfId="31557" xr:uid="{00000000-0005-0000-0000-000026840000}"/>
    <cellStyle name="Texto Explicativo 2 2 2 7 7" xfId="31552" xr:uid="{00000000-0005-0000-0000-000027840000}"/>
    <cellStyle name="Texto Explicativo 2 2 2 8" xfId="16338" xr:uid="{00000000-0005-0000-0000-000028840000}"/>
    <cellStyle name="Texto Explicativo 2 2 2 8 2" xfId="16339" xr:uid="{00000000-0005-0000-0000-000029840000}"/>
    <cellStyle name="Texto Explicativo 2 2 2 8 2 2" xfId="31559" xr:uid="{00000000-0005-0000-0000-00002A840000}"/>
    <cellStyle name="Texto Explicativo 2 2 2 8 3" xfId="16340" xr:uid="{00000000-0005-0000-0000-00002B840000}"/>
    <cellStyle name="Texto Explicativo 2 2 2 8 3 2" xfId="31560" xr:uid="{00000000-0005-0000-0000-00002C840000}"/>
    <cellStyle name="Texto Explicativo 2 2 2 8 4" xfId="16341" xr:uid="{00000000-0005-0000-0000-00002D840000}"/>
    <cellStyle name="Texto Explicativo 2 2 2 8 4 2" xfId="31561" xr:uid="{00000000-0005-0000-0000-00002E840000}"/>
    <cellStyle name="Texto Explicativo 2 2 2 8 5" xfId="31558" xr:uid="{00000000-0005-0000-0000-00002F840000}"/>
    <cellStyle name="Texto Explicativo 2 2 2 9" xfId="16342" xr:uid="{00000000-0005-0000-0000-000030840000}"/>
    <cellStyle name="Texto Explicativo 2 2 2 9 2" xfId="16343" xr:uid="{00000000-0005-0000-0000-000031840000}"/>
    <cellStyle name="Texto Explicativo 2 2 2 9 2 2" xfId="31563" xr:uid="{00000000-0005-0000-0000-000032840000}"/>
    <cellStyle name="Texto Explicativo 2 2 2 9 3" xfId="16344" xr:uid="{00000000-0005-0000-0000-000033840000}"/>
    <cellStyle name="Texto Explicativo 2 2 2 9 3 2" xfId="31564" xr:uid="{00000000-0005-0000-0000-000034840000}"/>
    <cellStyle name="Texto Explicativo 2 2 2 9 4" xfId="16345" xr:uid="{00000000-0005-0000-0000-000035840000}"/>
    <cellStyle name="Texto Explicativo 2 2 2 9 4 2" xfId="31565" xr:uid="{00000000-0005-0000-0000-000036840000}"/>
    <cellStyle name="Texto Explicativo 2 2 2 9 5" xfId="31562" xr:uid="{00000000-0005-0000-0000-000037840000}"/>
    <cellStyle name="Texto Explicativo 2 2 20" xfId="16346" xr:uid="{00000000-0005-0000-0000-000038840000}"/>
    <cellStyle name="Texto Explicativo 2 2 20 2" xfId="31566" xr:uid="{00000000-0005-0000-0000-000039840000}"/>
    <cellStyle name="Texto Explicativo 2 2 21" xfId="31400" xr:uid="{00000000-0005-0000-0000-00003A840000}"/>
    <cellStyle name="Texto Explicativo 2 2 3" xfId="16347" xr:uid="{00000000-0005-0000-0000-00003B840000}"/>
    <cellStyle name="Texto Explicativo 2 2 3 10" xfId="16348" xr:uid="{00000000-0005-0000-0000-00003C840000}"/>
    <cellStyle name="Texto Explicativo 2 2 3 10 2" xfId="31568" xr:uid="{00000000-0005-0000-0000-00003D840000}"/>
    <cellStyle name="Texto Explicativo 2 2 3 11" xfId="16349" xr:uid="{00000000-0005-0000-0000-00003E840000}"/>
    <cellStyle name="Texto Explicativo 2 2 3 11 2" xfId="31569" xr:uid="{00000000-0005-0000-0000-00003F840000}"/>
    <cellStyle name="Texto Explicativo 2 2 3 12" xfId="31567" xr:uid="{00000000-0005-0000-0000-000040840000}"/>
    <cellStyle name="Texto Explicativo 2 2 3 2" xfId="16350" xr:uid="{00000000-0005-0000-0000-000041840000}"/>
    <cellStyle name="Texto Explicativo 2 2 3 2 2" xfId="16351" xr:uid="{00000000-0005-0000-0000-000042840000}"/>
    <cellStyle name="Texto Explicativo 2 2 3 2 2 2" xfId="31571" xr:uid="{00000000-0005-0000-0000-000043840000}"/>
    <cellStyle name="Texto Explicativo 2 2 3 2 3" xfId="31570" xr:uid="{00000000-0005-0000-0000-000044840000}"/>
    <cellStyle name="Texto Explicativo 2 2 3 3" xfId="16352" xr:uid="{00000000-0005-0000-0000-000045840000}"/>
    <cellStyle name="Texto Explicativo 2 2 3 3 2" xfId="31572" xr:uid="{00000000-0005-0000-0000-000046840000}"/>
    <cellStyle name="Texto Explicativo 2 2 3 4" xfId="16353" xr:uid="{00000000-0005-0000-0000-000047840000}"/>
    <cellStyle name="Texto Explicativo 2 2 3 4 2" xfId="31573" xr:uid="{00000000-0005-0000-0000-000048840000}"/>
    <cellStyle name="Texto Explicativo 2 2 3 5" xfId="16354" xr:uid="{00000000-0005-0000-0000-000049840000}"/>
    <cellStyle name="Texto Explicativo 2 2 3 5 2" xfId="31574" xr:uid="{00000000-0005-0000-0000-00004A840000}"/>
    <cellStyle name="Texto Explicativo 2 2 3 6" xfId="16355" xr:uid="{00000000-0005-0000-0000-00004B840000}"/>
    <cellStyle name="Texto Explicativo 2 2 3 6 2" xfId="31575" xr:uid="{00000000-0005-0000-0000-00004C840000}"/>
    <cellStyle name="Texto Explicativo 2 2 3 7" xfId="16356" xr:uid="{00000000-0005-0000-0000-00004D840000}"/>
    <cellStyle name="Texto Explicativo 2 2 3 7 2" xfId="31576" xr:uid="{00000000-0005-0000-0000-00004E840000}"/>
    <cellStyle name="Texto Explicativo 2 2 3 8" xfId="16357" xr:uid="{00000000-0005-0000-0000-00004F840000}"/>
    <cellStyle name="Texto Explicativo 2 2 3 8 2" xfId="31577" xr:uid="{00000000-0005-0000-0000-000050840000}"/>
    <cellStyle name="Texto Explicativo 2 2 3 9" xfId="16358" xr:uid="{00000000-0005-0000-0000-000051840000}"/>
    <cellStyle name="Texto Explicativo 2 2 3 9 2" xfId="31578" xr:uid="{00000000-0005-0000-0000-000052840000}"/>
    <cellStyle name="Texto Explicativo 2 2 4" xfId="16359" xr:uid="{00000000-0005-0000-0000-000053840000}"/>
    <cellStyle name="Texto Explicativo 2 2 4 10" xfId="16360" xr:uid="{00000000-0005-0000-0000-000054840000}"/>
    <cellStyle name="Texto Explicativo 2 2 4 10 2" xfId="31580" xr:uid="{00000000-0005-0000-0000-000055840000}"/>
    <cellStyle name="Texto Explicativo 2 2 4 11" xfId="16361" xr:uid="{00000000-0005-0000-0000-000056840000}"/>
    <cellStyle name="Texto Explicativo 2 2 4 11 2" xfId="31581" xr:uid="{00000000-0005-0000-0000-000057840000}"/>
    <cellStyle name="Texto Explicativo 2 2 4 12" xfId="31579" xr:uid="{00000000-0005-0000-0000-000058840000}"/>
    <cellStyle name="Texto Explicativo 2 2 4 2" xfId="16362" xr:uid="{00000000-0005-0000-0000-000059840000}"/>
    <cellStyle name="Texto Explicativo 2 2 4 2 2" xfId="16363" xr:uid="{00000000-0005-0000-0000-00005A840000}"/>
    <cellStyle name="Texto Explicativo 2 2 4 2 2 2" xfId="31583" xr:uid="{00000000-0005-0000-0000-00005B840000}"/>
    <cellStyle name="Texto Explicativo 2 2 4 2 3" xfId="31582" xr:uid="{00000000-0005-0000-0000-00005C840000}"/>
    <cellStyle name="Texto Explicativo 2 2 4 3" xfId="16364" xr:uid="{00000000-0005-0000-0000-00005D840000}"/>
    <cellStyle name="Texto Explicativo 2 2 4 3 2" xfId="31584" xr:uid="{00000000-0005-0000-0000-00005E840000}"/>
    <cellStyle name="Texto Explicativo 2 2 4 4" xfId="16365" xr:uid="{00000000-0005-0000-0000-00005F840000}"/>
    <cellStyle name="Texto Explicativo 2 2 4 4 2" xfId="31585" xr:uid="{00000000-0005-0000-0000-000060840000}"/>
    <cellStyle name="Texto Explicativo 2 2 4 5" xfId="16366" xr:uid="{00000000-0005-0000-0000-000061840000}"/>
    <cellStyle name="Texto Explicativo 2 2 4 5 2" xfId="31586" xr:uid="{00000000-0005-0000-0000-000062840000}"/>
    <cellStyle name="Texto Explicativo 2 2 4 6" xfId="16367" xr:uid="{00000000-0005-0000-0000-000063840000}"/>
    <cellStyle name="Texto Explicativo 2 2 4 6 2" xfId="31587" xr:uid="{00000000-0005-0000-0000-000064840000}"/>
    <cellStyle name="Texto Explicativo 2 2 4 7" xfId="16368" xr:uid="{00000000-0005-0000-0000-000065840000}"/>
    <cellStyle name="Texto Explicativo 2 2 4 7 2" xfId="31588" xr:uid="{00000000-0005-0000-0000-000066840000}"/>
    <cellStyle name="Texto Explicativo 2 2 4 8" xfId="16369" xr:uid="{00000000-0005-0000-0000-000067840000}"/>
    <cellStyle name="Texto Explicativo 2 2 4 8 2" xfId="31589" xr:uid="{00000000-0005-0000-0000-000068840000}"/>
    <cellStyle name="Texto Explicativo 2 2 4 9" xfId="16370" xr:uid="{00000000-0005-0000-0000-000069840000}"/>
    <cellStyle name="Texto Explicativo 2 2 4 9 2" xfId="31590" xr:uid="{00000000-0005-0000-0000-00006A840000}"/>
    <cellStyle name="Texto Explicativo 2 2 5" xfId="16371" xr:uid="{00000000-0005-0000-0000-00006B840000}"/>
    <cellStyle name="Texto Explicativo 2 2 5 10" xfId="16372" xr:uid="{00000000-0005-0000-0000-00006C840000}"/>
    <cellStyle name="Texto Explicativo 2 2 5 10 2" xfId="31592" xr:uid="{00000000-0005-0000-0000-00006D840000}"/>
    <cellStyle name="Texto Explicativo 2 2 5 11" xfId="16373" xr:uid="{00000000-0005-0000-0000-00006E840000}"/>
    <cellStyle name="Texto Explicativo 2 2 5 11 2" xfId="31593" xr:uid="{00000000-0005-0000-0000-00006F840000}"/>
    <cellStyle name="Texto Explicativo 2 2 5 12" xfId="16374" xr:uid="{00000000-0005-0000-0000-000070840000}"/>
    <cellStyle name="Texto Explicativo 2 2 5 12 2" xfId="31594" xr:uid="{00000000-0005-0000-0000-000071840000}"/>
    <cellStyle name="Texto Explicativo 2 2 5 13" xfId="31591" xr:uid="{00000000-0005-0000-0000-000072840000}"/>
    <cellStyle name="Texto Explicativo 2 2 5 2" xfId="16375" xr:uid="{00000000-0005-0000-0000-000073840000}"/>
    <cellStyle name="Texto Explicativo 2 2 5 2 2" xfId="16376" xr:uid="{00000000-0005-0000-0000-000074840000}"/>
    <cellStyle name="Texto Explicativo 2 2 5 2 2 2" xfId="31596" xr:uid="{00000000-0005-0000-0000-000075840000}"/>
    <cellStyle name="Texto Explicativo 2 2 5 2 3" xfId="31595" xr:uid="{00000000-0005-0000-0000-000076840000}"/>
    <cellStyle name="Texto Explicativo 2 2 5 3" xfId="16377" xr:uid="{00000000-0005-0000-0000-000077840000}"/>
    <cellStyle name="Texto Explicativo 2 2 5 3 2" xfId="31597" xr:uid="{00000000-0005-0000-0000-000078840000}"/>
    <cellStyle name="Texto Explicativo 2 2 5 4" xfId="16378" xr:uid="{00000000-0005-0000-0000-000079840000}"/>
    <cellStyle name="Texto Explicativo 2 2 5 4 2" xfId="31598" xr:uid="{00000000-0005-0000-0000-00007A840000}"/>
    <cellStyle name="Texto Explicativo 2 2 5 5" xfId="16379" xr:uid="{00000000-0005-0000-0000-00007B840000}"/>
    <cellStyle name="Texto Explicativo 2 2 5 5 2" xfId="31599" xr:uid="{00000000-0005-0000-0000-00007C840000}"/>
    <cellStyle name="Texto Explicativo 2 2 5 6" xfId="16380" xr:uid="{00000000-0005-0000-0000-00007D840000}"/>
    <cellStyle name="Texto Explicativo 2 2 5 6 2" xfId="31600" xr:uid="{00000000-0005-0000-0000-00007E840000}"/>
    <cellStyle name="Texto Explicativo 2 2 5 7" xfId="16381" xr:uid="{00000000-0005-0000-0000-00007F840000}"/>
    <cellStyle name="Texto Explicativo 2 2 5 7 2" xfId="31601" xr:uid="{00000000-0005-0000-0000-000080840000}"/>
    <cellStyle name="Texto Explicativo 2 2 5 8" xfId="16382" xr:uid="{00000000-0005-0000-0000-000081840000}"/>
    <cellStyle name="Texto Explicativo 2 2 5 8 2" xfId="31602" xr:uid="{00000000-0005-0000-0000-000082840000}"/>
    <cellStyle name="Texto Explicativo 2 2 5 9" xfId="16383" xr:uid="{00000000-0005-0000-0000-000083840000}"/>
    <cellStyle name="Texto Explicativo 2 2 5 9 2" xfId="31603" xr:uid="{00000000-0005-0000-0000-000084840000}"/>
    <cellStyle name="Texto Explicativo 2 2 6" xfId="16384" xr:uid="{00000000-0005-0000-0000-000085840000}"/>
    <cellStyle name="Texto Explicativo 2 2 6 2" xfId="16385" xr:uid="{00000000-0005-0000-0000-000086840000}"/>
    <cellStyle name="Texto Explicativo 2 2 6 2 2" xfId="31605" xr:uid="{00000000-0005-0000-0000-000087840000}"/>
    <cellStyle name="Texto Explicativo 2 2 6 3" xfId="16386" xr:uid="{00000000-0005-0000-0000-000088840000}"/>
    <cellStyle name="Texto Explicativo 2 2 6 3 2" xfId="31606" xr:uid="{00000000-0005-0000-0000-000089840000}"/>
    <cellStyle name="Texto Explicativo 2 2 6 4" xfId="16387" xr:uid="{00000000-0005-0000-0000-00008A840000}"/>
    <cellStyle name="Texto Explicativo 2 2 6 4 2" xfId="31607" xr:uid="{00000000-0005-0000-0000-00008B840000}"/>
    <cellStyle name="Texto Explicativo 2 2 6 5" xfId="16388" xr:uid="{00000000-0005-0000-0000-00008C840000}"/>
    <cellStyle name="Texto Explicativo 2 2 6 5 2" xfId="31608" xr:uid="{00000000-0005-0000-0000-00008D840000}"/>
    <cellStyle name="Texto Explicativo 2 2 6 6" xfId="16389" xr:uid="{00000000-0005-0000-0000-00008E840000}"/>
    <cellStyle name="Texto Explicativo 2 2 6 6 2" xfId="31609" xr:uid="{00000000-0005-0000-0000-00008F840000}"/>
    <cellStyle name="Texto Explicativo 2 2 6 7" xfId="16390" xr:uid="{00000000-0005-0000-0000-000090840000}"/>
    <cellStyle name="Texto Explicativo 2 2 6 7 2" xfId="31610" xr:uid="{00000000-0005-0000-0000-000091840000}"/>
    <cellStyle name="Texto Explicativo 2 2 6 8" xfId="16391" xr:uid="{00000000-0005-0000-0000-000092840000}"/>
    <cellStyle name="Texto Explicativo 2 2 6 8 2" xfId="31611" xr:uid="{00000000-0005-0000-0000-000093840000}"/>
    <cellStyle name="Texto Explicativo 2 2 6 9" xfId="31604" xr:uid="{00000000-0005-0000-0000-000094840000}"/>
    <cellStyle name="Texto Explicativo 2 2 7" xfId="16392" xr:uid="{00000000-0005-0000-0000-000095840000}"/>
    <cellStyle name="Texto Explicativo 2 2 7 2" xfId="16393" xr:uid="{00000000-0005-0000-0000-000096840000}"/>
    <cellStyle name="Texto Explicativo 2 2 7 2 2" xfId="31613" xr:uid="{00000000-0005-0000-0000-000097840000}"/>
    <cellStyle name="Texto Explicativo 2 2 7 3" xfId="16394" xr:uid="{00000000-0005-0000-0000-000098840000}"/>
    <cellStyle name="Texto Explicativo 2 2 7 3 2" xfId="31614" xr:uid="{00000000-0005-0000-0000-000099840000}"/>
    <cellStyle name="Texto Explicativo 2 2 7 4" xfId="16395" xr:uid="{00000000-0005-0000-0000-00009A840000}"/>
    <cellStyle name="Texto Explicativo 2 2 7 4 2" xfId="31615" xr:uid="{00000000-0005-0000-0000-00009B840000}"/>
    <cellStyle name="Texto Explicativo 2 2 7 5" xfId="16396" xr:uid="{00000000-0005-0000-0000-00009C840000}"/>
    <cellStyle name="Texto Explicativo 2 2 7 5 2" xfId="31616" xr:uid="{00000000-0005-0000-0000-00009D840000}"/>
    <cellStyle name="Texto Explicativo 2 2 7 6" xfId="16397" xr:uid="{00000000-0005-0000-0000-00009E840000}"/>
    <cellStyle name="Texto Explicativo 2 2 7 6 2" xfId="31617" xr:uid="{00000000-0005-0000-0000-00009F840000}"/>
    <cellStyle name="Texto Explicativo 2 2 7 7" xfId="16398" xr:uid="{00000000-0005-0000-0000-0000A0840000}"/>
    <cellStyle name="Texto Explicativo 2 2 7 7 2" xfId="31618" xr:uid="{00000000-0005-0000-0000-0000A1840000}"/>
    <cellStyle name="Texto Explicativo 2 2 7 8" xfId="16399" xr:uid="{00000000-0005-0000-0000-0000A2840000}"/>
    <cellStyle name="Texto Explicativo 2 2 7 8 2" xfId="31619" xr:uid="{00000000-0005-0000-0000-0000A3840000}"/>
    <cellStyle name="Texto Explicativo 2 2 7 9" xfId="31612" xr:uid="{00000000-0005-0000-0000-0000A4840000}"/>
    <cellStyle name="Texto Explicativo 2 2 8" xfId="16400" xr:uid="{00000000-0005-0000-0000-0000A5840000}"/>
    <cellStyle name="Texto Explicativo 2 2 8 2" xfId="16401" xr:uid="{00000000-0005-0000-0000-0000A6840000}"/>
    <cellStyle name="Texto Explicativo 2 2 8 2 2" xfId="31621" xr:uid="{00000000-0005-0000-0000-0000A7840000}"/>
    <cellStyle name="Texto Explicativo 2 2 8 3" xfId="16402" xr:uid="{00000000-0005-0000-0000-0000A8840000}"/>
    <cellStyle name="Texto Explicativo 2 2 8 3 2" xfId="31622" xr:uid="{00000000-0005-0000-0000-0000A9840000}"/>
    <cellStyle name="Texto Explicativo 2 2 8 4" xfId="16403" xr:uid="{00000000-0005-0000-0000-0000AA840000}"/>
    <cellStyle name="Texto Explicativo 2 2 8 4 2" xfId="31623" xr:uid="{00000000-0005-0000-0000-0000AB840000}"/>
    <cellStyle name="Texto Explicativo 2 2 8 5" xfId="16404" xr:uid="{00000000-0005-0000-0000-0000AC840000}"/>
    <cellStyle name="Texto Explicativo 2 2 8 5 2" xfId="31624" xr:uid="{00000000-0005-0000-0000-0000AD840000}"/>
    <cellStyle name="Texto Explicativo 2 2 8 6" xfId="16405" xr:uid="{00000000-0005-0000-0000-0000AE840000}"/>
    <cellStyle name="Texto Explicativo 2 2 8 6 2" xfId="31625" xr:uid="{00000000-0005-0000-0000-0000AF840000}"/>
    <cellStyle name="Texto Explicativo 2 2 8 7" xfId="31620" xr:uid="{00000000-0005-0000-0000-0000B0840000}"/>
    <cellStyle name="Texto Explicativo 2 2 9" xfId="16406" xr:uid="{00000000-0005-0000-0000-0000B1840000}"/>
    <cellStyle name="Texto Explicativo 2 2 9 2" xfId="16407" xr:uid="{00000000-0005-0000-0000-0000B2840000}"/>
    <cellStyle name="Texto Explicativo 2 2 9 2 2" xfId="31627" xr:uid="{00000000-0005-0000-0000-0000B3840000}"/>
    <cellStyle name="Texto Explicativo 2 2 9 3" xfId="16408" xr:uid="{00000000-0005-0000-0000-0000B4840000}"/>
    <cellStyle name="Texto Explicativo 2 2 9 3 2" xfId="31628" xr:uid="{00000000-0005-0000-0000-0000B5840000}"/>
    <cellStyle name="Texto Explicativo 2 2 9 4" xfId="16409" xr:uid="{00000000-0005-0000-0000-0000B6840000}"/>
    <cellStyle name="Texto Explicativo 2 2 9 4 2" xfId="31629" xr:uid="{00000000-0005-0000-0000-0000B7840000}"/>
    <cellStyle name="Texto Explicativo 2 2 9 5" xfId="31626" xr:uid="{00000000-0005-0000-0000-0000B8840000}"/>
    <cellStyle name="Texto Explicativo 2 20" xfId="16410" xr:uid="{00000000-0005-0000-0000-0000B9840000}"/>
    <cellStyle name="Texto Explicativo 2 20 2" xfId="31630" xr:uid="{00000000-0005-0000-0000-0000BA840000}"/>
    <cellStyle name="Texto Explicativo 2 21" xfId="31380" xr:uid="{00000000-0005-0000-0000-0000BB840000}"/>
    <cellStyle name="Texto Explicativo 2 3" xfId="16411" xr:uid="{00000000-0005-0000-0000-0000BC840000}"/>
    <cellStyle name="Texto Explicativo 2 3 10" xfId="16412" xr:uid="{00000000-0005-0000-0000-0000BD840000}"/>
    <cellStyle name="Texto Explicativo 2 3 10 2" xfId="31632" xr:uid="{00000000-0005-0000-0000-0000BE840000}"/>
    <cellStyle name="Texto Explicativo 2 3 11" xfId="16413" xr:uid="{00000000-0005-0000-0000-0000BF840000}"/>
    <cellStyle name="Texto Explicativo 2 3 11 2" xfId="31633" xr:uid="{00000000-0005-0000-0000-0000C0840000}"/>
    <cellStyle name="Texto Explicativo 2 3 12" xfId="16414" xr:uid="{00000000-0005-0000-0000-0000C1840000}"/>
    <cellStyle name="Texto Explicativo 2 3 12 2" xfId="31634" xr:uid="{00000000-0005-0000-0000-0000C2840000}"/>
    <cellStyle name="Texto Explicativo 2 3 13" xfId="16415" xr:uid="{00000000-0005-0000-0000-0000C3840000}"/>
    <cellStyle name="Texto Explicativo 2 3 13 2" xfId="31635" xr:uid="{00000000-0005-0000-0000-0000C4840000}"/>
    <cellStyle name="Texto Explicativo 2 3 14" xfId="31631" xr:uid="{00000000-0005-0000-0000-0000C5840000}"/>
    <cellStyle name="Texto Explicativo 2 3 2" xfId="16416" xr:uid="{00000000-0005-0000-0000-0000C6840000}"/>
    <cellStyle name="Texto Explicativo 2 3 2 10" xfId="16417" xr:uid="{00000000-0005-0000-0000-0000C7840000}"/>
    <cellStyle name="Texto Explicativo 2 3 2 10 2" xfId="31637" xr:uid="{00000000-0005-0000-0000-0000C8840000}"/>
    <cellStyle name="Texto Explicativo 2 3 2 11" xfId="16418" xr:uid="{00000000-0005-0000-0000-0000C9840000}"/>
    <cellStyle name="Texto Explicativo 2 3 2 11 2" xfId="31638" xr:uid="{00000000-0005-0000-0000-0000CA840000}"/>
    <cellStyle name="Texto Explicativo 2 3 2 12" xfId="31636" xr:uid="{00000000-0005-0000-0000-0000CB840000}"/>
    <cellStyle name="Texto Explicativo 2 3 2 2" xfId="16419" xr:uid="{00000000-0005-0000-0000-0000CC840000}"/>
    <cellStyle name="Texto Explicativo 2 3 2 2 2" xfId="16420" xr:uid="{00000000-0005-0000-0000-0000CD840000}"/>
    <cellStyle name="Texto Explicativo 2 3 2 2 2 2" xfId="31640" xr:uid="{00000000-0005-0000-0000-0000CE840000}"/>
    <cellStyle name="Texto Explicativo 2 3 2 2 3" xfId="31639" xr:uid="{00000000-0005-0000-0000-0000CF840000}"/>
    <cellStyle name="Texto Explicativo 2 3 2 3" xfId="16421" xr:uid="{00000000-0005-0000-0000-0000D0840000}"/>
    <cellStyle name="Texto Explicativo 2 3 2 3 2" xfId="31641" xr:uid="{00000000-0005-0000-0000-0000D1840000}"/>
    <cellStyle name="Texto Explicativo 2 3 2 4" xfId="16422" xr:uid="{00000000-0005-0000-0000-0000D2840000}"/>
    <cellStyle name="Texto Explicativo 2 3 2 4 2" xfId="31642" xr:uid="{00000000-0005-0000-0000-0000D3840000}"/>
    <cellStyle name="Texto Explicativo 2 3 2 5" xfId="16423" xr:uid="{00000000-0005-0000-0000-0000D4840000}"/>
    <cellStyle name="Texto Explicativo 2 3 2 5 2" xfId="31643" xr:uid="{00000000-0005-0000-0000-0000D5840000}"/>
    <cellStyle name="Texto Explicativo 2 3 2 6" xfId="16424" xr:uid="{00000000-0005-0000-0000-0000D6840000}"/>
    <cellStyle name="Texto Explicativo 2 3 2 6 2" xfId="31644" xr:uid="{00000000-0005-0000-0000-0000D7840000}"/>
    <cellStyle name="Texto Explicativo 2 3 2 7" xfId="16425" xr:uid="{00000000-0005-0000-0000-0000D8840000}"/>
    <cellStyle name="Texto Explicativo 2 3 2 7 2" xfId="31645" xr:uid="{00000000-0005-0000-0000-0000D9840000}"/>
    <cellStyle name="Texto Explicativo 2 3 2 8" xfId="16426" xr:uid="{00000000-0005-0000-0000-0000DA840000}"/>
    <cellStyle name="Texto Explicativo 2 3 2 8 2" xfId="31646" xr:uid="{00000000-0005-0000-0000-0000DB840000}"/>
    <cellStyle name="Texto Explicativo 2 3 2 9" xfId="16427" xr:uid="{00000000-0005-0000-0000-0000DC840000}"/>
    <cellStyle name="Texto Explicativo 2 3 2 9 2" xfId="31647" xr:uid="{00000000-0005-0000-0000-0000DD840000}"/>
    <cellStyle name="Texto Explicativo 2 3 3" xfId="16428" xr:uid="{00000000-0005-0000-0000-0000DE840000}"/>
    <cellStyle name="Texto Explicativo 2 3 3 10" xfId="16429" xr:uid="{00000000-0005-0000-0000-0000DF840000}"/>
    <cellStyle name="Texto Explicativo 2 3 3 10 2" xfId="31649" xr:uid="{00000000-0005-0000-0000-0000E0840000}"/>
    <cellStyle name="Texto Explicativo 2 3 3 11" xfId="16430" xr:uid="{00000000-0005-0000-0000-0000E1840000}"/>
    <cellStyle name="Texto Explicativo 2 3 3 11 2" xfId="31650" xr:uid="{00000000-0005-0000-0000-0000E2840000}"/>
    <cellStyle name="Texto Explicativo 2 3 3 12" xfId="31648" xr:uid="{00000000-0005-0000-0000-0000E3840000}"/>
    <cellStyle name="Texto Explicativo 2 3 3 2" xfId="16431" xr:uid="{00000000-0005-0000-0000-0000E4840000}"/>
    <cellStyle name="Texto Explicativo 2 3 3 2 2" xfId="16432" xr:uid="{00000000-0005-0000-0000-0000E5840000}"/>
    <cellStyle name="Texto Explicativo 2 3 3 2 2 2" xfId="31652" xr:uid="{00000000-0005-0000-0000-0000E6840000}"/>
    <cellStyle name="Texto Explicativo 2 3 3 2 3" xfId="31651" xr:uid="{00000000-0005-0000-0000-0000E7840000}"/>
    <cellStyle name="Texto Explicativo 2 3 3 3" xfId="16433" xr:uid="{00000000-0005-0000-0000-0000E8840000}"/>
    <cellStyle name="Texto Explicativo 2 3 3 3 2" xfId="31653" xr:uid="{00000000-0005-0000-0000-0000E9840000}"/>
    <cellStyle name="Texto Explicativo 2 3 3 4" xfId="16434" xr:uid="{00000000-0005-0000-0000-0000EA840000}"/>
    <cellStyle name="Texto Explicativo 2 3 3 4 2" xfId="31654" xr:uid="{00000000-0005-0000-0000-0000EB840000}"/>
    <cellStyle name="Texto Explicativo 2 3 3 5" xfId="16435" xr:uid="{00000000-0005-0000-0000-0000EC840000}"/>
    <cellStyle name="Texto Explicativo 2 3 3 5 2" xfId="31655" xr:uid="{00000000-0005-0000-0000-0000ED840000}"/>
    <cellStyle name="Texto Explicativo 2 3 3 6" xfId="16436" xr:uid="{00000000-0005-0000-0000-0000EE840000}"/>
    <cellStyle name="Texto Explicativo 2 3 3 6 2" xfId="31656" xr:uid="{00000000-0005-0000-0000-0000EF840000}"/>
    <cellStyle name="Texto Explicativo 2 3 3 7" xfId="16437" xr:uid="{00000000-0005-0000-0000-0000F0840000}"/>
    <cellStyle name="Texto Explicativo 2 3 3 7 2" xfId="31657" xr:uid="{00000000-0005-0000-0000-0000F1840000}"/>
    <cellStyle name="Texto Explicativo 2 3 3 8" xfId="16438" xr:uid="{00000000-0005-0000-0000-0000F2840000}"/>
    <cellStyle name="Texto Explicativo 2 3 3 8 2" xfId="31658" xr:uid="{00000000-0005-0000-0000-0000F3840000}"/>
    <cellStyle name="Texto Explicativo 2 3 3 9" xfId="16439" xr:uid="{00000000-0005-0000-0000-0000F4840000}"/>
    <cellStyle name="Texto Explicativo 2 3 3 9 2" xfId="31659" xr:uid="{00000000-0005-0000-0000-0000F5840000}"/>
    <cellStyle name="Texto Explicativo 2 3 4" xfId="16440" xr:uid="{00000000-0005-0000-0000-0000F6840000}"/>
    <cellStyle name="Texto Explicativo 2 3 4 2" xfId="16441" xr:uid="{00000000-0005-0000-0000-0000F7840000}"/>
    <cellStyle name="Texto Explicativo 2 3 4 2 2" xfId="31661" xr:uid="{00000000-0005-0000-0000-0000F8840000}"/>
    <cellStyle name="Texto Explicativo 2 3 4 3" xfId="31660" xr:uid="{00000000-0005-0000-0000-0000F9840000}"/>
    <cellStyle name="Texto Explicativo 2 3 5" xfId="16442" xr:uid="{00000000-0005-0000-0000-0000FA840000}"/>
    <cellStyle name="Texto Explicativo 2 3 5 2" xfId="31662" xr:uid="{00000000-0005-0000-0000-0000FB840000}"/>
    <cellStyle name="Texto Explicativo 2 3 6" xfId="16443" xr:uid="{00000000-0005-0000-0000-0000FC840000}"/>
    <cellStyle name="Texto Explicativo 2 3 6 2" xfId="31663" xr:uid="{00000000-0005-0000-0000-0000FD840000}"/>
    <cellStyle name="Texto Explicativo 2 3 7" xfId="16444" xr:uid="{00000000-0005-0000-0000-0000FE840000}"/>
    <cellStyle name="Texto Explicativo 2 3 7 2" xfId="31664" xr:uid="{00000000-0005-0000-0000-0000FF840000}"/>
    <cellStyle name="Texto Explicativo 2 3 8" xfId="16445" xr:uid="{00000000-0005-0000-0000-000000850000}"/>
    <cellStyle name="Texto Explicativo 2 3 8 2" xfId="31665" xr:uid="{00000000-0005-0000-0000-000001850000}"/>
    <cellStyle name="Texto Explicativo 2 3 9" xfId="16446" xr:uid="{00000000-0005-0000-0000-000002850000}"/>
    <cellStyle name="Texto Explicativo 2 3 9 2" xfId="31666" xr:uid="{00000000-0005-0000-0000-000003850000}"/>
    <cellStyle name="Texto Explicativo 2 4" xfId="16447" xr:uid="{00000000-0005-0000-0000-000004850000}"/>
    <cellStyle name="Texto Explicativo 2 4 10" xfId="16448" xr:uid="{00000000-0005-0000-0000-000005850000}"/>
    <cellStyle name="Texto Explicativo 2 4 10 2" xfId="31668" xr:uid="{00000000-0005-0000-0000-000006850000}"/>
    <cellStyle name="Texto Explicativo 2 4 11" xfId="16449" xr:uid="{00000000-0005-0000-0000-000007850000}"/>
    <cellStyle name="Texto Explicativo 2 4 11 2" xfId="31669" xr:uid="{00000000-0005-0000-0000-000008850000}"/>
    <cellStyle name="Texto Explicativo 2 4 12" xfId="31667" xr:uid="{00000000-0005-0000-0000-000009850000}"/>
    <cellStyle name="Texto Explicativo 2 4 2" xfId="16450" xr:uid="{00000000-0005-0000-0000-00000A850000}"/>
    <cellStyle name="Texto Explicativo 2 4 2 2" xfId="16451" xr:uid="{00000000-0005-0000-0000-00000B850000}"/>
    <cellStyle name="Texto Explicativo 2 4 2 2 2" xfId="31671" xr:uid="{00000000-0005-0000-0000-00000C850000}"/>
    <cellStyle name="Texto Explicativo 2 4 2 3" xfId="31670" xr:uid="{00000000-0005-0000-0000-00000D850000}"/>
    <cellStyle name="Texto Explicativo 2 4 3" xfId="16452" xr:uid="{00000000-0005-0000-0000-00000E850000}"/>
    <cellStyle name="Texto Explicativo 2 4 3 2" xfId="31672" xr:uid="{00000000-0005-0000-0000-00000F850000}"/>
    <cellStyle name="Texto Explicativo 2 4 4" xfId="16453" xr:uid="{00000000-0005-0000-0000-000010850000}"/>
    <cellStyle name="Texto Explicativo 2 4 4 2" xfId="31673" xr:uid="{00000000-0005-0000-0000-000011850000}"/>
    <cellStyle name="Texto Explicativo 2 4 5" xfId="16454" xr:uid="{00000000-0005-0000-0000-000012850000}"/>
    <cellStyle name="Texto Explicativo 2 4 5 2" xfId="31674" xr:uid="{00000000-0005-0000-0000-000013850000}"/>
    <cellStyle name="Texto Explicativo 2 4 6" xfId="16455" xr:uid="{00000000-0005-0000-0000-000014850000}"/>
    <cellStyle name="Texto Explicativo 2 4 6 2" xfId="31675" xr:uid="{00000000-0005-0000-0000-000015850000}"/>
    <cellStyle name="Texto Explicativo 2 4 7" xfId="16456" xr:uid="{00000000-0005-0000-0000-000016850000}"/>
    <cellStyle name="Texto Explicativo 2 4 7 2" xfId="31676" xr:uid="{00000000-0005-0000-0000-000017850000}"/>
    <cellStyle name="Texto Explicativo 2 4 8" xfId="16457" xr:uid="{00000000-0005-0000-0000-000018850000}"/>
    <cellStyle name="Texto Explicativo 2 4 8 2" xfId="31677" xr:uid="{00000000-0005-0000-0000-000019850000}"/>
    <cellStyle name="Texto Explicativo 2 4 9" xfId="16458" xr:uid="{00000000-0005-0000-0000-00001A850000}"/>
    <cellStyle name="Texto Explicativo 2 4 9 2" xfId="31678" xr:uid="{00000000-0005-0000-0000-00001B850000}"/>
    <cellStyle name="Texto Explicativo 2 5" xfId="16459" xr:uid="{00000000-0005-0000-0000-00001C850000}"/>
    <cellStyle name="Texto Explicativo 2 5 10" xfId="16460" xr:uid="{00000000-0005-0000-0000-00001D850000}"/>
    <cellStyle name="Texto Explicativo 2 5 10 2" xfId="31680" xr:uid="{00000000-0005-0000-0000-00001E850000}"/>
    <cellStyle name="Texto Explicativo 2 5 11" xfId="16461" xr:uid="{00000000-0005-0000-0000-00001F850000}"/>
    <cellStyle name="Texto Explicativo 2 5 11 2" xfId="31681" xr:uid="{00000000-0005-0000-0000-000020850000}"/>
    <cellStyle name="Texto Explicativo 2 5 12" xfId="16462" xr:uid="{00000000-0005-0000-0000-000021850000}"/>
    <cellStyle name="Texto Explicativo 2 5 12 2" xfId="31682" xr:uid="{00000000-0005-0000-0000-000022850000}"/>
    <cellStyle name="Texto Explicativo 2 5 13" xfId="31679" xr:uid="{00000000-0005-0000-0000-000023850000}"/>
    <cellStyle name="Texto Explicativo 2 5 2" xfId="16463" xr:uid="{00000000-0005-0000-0000-000024850000}"/>
    <cellStyle name="Texto Explicativo 2 5 2 2" xfId="16464" xr:uid="{00000000-0005-0000-0000-000025850000}"/>
    <cellStyle name="Texto Explicativo 2 5 2 2 2" xfId="31684" xr:uid="{00000000-0005-0000-0000-000026850000}"/>
    <cellStyle name="Texto Explicativo 2 5 2 3" xfId="31683" xr:uid="{00000000-0005-0000-0000-000027850000}"/>
    <cellStyle name="Texto Explicativo 2 5 3" xfId="16465" xr:uid="{00000000-0005-0000-0000-000028850000}"/>
    <cellStyle name="Texto Explicativo 2 5 3 2" xfId="31685" xr:uid="{00000000-0005-0000-0000-000029850000}"/>
    <cellStyle name="Texto Explicativo 2 5 4" xfId="16466" xr:uid="{00000000-0005-0000-0000-00002A850000}"/>
    <cellStyle name="Texto Explicativo 2 5 4 2" xfId="31686" xr:uid="{00000000-0005-0000-0000-00002B850000}"/>
    <cellStyle name="Texto Explicativo 2 5 5" xfId="16467" xr:uid="{00000000-0005-0000-0000-00002C850000}"/>
    <cellStyle name="Texto Explicativo 2 5 5 2" xfId="31687" xr:uid="{00000000-0005-0000-0000-00002D850000}"/>
    <cellStyle name="Texto Explicativo 2 5 6" xfId="16468" xr:uid="{00000000-0005-0000-0000-00002E850000}"/>
    <cellStyle name="Texto Explicativo 2 5 6 2" xfId="31688" xr:uid="{00000000-0005-0000-0000-00002F850000}"/>
    <cellStyle name="Texto Explicativo 2 5 7" xfId="16469" xr:uid="{00000000-0005-0000-0000-000030850000}"/>
    <cellStyle name="Texto Explicativo 2 5 7 2" xfId="31689" xr:uid="{00000000-0005-0000-0000-000031850000}"/>
    <cellStyle name="Texto Explicativo 2 5 8" xfId="16470" xr:uid="{00000000-0005-0000-0000-000032850000}"/>
    <cellStyle name="Texto Explicativo 2 5 8 2" xfId="31690" xr:uid="{00000000-0005-0000-0000-000033850000}"/>
    <cellStyle name="Texto Explicativo 2 5 9" xfId="16471" xr:uid="{00000000-0005-0000-0000-000034850000}"/>
    <cellStyle name="Texto Explicativo 2 5 9 2" xfId="31691" xr:uid="{00000000-0005-0000-0000-000035850000}"/>
    <cellStyle name="Texto Explicativo 2 6" xfId="16472" xr:uid="{00000000-0005-0000-0000-000036850000}"/>
    <cellStyle name="Texto Explicativo 2 6 2" xfId="16473" xr:uid="{00000000-0005-0000-0000-000037850000}"/>
    <cellStyle name="Texto Explicativo 2 6 2 2" xfId="31693" xr:uid="{00000000-0005-0000-0000-000038850000}"/>
    <cellStyle name="Texto Explicativo 2 6 3" xfId="16474" xr:uid="{00000000-0005-0000-0000-000039850000}"/>
    <cellStyle name="Texto Explicativo 2 6 3 2" xfId="31694" xr:uid="{00000000-0005-0000-0000-00003A850000}"/>
    <cellStyle name="Texto Explicativo 2 6 4" xfId="16475" xr:uid="{00000000-0005-0000-0000-00003B850000}"/>
    <cellStyle name="Texto Explicativo 2 6 4 2" xfId="31695" xr:uid="{00000000-0005-0000-0000-00003C850000}"/>
    <cellStyle name="Texto Explicativo 2 6 5" xfId="16476" xr:uid="{00000000-0005-0000-0000-00003D850000}"/>
    <cellStyle name="Texto Explicativo 2 6 5 2" xfId="31696" xr:uid="{00000000-0005-0000-0000-00003E850000}"/>
    <cellStyle name="Texto Explicativo 2 6 6" xfId="16477" xr:uid="{00000000-0005-0000-0000-00003F850000}"/>
    <cellStyle name="Texto Explicativo 2 6 6 2" xfId="31697" xr:uid="{00000000-0005-0000-0000-000040850000}"/>
    <cellStyle name="Texto Explicativo 2 6 7" xfId="16478" xr:uid="{00000000-0005-0000-0000-000041850000}"/>
    <cellStyle name="Texto Explicativo 2 6 7 2" xfId="31698" xr:uid="{00000000-0005-0000-0000-000042850000}"/>
    <cellStyle name="Texto Explicativo 2 6 8" xfId="16479" xr:uid="{00000000-0005-0000-0000-000043850000}"/>
    <cellStyle name="Texto Explicativo 2 6 8 2" xfId="31699" xr:uid="{00000000-0005-0000-0000-000044850000}"/>
    <cellStyle name="Texto Explicativo 2 6 9" xfId="31692" xr:uid="{00000000-0005-0000-0000-000045850000}"/>
    <cellStyle name="Texto Explicativo 2 7" xfId="16480" xr:uid="{00000000-0005-0000-0000-000046850000}"/>
    <cellStyle name="Texto Explicativo 2 7 2" xfId="16481" xr:uid="{00000000-0005-0000-0000-000047850000}"/>
    <cellStyle name="Texto Explicativo 2 7 2 2" xfId="31701" xr:uid="{00000000-0005-0000-0000-000048850000}"/>
    <cellStyle name="Texto Explicativo 2 7 3" xfId="16482" xr:uid="{00000000-0005-0000-0000-000049850000}"/>
    <cellStyle name="Texto Explicativo 2 7 3 2" xfId="31702" xr:uid="{00000000-0005-0000-0000-00004A850000}"/>
    <cellStyle name="Texto Explicativo 2 7 4" xfId="16483" xr:uid="{00000000-0005-0000-0000-00004B850000}"/>
    <cellStyle name="Texto Explicativo 2 7 4 2" xfId="31703" xr:uid="{00000000-0005-0000-0000-00004C850000}"/>
    <cellStyle name="Texto Explicativo 2 7 5" xfId="16484" xr:uid="{00000000-0005-0000-0000-00004D850000}"/>
    <cellStyle name="Texto Explicativo 2 7 5 2" xfId="31704" xr:uid="{00000000-0005-0000-0000-00004E850000}"/>
    <cellStyle name="Texto Explicativo 2 7 6" xfId="16485" xr:uid="{00000000-0005-0000-0000-00004F850000}"/>
    <cellStyle name="Texto Explicativo 2 7 6 2" xfId="31705" xr:uid="{00000000-0005-0000-0000-000050850000}"/>
    <cellStyle name="Texto Explicativo 2 7 7" xfId="16486" xr:uid="{00000000-0005-0000-0000-000051850000}"/>
    <cellStyle name="Texto Explicativo 2 7 7 2" xfId="31706" xr:uid="{00000000-0005-0000-0000-000052850000}"/>
    <cellStyle name="Texto Explicativo 2 7 8" xfId="16487" xr:uid="{00000000-0005-0000-0000-000053850000}"/>
    <cellStyle name="Texto Explicativo 2 7 8 2" xfId="31707" xr:uid="{00000000-0005-0000-0000-000054850000}"/>
    <cellStyle name="Texto Explicativo 2 7 9" xfId="31700" xr:uid="{00000000-0005-0000-0000-000055850000}"/>
    <cellStyle name="Texto Explicativo 2 8" xfId="16488" xr:uid="{00000000-0005-0000-0000-000056850000}"/>
    <cellStyle name="Texto Explicativo 2 8 2" xfId="16489" xr:uid="{00000000-0005-0000-0000-000057850000}"/>
    <cellStyle name="Texto Explicativo 2 8 2 2" xfId="31709" xr:uid="{00000000-0005-0000-0000-000058850000}"/>
    <cellStyle name="Texto Explicativo 2 8 3" xfId="16490" xr:uid="{00000000-0005-0000-0000-000059850000}"/>
    <cellStyle name="Texto Explicativo 2 8 3 2" xfId="31710" xr:uid="{00000000-0005-0000-0000-00005A850000}"/>
    <cellStyle name="Texto Explicativo 2 8 4" xfId="16491" xr:uid="{00000000-0005-0000-0000-00005B850000}"/>
    <cellStyle name="Texto Explicativo 2 8 4 2" xfId="31711" xr:uid="{00000000-0005-0000-0000-00005C850000}"/>
    <cellStyle name="Texto Explicativo 2 8 5" xfId="16492" xr:uid="{00000000-0005-0000-0000-00005D850000}"/>
    <cellStyle name="Texto Explicativo 2 8 5 2" xfId="31712" xr:uid="{00000000-0005-0000-0000-00005E850000}"/>
    <cellStyle name="Texto Explicativo 2 8 6" xfId="16493" xr:uid="{00000000-0005-0000-0000-00005F850000}"/>
    <cellStyle name="Texto Explicativo 2 8 6 2" xfId="31713" xr:uid="{00000000-0005-0000-0000-000060850000}"/>
    <cellStyle name="Texto Explicativo 2 8 7" xfId="31708" xr:uid="{00000000-0005-0000-0000-000061850000}"/>
    <cellStyle name="Texto Explicativo 2 9" xfId="16494" xr:uid="{00000000-0005-0000-0000-000062850000}"/>
    <cellStyle name="Texto Explicativo 2 9 2" xfId="16495" xr:uid="{00000000-0005-0000-0000-000063850000}"/>
    <cellStyle name="Texto Explicativo 2 9 2 2" xfId="31715" xr:uid="{00000000-0005-0000-0000-000064850000}"/>
    <cellStyle name="Texto Explicativo 2 9 3" xfId="16496" xr:uid="{00000000-0005-0000-0000-000065850000}"/>
    <cellStyle name="Texto Explicativo 2 9 3 2" xfId="31716" xr:uid="{00000000-0005-0000-0000-000066850000}"/>
    <cellStyle name="Texto Explicativo 2 9 4" xfId="16497" xr:uid="{00000000-0005-0000-0000-000067850000}"/>
    <cellStyle name="Texto Explicativo 2 9 4 2" xfId="31717" xr:uid="{00000000-0005-0000-0000-000068850000}"/>
    <cellStyle name="Texto Explicativo 2 9 5" xfId="31714" xr:uid="{00000000-0005-0000-0000-000069850000}"/>
    <cellStyle name="Texto Explicativo 20" xfId="16498" xr:uid="{00000000-0005-0000-0000-00006A850000}"/>
    <cellStyle name="Texto Explicativo 20 2" xfId="31718" xr:uid="{00000000-0005-0000-0000-00006B850000}"/>
    <cellStyle name="Texto Explicativo 21" xfId="16499" xr:uid="{00000000-0005-0000-0000-00006C850000}"/>
    <cellStyle name="Texto Explicativo 21 2" xfId="31719" xr:uid="{00000000-0005-0000-0000-00006D850000}"/>
    <cellStyle name="Texto Explicativo 22" xfId="16500" xr:uid="{00000000-0005-0000-0000-00006E850000}"/>
    <cellStyle name="Texto Explicativo 22 2" xfId="31720" xr:uid="{00000000-0005-0000-0000-00006F850000}"/>
    <cellStyle name="Texto Explicativo 23" xfId="16501" xr:uid="{00000000-0005-0000-0000-000070850000}"/>
    <cellStyle name="Texto Explicativo 23 2" xfId="31721" xr:uid="{00000000-0005-0000-0000-000071850000}"/>
    <cellStyle name="Texto Explicativo 24" xfId="16502" xr:uid="{00000000-0005-0000-0000-000072850000}"/>
    <cellStyle name="Texto Explicativo 24 2" xfId="31722" xr:uid="{00000000-0005-0000-0000-000073850000}"/>
    <cellStyle name="Texto Explicativo 25" xfId="16503" xr:uid="{00000000-0005-0000-0000-000074850000}"/>
    <cellStyle name="Texto Explicativo 25 2" xfId="31723" xr:uid="{00000000-0005-0000-0000-000075850000}"/>
    <cellStyle name="Texto Explicativo 26" xfId="16504" xr:uid="{00000000-0005-0000-0000-000076850000}"/>
    <cellStyle name="Texto Explicativo 26 2" xfId="31724" xr:uid="{00000000-0005-0000-0000-000077850000}"/>
    <cellStyle name="Texto Explicativo 27" xfId="16505" xr:uid="{00000000-0005-0000-0000-000078850000}"/>
    <cellStyle name="Texto Explicativo 27 2" xfId="31725" xr:uid="{00000000-0005-0000-0000-000079850000}"/>
    <cellStyle name="Texto Explicativo 28" xfId="16506" xr:uid="{00000000-0005-0000-0000-00007A850000}"/>
    <cellStyle name="Texto Explicativo 28 2" xfId="31726" xr:uid="{00000000-0005-0000-0000-00007B850000}"/>
    <cellStyle name="Texto Explicativo 29" xfId="16507" xr:uid="{00000000-0005-0000-0000-00007C850000}"/>
    <cellStyle name="Texto Explicativo 29 2" xfId="31727" xr:uid="{00000000-0005-0000-0000-00007D850000}"/>
    <cellStyle name="Texto Explicativo 3" xfId="3155" xr:uid="{00000000-0005-0000-0000-00007E850000}"/>
    <cellStyle name="Texto Explicativo 3 10" xfId="16508" xr:uid="{00000000-0005-0000-0000-00007F850000}"/>
    <cellStyle name="Texto Explicativo 3 10 2" xfId="31729" xr:uid="{00000000-0005-0000-0000-000080850000}"/>
    <cellStyle name="Texto Explicativo 3 11" xfId="16509" xr:uid="{00000000-0005-0000-0000-000081850000}"/>
    <cellStyle name="Texto Explicativo 3 11 2" xfId="31730" xr:uid="{00000000-0005-0000-0000-000082850000}"/>
    <cellStyle name="Texto Explicativo 3 12" xfId="16510" xr:uid="{00000000-0005-0000-0000-000083850000}"/>
    <cellStyle name="Texto Explicativo 3 12 2" xfId="31731" xr:uid="{00000000-0005-0000-0000-000084850000}"/>
    <cellStyle name="Texto Explicativo 3 13" xfId="16511" xr:uid="{00000000-0005-0000-0000-000085850000}"/>
    <cellStyle name="Texto Explicativo 3 13 2" xfId="31732" xr:uid="{00000000-0005-0000-0000-000086850000}"/>
    <cellStyle name="Texto Explicativo 3 14" xfId="31728" xr:uid="{00000000-0005-0000-0000-000087850000}"/>
    <cellStyle name="Texto Explicativo 3 2" xfId="16512" xr:uid="{00000000-0005-0000-0000-000088850000}"/>
    <cellStyle name="Texto Explicativo 3 2 10" xfId="16513" xr:uid="{00000000-0005-0000-0000-000089850000}"/>
    <cellStyle name="Texto Explicativo 3 2 10 2" xfId="31734" xr:uid="{00000000-0005-0000-0000-00008A850000}"/>
    <cellStyle name="Texto Explicativo 3 2 11" xfId="16514" xr:uid="{00000000-0005-0000-0000-00008B850000}"/>
    <cellStyle name="Texto Explicativo 3 2 11 2" xfId="31735" xr:uid="{00000000-0005-0000-0000-00008C850000}"/>
    <cellStyle name="Texto Explicativo 3 2 12" xfId="31733" xr:uid="{00000000-0005-0000-0000-00008D850000}"/>
    <cellStyle name="Texto Explicativo 3 2 2" xfId="16515" xr:uid="{00000000-0005-0000-0000-00008E850000}"/>
    <cellStyle name="Texto Explicativo 3 2 2 2" xfId="16516" xr:uid="{00000000-0005-0000-0000-00008F850000}"/>
    <cellStyle name="Texto Explicativo 3 2 2 2 2" xfId="31737" xr:uid="{00000000-0005-0000-0000-000090850000}"/>
    <cellStyle name="Texto Explicativo 3 2 2 3" xfId="31736" xr:uid="{00000000-0005-0000-0000-000091850000}"/>
    <cellStyle name="Texto Explicativo 3 2 3" xfId="16517" xr:uid="{00000000-0005-0000-0000-000092850000}"/>
    <cellStyle name="Texto Explicativo 3 2 3 2" xfId="31738" xr:uid="{00000000-0005-0000-0000-000093850000}"/>
    <cellStyle name="Texto Explicativo 3 2 4" xfId="16518" xr:uid="{00000000-0005-0000-0000-000094850000}"/>
    <cellStyle name="Texto Explicativo 3 2 4 2" xfId="31739" xr:uid="{00000000-0005-0000-0000-000095850000}"/>
    <cellStyle name="Texto Explicativo 3 2 5" xfId="16519" xr:uid="{00000000-0005-0000-0000-000096850000}"/>
    <cellStyle name="Texto Explicativo 3 2 5 2" xfId="31740" xr:uid="{00000000-0005-0000-0000-000097850000}"/>
    <cellStyle name="Texto Explicativo 3 2 6" xfId="16520" xr:uid="{00000000-0005-0000-0000-000098850000}"/>
    <cellStyle name="Texto Explicativo 3 2 6 2" xfId="31741" xr:uid="{00000000-0005-0000-0000-000099850000}"/>
    <cellStyle name="Texto Explicativo 3 2 7" xfId="16521" xr:uid="{00000000-0005-0000-0000-00009A850000}"/>
    <cellStyle name="Texto Explicativo 3 2 7 2" xfId="31742" xr:uid="{00000000-0005-0000-0000-00009B850000}"/>
    <cellStyle name="Texto Explicativo 3 2 8" xfId="16522" xr:uid="{00000000-0005-0000-0000-00009C850000}"/>
    <cellStyle name="Texto Explicativo 3 2 8 2" xfId="31743" xr:uid="{00000000-0005-0000-0000-00009D850000}"/>
    <cellStyle name="Texto Explicativo 3 2 9" xfId="16523" xr:uid="{00000000-0005-0000-0000-00009E850000}"/>
    <cellStyle name="Texto Explicativo 3 2 9 2" xfId="31744" xr:uid="{00000000-0005-0000-0000-00009F850000}"/>
    <cellStyle name="Texto Explicativo 3 3" xfId="16524" xr:uid="{00000000-0005-0000-0000-0000A0850000}"/>
    <cellStyle name="Texto Explicativo 3 3 10" xfId="16525" xr:uid="{00000000-0005-0000-0000-0000A1850000}"/>
    <cellStyle name="Texto Explicativo 3 3 10 2" xfId="31746" xr:uid="{00000000-0005-0000-0000-0000A2850000}"/>
    <cellStyle name="Texto Explicativo 3 3 11" xfId="16526" xr:uid="{00000000-0005-0000-0000-0000A3850000}"/>
    <cellStyle name="Texto Explicativo 3 3 11 2" xfId="31747" xr:uid="{00000000-0005-0000-0000-0000A4850000}"/>
    <cellStyle name="Texto Explicativo 3 3 12" xfId="31745" xr:uid="{00000000-0005-0000-0000-0000A5850000}"/>
    <cellStyle name="Texto Explicativo 3 3 2" xfId="16527" xr:uid="{00000000-0005-0000-0000-0000A6850000}"/>
    <cellStyle name="Texto Explicativo 3 3 2 2" xfId="16528" xr:uid="{00000000-0005-0000-0000-0000A7850000}"/>
    <cellStyle name="Texto Explicativo 3 3 2 2 2" xfId="31749" xr:uid="{00000000-0005-0000-0000-0000A8850000}"/>
    <cellStyle name="Texto Explicativo 3 3 2 3" xfId="31748" xr:uid="{00000000-0005-0000-0000-0000A9850000}"/>
    <cellStyle name="Texto Explicativo 3 3 3" xfId="16529" xr:uid="{00000000-0005-0000-0000-0000AA850000}"/>
    <cellStyle name="Texto Explicativo 3 3 3 2" xfId="31750" xr:uid="{00000000-0005-0000-0000-0000AB850000}"/>
    <cellStyle name="Texto Explicativo 3 3 4" xfId="16530" xr:uid="{00000000-0005-0000-0000-0000AC850000}"/>
    <cellStyle name="Texto Explicativo 3 3 4 2" xfId="31751" xr:uid="{00000000-0005-0000-0000-0000AD850000}"/>
    <cellStyle name="Texto Explicativo 3 3 5" xfId="16531" xr:uid="{00000000-0005-0000-0000-0000AE850000}"/>
    <cellStyle name="Texto Explicativo 3 3 5 2" xfId="31752" xr:uid="{00000000-0005-0000-0000-0000AF850000}"/>
    <cellStyle name="Texto Explicativo 3 3 6" xfId="16532" xr:uid="{00000000-0005-0000-0000-0000B0850000}"/>
    <cellStyle name="Texto Explicativo 3 3 6 2" xfId="31753" xr:uid="{00000000-0005-0000-0000-0000B1850000}"/>
    <cellStyle name="Texto Explicativo 3 3 7" xfId="16533" xr:uid="{00000000-0005-0000-0000-0000B2850000}"/>
    <cellStyle name="Texto Explicativo 3 3 7 2" xfId="31754" xr:uid="{00000000-0005-0000-0000-0000B3850000}"/>
    <cellStyle name="Texto Explicativo 3 3 8" xfId="16534" xr:uid="{00000000-0005-0000-0000-0000B4850000}"/>
    <cellStyle name="Texto Explicativo 3 3 8 2" xfId="31755" xr:uid="{00000000-0005-0000-0000-0000B5850000}"/>
    <cellStyle name="Texto Explicativo 3 3 9" xfId="16535" xr:uid="{00000000-0005-0000-0000-0000B6850000}"/>
    <cellStyle name="Texto Explicativo 3 3 9 2" xfId="31756" xr:uid="{00000000-0005-0000-0000-0000B7850000}"/>
    <cellStyle name="Texto Explicativo 3 4" xfId="16536" xr:uid="{00000000-0005-0000-0000-0000B8850000}"/>
    <cellStyle name="Texto Explicativo 3 4 2" xfId="16537" xr:uid="{00000000-0005-0000-0000-0000B9850000}"/>
    <cellStyle name="Texto Explicativo 3 4 2 2" xfId="31758" xr:uid="{00000000-0005-0000-0000-0000BA850000}"/>
    <cellStyle name="Texto Explicativo 3 4 3" xfId="31757" xr:uid="{00000000-0005-0000-0000-0000BB850000}"/>
    <cellStyle name="Texto Explicativo 3 5" xfId="16538" xr:uid="{00000000-0005-0000-0000-0000BC850000}"/>
    <cellStyle name="Texto Explicativo 3 5 2" xfId="31759" xr:uid="{00000000-0005-0000-0000-0000BD850000}"/>
    <cellStyle name="Texto Explicativo 3 6" xfId="16539" xr:uid="{00000000-0005-0000-0000-0000BE850000}"/>
    <cellStyle name="Texto Explicativo 3 6 2" xfId="31760" xr:uid="{00000000-0005-0000-0000-0000BF850000}"/>
    <cellStyle name="Texto Explicativo 3 7" xfId="16540" xr:uid="{00000000-0005-0000-0000-0000C0850000}"/>
    <cellStyle name="Texto Explicativo 3 7 2" xfId="31761" xr:uid="{00000000-0005-0000-0000-0000C1850000}"/>
    <cellStyle name="Texto Explicativo 3 8" xfId="16541" xr:uid="{00000000-0005-0000-0000-0000C2850000}"/>
    <cellStyle name="Texto Explicativo 3 8 2" xfId="31762" xr:uid="{00000000-0005-0000-0000-0000C3850000}"/>
    <cellStyle name="Texto Explicativo 3 9" xfId="16542" xr:uid="{00000000-0005-0000-0000-0000C4850000}"/>
    <cellStyle name="Texto Explicativo 3 9 2" xfId="31763" xr:uid="{00000000-0005-0000-0000-0000C5850000}"/>
    <cellStyle name="Texto Explicativo 30" xfId="16543" xr:uid="{00000000-0005-0000-0000-0000C6850000}"/>
    <cellStyle name="Texto Explicativo 30 2" xfId="31764" xr:uid="{00000000-0005-0000-0000-0000C7850000}"/>
    <cellStyle name="Texto Explicativo 31" xfId="16544" xr:uid="{00000000-0005-0000-0000-0000C8850000}"/>
    <cellStyle name="Texto Explicativo 31 2" xfId="31765" xr:uid="{00000000-0005-0000-0000-0000C9850000}"/>
    <cellStyle name="Texto Explicativo 32" xfId="16545" xr:uid="{00000000-0005-0000-0000-0000CA850000}"/>
    <cellStyle name="Texto Explicativo 32 2" xfId="31766" xr:uid="{00000000-0005-0000-0000-0000CB850000}"/>
    <cellStyle name="Texto Explicativo 33" xfId="35185" xr:uid="{00000000-0005-0000-0000-0000CC850000}"/>
    <cellStyle name="Texto Explicativo 34" xfId="31349" xr:uid="{00000000-0005-0000-0000-0000CD850000}"/>
    <cellStyle name="Texto Explicativo 35" xfId="36984" xr:uid="{00000000-0005-0000-0000-0000CE850000}"/>
    <cellStyle name="Texto Explicativo 4" xfId="3195" xr:uid="{00000000-0005-0000-0000-0000CF850000}"/>
    <cellStyle name="Texto Explicativo 4 10" xfId="16546" xr:uid="{00000000-0005-0000-0000-0000D0850000}"/>
    <cellStyle name="Texto Explicativo 4 10 2" xfId="31768" xr:uid="{00000000-0005-0000-0000-0000D1850000}"/>
    <cellStyle name="Texto Explicativo 4 11" xfId="16547" xr:uid="{00000000-0005-0000-0000-0000D2850000}"/>
    <cellStyle name="Texto Explicativo 4 11 2" xfId="31769" xr:uid="{00000000-0005-0000-0000-0000D3850000}"/>
    <cellStyle name="Texto Explicativo 4 12" xfId="16548" xr:uid="{00000000-0005-0000-0000-0000D4850000}"/>
    <cellStyle name="Texto Explicativo 4 12 2" xfId="31770" xr:uid="{00000000-0005-0000-0000-0000D5850000}"/>
    <cellStyle name="Texto Explicativo 4 13" xfId="16549" xr:uid="{00000000-0005-0000-0000-0000D6850000}"/>
    <cellStyle name="Texto Explicativo 4 13 2" xfId="31771" xr:uid="{00000000-0005-0000-0000-0000D7850000}"/>
    <cellStyle name="Texto Explicativo 4 14" xfId="31767" xr:uid="{00000000-0005-0000-0000-0000D8850000}"/>
    <cellStyle name="Texto Explicativo 4 2" xfId="16550" xr:uid="{00000000-0005-0000-0000-0000D9850000}"/>
    <cellStyle name="Texto Explicativo 4 2 10" xfId="16551" xr:uid="{00000000-0005-0000-0000-0000DA850000}"/>
    <cellStyle name="Texto Explicativo 4 2 10 2" xfId="31773" xr:uid="{00000000-0005-0000-0000-0000DB850000}"/>
    <cellStyle name="Texto Explicativo 4 2 11" xfId="16552" xr:uid="{00000000-0005-0000-0000-0000DC850000}"/>
    <cellStyle name="Texto Explicativo 4 2 11 2" xfId="31774" xr:uid="{00000000-0005-0000-0000-0000DD850000}"/>
    <cellStyle name="Texto Explicativo 4 2 12" xfId="31772" xr:uid="{00000000-0005-0000-0000-0000DE850000}"/>
    <cellStyle name="Texto Explicativo 4 2 2" xfId="16553" xr:uid="{00000000-0005-0000-0000-0000DF850000}"/>
    <cellStyle name="Texto Explicativo 4 2 2 2" xfId="16554" xr:uid="{00000000-0005-0000-0000-0000E0850000}"/>
    <cellStyle name="Texto Explicativo 4 2 2 2 2" xfId="31776" xr:uid="{00000000-0005-0000-0000-0000E1850000}"/>
    <cellStyle name="Texto Explicativo 4 2 2 3" xfId="31775" xr:uid="{00000000-0005-0000-0000-0000E2850000}"/>
    <cellStyle name="Texto Explicativo 4 2 3" xfId="16555" xr:uid="{00000000-0005-0000-0000-0000E3850000}"/>
    <cellStyle name="Texto Explicativo 4 2 3 2" xfId="31777" xr:uid="{00000000-0005-0000-0000-0000E4850000}"/>
    <cellStyle name="Texto Explicativo 4 2 4" xfId="16556" xr:uid="{00000000-0005-0000-0000-0000E5850000}"/>
    <cellStyle name="Texto Explicativo 4 2 4 2" xfId="31778" xr:uid="{00000000-0005-0000-0000-0000E6850000}"/>
    <cellStyle name="Texto Explicativo 4 2 5" xfId="16557" xr:uid="{00000000-0005-0000-0000-0000E7850000}"/>
    <cellStyle name="Texto Explicativo 4 2 5 2" xfId="31779" xr:uid="{00000000-0005-0000-0000-0000E8850000}"/>
    <cellStyle name="Texto Explicativo 4 2 6" xfId="16558" xr:uid="{00000000-0005-0000-0000-0000E9850000}"/>
    <cellStyle name="Texto Explicativo 4 2 6 2" xfId="31780" xr:uid="{00000000-0005-0000-0000-0000EA850000}"/>
    <cellStyle name="Texto Explicativo 4 2 7" xfId="16559" xr:uid="{00000000-0005-0000-0000-0000EB850000}"/>
    <cellStyle name="Texto Explicativo 4 2 7 2" xfId="31781" xr:uid="{00000000-0005-0000-0000-0000EC850000}"/>
    <cellStyle name="Texto Explicativo 4 2 8" xfId="16560" xr:uid="{00000000-0005-0000-0000-0000ED850000}"/>
    <cellStyle name="Texto Explicativo 4 2 8 2" xfId="31782" xr:uid="{00000000-0005-0000-0000-0000EE850000}"/>
    <cellStyle name="Texto Explicativo 4 2 9" xfId="16561" xr:uid="{00000000-0005-0000-0000-0000EF850000}"/>
    <cellStyle name="Texto Explicativo 4 2 9 2" xfId="31783" xr:uid="{00000000-0005-0000-0000-0000F0850000}"/>
    <cellStyle name="Texto Explicativo 4 3" xfId="16562" xr:uid="{00000000-0005-0000-0000-0000F1850000}"/>
    <cellStyle name="Texto Explicativo 4 3 10" xfId="16563" xr:uid="{00000000-0005-0000-0000-0000F2850000}"/>
    <cellStyle name="Texto Explicativo 4 3 10 2" xfId="31785" xr:uid="{00000000-0005-0000-0000-0000F3850000}"/>
    <cellStyle name="Texto Explicativo 4 3 11" xfId="16564" xr:uid="{00000000-0005-0000-0000-0000F4850000}"/>
    <cellStyle name="Texto Explicativo 4 3 11 2" xfId="31786" xr:uid="{00000000-0005-0000-0000-0000F5850000}"/>
    <cellStyle name="Texto Explicativo 4 3 12" xfId="31784" xr:uid="{00000000-0005-0000-0000-0000F6850000}"/>
    <cellStyle name="Texto Explicativo 4 3 2" xfId="16565" xr:uid="{00000000-0005-0000-0000-0000F7850000}"/>
    <cellStyle name="Texto Explicativo 4 3 2 2" xfId="16566" xr:uid="{00000000-0005-0000-0000-0000F8850000}"/>
    <cellStyle name="Texto Explicativo 4 3 2 2 2" xfId="31788" xr:uid="{00000000-0005-0000-0000-0000F9850000}"/>
    <cellStyle name="Texto Explicativo 4 3 2 3" xfId="31787" xr:uid="{00000000-0005-0000-0000-0000FA850000}"/>
    <cellStyle name="Texto Explicativo 4 3 3" xfId="16567" xr:uid="{00000000-0005-0000-0000-0000FB850000}"/>
    <cellStyle name="Texto Explicativo 4 3 3 2" xfId="31789" xr:uid="{00000000-0005-0000-0000-0000FC850000}"/>
    <cellStyle name="Texto Explicativo 4 3 4" xfId="16568" xr:uid="{00000000-0005-0000-0000-0000FD850000}"/>
    <cellStyle name="Texto Explicativo 4 3 4 2" xfId="31790" xr:uid="{00000000-0005-0000-0000-0000FE850000}"/>
    <cellStyle name="Texto Explicativo 4 3 5" xfId="16569" xr:uid="{00000000-0005-0000-0000-0000FF850000}"/>
    <cellStyle name="Texto Explicativo 4 3 5 2" xfId="31791" xr:uid="{00000000-0005-0000-0000-000000860000}"/>
    <cellStyle name="Texto Explicativo 4 3 6" xfId="16570" xr:uid="{00000000-0005-0000-0000-000001860000}"/>
    <cellStyle name="Texto Explicativo 4 3 6 2" xfId="31792" xr:uid="{00000000-0005-0000-0000-000002860000}"/>
    <cellStyle name="Texto Explicativo 4 3 7" xfId="16571" xr:uid="{00000000-0005-0000-0000-000003860000}"/>
    <cellStyle name="Texto Explicativo 4 3 7 2" xfId="31793" xr:uid="{00000000-0005-0000-0000-000004860000}"/>
    <cellStyle name="Texto Explicativo 4 3 8" xfId="16572" xr:uid="{00000000-0005-0000-0000-000005860000}"/>
    <cellStyle name="Texto Explicativo 4 3 8 2" xfId="31794" xr:uid="{00000000-0005-0000-0000-000006860000}"/>
    <cellStyle name="Texto Explicativo 4 3 9" xfId="16573" xr:uid="{00000000-0005-0000-0000-000007860000}"/>
    <cellStyle name="Texto Explicativo 4 3 9 2" xfId="31795" xr:uid="{00000000-0005-0000-0000-000008860000}"/>
    <cellStyle name="Texto Explicativo 4 4" xfId="16574" xr:uid="{00000000-0005-0000-0000-000009860000}"/>
    <cellStyle name="Texto Explicativo 4 4 2" xfId="16575" xr:uid="{00000000-0005-0000-0000-00000A860000}"/>
    <cellStyle name="Texto Explicativo 4 4 2 2" xfId="31797" xr:uid="{00000000-0005-0000-0000-00000B860000}"/>
    <cellStyle name="Texto Explicativo 4 4 3" xfId="31796" xr:uid="{00000000-0005-0000-0000-00000C860000}"/>
    <cellStyle name="Texto Explicativo 4 5" xfId="16576" xr:uid="{00000000-0005-0000-0000-00000D860000}"/>
    <cellStyle name="Texto Explicativo 4 5 2" xfId="31798" xr:uid="{00000000-0005-0000-0000-00000E860000}"/>
    <cellStyle name="Texto Explicativo 4 6" xfId="16577" xr:uid="{00000000-0005-0000-0000-00000F860000}"/>
    <cellStyle name="Texto Explicativo 4 6 2" xfId="31799" xr:uid="{00000000-0005-0000-0000-000010860000}"/>
    <cellStyle name="Texto Explicativo 4 7" xfId="16578" xr:uid="{00000000-0005-0000-0000-000011860000}"/>
    <cellStyle name="Texto Explicativo 4 7 2" xfId="31800" xr:uid="{00000000-0005-0000-0000-000012860000}"/>
    <cellStyle name="Texto Explicativo 4 8" xfId="16579" xr:uid="{00000000-0005-0000-0000-000013860000}"/>
    <cellStyle name="Texto Explicativo 4 8 2" xfId="31801" xr:uid="{00000000-0005-0000-0000-000014860000}"/>
    <cellStyle name="Texto Explicativo 4 9" xfId="16580" xr:uid="{00000000-0005-0000-0000-000015860000}"/>
    <cellStyle name="Texto Explicativo 4 9 2" xfId="31802" xr:uid="{00000000-0005-0000-0000-000016860000}"/>
    <cellStyle name="Texto Explicativo 5" xfId="3153" xr:uid="{00000000-0005-0000-0000-000017860000}"/>
    <cellStyle name="Texto Explicativo 5 10" xfId="16581" xr:uid="{00000000-0005-0000-0000-000018860000}"/>
    <cellStyle name="Texto Explicativo 5 10 2" xfId="31804" xr:uid="{00000000-0005-0000-0000-000019860000}"/>
    <cellStyle name="Texto Explicativo 5 11" xfId="16582" xr:uid="{00000000-0005-0000-0000-00001A860000}"/>
    <cellStyle name="Texto Explicativo 5 11 2" xfId="31805" xr:uid="{00000000-0005-0000-0000-00001B860000}"/>
    <cellStyle name="Texto Explicativo 5 12" xfId="16583" xr:uid="{00000000-0005-0000-0000-00001C860000}"/>
    <cellStyle name="Texto Explicativo 5 12 2" xfId="31806" xr:uid="{00000000-0005-0000-0000-00001D860000}"/>
    <cellStyle name="Texto Explicativo 5 13" xfId="16584" xr:uid="{00000000-0005-0000-0000-00001E860000}"/>
    <cellStyle name="Texto Explicativo 5 13 2" xfId="31807" xr:uid="{00000000-0005-0000-0000-00001F860000}"/>
    <cellStyle name="Texto Explicativo 5 14" xfId="31803" xr:uid="{00000000-0005-0000-0000-000020860000}"/>
    <cellStyle name="Texto Explicativo 5 2" xfId="16585" xr:uid="{00000000-0005-0000-0000-000021860000}"/>
    <cellStyle name="Texto Explicativo 5 2 10" xfId="16586" xr:uid="{00000000-0005-0000-0000-000022860000}"/>
    <cellStyle name="Texto Explicativo 5 2 10 2" xfId="31809" xr:uid="{00000000-0005-0000-0000-000023860000}"/>
    <cellStyle name="Texto Explicativo 5 2 11" xfId="16587" xr:uid="{00000000-0005-0000-0000-000024860000}"/>
    <cellStyle name="Texto Explicativo 5 2 11 2" xfId="31810" xr:uid="{00000000-0005-0000-0000-000025860000}"/>
    <cellStyle name="Texto Explicativo 5 2 12" xfId="31808" xr:uid="{00000000-0005-0000-0000-000026860000}"/>
    <cellStyle name="Texto Explicativo 5 2 2" xfId="16588" xr:uid="{00000000-0005-0000-0000-000027860000}"/>
    <cellStyle name="Texto Explicativo 5 2 2 2" xfId="16589" xr:uid="{00000000-0005-0000-0000-000028860000}"/>
    <cellStyle name="Texto Explicativo 5 2 2 2 2" xfId="31812" xr:uid="{00000000-0005-0000-0000-000029860000}"/>
    <cellStyle name="Texto Explicativo 5 2 2 3" xfId="31811" xr:uid="{00000000-0005-0000-0000-00002A860000}"/>
    <cellStyle name="Texto Explicativo 5 2 3" xfId="16590" xr:uid="{00000000-0005-0000-0000-00002B860000}"/>
    <cellStyle name="Texto Explicativo 5 2 3 2" xfId="31813" xr:uid="{00000000-0005-0000-0000-00002C860000}"/>
    <cellStyle name="Texto Explicativo 5 2 4" xfId="16591" xr:uid="{00000000-0005-0000-0000-00002D860000}"/>
    <cellStyle name="Texto Explicativo 5 2 4 2" xfId="31814" xr:uid="{00000000-0005-0000-0000-00002E860000}"/>
    <cellStyle name="Texto Explicativo 5 2 5" xfId="16592" xr:uid="{00000000-0005-0000-0000-00002F860000}"/>
    <cellStyle name="Texto Explicativo 5 2 5 2" xfId="31815" xr:uid="{00000000-0005-0000-0000-000030860000}"/>
    <cellStyle name="Texto Explicativo 5 2 6" xfId="16593" xr:uid="{00000000-0005-0000-0000-000031860000}"/>
    <cellStyle name="Texto Explicativo 5 2 6 2" xfId="31816" xr:uid="{00000000-0005-0000-0000-000032860000}"/>
    <cellStyle name="Texto Explicativo 5 2 7" xfId="16594" xr:uid="{00000000-0005-0000-0000-000033860000}"/>
    <cellStyle name="Texto Explicativo 5 2 7 2" xfId="31817" xr:uid="{00000000-0005-0000-0000-000034860000}"/>
    <cellStyle name="Texto Explicativo 5 2 8" xfId="16595" xr:uid="{00000000-0005-0000-0000-000035860000}"/>
    <cellStyle name="Texto Explicativo 5 2 8 2" xfId="31818" xr:uid="{00000000-0005-0000-0000-000036860000}"/>
    <cellStyle name="Texto Explicativo 5 2 9" xfId="16596" xr:uid="{00000000-0005-0000-0000-000037860000}"/>
    <cellStyle name="Texto Explicativo 5 2 9 2" xfId="31819" xr:uid="{00000000-0005-0000-0000-000038860000}"/>
    <cellStyle name="Texto Explicativo 5 3" xfId="16597" xr:uid="{00000000-0005-0000-0000-000039860000}"/>
    <cellStyle name="Texto Explicativo 5 3 10" xfId="16598" xr:uid="{00000000-0005-0000-0000-00003A860000}"/>
    <cellStyle name="Texto Explicativo 5 3 10 2" xfId="31821" xr:uid="{00000000-0005-0000-0000-00003B860000}"/>
    <cellStyle name="Texto Explicativo 5 3 11" xfId="16599" xr:uid="{00000000-0005-0000-0000-00003C860000}"/>
    <cellStyle name="Texto Explicativo 5 3 11 2" xfId="31822" xr:uid="{00000000-0005-0000-0000-00003D860000}"/>
    <cellStyle name="Texto Explicativo 5 3 12" xfId="31820" xr:uid="{00000000-0005-0000-0000-00003E860000}"/>
    <cellStyle name="Texto Explicativo 5 3 2" xfId="16600" xr:uid="{00000000-0005-0000-0000-00003F860000}"/>
    <cellStyle name="Texto Explicativo 5 3 2 2" xfId="16601" xr:uid="{00000000-0005-0000-0000-000040860000}"/>
    <cellStyle name="Texto Explicativo 5 3 2 2 2" xfId="31824" xr:uid="{00000000-0005-0000-0000-000041860000}"/>
    <cellStyle name="Texto Explicativo 5 3 2 3" xfId="31823" xr:uid="{00000000-0005-0000-0000-000042860000}"/>
    <cellStyle name="Texto Explicativo 5 3 3" xfId="16602" xr:uid="{00000000-0005-0000-0000-000043860000}"/>
    <cellStyle name="Texto Explicativo 5 3 3 2" xfId="31825" xr:uid="{00000000-0005-0000-0000-000044860000}"/>
    <cellStyle name="Texto Explicativo 5 3 4" xfId="16603" xr:uid="{00000000-0005-0000-0000-000045860000}"/>
    <cellStyle name="Texto Explicativo 5 3 4 2" xfId="31826" xr:uid="{00000000-0005-0000-0000-000046860000}"/>
    <cellStyle name="Texto Explicativo 5 3 5" xfId="16604" xr:uid="{00000000-0005-0000-0000-000047860000}"/>
    <cellStyle name="Texto Explicativo 5 3 5 2" xfId="31827" xr:uid="{00000000-0005-0000-0000-000048860000}"/>
    <cellStyle name="Texto Explicativo 5 3 6" xfId="16605" xr:uid="{00000000-0005-0000-0000-000049860000}"/>
    <cellStyle name="Texto Explicativo 5 3 6 2" xfId="31828" xr:uid="{00000000-0005-0000-0000-00004A860000}"/>
    <cellStyle name="Texto Explicativo 5 3 7" xfId="16606" xr:uid="{00000000-0005-0000-0000-00004B860000}"/>
    <cellStyle name="Texto Explicativo 5 3 7 2" xfId="31829" xr:uid="{00000000-0005-0000-0000-00004C860000}"/>
    <cellStyle name="Texto Explicativo 5 3 8" xfId="16607" xr:uid="{00000000-0005-0000-0000-00004D860000}"/>
    <cellStyle name="Texto Explicativo 5 3 8 2" xfId="31830" xr:uid="{00000000-0005-0000-0000-00004E860000}"/>
    <cellStyle name="Texto Explicativo 5 3 9" xfId="16608" xr:uid="{00000000-0005-0000-0000-00004F860000}"/>
    <cellStyle name="Texto Explicativo 5 3 9 2" xfId="31831" xr:uid="{00000000-0005-0000-0000-000050860000}"/>
    <cellStyle name="Texto Explicativo 5 4" xfId="16609" xr:uid="{00000000-0005-0000-0000-000051860000}"/>
    <cellStyle name="Texto Explicativo 5 4 2" xfId="16610" xr:uid="{00000000-0005-0000-0000-000052860000}"/>
    <cellStyle name="Texto Explicativo 5 4 2 2" xfId="31833" xr:uid="{00000000-0005-0000-0000-000053860000}"/>
    <cellStyle name="Texto Explicativo 5 4 3" xfId="31832" xr:uid="{00000000-0005-0000-0000-000054860000}"/>
    <cellStyle name="Texto Explicativo 5 5" xfId="16611" xr:uid="{00000000-0005-0000-0000-000055860000}"/>
    <cellStyle name="Texto Explicativo 5 5 2" xfId="31834" xr:uid="{00000000-0005-0000-0000-000056860000}"/>
    <cellStyle name="Texto Explicativo 5 6" xfId="16612" xr:uid="{00000000-0005-0000-0000-000057860000}"/>
    <cellStyle name="Texto Explicativo 5 6 2" xfId="31835" xr:uid="{00000000-0005-0000-0000-000058860000}"/>
    <cellStyle name="Texto Explicativo 5 7" xfId="16613" xr:uid="{00000000-0005-0000-0000-000059860000}"/>
    <cellStyle name="Texto Explicativo 5 7 2" xfId="31836" xr:uid="{00000000-0005-0000-0000-00005A860000}"/>
    <cellStyle name="Texto Explicativo 5 8" xfId="16614" xr:uid="{00000000-0005-0000-0000-00005B860000}"/>
    <cellStyle name="Texto Explicativo 5 8 2" xfId="31837" xr:uid="{00000000-0005-0000-0000-00005C860000}"/>
    <cellStyle name="Texto Explicativo 5 9" xfId="16615" xr:uid="{00000000-0005-0000-0000-00005D860000}"/>
    <cellStyle name="Texto Explicativo 5 9 2" xfId="31838" xr:uid="{00000000-0005-0000-0000-00005E860000}"/>
    <cellStyle name="Texto Explicativo 6" xfId="16616" xr:uid="{00000000-0005-0000-0000-00005F860000}"/>
    <cellStyle name="Texto Explicativo 6 10" xfId="16617" xr:uid="{00000000-0005-0000-0000-000060860000}"/>
    <cellStyle name="Texto Explicativo 6 10 2" xfId="31840" xr:uid="{00000000-0005-0000-0000-000061860000}"/>
    <cellStyle name="Texto Explicativo 6 11" xfId="16618" xr:uid="{00000000-0005-0000-0000-000062860000}"/>
    <cellStyle name="Texto Explicativo 6 11 2" xfId="31841" xr:uid="{00000000-0005-0000-0000-000063860000}"/>
    <cellStyle name="Texto Explicativo 6 12" xfId="31839" xr:uid="{00000000-0005-0000-0000-000064860000}"/>
    <cellStyle name="Texto Explicativo 6 2" xfId="16619" xr:uid="{00000000-0005-0000-0000-000065860000}"/>
    <cellStyle name="Texto Explicativo 6 2 2" xfId="16620" xr:uid="{00000000-0005-0000-0000-000066860000}"/>
    <cellStyle name="Texto Explicativo 6 2 2 2" xfId="31843" xr:uid="{00000000-0005-0000-0000-000067860000}"/>
    <cellStyle name="Texto Explicativo 6 2 3" xfId="31842" xr:uid="{00000000-0005-0000-0000-000068860000}"/>
    <cellStyle name="Texto Explicativo 6 3" xfId="16621" xr:uid="{00000000-0005-0000-0000-000069860000}"/>
    <cellStyle name="Texto Explicativo 6 3 2" xfId="31844" xr:uid="{00000000-0005-0000-0000-00006A860000}"/>
    <cellStyle name="Texto Explicativo 6 4" xfId="16622" xr:uid="{00000000-0005-0000-0000-00006B860000}"/>
    <cellStyle name="Texto Explicativo 6 4 2" xfId="31845" xr:uid="{00000000-0005-0000-0000-00006C860000}"/>
    <cellStyle name="Texto Explicativo 6 5" xfId="16623" xr:uid="{00000000-0005-0000-0000-00006D860000}"/>
    <cellStyle name="Texto Explicativo 6 5 2" xfId="31846" xr:uid="{00000000-0005-0000-0000-00006E860000}"/>
    <cellStyle name="Texto Explicativo 6 6" xfId="16624" xr:uid="{00000000-0005-0000-0000-00006F860000}"/>
    <cellStyle name="Texto Explicativo 6 6 2" xfId="31847" xr:uid="{00000000-0005-0000-0000-000070860000}"/>
    <cellStyle name="Texto Explicativo 6 7" xfId="16625" xr:uid="{00000000-0005-0000-0000-000071860000}"/>
    <cellStyle name="Texto Explicativo 6 7 2" xfId="31848" xr:uid="{00000000-0005-0000-0000-000072860000}"/>
    <cellStyle name="Texto Explicativo 6 8" xfId="16626" xr:uid="{00000000-0005-0000-0000-000073860000}"/>
    <cellStyle name="Texto Explicativo 6 8 2" xfId="31849" xr:uid="{00000000-0005-0000-0000-000074860000}"/>
    <cellStyle name="Texto Explicativo 6 9" xfId="16627" xr:uid="{00000000-0005-0000-0000-000075860000}"/>
    <cellStyle name="Texto Explicativo 6 9 2" xfId="31850" xr:uid="{00000000-0005-0000-0000-000076860000}"/>
    <cellStyle name="Texto Explicativo 7" xfId="16628" xr:uid="{00000000-0005-0000-0000-000077860000}"/>
    <cellStyle name="Texto Explicativo 7 10" xfId="16629" xr:uid="{00000000-0005-0000-0000-000078860000}"/>
    <cellStyle name="Texto Explicativo 7 10 2" xfId="31852" xr:uid="{00000000-0005-0000-0000-000079860000}"/>
    <cellStyle name="Texto Explicativo 7 11" xfId="16630" xr:uid="{00000000-0005-0000-0000-00007A860000}"/>
    <cellStyle name="Texto Explicativo 7 11 2" xfId="31853" xr:uid="{00000000-0005-0000-0000-00007B860000}"/>
    <cellStyle name="Texto Explicativo 7 12" xfId="31851" xr:uid="{00000000-0005-0000-0000-00007C860000}"/>
    <cellStyle name="Texto Explicativo 7 2" xfId="16631" xr:uid="{00000000-0005-0000-0000-00007D860000}"/>
    <cellStyle name="Texto Explicativo 7 2 2" xfId="16632" xr:uid="{00000000-0005-0000-0000-00007E860000}"/>
    <cellStyle name="Texto Explicativo 7 2 2 2" xfId="31855" xr:uid="{00000000-0005-0000-0000-00007F860000}"/>
    <cellStyle name="Texto Explicativo 7 2 3" xfId="31854" xr:uid="{00000000-0005-0000-0000-000080860000}"/>
    <cellStyle name="Texto Explicativo 7 3" xfId="16633" xr:uid="{00000000-0005-0000-0000-000081860000}"/>
    <cellStyle name="Texto Explicativo 7 3 2" xfId="31856" xr:uid="{00000000-0005-0000-0000-000082860000}"/>
    <cellStyle name="Texto Explicativo 7 4" xfId="16634" xr:uid="{00000000-0005-0000-0000-000083860000}"/>
    <cellStyle name="Texto Explicativo 7 4 2" xfId="31857" xr:uid="{00000000-0005-0000-0000-000084860000}"/>
    <cellStyle name="Texto Explicativo 7 5" xfId="16635" xr:uid="{00000000-0005-0000-0000-000085860000}"/>
    <cellStyle name="Texto Explicativo 7 5 2" xfId="31858" xr:uid="{00000000-0005-0000-0000-000086860000}"/>
    <cellStyle name="Texto Explicativo 7 6" xfId="16636" xr:uid="{00000000-0005-0000-0000-000087860000}"/>
    <cellStyle name="Texto Explicativo 7 6 2" xfId="31859" xr:uid="{00000000-0005-0000-0000-000088860000}"/>
    <cellStyle name="Texto Explicativo 7 7" xfId="16637" xr:uid="{00000000-0005-0000-0000-000089860000}"/>
    <cellStyle name="Texto Explicativo 7 7 2" xfId="31860" xr:uid="{00000000-0005-0000-0000-00008A860000}"/>
    <cellStyle name="Texto Explicativo 7 8" xfId="16638" xr:uid="{00000000-0005-0000-0000-00008B860000}"/>
    <cellStyle name="Texto Explicativo 7 8 2" xfId="31861" xr:uid="{00000000-0005-0000-0000-00008C860000}"/>
    <cellStyle name="Texto Explicativo 7 9" xfId="16639" xr:uid="{00000000-0005-0000-0000-00008D860000}"/>
    <cellStyle name="Texto Explicativo 7 9 2" xfId="31862" xr:uid="{00000000-0005-0000-0000-00008E860000}"/>
    <cellStyle name="Texto Explicativo 8" xfId="16640" xr:uid="{00000000-0005-0000-0000-00008F860000}"/>
    <cellStyle name="Texto Explicativo 8 10" xfId="16641" xr:uid="{00000000-0005-0000-0000-000090860000}"/>
    <cellStyle name="Texto Explicativo 8 10 2" xfId="31864" xr:uid="{00000000-0005-0000-0000-000091860000}"/>
    <cellStyle name="Texto Explicativo 8 11" xfId="16642" xr:uid="{00000000-0005-0000-0000-000092860000}"/>
    <cellStyle name="Texto Explicativo 8 11 2" xfId="31865" xr:uid="{00000000-0005-0000-0000-000093860000}"/>
    <cellStyle name="Texto Explicativo 8 12" xfId="31863" xr:uid="{00000000-0005-0000-0000-000094860000}"/>
    <cellStyle name="Texto Explicativo 8 2" xfId="16643" xr:uid="{00000000-0005-0000-0000-000095860000}"/>
    <cellStyle name="Texto Explicativo 8 2 2" xfId="16644" xr:uid="{00000000-0005-0000-0000-000096860000}"/>
    <cellStyle name="Texto Explicativo 8 2 2 2" xfId="31867" xr:uid="{00000000-0005-0000-0000-000097860000}"/>
    <cellStyle name="Texto Explicativo 8 2 3" xfId="31866" xr:uid="{00000000-0005-0000-0000-000098860000}"/>
    <cellStyle name="Texto Explicativo 8 3" xfId="16645" xr:uid="{00000000-0005-0000-0000-000099860000}"/>
    <cellStyle name="Texto Explicativo 8 3 2" xfId="31868" xr:uid="{00000000-0005-0000-0000-00009A860000}"/>
    <cellStyle name="Texto Explicativo 8 4" xfId="16646" xr:uid="{00000000-0005-0000-0000-00009B860000}"/>
    <cellStyle name="Texto Explicativo 8 4 2" xfId="31869" xr:uid="{00000000-0005-0000-0000-00009C860000}"/>
    <cellStyle name="Texto Explicativo 8 5" xfId="16647" xr:uid="{00000000-0005-0000-0000-00009D860000}"/>
    <cellStyle name="Texto Explicativo 8 5 2" xfId="31870" xr:uid="{00000000-0005-0000-0000-00009E860000}"/>
    <cellStyle name="Texto Explicativo 8 6" xfId="16648" xr:uid="{00000000-0005-0000-0000-00009F860000}"/>
    <cellStyle name="Texto Explicativo 8 6 2" xfId="31871" xr:uid="{00000000-0005-0000-0000-0000A0860000}"/>
    <cellStyle name="Texto Explicativo 8 7" xfId="16649" xr:uid="{00000000-0005-0000-0000-0000A1860000}"/>
    <cellStyle name="Texto Explicativo 8 7 2" xfId="31872" xr:uid="{00000000-0005-0000-0000-0000A2860000}"/>
    <cellStyle name="Texto Explicativo 8 8" xfId="16650" xr:uid="{00000000-0005-0000-0000-0000A3860000}"/>
    <cellStyle name="Texto Explicativo 8 8 2" xfId="31873" xr:uid="{00000000-0005-0000-0000-0000A4860000}"/>
    <cellStyle name="Texto Explicativo 8 9" xfId="16651" xr:uid="{00000000-0005-0000-0000-0000A5860000}"/>
    <cellStyle name="Texto Explicativo 8 9 2" xfId="31874" xr:uid="{00000000-0005-0000-0000-0000A6860000}"/>
    <cellStyle name="Texto Explicativo 9" xfId="16652" xr:uid="{00000000-0005-0000-0000-0000A7860000}"/>
    <cellStyle name="Texto Explicativo 9 10" xfId="31875" xr:uid="{00000000-0005-0000-0000-0000A8860000}"/>
    <cellStyle name="Texto Explicativo 9 2" xfId="16653" xr:uid="{00000000-0005-0000-0000-0000A9860000}"/>
    <cellStyle name="Texto Explicativo 9 2 2" xfId="16654" xr:uid="{00000000-0005-0000-0000-0000AA860000}"/>
    <cellStyle name="Texto Explicativo 9 2 2 2" xfId="31877" xr:uid="{00000000-0005-0000-0000-0000AB860000}"/>
    <cellStyle name="Texto Explicativo 9 2 3" xfId="31876" xr:uid="{00000000-0005-0000-0000-0000AC860000}"/>
    <cellStyle name="Texto Explicativo 9 3" xfId="16655" xr:uid="{00000000-0005-0000-0000-0000AD860000}"/>
    <cellStyle name="Texto Explicativo 9 3 2" xfId="31878" xr:uid="{00000000-0005-0000-0000-0000AE860000}"/>
    <cellStyle name="Texto Explicativo 9 4" xfId="16656" xr:uid="{00000000-0005-0000-0000-0000AF860000}"/>
    <cellStyle name="Texto Explicativo 9 4 2" xfId="31879" xr:uid="{00000000-0005-0000-0000-0000B0860000}"/>
    <cellStyle name="Texto Explicativo 9 5" xfId="16657" xr:uid="{00000000-0005-0000-0000-0000B1860000}"/>
    <cellStyle name="Texto Explicativo 9 5 2" xfId="31880" xr:uid="{00000000-0005-0000-0000-0000B2860000}"/>
    <cellStyle name="Texto Explicativo 9 6" xfId="16658" xr:uid="{00000000-0005-0000-0000-0000B3860000}"/>
    <cellStyle name="Texto Explicativo 9 6 2" xfId="31881" xr:uid="{00000000-0005-0000-0000-0000B4860000}"/>
    <cellStyle name="Texto Explicativo 9 7" xfId="16659" xr:uid="{00000000-0005-0000-0000-0000B5860000}"/>
    <cellStyle name="Texto Explicativo 9 7 2" xfId="31882" xr:uid="{00000000-0005-0000-0000-0000B6860000}"/>
    <cellStyle name="Texto Explicativo 9 8" xfId="16660" xr:uid="{00000000-0005-0000-0000-0000B7860000}"/>
    <cellStyle name="Texto Explicativo 9 8 2" xfId="31883" xr:uid="{00000000-0005-0000-0000-0000B8860000}"/>
    <cellStyle name="Texto Explicativo 9 9" xfId="16661" xr:uid="{00000000-0005-0000-0000-0000B9860000}"/>
    <cellStyle name="Texto Explicativo 9 9 2" xfId="31884" xr:uid="{00000000-0005-0000-0000-0000BA860000}"/>
    <cellStyle name="þ_x001d_ð'_x000c_ïþ÷_x000c_âþU_x0001__x0013__x0015_‚_x0016__x0007__x0001__x0001_" xfId="36985" xr:uid="{00000000-0005-0000-0000-0000BB860000}"/>
    <cellStyle name="þ_x001d_ð'_x000c_ïþ÷_x000c_âþU_x0001_o_x0014_x_x001c__x0007__x0001__x0001_" xfId="36986" xr:uid="{00000000-0005-0000-0000-0000BC860000}"/>
    <cellStyle name="Thousands (0)" xfId="36987" xr:uid="{00000000-0005-0000-0000-0000BD860000}"/>
    <cellStyle name="Thousands (0) 2" xfId="36988" xr:uid="{00000000-0005-0000-0000-0000BE860000}"/>
    <cellStyle name="Thousands (1)" xfId="36989" xr:uid="{00000000-0005-0000-0000-0000BF860000}"/>
    <cellStyle name="Thousands (1) 2" xfId="36990" xr:uid="{00000000-0005-0000-0000-0000C0860000}"/>
    <cellStyle name="threedecplace" xfId="44480" xr:uid="{7633B06C-752E-419C-8823-C4542F106944}"/>
    <cellStyle name="Tickmark" xfId="36991" xr:uid="{00000000-0005-0000-0000-0000C1860000}"/>
    <cellStyle name="time" xfId="36992" xr:uid="{00000000-0005-0000-0000-0000C2860000}"/>
    <cellStyle name="Times" xfId="44481" xr:uid="{35781501-A786-46A4-939C-FB6F562C80A8}"/>
    <cellStyle name="Times New Roman" xfId="36993" xr:uid="{00000000-0005-0000-0000-0000C3860000}"/>
    <cellStyle name="Title" xfId="2510" xr:uid="{00000000-0005-0000-0000-0000C4860000}"/>
    <cellStyle name="Title 10" xfId="16662" xr:uid="{00000000-0005-0000-0000-0000C5860000}"/>
    <cellStyle name="Title 10 2" xfId="31885" xr:uid="{00000000-0005-0000-0000-0000C6860000}"/>
    <cellStyle name="Title 11" xfId="16663" xr:uid="{00000000-0005-0000-0000-0000C7860000}"/>
    <cellStyle name="Title 11 2" xfId="31886" xr:uid="{00000000-0005-0000-0000-0000C8860000}"/>
    <cellStyle name="Title 12" xfId="3006" xr:uid="{00000000-0005-0000-0000-0000C9860000}"/>
    <cellStyle name="Title 13" xfId="20020" xr:uid="{00000000-0005-0000-0000-0000CA860000}"/>
    <cellStyle name="Title 2" xfId="16664" xr:uid="{00000000-0005-0000-0000-0000CB860000}"/>
    <cellStyle name="Title 2 2" xfId="16665" xr:uid="{00000000-0005-0000-0000-0000CC860000}"/>
    <cellStyle name="Title 2 2 2" xfId="31888" xr:uid="{00000000-0005-0000-0000-0000CD860000}"/>
    <cellStyle name="Title 2 2 3" xfId="36995" xr:uid="{00000000-0005-0000-0000-0000CE860000}"/>
    <cellStyle name="Title 2 3" xfId="31887" xr:uid="{00000000-0005-0000-0000-0000CF860000}"/>
    <cellStyle name="Title 2 3 2" xfId="39263" xr:uid="{00000000-0005-0000-0000-0000D0860000}"/>
    <cellStyle name="Title 2 4" xfId="36994" xr:uid="{00000000-0005-0000-0000-0000D1860000}"/>
    <cellStyle name="Title 3" xfId="16666" xr:uid="{00000000-0005-0000-0000-0000D2860000}"/>
    <cellStyle name="Title 3 2" xfId="31889" xr:uid="{00000000-0005-0000-0000-0000D3860000}"/>
    <cellStyle name="Title 3 2 2" xfId="39264" xr:uid="{00000000-0005-0000-0000-0000D4860000}"/>
    <cellStyle name="Title 3 3" xfId="36996" xr:uid="{00000000-0005-0000-0000-0000D5860000}"/>
    <cellStyle name="Title 4" xfId="16667" xr:uid="{00000000-0005-0000-0000-0000D6860000}"/>
    <cellStyle name="Title 4 2" xfId="31890" xr:uid="{00000000-0005-0000-0000-0000D7860000}"/>
    <cellStyle name="Title 5" xfId="16668" xr:uid="{00000000-0005-0000-0000-0000D8860000}"/>
    <cellStyle name="Title 5 2" xfId="31891" xr:uid="{00000000-0005-0000-0000-0000D9860000}"/>
    <cellStyle name="Title 6" xfId="16669" xr:uid="{00000000-0005-0000-0000-0000DA860000}"/>
    <cellStyle name="Title 6 2" xfId="31892" xr:uid="{00000000-0005-0000-0000-0000DB860000}"/>
    <cellStyle name="Title 7" xfId="16670" xr:uid="{00000000-0005-0000-0000-0000DC860000}"/>
    <cellStyle name="Title 7 2" xfId="31893" xr:uid="{00000000-0005-0000-0000-0000DD860000}"/>
    <cellStyle name="Title 8" xfId="16671" xr:uid="{00000000-0005-0000-0000-0000DE860000}"/>
    <cellStyle name="Title 8 2" xfId="31894" xr:uid="{00000000-0005-0000-0000-0000DF860000}"/>
    <cellStyle name="Title 9" xfId="16672" xr:uid="{00000000-0005-0000-0000-0000E0860000}"/>
    <cellStyle name="Title 9 2" xfId="31895" xr:uid="{00000000-0005-0000-0000-0000E1860000}"/>
    <cellStyle name="Title1" xfId="44482" xr:uid="{8A669FEF-E6A6-47FE-9D6D-7B014DDDECB9}"/>
    <cellStyle name="Title2" xfId="44483" xr:uid="{88A67D86-6E3D-4804-B7BD-069364D0A609}"/>
    <cellStyle name="Titles" xfId="44484" xr:uid="{18EB10C4-0616-4F0D-BAEC-E8ABC49CCFB9}"/>
    <cellStyle name="Titles 2" xfId="44485" xr:uid="{C992F04D-5721-46E4-993C-253E57C0F359}"/>
    <cellStyle name="Titles 2 2" xfId="44486" xr:uid="{14F96911-5A77-4DDB-A7ED-630B0C729482}"/>
    <cellStyle name="Titles 3" xfId="44487" xr:uid="{CC952DE2-233E-430F-8AE6-CECB0126CD3D}"/>
    <cellStyle name="Titles 3 2" xfId="44488" xr:uid="{24CDE5DB-D864-40E5-AEFA-C27AFF457D22}"/>
    <cellStyle name="titre_col" xfId="44489" xr:uid="{7A3A98F7-0691-4337-9D41-BD5812FF7144}"/>
    <cellStyle name="Título 1 1" xfId="3157" xr:uid="{00000000-0005-0000-0000-0000E2860000}"/>
    <cellStyle name="Título 1 1 1" xfId="3158" xr:uid="{00000000-0005-0000-0000-0000E3860000}"/>
    <cellStyle name="Título 1 1 1 1" xfId="3159" xr:uid="{00000000-0005-0000-0000-0000E4860000}"/>
    <cellStyle name="Título 1 1 1 1 1" xfId="3160" xr:uid="{00000000-0005-0000-0000-0000E5860000}"/>
    <cellStyle name="Título 1 1 1 1 1 1" xfId="3161" xr:uid="{00000000-0005-0000-0000-0000E6860000}"/>
    <cellStyle name="Título 1 1 1 1 1 1 1" xfId="3162" xr:uid="{00000000-0005-0000-0000-0000E7860000}"/>
    <cellStyle name="Título 1 1 1 1 1 1 1 1" xfId="3163" xr:uid="{00000000-0005-0000-0000-0000E8860000}"/>
    <cellStyle name="Título 1 1 1 1 2" xfId="31900" xr:uid="{00000000-0005-0000-0000-0000E9860000}"/>
    <cellStyle name="Título 1 1 1 1 2 2" xfId="37001" xr:uid="{00000000-0005-0000-0000-0000EA860000}"/>
    <cellStyle name="Título 1 1 1 1 3" xfId="37000" xr:uid="{00000000-0005-0000-0000-0000EB860000}"/>
    <cellStyle name="Título 1 1 1 2" xfId="31899" xr:uid="{00000000-0005-0000-0000-0000EC860000}"/>
    <cellStyle name="Título 1 1 1 2 2" xfId="37002" xr:uid="{00000000-0005-0000-0000-0000ED860000}"/>
    <cellStyle name="Título 1 1 1_01 - Cedula_mestra_Contas_a_Receber-31-01-2009" xfId="37003" xr:uid="{00000000-0005-0000-0000-0000EE860000}"/>
    <cellStyle name="Título 1 1 2" xfId="31898" xr:uid="{00000000-0005-0000-0000-0000EF860000}"/>
    <cellStyle name="Título 1 1 2 2" xfId="37004" xr:uid="{00000000-0005-0000-0000-0000F0860000}"/>
    <cellStyle name="Título 1 1 3" xfId="36999" xr:uid="{00000000-0005-0000-0000-0000F1860000}"/>
    <cellStyle name="Título 1 1_01 - Cedula_mestra_Contas_a_Receber-31-01-2009" xfId="37005" xr:uid="{00000000-0005-0000-0000-0000F2860000}"/>
    <cellStyle name="Título 1 10" xfId="2511" xr:uid="{00000000-0005-0000-0000-0000F3860000}"/>
    <cellStyle name="Título 1 10 2" xfId="16673" xr:uid="{00000000-0005-0000-0000-0000F4860000}"/>
    <cellStyle name="Título 1 10 2 2" xfId="31902" xr:uid="{00000000-0005-0000-0000-0000F5860000}"/>
    <cellStyle name="Título 1 10 3" xfId="16674" xr:uid="{00000000-0005-0000-0000-0000F6860000}"/>
    <cellStyle name="Título 1 10 3 2" xfId="31903" xr:uid="{00000000-0005-0000-0000-0000F7860000}"/>
    <cellStyle name="Título 1 10 4" xfId="16675" xr:uid="{00000000-0005-0000-0000-0000F8860000}"/>
    <cellStyle name="Título 1 10 4 2" xfId="31904" xr:uid="{00000000-0005-0000-0000-0000F9860000}"/>
    <cellStyle name="Título 1 10 5" xfId="16676" xr:uid="{00000000-0005-0000-0000-0000FA860000}"/>
    <cellStyle name="Título 1 10 5 2" xfId="31905" xr:uid="{00000000-0005-0000-0000-0000FB860000}"/>
    <cellStyle name="Título 1 10 6" xfId="16677" xr:uid="{00000000-0005-0000-0000-0000FC860000}"/>
    <cellStyle name="Título 1 10 6 2" xfId="31906" xr:uid="{00000000-0005-0000-0000-0000FD860000}"/>
    <cellStyle name="Título 1 10 7" xfId="16678" xr:uid="{00000000-0005-0000-0000-0000FE860000}"/>
    <cellStyle name="Título 1 10 7 2" xfId="31907" xr:uid="{00000000-0005-0000-0000-0000FF860000}"/>
    <cellStyle name="Título 1 10 8" xfId="16679" xr:uid="{00000000-0005-0000-0000-000000870000}"/>
    <cellStyle name="Título 1 10 8 2" xfId="31908" xr:uid="{00000000-0005-0000-0000-000001870000}"/>
    <cellStyle name="Título 1 10 9" xfId="31901" xr:uid="{00000000-0005-0000-0000-000002870000}"/>
    <cellStyle name="Título 1 11" xfId="2512" xr:uid="{00000000-0005-0000-0000-000003870000}"/>
    <cellStyle name="Título 1 11 2" xfId="16680" xr:uid="{00000000-0005-0000-0000-000004870000}"/>
    <cellStyle name="Título 1 11 2 2" xfId="31910" xr:uid="{00000000-0005-0000-0000-000005870000}"/>
    <cellStyle name="Título 1 11 3" xfId="16681" xr:uid="{00000000-0005-0000-0000-000006870000}"/>
    <cellStyle name="Título 1 11 3 2" xfId="31911" xr:uid="{00000000-0005-0000-0000-000007870000}"/>
    <cellStyle name="Título 1 11 4" xfId="16682" xr:uid="{00000000-0005-0000-0000-000008870000}"/>
    <cellStyle name="Título 1 11 4 2" xfId="31912" xr:uid="{00000000-0005-0000-0000-000009870000}"/>
    <cellStyle name="Título 1 11 5" xfId="16683" xr:uid="{00000000-0005-0000-0000-00000A870000}"/>
    <cellStyle name="Título 1 11 5 2" xfId="31913" xr:uid="{00000000-0005-0000-0000-00000B870000}"/>
    <cellStyle name="Título 1 11 6" xfId="16684" xr:uid="{00000000-0005-0000-0000-00000C870000}"/>
    <cellStyle name="Título 1 11 6 2" xfId="31914" xr:uid="{00000000-0005-0000-0000-00000D870000}"/>
    <cellStyle name="Título 1 11 7" xfId="16685" xr:uid="{00000000-0005-0000-0000-00000E870000}"/>
    <cellStyle name="Título 1 11 7 2" xfId="31915" xr:uid="{00000000-0005-0000-0000-00000F870000}"/>
    <cellStyle name="Título 1 11 8" xfId="16686" xr:uid="{00000000-0005-0000-0000-000010870000}"/>
    <cellStyle name="Título 1 11 8 2" xfId="31916" xr:uid="{00000000-0005-0000-0000-000011870000}"/>
    <cellStyle name="Título 1 11 9" xfId="31909" xr:uid="{00000000-0005-0000-0000-000012870000}"/>
    <cellStyle name="Título 1 12" xfId="2513" xr:uid="{00000000-0005-0000-0000-000013870000}"/>
    <cellStyle name="Título 1 12 2" xfId="16687" xr:uid="{00000000-0005-0000-0000-000014870000}"/>
    <cellStyle name="Título 1 12 2 2" xfId="31918" xr:uid="{00000000-0005-0000-0000-000015870000}"/>
    <cellStyle name="Título 1 12 3" xfId="16688" xr:uid="{00000000-0005-0000-0000-000016870000}"/>
    <cellStyle name="Título 1 12 3 2" xfId="31919" xr:uid="{00000000-0005-0000-0000-000017870000}"/>
    <cellStyle name="Título 1 12 4" xfId="16689" xr:uid="{00000000-0005-0000-0000-000018870000}"/>
    <cellStyle name="Título 1 12 4 2" xfId="31920" xr:uid="{00000000-0005-0000-0000-000019870000}"/>
    <cellStyle name="Título 1 12 5" xfId="16690" xr:uid="{00000000-0005-0000-0000-00001A870000}"/>
    <cellStyle name="Título 1 12 5 2" xfId="31921" xr:uid="{00000000-0005-0000-0000-00001B870000}"/>
    <cellStyle name="Título 1 12 6" xfId="16691" xr:uid="{00000000-0005-0000-0000-00001C870000}"/>
    <cellStyle name="Título 1 12 6 2" xfId="31922" xr:uid="{00000000-0005-0000-0000-00001D870000}"/>
    <cellStyle name="Título 1 12 7" xfId="16692" xr:uid="{00000000-0005-0000-0000-00001E870000}"/>
    <cellStyle name="Título 1 12 7 2" xfId="31923" xr:uid="{00000000-0005-0000-0000-00001F870000}"/>
    <cellStyle name="Título 1 12 8" xfId="31917" xr:uid="{00000000-0005-0000-0000-000020870000}"/>
    <cellStyle name="Título 1 13" xfId="2875" xr:uid="{00000000-0005-0000-0000-000021870000}"/>
    <cellStyle name="Título 1 13 2" xfId="31924" xr:uid="{00000000-0005-0000-0000-000022870000}"/>
    <cellStyle name="Título 1 13 3" xfId="16693" xr:uid="{00000000-0005-0000-0000-000023870000}"/>
    <cellStyle name="Título 1 14" xfId="2876" xr:uid="{00000000-0005-0000-0000-000024870000}"/>
    <cellStyle name="Título 1 14 2" xfId="31925" xr:uid="{00000000-0005-0000-0000-000025870000}"/>
    <cellStyle name="Título 1 14 3" xfId="16694" xr:uid="{00000000-0005-0000-0000-000026870000}"/>
    <cellStyle name="Título 1 15" xfId="2877" xr:uid="{00000000-0005-0000-0000-000027870000}"/>
    <cellStyle name="Título 1 15 2" xfId="31926" xr:uid="{00000000-0005-0000-0000-000028870000}"/>
    <cellStyle name="Título 1 15 3" xfId="16695" xr:uid="{00000000-0005-0000-0000-000029870000}"/>
    <cellStyle name="Título 1 16" xfId="2878" xr:uid="{00000000-0005-0000-0000-00002A870000}"/>
    <cellStyle name="Título 1 16 2" xfId="31927" xr:uid="{00000000-0005-0000-0000-00002B870000}"/>
    <cellStyle name="Título 1 16 3" xfId="16696" xr:uid="{00000000-0005-0000-0000-00002C870000}"/>
    <cellStyle name="Título 1 17" xfId="2879" xr:uid="{00000000-0005-0000-0000-00002D870000}"/>
    <cellStyle name="Título 1 17 2" xfId="31928" xr:uid="{00000000-0005-0000-0000-00002E870000}"/>
    <cellStyle name="Título 1 17 3" xfId="16697" xr:uid="{00000000-0005-0000-0000-00002F870000}"/>
    <cellStyle name="Título 1 18" xfId="2880" xr:uid="{00000000-0005-0000-0000-000030870000}"/>
    <cellStyle name="Título 1 18 2" xfId="31929" xr:uid="{00000000-0005-0000-0000-000031870000}"/>
    <cellStyle name="Título 1 18 3" xfId="16698" xr:uid="{00000000-0005-0000-0000-000032870000}"/>
    <cellStyle name="Título 1 19" xfId="2881" xr:uid="{00000000-0005-0000-0000-000033870000}"/>
    <cellStyle name="Título 1 19 2" xfId="31930" xr:uid="{00000000-0005-0000-0000-000034870000}"/>
    <cellStyle name="Título 1 19 3" xfId="16699" xr:uid="{00000000-0005-0000-0000-000035870000}"/>
    <cellStyle name="Título 1 2" xfId="2514" xr:uid="{00000000-0005-0000-0000-000036870000}"/>
    <cellStyle name="Título 1 2 10" xfId="16700" xr:uid="{00000000-0005-0000-0000-000037870000}"/>
    <cellStyle name="Título 1 2 10 2" xfId="16701" xr:uid="{00000000-0005-0000-0000-000038870000}"/>
    <cellStyle name="Título 1 2 10 2 2" xfId="31933" xr:uid="{00000000-0005-0000-0000-000039870000}"/>
    <cellStyle name="Título 1 2 10 3" xfId="16702" xr:uid="{00000000-0005-0000-0000-00003A870000}"/>
    <cellStyle name="Título 1 2 10 3 2" xfId="31934" xr:uid="{00000000-0005-0000-0000-00003B870000}"/>
    <cellStyle name="Título 1 2 10 4" xfId="16703" xr:uid="{00000000-0005-0000-0000-00003C870000}"/>
    <cellStyle name="Título 1 2 10 4 2" xfId="31935" xr:uid="{00000000-0005-0000-0000-00003D870000}"/>
    <cellStyle name="Título 1 2 10 5" xfId="31932" xr:uid="{00000000-0005-0000-0000-00003E870000}"/>
    <cellStyle name="Título 1 2 11" xfId="16704" xr:uid="{00000000-0005-0000-0000-00003F870000}"/>
    <cellStyle name="Título 1 2 11 2" xfId="16705" xr:uid="{00000000-0005-0000-0000-000040870000}"/>
    <cellStyle name="Título 1 2 11 2 2" xfId="31937" xr:uid="{00000000-0005-0000-0000-000041870000}"/>
    <cellStyle name="Título 1 2 11 3" xfId="16706" xr:uid="{00000000-0005-0000-0000-000042870000}"/>
    <cellStyle name="Título 1 2 11 3 2" xfId="31938" xr:uid="{00000000-0005-0000-0000-000043870000}"/>
    <cellStyle name="Título 1 2 11 4" xfId="16707" xr:uid="{00000000-0005-0000-0000-000044870000}"/>
    <cellStyle name="Título 1 2 11 4 2" xfId="31939" xr:uid="{00000000-0005-0000-0000-000045870000}"/>
    <cellStyle name="Título 1 2 11 5" xfId="31936" xr:uid="{00000000-0005-0000-0000-000046870000}"/>
    <cellStyle name="Título 1 2 12" xfId="16708" xr:uid="{00000000-0005-0000-0000-000047870000}"/>
    <cellStyle name="Título 1 2 12 2" xfId="16709" xr:uid="{00000000-0005-0000-0000-000048870000}"/>
    <cellStyle name="Título 1 2 12 2 2" xfId="31941" xr:uid="{00000000-0005-0000-0000-000049870000}"/>
    <cellStyle name="Título 1 2 12 3" xfId="16710" xr:uid="{00000000-0005-0000-0000-00004A870000}"/>
    <cellStyle name="Título 1 2 12 3 2" xfId="31942" xr:uid="{00000000-0005-0000-0000-00004B870000}"/>
    <cellStyle name="Título 1 2 12 4" xfId="31940" xr:uid="{00000000-0005-0000-0000-00004C870000}"/>
    <cellStyle name="Título 1 2 13" xfId="16711" xr:uid="{00000000-0005-0000-0000-00004D870000}"/>
    <cellStyle name="Título 1 2 13 2" xfId="16712" xr:uid="{00000000-0005-0000-0000-00004E870000}"/>
    <cellStyle name="Título 1 2 13 2 2" xfId="31944" xr:uid="{00000000-0005-0000-0000-00004F870000}"/>
    <cellStyle name="Título 1 2 13 3" xfId="31943" xr:uid="{00000000-0005-0000-0000-000050870000}"/>
    <cellStyle name="Título 1 2 14" xfId="16713" xr:uid="{00000000-0005-0000-0000-000051870000}"/>
    <cellStyle name="Título 1 2 14 2" xfId="31945" xr:uid="{00000000-0005-0000-0000-000052870000}"/>
    <cellStyle name="Título 1 2 15" xfId="16714" xr:uid="{00000000-0005-0000-0000-000053870000}"/>
    <cellStyle name="Título 1 2 15 2" xfId="31946" xr:uid="{00000000-0005-0000-0000-000054870000}"/>
    <cellStyle name="Título 1 2 16" xfId="16715" xr:uid="{00000000-0005-0000-0000-000055870000}"/>
    <cellStyle name="Título 1 2 16 2" xfId="31947" xr:uid="{00000000-0005-0000-0000-000056870000}"/>
    <cellStyle name="Título 1 2 17" xfId="16716" xr:uid="{00000000-0005-0000-0000-000057870000}"/>
    <cellStyle name="Título 1 2 17 2" xfId="31948" xr:uid="{00000000-0005-0000-0000-000058870000}"/>
    <cellStyle name="Título 1 2 18" xfId="16717" xr:uid="{00000000-0005-0000-0000-000059870000}"/>
    <cellStyle name="Título 1 2 18 2" xfId="31949" xr:uid="{00000000-0005-0000-0000-00005A870000}"/>
    <cellStyle name="Título 1 2 19" xfId="16718" xr:uid="{00000000-0005-0000-0000-00005B870000}"/>
    <cellStyle name="Título 1 2 19 2" xfId="31950" xr:uid="{00000000-0005-0000-0000-00005C870000}"/>
    <cellStyle name="Título 1 2 2" xfId="16719" xr:uid="{00000000-0005-0000-0000-00005D870000}"/>
    <cellStyle name="Título 1 2 2 10" xfId="16720" xr:uid="{00000000-0005-0000-0000-00005E870000}"/>
    <cellStyle name="Título 1 2 2 10 2" xfId="16721" xr:uid="{00000000-0005-0000-0000-00005F870000}"/>
    <cellStyle name="Título 1 2 2 10 2 2" xfId="31953" xr:uid="{00000000-0005-0000-0000-000060870000}"/>
    <cellStyle name="Título 1 2 2 10 3" xfId="16722" xr:uid="{00000000-0005-0000-0000-000061870000}"/>
    <cellStyle name="Título 1 2 2 10 3 2" xfId="31954" xr:uid="{00000000-0005-0000-0000-000062870000}"/>
    <cellStyle name="Título 1 2 2 10 4" xfId="16723" xr:uid="{00000000-0005-0000-0000-000063870000}"/>
    <cellStyle name="Título 1 2 2 10 4 2" xfId="31955" xr:uid="{00000000-0005-0000-0000-000064870000}"/>
    <cellStyle name="Título 1 2 2 10 5" xfId="31952" xr:uid="{00000000-0005-0000-0000-000065870000}"/>
    <cellStyle name="Título 1 2 2 11" xfId="16724" xr:uid="{00000000-0005-0000-0000-000066870000}"/>
    <cellStyle name="Título 1 2 2 11 2" xfId="16725" xr:uid="{00000000-0005-0000-0000-000067870000}"/>
    <cellStyle name="Título 1 2 2 11 2 2" xfId="31957" xr:uid="{00000000-0005-0000-0000-000068870000}"/>
    <cellStyle name="Título 1 2 2 11 3" xfId="16726" xr:uid="{00000000-0005-0000-0000-000069870000}"/>
    <cellStyle name="Título 1 2 2 11 3 2" xfId="31958" xr:uid="{00000000-0005-0000-0000-00006A870000}"/>
    <cellStyle name="Título 1 2 2 11 4" xfId="16727" xr:uid="{00000000-0005-0000-0000-00006B870000}"/>
    <cellStyle name="Título 1 2 2 11 4 2" xfId="31959" xr:uid="{00000000-0005-0000-0000-00006C870000}"/>
    <cellStyle name="Título 1 2 2 11 5" xfId="31956" xr:uid="{00000000-0005-0000-0000-00006D870000}"/>
    <cellStyle name="Título 1 2 2 12" xfId="16728" xr:uid="{00000000-0005-0000-0000-00006E870000}"/>
    <cellStyle name="Título 1 2 2 12 2" xfId="16729" xr:uid="{00000000-0005-0000-0000-00006F870000}"/>
    <cellStyle name="Título 1 2 2 12 2 2" xfId="31961" xr:uid="{00000000-0005-0000-0000-000070870000}"/>
    <cellStyle name="Título 1 2 2 12 3" xfId="16730" xr:uid="{00000000-0005-0000-0000-000071870000}"/>
    <cellStyle name="Título 1 2 2 12 3 2" xfId="31962" xr:uid="{00000000-0005-0000-0000-000072870000}"/>
    <cellStyle name="Título 1 2 2 12 4" xfId="31960" xr:uid="{00000000-0005-0000-0000-000073870000}"/>
    <cellStyle name="Título 1 2 2 13" xfId="16731" xr:uid="{00000000-0005-0000-0000-000074870000}"/>
    <cellStyle name="Título 1 2 2 13 2" xfId="16732" xr:uid="{00000000-0005-0000-0000-000075870000}"/>
    <cellStyle name="Título 1 2 2 13 2 2" xfId="31964" xr:uid="{00000000-0005-0000-0000-000076870000}"/>
    <cellStyle name="Título 1 2 2 13 3" xfId="31963" xr:uid="{00000000-0005-0000-0000-000077870000}"/>
    <cellStyle name="Título 1 2 2 14" xfId="16733" xr:uid="{00000000-0005-0000-0000-000078870000}"/>
    <cellStyle name="Título 1 2 2 14 2" xfId="31965" xr:uid="{00000000-0005-0000-0000-000079870000}"/>
    <cellStyle name="Título 1 2 2 15" xfId="16734" xr:uid="{00000000-0005-0000-0000-00007A870000}"/>
    <cellStyle name="Título 1 2 2 15 2" xfId="31966" xr:uid="{00000000-0005-0000-0000-00007B870000}"/>
    <cellStyle name="Título 1 2 2 16" xfId="16735" xr:uid="{00000000-0005-0000-0000-00007C870000}"/>
    <cellStyle name="Título 1 2 2 16 2" xfId="31967" xr:uid="{00000000-0005-0000-0000-00007D870000}"/>
    <cellStyle name="Título 1 2 2 17" xfId="16736" xr:uid="{00000000-0005-0000-0000-00007E870000}"/>
    <cellStyle name="Título 1 2 2 17 2" xfId="31968" xr:uid="{00000000-0005-0000-0000-00007F870000}"/>
    <cellStyle name="Título 1 2 2 18" xfId="16737" xr:uid="{00000000-0005-0000-0000-000080870000}"/>
    <cellStyle name="Título 1 2 2 18 2" xfId="31969" xr:uid="{00000000-0005-0000-0000-000081870000}"/>
    <cellStyle name="Título 1 2 2 19" xfId="16738" xr:uid="{00000000-0005-0000-0000-000082870000}"/>
    <cellStyle name="Título 1 2 2 19 2" xfId="31970" xr:uid="{00000000-0005-0000-0000-000083870000}"/>
    <cellStyle name="Título 1 2 2 2" xfId="16739" xr:uid="{00000000-0005-0000-0000-000084870000}"/>
    <cellStyle name="Título 1 2 2 2 10" xfId="16740" xr:uid="{00000000-0005-0000-0000-000085870000}"/>
    <cellStyle name="Título 1 2 2 2 10 2" xfId="16741" xr:uid="{00000000-0005-0000-0000-000086870000}"/>
    <cellStyle name="Título 1 2 2 2 10 2 2" xfId="31973" xr:uid="{00000000-0005-0000-0000-000087870000}"/>
    <cellStyle name="Título 1 2 2 2 10 3" xfId="16742" xr:uid="{00000000-0005-0000-0000-000088870000}"/>
    <cellStyle name="Título 1 2 2 2 10 3 2" xfId="31974" xr:uid="{00000000-0005-0000-0000-000089870000}"/>
    <cellStyle name="Título 1 2 2 2 10 4" xfId="16743" xr:uid="{00000000-0005-0000-0000-00008A870000}"/>
    <cellStyle name="Título 1 2 2 2 10 4 2" xfId="31975" xr:uid="{00000000-0005-0000-0000-00008B870000}"/>
    <cellStyle name="Título 1 2 2 2 10 5" xfId="31972" xr:uid="{00000000-0005-0000-0000-00008C870000}"/>
    <cellStyle name="Título 1 2 2 2 11" xfId="16744" xr:uid="{00000000-0005-0000-0000-00008D870000}"/>
    <cellStyle name="Título 1 2 2 2 11 2" xfId="16745" xr:uid="{00000000-0005-0000-0000-00008E870000}"/>
    <cellStyle name="Título 1 2 2 2 11 2 2" xfId="31977" xr:uid="{00000000-0005-0000-0000-00008F870000}"/>
    <cellStyle name="Título 1 2 2 2 11 3" xfId="16746" xr:uid="{00000000-0005-0000-0000-000090870000}"/>
    <cellStyle name="Título 1 2 2 2 11 3 2" xfId="31978" xr:uid="{00000000-0005-0000-0000-000091870000}"/>
    <cellStyle name="Título 1 2 2 2 11 4" xfId="31976" xr:uid="{00000000-0005-0000-0000-000092870000}"/>
    <cellStyle name="Título 1 2 2 2 12" xfId="16747" xr:uid="{00000000-0005-0000-0000-000093870000}"/>
    <cellStyle name="Título 1 2 2 2 12 2" xfId="16748" xr:uid="{00000000-0005-0000-0000-000094870000}"/>
    <cellStyle name="Título 1 2 2 2 12 2 2" xfId="31980" xr:uid="{00000000-0005-0000-0000-000095870000}"/>
    <cellStyle name="Título 1 2 2 2 12 3" xfId="31979" xr:uid="{00000000-0005-0000-0000-000096870000}"/>
    <cellStyle name="Título 1 2 2 2 13" xfId="16749" xr:uid="{00000000-0005-0000-0000-000097870000}"/>
    <cellStyle name="Título 1 2 2 2 13 2" xfId="31981" xr:uid="{00000000-0005-0000-0000-000098870000}"/>
    <cellStyle name="Título 1 2 2 2 14" xfId="16750" xr:uid="{00000000-0005-0000-0000-000099870000}"/>
    <cellStyle name="Título 1 2 2 2 14 2" xfId="31982" xr:uid="{00000000-0005-0000-0000-00009A870000}"/>
    <cellStyle name="Título 1 2 2 2 15" xfId="16751" xr:uid="{00000000-0005-0000-0000-00009B870000}"/>
    <cellStyle name="Título 1 2 2 2 15 2" xfId="31983" xr:uid="{00000000-0005-0000-0000-00009C870000}"/>
    <cellStyle name="Título 1 2 2 2 16" xfId="16752" xr:uid="{00000000-0005-0000-0000-00009D870000}"/>
    <cellStyle name="Título 1 2 2 2 16 2" xfId="31984" xr:uid="{00000000-0005-0000-0000-00009E870000}"/>
    <cellStyle name="Título 1 2 2 2 17" xfId="16753" xr:uid="{00000000-0005-0000-0000-00009F870000}"/>
    <cellStyle name="Título 1 2 2 2 17 2" xfId="31985" xr:uid="{00000000-0005-0000-0000-0000A0870000}"/>
    <cellStyle name="Título 1 2 2 2 18" xfId="16754" xr:uid="{00000000-0005-0000-0000-0000A1870000}"/>
    <cellStyle name="Título 1 2 2 2 18 2" xfId="31986" xr:uid="{00000000-0005-0000-0000-0000A2870000}"/>
    <cellStyle name="Título 1 2 2 2 19" xfId="16755" xr:uid="{00000000-0005-0000-0000-0000A3870000}"/>
    <cellStyle name="Título 1 2 2 2 19 2" xfId="31987" xr:uid="{00000000-0005-0000-0000-0000A4870000}"/>
    <cellStyle name="Título 1 2 2 2 2" xfId="16756" xr:uid="{00000000-0005-0000-0000-0000A5870000}"/>
    <cellStyle name="Título 1 2 2 2 2 10" xfId="16757" xr:uid="{00000000-0005-0000-0000-0000A6870000}"/>
    <cellStyle name="Título 1 2 2 2 2 10 2" xfId="16758" xr:uid="{00000000-0005-0000-0000-0000A7870000}"/>
    <cellStyle name="Título 1 2 2 2 2 10 2 2" xfId="31990" xr:uid="{00000000-0005-0000-0000-0000A8870000}"/>
    <cellStyle name="Título 1 2 2 2 2 10 3" xfId="16759" xr:uid="{00000000-0005-0000-0000-0000A9870000}"/>
    <cellStyle name="Título 1 2 2 2 2 10 3 2" xfId="31991" xr:uid="{00000000-0005-0000-0000-0000AA870000}"/>
    <cellStyle name="Título 1 2 2 2 2 10 4" xfId="31989" xr:uid="{00000000-0005-0000-0000-0000AB870000}"/>
    <cellStyle name="Título 1 2 2 2 2 11" xfId="16760" xr:uid="{00000000-0005-0000-0000-0000AC870000}"/>
    <cellStyle name="Título 1 2 2 2 2 11 2" xfId="16761" xr:uid="{00000000-0005-0000-0000-0000AD870000}"/>
    <cellStyle name="Título 1 2 2 2 2 11 2 2" xfId="31993" xr:uid="{00000000-0005-0000-0000-0000AE870000}"/>
    <cellStyle name="Título 1 2 2 2 2 11 3" xfId="31992" xr:uid="{00000000-0005-0000-0000-0000AF870000}"/>
    <cellStyle name="Título 1 2 2 2 2 12" xfId="16762" xr:uid="{00000000-0005-0000-0000-0000B0870000}"/>
    <cellStyle name="Título 1 2 2 2 2 12 2" xfId="31994" xr:uid="{00000000-0005-0000-0000-0000B1870000}"/>
    <cellStyle name="Título 1 2 2 2 2 13" xfId="16763" xr:uid="{00000000-0005-0000-0000-0000B2870000}"/>
    <cellStyle name="Título 1 2 2 2 2 13 2" xfId="31995" xr:uid="{00000000-0005-0000-0000-0000B3870000}"/>
    <cellStyle name="Título 1 2 2 2 2 14" xfId="16764" xr:uid="{00000000-0005-0000-0000-0000B4870000}"/>
    <cellStyle name="Título 1 2 2 2 2 14 2" xfId="31996" xr:uid="{00000000-0005-0000-0000-0000B5870000}"/>
    <cellStyle name="Título 1 2 2 2 2 15" xfId="16765" xr:uid="{00000000-0005-0000-0000-0000B6870000}"/>
    <cellStyle name="Título 1 2 2 2 2 15 2" xfId="31997" xr:uid="{00000000-0005-0000-0000-0000B7870000}"/>
    <cellStyle name="Título 1 2 2 2 2 16" xfId="16766" xr:uid="{00000000-0005-0000-0000-0000B8870000}"/>
    <cellStyle name="Título 1 2 2 2 2 16 2" xfId="31998" xr:uid="{00000000-0005-0000-0000-0000B9870000}"/>
    <cellStyle name="Título 1 2 2 2 2 17" xfId="16767" xr:uid="{00000000-0005-0000-0000-0000BA870000}"/>
    <cellStyle name="Título 1 2 2 2 2 17 2" xfId="31999" xr:uid="{00000000-0005-0000-0000-0000BB870000}"/>
    <cellStyle name="Título 1 2 2 2 2 18" xfId="31988" xr:uid="{00000000-0005-0000-0000-0000BC870000}"/>
    <cellStyle name="Título 1 2 2 2 2 2" xfId="16768" xr:uid="{00000000-0005-0000-0000-0000BD870000}"/>
    <cellStyle name="Título 1 2 2 2 2 2 10" xfId="16769" xr:uid="{00000000-0005-0000-0000-0000BE870000}"/>
    <cellStyle name="Título 1 2 2 2 2 2 10 2" xfId="32001" xr:uid="{00000000-0005-0000-0000-0000BF870000}"/>
    <cellStyle name="Título 1 2 2 2 2 2 11" xfId="16770" xr:uid="{00000000-0005-0000-0000-0000C0870000}"/>
    <cellStyle name="Título 1 2 2 2 2 2 11 2" xfId="32002" xr:uid="{00000000-0005-0000-0000-0000C1870000}"/>
    <cellStyle name="Título 1 2 2 2 2 2 12" xfId="16771" xr:uid="{00000000-0005-0000-0000-0000C2870000}"/>
    <cellStyle name="Título 1 2 2 2 2 2 12 2" xfId="32003" xr:uid="{00000000-0005-0000-0000-0000C3870000}"/>
    <cellStyle name="Título 1 2 2 2 2 2 13" xfId="16772" xr:uid="{00000000-0005-0000-0000-0000C4870000}"/>
    <cellStyle name="Título 1 2 2 2 2 2 13 2" xfId="32004" xr:uid="{00000000-0005-0000-0000-0000C5870000}"/>
    <cellStyle name="Título 1 2 2 2 2 2 14" xfId="16773" xr:uid="{00000000-0005-0000-0000-0000C6870000}"/>
    <cellStyle name="Título 1 2 2 2 2 2 14 2" xfId="32005" xr:uid="{00000000-0005-0000-0000-0000C7870000}"/>
    <cellStyle name="Título 1 2 2 2 2 2 15" xfId="16774" xr:uid="{00000000-0005-0000-0000-0000C8870000}"/>
    <cellStyle name="Título 1 2 2 2 2 2 15 2" xfId="32006" xr:uid="{00000000-0005-0000-0000-0000C9870000}"/>
    <cellStyle name="Título 1 2 2 2 2 2 16" xfId="32000" xr:uid="{00000000-0005-0000-0000-0000CA870000}"/>
    <cellStyle name="Título 1 2 2 2 2 2 2" xfId="16775" xr:uid="{00000000-0005-0000-0000-0000CB870000}"/>
    <cellStyle name="Título 1 2 2 2 2 2 2 2" xfId="16776" xr:uid="{00000000-0005-0000-0000-0000CC870000}"/>
    <cellStyle name="Título 1 2 2 2 2 2 2 2 2" xfId="32008" xr:uid="{00000000-0005-0000-0000-0000CD870000}"/>
    <cellStyle name="Título 1 2 2 2 2 2 2 3" xfId="32007" xr:uid="{00000000-0005-0000-0000-0000CE870000}"/>
    <cellStyle name="Título 1 2 2 2 2 2 3" xfId="16777" xr:uid="{00000000-0005-0000-0000-0000CF870000}"/>
    <cellStyle name="Título 1 2 2 2 2 2 3 2" xfId="32009" xr:uid="{00000000-0005-0000-0000-0000D0870000}"/>
    <cellStyle name="Título 1 2 2 2 2 2 4" xfId="16778" xr:uid="{00000000-0005-0000-0000-0000D1870000}"/>
    <cellStyle name="Título 1 2 2 2 2 2 4 2" xfId="32010" xr:uid="{00000000-0005-0000-0000-0000D2870000}"/>
    <cellStyle name="Título 1 2 2 2 2 2 5" xfId="16779" xr:uid="{00000000-0005-0000-0000-0000D3870000}"/>
    <cellStyle name="Título 1 2 2 2 2 2 5 2" xfId="32011" xr:uid="{00000000-0005-0000-0000-0000D4870000}"/>
    <cellStyle name="Título 1 2 2 2 2 2 6" xfId="16780" xr:uid="{00000000-0005-0000-0000-0000D5870000}"/>
    <cellStyle name="Título 1 2 2 2 2 2 6 2" xfId="32012" xr:uid="{00000000-0005-0000-0000-0000D6870000}"/>
    <cellStyle name="Título 1 2 2 2 2 2 7" xfId="16781" xr:uid="{00000000-0005-0000-0000-0000D7870000}"/>
    <cellStyle name="Título 1 2 2 2 2 2 7 2" xfId="32013" xr:uid="{00000000-0005-0000-0000-0000D8870000}"/>
    <cellStyle name="Título 1 2 2 2 2 2 8" xfId="16782" xr:uid="{00000000-0005-0000-0000-0000D9870000}"/>
    <cellStyle name="Título 1 2 2 2 2 2 8 2" xfId="32014" xr:uid="{00000000-0005-0000-0000-0000DA870000}"/>
    <cellStyle name="Título 1 2 2 2 2 2 9" xfId="16783" xr:uid="{00000000-0005-0000-0000-0000DB870000}"/>
    <cellStyle name="Título 1 2 2 2 2 2 9 2" xfId="32015" xr:uid="{00000000-0005-0000-0000-0000DC870000}"/>
    <cellStyle name="Título 1 2 2 2 2 3" xfId="16784" xr:uid="{00000000-0005-0000-0000-0000DD870000}"/>
    <cellStyle name="Título 1 2 2 2 2 3 10" xfId="16785" xr:uid="{00000000-0005-0000-0000-0000DE870000}"/>
    <cellStyle name="Título 1 2 2 2 2 3 10 2" xfId="32017" xr:uid="{00000000-0005-0000-0000-0000DF870000}"/>
    <cellStyle name="Título 1 2 2 2 2 3 11" xfId="16786" xr:uid="{00000000-0005-0000-0000-0000E0870000}"/>
    <cellStyle name="Título 1 2 2 2 2 3 11 2" xfId="32018" xr:uid="{00000000-0005-0000-0000-0000E1870000}"/>
    <cellStyle name="Título 1 2 2 2 2 3 12" xfId="16787" xr:uid="{00000000-0005-0000-0000-0000E2870000}"/>
    <cellStyle name="Título 1 2 2 2 2 3 12 2" xfId="32019" xr:uid="{00000000-0005-0000-0000-0000E3870000}"/>
    <cellStyle name="Título 1 2 2 2 2 3 13" xfId="32016" xr:uid="{00000000-0005-0000-0000-0000E4870000}"/>
    <cellStyle name="Título 1 2 2 2 2 3 2" xfId="16788" xr:uid="{00000000-0005-0000-0000-0000E5870000}"/>
    <cellStyle name="Título 1 2 2 2 2 3 2 2" xfId="32020" xr:uid="{00000000-0005-0000-0000-0000E6870000}"/>
    <cellStyle name="Título 1 2 2 2 2 3 3" xfId="16789" xr:uid="{00000000-0005-0000-0000-0000E7870000}"/>
    <cellStyle name="Título 1 2 2 2 2 3 3 2" xfId="32021" xr:uid="{00000000-0005-0000-0000-0000E8870000}"/>
    <cellStyle name="Título 1 2 2 2 2 3 4" xfId="16790" xr:uid="{00000000-0005-0000-0000-0000E9870000}"/>
    <cellStyle name="Título 1 2 2 2 2 3 4 2" xfId="32022" xr:uid="{00000000-0005-0000-0000-0000EA870000}"/>
    <cellStyle name="Título 1 2 2 2 2 3 5" xfId="16791" xr:uid="{00000000-0005-0000-0000-0000EB870000}"/>
    <cellStyle name="Título 1 2 2 2 2 3 5 2" xfId="32023" xr:uid="{00000000-0005-0000-0000-0000EC870000}"/>
    <cellStyle name="Título 1 2 2 2 2 3 6" xfId="16792" xr:uid="{00000000-0005-0000-0000-0000ED870000}"/>
    <cellStyle name="Título 1 2 2 2 2 3 6 2" xfId="32024" xr:uid="{00000000-0005-0000-0000-0000EE870000}"/>
    <cellStyle name="Título 1 2 2 2 2 3 7" xfId="16793" xr:uid="{00000000-0005-0000-0000-0000EF870000}"/>
    <cellStyle name="Título 1 2 2 2 2 3 7 2" xfId="32025" xr:uid="{00000000-0005-0000-0000-0000F0870000}"/>
    <cellStyle name="Título 1 2 2 2 2 3 8" xfId="16794" xr:uid="{00000000-0005-0000-0000-0000F1870000}"/>
    <cellStyle name="Título 1 2 2 2 2 3 8 2" xfId="32026" xr:uid="{00000000-0005-0000-0000-0000F2870000}"/>
    <cellStyle name="Título 1 2 2 2 2 3 9" xfId="16795" xr:uid="{00000000-0005-0000-0000-0000F3870000}"/>
    <cellStyle name="Título 1 2 2 2 2 3 9 2" xfId="32027" xr:uid="{00000000-0005-0000-0000-0000F4870000}"/>
    <cellStyle name="Título 1 2 2 2 2 4" xfId="16796" xr:uid="{00000000-0005-0000-0000-0000F5870000}"/>
    <cellStyle name="Título 1 2 2 2 2 4 2" xfId="16797" xr:uid="{00000000-0005-0000-0000-0000F6870000}"/>
    <cellStyle name="Título 1 2 2 2 2 4 2 2" xfId="32029" xr:uid="{00000000-0005-0000-0000-0000F7870000}"/>
    <cellStyle name="Título 1 2 2 2 2 4 3" xfId="16798" xr:uid="{00000000-0005-0000-0000-0000F8870000}"/>
    <cellStyle name="Título 1 2 2 2 2 4 3 2" xfId="32030" xr:uid="{00000000-0005-0000-0000-0000F9870000}"/>
    <cellStyle name="Título 1 2 2 2 2 4 4" xfId="16799" xr:uid="{00000000-0005-0000-0000-0000FA870000}"/>
    <cellStyle name="Título 1 2 2 2 2 4 4 2" xfId="32031" xr:uid="{00000000-0005-0000-0000-0000FB870000}"/>
    <cellStyle name="Título 1 2 2 2 2 4 5" xfId="16800" xr:uid="{00000000-0005-0000-0000-0000FC870000}"/>
    <cellStyle name="Título 1 2 2 2 2 4 5 2" xfId="32032" xr:uid="{00000000-0005-0000-0000-0000FD870000}"/>
    <cellStyle name="Título 1 2 2 2 2 4 6" xfId="16801" xr:uid="{00000000-0005-0000-0000-0000FE870000}"/>
    <cellStyle name="Título 1 2 2 2 2 4 6 2" xfId="32033" xr:uid="{00000000-0005-0000-0000-0000FF870000}"/>
    <cellStyle name="Título 1 2 2 2 2 4 7" xfId="16802" xr:uid="{00000000-0005-0000-0000-000000880000}"/>
    <cellStyle name="Título 1 2 2 2 2 4 7 2" xfId="32034" xr:uid="{00000000-0005-0000-0000-000001880000}"/>
    <cellStyle name="Título 1 2 2 2 2 4 8" xfId="16803" xr:uid="{00000000-0005-0000-0000-000002880000}"/>
    <cellStyle name="Título 1 2 2 2 2 4 8 2" xfId="32035" xr:uid="{00000000-0005-0000-0000-000003880000}"/>
    <cellStyle name="Título 1 2 2 2 2 4 9" xfId="32028" xr:uid="{00000000-0005-0000-0000-000004880000}"/>
    <cellStyle name="Título 1 2 2 2 2 5" xfId="16804" xr:uid="{00000000-0005-0000-0000-000005880000}"/>
    <cellStyle name="Título 1 2 2 2 2 5 2" xfId="16805" xr:uid="{00000000-0005-0000-0000-000006880000}"/>
    <cellStyle name="Título 1 2 2 2 2 5 2 2" xfId="32037" xr:uid="{00000000-0005-0000-0000-000007880000}"/>
    <cellStyle name="Título 1 2 2 2 2 5 3" xfId="16806" xr:uid="{00000000-0005-0000-0000-000008880000}"/>
    <cellStyle name="Título 1 2 2 2 2 5 3 2" xfId="32038" xr:uid="{00000000-0005-0000-0000-000009880000}"/>
    <cellStyle name="Título 1 2 2 2 2 5 4" xfId="16807" xr:uid="{00000000-0005-0000-0000-00000A880000}"/>
    <cellStyle name="Título 1 2 2 2 2 5 4 2" xfId="32039" xr:uid="{00000000-0005-0000-0000-00000B880000}"/>
    <cellStyle name="Título 1 2 2 2 2 5 5" xfId="16808" xr:uid="{00000000-0005-0000-0000-00000C880000}"/>
    <cellStyle name="Título 1 2 2 2 2 5 5 2" xfId="32040" xr:uid="{00000000-0005-0000-0000-00000D880000}"/>
    <cellStyle name="Título 1 2 2 2 2 5 6" xfId="16809" xr:uid="{00000000-0005-0000-0000-00000E880000}"/>
    <cellStyle name="Título 1 2 2 2 2 5 6 2" xfId="32041" xr:uid="{00000000-0005-0000-0000-00000F880000}"/>
    <cellStyle name="Título 1 2 2 2 2 5 7" xfId="16810" xr:uid="{00000000-0005-0000-0000-000010880000}"/>
    <cellStyle name="Título 1 2 2 2 2 5 7 2" xfId="32042" xr:uid="{00000000-0005-0000-0000-000011880000}"/>
    <cellStyle name="Título 1 2 2 2 2 5 8" xfId="16811" xr:uid="{00000000-0005-0000-0000-000012880000}"/>
    <cellStyle name="Título 1 2 2 2 2 5 8 2" xfId="32043" xr:uid="{00000000-0005-0000-0000-000013880000}"/>
    <cellStyle name="Título 1 2 2 2 2 5 9" xfId="32036" xr:uid="{00000000-0005-0000-0000-000014880000}"/>
    <cellStyle name="Título 1 2 2 2 2 6" xfId="16812" xr:uid="{00000000-0005-0000-0000-000015880000}"/>
    <cellStyle name="Título 1 2 2 2 2 6 2" xfId="16813" xr:uid="{00000000-0005-0000-0000-000016880000}"/>
    <cellStyle name="Título 1 2 2 2 2 6 2 2" xfId="32045" xr:uid="{00000000-0005-0000-0000-000017880000}"/>
    <cellStyle name="Título 1 2 2 2 2 6 3" xfId="16814" xr:uid="{00000000-0005-0000-0000-000018880000}"/>
    <cellStyle name="Título 1 2 2 2 2 6 3 2" xfId="32046" xr:uid="{00000000-0005-0000-0000-000019880000}"/>
    <cellStyle name="Título 1 2 2 2 2 6 4" xfId="16815" xr:uid="{00000000-0005-0000-0000-00001A880000}"/>
    <cellStyle name="Título 1 2 2 2 2 6 4 2" xfId="32047" xr:uid="{00000000-0005-0000-0000-00001B880000}"/>
    <cellStyle name="Título 1 2 2 2 2 6 5" xfId="16816" xr:uid="{00000000-0005-0000-0000-00001C880000}"/>
    <cellStyle name="Título 1 2 2 2 2 6 5 2" xfId="32048" xr:uid="{00000000-0005-0000-0000-00001D880000}"/>
    <cellStyle name="Título 1 2 2 2 2 6 6" xfId="16817" xr:uid="{00000000-0005-0000-0000-00001E880000}"/>
    <cellStyle name="Título 1 2 2 2 2 6 6 2" xfId="32049" xr:uid="{00000000-0005-0000-0000-00001F880000}"/>
    <cellStyle name="Título 1 2 2 2 2 6 7" xfId="32044" xr:uid="{00000000-0005-0000-0000-000020880000}"/>
    <cellStyle name="Título 1 2 2 2 2 7" xfId="16818" xr:uid="{00000000-0005-0000-0000-000021880000}"/>
    <cellStyle name="Título 1 2 2 2 2 7 2" xfId="16819" xr:uid="{00000000-0005-0000-0000-000022880000}"/>
    <cellStyle name="Título 1 2 2 2 2 7 2 2" xfId="32051" xr:uid="{00000000-0005-0000-0000-000023880000}"/>
    <cellStyle name="Título 1 2 2 2 2 7 3" xfId="16820" xr:uid="{00000000-0005-0000-0000-000024880000}"/>
    <cellStyle name="Título 1 2 2 2 2 7 3 2" xfId="32052" xr:uid="{00000000-0005-0000-0000-000025880000}"/>
    <cellStyle name="Título 1 2 2 2 2 7 4" xfId="16821" xr:uid="{00000000-0005-0000-0000-000026880000}"/>
    <cellStyle name="Título 1 2 2 2 2 7 4 2" xfId="32053" xr:uid="{00000000-0005-0000-0000-000027880000}"/>
    <cellStyle name="Título 1 2 2 2 2 7 5" xfId="32050" xr:uid="{00000000-0005-0000-0000-000028880000}"/>
    <cellStyle name="Título 1 2 2 2 2 8" xfId="16822" xr:uid="{00000000-0005-0000-0000-000029880000}"/>
    <cellStyle name="Título 1 2 2 2 2 8 2" xfId="16823" xr:uid="{00000000-0005-0000-0000-00002A880000}"/>
    <cellStyle name="Título 1 2 2 2 2 8 2 2" xfId="32055" xr:uid="{00000000-0005-0000-0000-00002B880000}"/>
    <cellStyle name="Título 1 2 2 2 2 8 3" xfId="16824" xr:uid="{00000000-0005-0000-0000-00002C880000}"/>
    <cellStyle name="Título 1 2 2 2 2 8 3 2" xfId="32056" xr:uid="{00000000-0005-0000-0000-00002D880000}"/>
    <cellStyle name="Título 1 2 2 2 2 8 4" xfId="16825" xr:uid="{00000000-0005-0000-0000-00002E880000}"/>
    <cellStyle name="Título 1 2 2 2 2 8 4 2" xfId="32057" xr:uid="{00000000-0005-0000-0000-00002F880000}"/>
    <cellStyle name="Título 1 2 2 2 2 8 5" xfId="32054" xr:uid="{00000000-0005-0000-0000-000030880000}"/>
    <cellStyle name="Título 1 2 2 2 2 9" xfId="16826" xr:uid="{00000000-0005-0000-0000-000031880000}"/>
    <cellStyle name="Título 1 2 2 2 2 9 2" xfId="16827" xr:uid="{00000000-0005-0000-0000-000032880000}"/>
    <cellStyle name="Título 1 2 2 2 2 9 2 2" xfId="32059" xr:uid="{00000000-0005-0000-0000-000033880000}"/>
    <cellStyle name="Título 1 2 2 2 2 9 3" xfId="16828" xr:uid="{00000000-0005-0000-0000-000034880000}"/>
    <cellStyle name="Título 1 2 2 2 2 9 3 2" xfId="32060" xr:uid="{00000000-0005-0000-0000-000035880000}"/>
    <cellStyle name="Título 1 2 2 2 2 9 4" xfId="16829" xr:uid="{00000000-0005-0000-0000-000036880000}"/>
    <cellStyle name="Título 1 2 2 2 2 9 4 2" xfId="32061" xr:uid="{00000000-0005-0000-0000-000037880000}"/>
    <cellStyle name="Título 1 2 2 2 2 9 5" xfId="32058" xr:uid="{00000000-0005-0000-0000-000038880000}"/>
    <cellStyle name="Título 1 2 2 2 20" xfId="31971" xr:uid="{00000000-0005-0000-0000-000039880000}"/>
    <cellStyle name="Título 1 2 2 2 3" xfId="16830" xr:uid="{00000000-0005-0000-0000-00003A880000}"/>
    <cellStyle name="Título 1 2 2 2 3 10" xfId="16831" xr:uid="{00000000-0005-0000-0000-00003B880000}"/>
    <cellStyle name="Título 1 2 2 2 3 10 2" xfId="32063" xr:uid="{00000000-0005-0000-0000-00003C880000}"/>
    <cellStyle name="Título 1 2 2 2 3 11" xfId="16832" xr:uid="{00000000-0005-0000-0000-00003D880000}"/>
    <cellStyle name="Título 1 2 2 2 3 11 2" xfId="32064" xr:uid="{00000000-0005-0000-0000-00003E880000}"/>
    <cellStyle name="Título 1 2 2 2 3 12" xfId="32062" xr:uid="{00000000-0005-0000-0000-00003F880000}"/>
    <cellStyle name="Título 1 2 2 2 3 2" xfId="16833" xr:uid="{00000000-0005-0000-0000-000040880000}"/>
    <cellStyle name="Título 1 2 2 2 3 2 2" xfId="16834" xr:uid="{00000000-0005-0000-0000-000041880000}"/>
    <cellStyle name="Título 1 2 2 2 3 2 2 2" xfId="32066" xr:uid="{00000000-0005-0000-0000-000042880000}"/>
    <cellStyle name="Título 1 2 2 2 3 2 3" xfId="32065" xr:uid="{00000000-0005-0000-0000-000043880000}"/>
    <cellStyle name="Título 1 2 2 2 3 3" xfId="16835" xr:uid="{00000000-0005-0000-0000-000044880000}"/>
    <cellStyle name="Título 1 2 2 2 3 3 2" xfId="32067" xr:uid="{00000000-0005-0000-0000-000045880000}"/>
    <cellStyle name="Título 1 2 2 2 3 4" xfId="16836" xr:uid="{00000000-0005-0000-0000-000046880000}"/>
    <cellStyle name="Título 1 2 2 2 3 4 2" xfId="32068" xr:uid="{00000000-0005-0000-0000-000047880000}"/>
    <cellStyle name="Título 1 2 2 2 3 5" xfId="16837" xr:uid="{00000000-0005-0000-0000-000048880000}"/>
    <cellStyle name="Título 1 2 2 2 3 5 2" xfId="32069" xr:uid="{00000000-0005-0000-0000-000049880000}"/>
    <cellStyle name="Título 1 2 2 2 3 6" xfId="16838" xr:uid="{00000000-0005-0000-0000-00004A880000}"/>
    <cellStyle name="Título 1 2 2 2 3 6 2" xfId="32070" xr:uid="{00000000-0005-0000-0000-00004B880000}"/>
    <cellStyle name="Título 1 2 2 2 3 7" xfId="16839" xr:uid="{00000000-0005-0000-0000-00004C880000}"/>
    <cellStyle name="Título 1 2 2 2 3 7 2" xfId="32071" xr:uid="{00000000-0005-0000-0000-00004D880000}"/>
    <cellStyle name="Título 1 2 2 2 3 8" xfId="16840" xr:uid="{00000000-0005-0000-0000-00004E880000}"/>
    <cellStyle name="Título 1 2 2 2 3 8 2" xfId="32072" xr:uid="{00000000-0005-0000-0000-00004F880000}"/>
    <cellStyle name="Título 1 2 2 2 3 9" xfId="16841" xr:uid="{00000000-0005-0000-0000-000050880000}"/>
    <cellStyle name="Título 1 2 2 2 3 9 2" xfId="32073" xr:uid="{00000000-0005-0000-0000-000051880000}"/>
    <cellStyle name="Título 1 2 2 2 4" xfId="16842" xr:uid="{00000000-0005-0000-0000-000052880000}"/>
    <cellStyle name="Título 1 2 2 2 4 10" xfId="16843" xr:uid="{00000000-0005-0000-0000-000053880000}"/>
    <cellStyle name="Título 1 2 2 2 4 10 2" xfId="32075" xr:uid="{00000000-0005-0000-0000-000054880000}"/>
    <cellStyle name="Título 1 2 2 2 4 11" xfId="16844" xr:uid="{00000000-0005-0000-0000-000055880000}"/>
    <cellStyle name="Título 1 2 2 2 4 11 2" xfId="32076" xr:uid="{00000000-0005-0000-0000-000056880000}"/>
    <cellStyle name="Título 1 2 2 2 4 12" xfId="16845" xr:uid="{00000000-0005-0000-0000-000057880000}"/>
    <cellStyle name="Título 1 2 2 2 4 12 2" xfId="32077" xr:uid="{00000000-0005-0000-0000-000058880000}"/>
    <cellStyle name="Título 1 2 2 2 4 13" xfId="32074" xr:uid="{00000000-0005-0000-0000-000059880000}"/>
    <cellStyle name="Título 1 2 2 2 4 2" xfId="16846" xr:uid="{00000000-0005-0000-0000-00005A880000}"/>
    <cellStyle name="Título 1 2 2 2 4 2 2" xfId="16847" xr:uid="{00000000-0005-0000-0000-00005B880000}"/>
    <cellStyle name="Título 1 2 2 2 4 2 2 2" xfId="32079" xr:uid="{00000000-0005-0000-0000-00005C880000}"/>
    <cellStyle name="Título 1 2 2 2 4 2 3" xfId="32078" xr:uid="{00000000-0005-0000-0000-00005D880000}"/>
    <cellStyle name="Título 1 2 2 2 4 3" xfId="16848" xr:uid="{00000000-0005-0000-0000-00005E880000}"/>
    <cellStyle name="Título 1 2 2 2 4 3 2" xfId="32080" xr:uid="{00000000-0005-0000-0000-00005F880000}"/>
    <cellStyle name="Título 1 2 2 2 4 4" xfId="16849" xr:uid="{00000000-0005-0000-0000-000060880000}"/>
    <cellStyle name="Título 1 2 2 2 4 4 2" xfId="32081" xr:uid="{00000000-0005-0000-0000-000061880000}"/>
    <cellStyle name="Título 1 2 2 2 4 5" xfId="16850" xr:uid="{00000000-0005-0000-0000-000062880000}"/>
    <cellStyle name="Título 1 2 2 2 4 5 2" xfId="32082" xr:uid="{00000000-0005-0000-0000-000063880000}"/>
    <cellStyle name="Título 1 2 2 2 4 6" xfId="16851" xr:uid="{00000000-0005-0000-0000-000064880000}"/>
    <cellStyle name="Título 1 2 2 2 4 6 2" xfId="32083" xr:uid="{00000000-0005-0000-0000-000065880000}"/>
    <cellStyle name="Título 1 2 2 2 4 7" xfId="16852" xr:uid="{00000000-0005-0000-0000-000066880000}"/>
    <cellStyle name="Título 1 2 2 2 4 7 2" xfId="32084" xr:uid="{00000000-0005-0000-0000-000067880000}"/>
    <cellStyle name="Título 1 2 2 2 4 8" xfId="16853" xr:uid="{00000000-0005-0000-0000-000068880000}"/>
    <cellStyle name="Título 1 2 2 2 4 8 2" xfId="32085" xr:uid="{00000000-0005-0000-0000-000069880000}"/>
    <cellStyle name="Título 1 2 2 2 4 9" xfId="16854" xr:uid="{00000000-0005-0000-0000-00006A880000}"/>
    <cellStyle name="Título 1 2 2 2 4 9 2" xfId="32086" xr:uid="{00000000-0005-0000-0000-00006B880000}"/>
    <cellStyle name="Título 1 2 2 2 5" xfId="16855" xr:uid="{00000000-0005-0000-0000-00006C880000}"/>
    <cellStyle name="Título 1 2 2 2 5 2" xfId="16856" xr:uid="{00000000-0005-0000-0000-00006D880000}"/>
    <cellStyle name="Título 1 2 2 2 5 2 2" xfId="32088" xr:uid="{00000000-0005-0000-0000-00006E880000}"/>
    <cellStyle name="Título 1 2 2 2 5 3" xfId="16857" xr:uid="{00000000-0005-0000-0000-00006F880000}"/>
    <cellStyle name="Título 1 2 2 2 5 3 2" xfId="32089" xr:uid="{00000000-0005-0000-0000-000070880000}"/>
    <cellStyle name="Título 1 2 2 2 5 4" xfId="16858" xr:uid="{00000000-0005-0000-0000-000071880000}"/>
    <cellStyle name="Título 1 2 2 2 5 4 2" xfId="32090" xr:uid="{00000000-0005-0000-0000-000072880000}"/>
    <cellStyle name="Título 1 2 2 2 5 5" xfId="16859" xr:uid="{00000000-0005-0000-0000-000073880000}"/>
    <cellStyle name="Título 1 2 2 2 5 5 2" xfId="32091" xr:uid="{00000000-0005-0000-0000-000074880000}"/>
    <cellStyle name="Título 1 2 2 2 5 6" xfId="16860" xr:uid="{00000000-0005-0000-0000-000075880000}"/>
    <cellStyle name="Título 1 2 2 2 5 6 2" xfId="32092" xr:uid="{00000000-0005-0000-0000-000076880000}"/>
    <cellStyle name="Título 1 2 2 2 5 7" xfId="16861" xr:uid="{00000000-0005-0000-0000-000077880000}"/>
    <cellStyle name="Título 1 2 2 2 5 7 2" xfId="32093" xr:uid="{00000000-0005-0000-0000-000078880000}"/>
    <cellStyle name="Título 1 2 2 2 5 8" xfId="16862" xr:uid="{00000000-0005-0000-0000-000079880000}"/>
    <cellStyle name="Título 1 2 2 2 5 8 2" xfId="32094" xr:uid="{00000000-0005-0000-0000-00007A880000}"/>
    <cellStyle name="Título 1 2 2 2 5 9" xfId="32087" xr:uid="{00000000-0005-0000-0000-00007B880000}"/>
    <cellStyle name="Título 1 2 2 2 6" xfId="16863" xr:uid="{00000000-0005-0000-0000-00007C880000}"/>
    <cellStyle name="Título 1 2 2 2 6 2" xfId="16864" xr:uid="{00000000-0005-0000-0000-00007D880000}"/>
    <cellStyle name="Título 1 2 2 2 6 2 2" xfId="32096" xr:uid="{00000000-0005-0000-0000-00007E880000}"/>
    <cellStyle name="Título 1 2 2 2 6 3" xfId="16865" xr:uid="{00000000-0005-0000-0000-00007F880000}"/>
    <cellStyle name="Título 1 2 2 2 6 3 2" xfId="32097" xr:uid="{00000000-0005-0000-0000-000080880000}"/>
    <cellStyle name="Título 1 2 2 2 6 4" xfId="16866" xr:uid="{00000000-0005-0000-0000-000081880000}"/>
    <cellStyle name="Título 1 2 2 2 6 4 2" xfId="32098" xr:uid="{00000000-0005-0000-0000-000082880000}"/>
    <cellStyle name="Título 1 2 2 2 6 5" xfId="16867" xr:uid="{00000000-0005-0000-0000-000083880000}"/>
    <cellStyle name="Título 1 2 2 2 6 5 2" xfId="32099" xr:uid="{00000000-0005-0000-0000-000084880000}"/>
    <cellStyle name="Título 1 2 2 2 6 6" xfId="16868" xr:uid="{00000000-0005-0000-0000-000085880000}"/>
    <cellStyle name="Título 1 2 2 2 6 6 2" xfId="32100" xr:uid="{00000000-0005-0000-0000-000086880000}"/>
    <cellStyle name="Título 1 2 2 2 6 7" xfId="16869" xr:uid="{00000000-0005-0000-0000-000087880000}"/>
    <cellStyle name="Título 1 2 2 2 6 7 2" xfId="32101" xr:uid="{00000000-0005-0000-0000-000088880000}"/>
    <cellStyle name="Título 1 2 2 2 6 8" xfId="16870" xr:uid="{00000000-0005-0000-0000-000089880000}"/>
    <cellStyle name="Título 1 2 2 2 6 8 2" xfId="32102" xr:uid="{00000000-0005-0000-0000-00008A880000}"/>
    <cellStyle name="Título 1 2 2 2 6 9" xfId="32095" xr:uid="{00000000-0005-0000-0000-00008B880000}"/>
    <cellStyle name="Título 1 2 2 2 7" xfId="16871" xr:uid="{00000000-0005-0000-0000-00008C880000}"/>
    <cellStyle name="Título 1 2 2 2 7 2" xfId="16872" xr:uid="{00000000-0005-0000-0000-00008D880000}"/>
    <cellStyle name="Título 1 2 2 2 7 2 2" xfId="32104" xr:uid="{00000000-0005-0000-0000-00008E880000}"/>
    <cellStyle name="Título 1 2 2 2 7 3" xfId="16873" xr:uid="{00000000-0005-0000-0000-00008F880000}"/>
    <cellStyle name="Título 1 2 2 2 7 3 2" xfId="32105" xr:uid="{00000000-0005-0000-0000-000090880000}"/>
    <cellStyle name="Título 1 2 2 2 7 4" xfId="16874" xr:uid="{00000000-0005-0000-0000-000091880000}"/>
    <cellStyle name="Título 1 2 2 2 7 4 2" xfId="32106" xr:uid="{00000000-0005-0000-0000-000092880000}"/>
    <cellStyle name="Título 1 2 2 2 7 5" xfId="16875" xr:uid="{00000000-0005-0000-0000-000093880000}"/>
    <cellStyle name="Título 1 2 2 2 7 5 2" xfId="32107" xr:uid="{00000000-0005-0000-0000-000094880000}"/>
    <cellStyle name="Título 1 2 2 2 7 6" xfId="16876" xr:uid="{00000000-0005-0000-0000-000095880000}"/>
    <cellStyle name="Título 1 2 2 2 7 6 2" xfId="32108" xr:uid="{00000000-0005-0000-0000-000096880000}"/>
    <cellStyle name="Título 1 2 2 2 7 7" xfId="32103" xr:uid="{00000000-0005-0000-0000-000097880000}"/>
    <cellStyle name="Título 1 2 2 2 8" xfId="16877" xr:uid="{00000000-0005-0000-0000-000098880000}"/>
    <cellStyle name="Título 1 2 2 2 8 2" xfId="16878" xr:uid="{00000000-0005-0000-0000-000099880000}"/>
    <cellStyle name="Título 1 2 2 2 8 2 2" xfId="32110" xr:uid="{00000000-0005-0000-0000-00009A880000}"/>
    <cellStyle name="Título 1 2 2 2 8 3" xfId="16879" xr:uid="{00000000-0005-0000-0000-00009B880000}"/>
    <cellStyle name="Título 1 2 2 2 8 3 2" xfId="32111" xr:uid="{00000000-0005-0000-0000-00009C880000}"/>
    <cellStyle name="Título 1 2 2 2 8 4" xfId="16880" xr:uid="{00000000-0005-0000-0000-00009D880000}"/>
    <cellStyle name="Título 1 2 2 2 8 4 2" xfId="32112" xr:uid="{00000000-0005-0000-0000-00009E880000}"/>
    <cellStyle name="Título 1 2 2 2 8 5" xfId="32109" xr:uid="{00000000-0005-0000-0000-00009F880000}"/>
    <cellStyle name="Título 1 2 2 2 9" xfId="16881" xr:uid="{00000000-0005-0000-0000-0000A0880000}"/>
    <cellStyle name="Título 1 2 2 2 9 2" xfId="16882" xr:uid="{00000000-0005-0000-0000-0000A1880000}"/>
    <cellStyle name="Título 1 2 2 2 9 2 2" xfId="32114" xr:uid="{00000000-0005-0000-0000-0000A2880000}"/>
    <cellStyle name="Título 1 2 2 2 9 3" xfId="16883" xr:uid="{00000000-0005-0000-0000-0000A3880000}"/>
    <cellStyle name="Título 1 2 2 2 9 3 2" xfId="32115" xr:uid="{00000000-0005-0000-0000-0000A4880000}"/>
    <cellStyle name="Título 1 2 2 2 9 4" xfId="16884" xr:uid="{00000000-0005-0000-0000-0000A5880000}"/>
    <cellStyle name="Título 1 2 2 2 9 4 2" xfId="32116" xr:uid="{00000000-0005-0000-0000-0000A6880000}"/>
    <cellStyle name="Título 1 2 2 2 9 5" xfId="32113" xr:uid="{00000000-0005-0000-0000-0000A7880000}"/>
    <cellStyle name="Título 1 2 2 20" xfId="16885" xr:uid="{00000000-0005-0000-0000-0000A8880000}"/>
    <cellStyle name="Título 1 2 2 20 2" xfId="32117" xr:uid="{00000000-0005-0000-0000-0000A9880000}"/>
    <cellStyle name="Título 1 2 2 21" xfId="31951" xr:uid="{00000000-0005-0000-0000-0000AA880000}"/>
    <cellStyle name="Título 1 2 2 3" xfId="16886" xr:uid="{00000000-0005-0000-0000-0000AB880000}"/>
    <cellStyle name="Título 1 2 2 3 10" xfId="16887" xr:uid="{00000000-0005-0000-0000-0000AC880000}"/>
    <cellStyle name="Título 1 2 2 3 10 2" xfId="32119" xr:uid="{00000000-0005-0000-0000-0000AD880000}"/>
    <cellStyle name="Título 1 2 2 3 11" xfId="16888" xr:uid="{00000000-0005-0000-0000-0000AE880000}"/>
    <cellStyle name="Título 1 2 2 3 11 2" xfId="32120" xr:uid="{00000000-0005-0000-0000-0000AF880000}"/>
    <cellStyle name="Título 1 2 2 3 12" xfId="32118" xr:uid="{00000000-0005-0000-0000-0000B0880000}"/>
    <cellStyle name="Título 1 2 2 3 2" xfId="16889" xr:uid="{00000000-0005-0000-0000-0000B1880000}"/>
    <cellStyle name="Título 1 2 2 3 2 2" xfId="16890" xr:uid="{00000000-0005-0000-0000-0000B2880000}"/>
    <cellStyle name="Título 1 2 2 3 2 2 2" xfId="32122" xr:uid="{00000000-0005-0000-0000-0000B3880000}"/>
    <cellStyle name="Título 1 2 2 3 2 3" xfId="32121" xr:uid="{00000000-0005-0000-0000-0000B4880000}"/>
    <cellStyle name="Título 1 2 2 3 3" xfId="16891" xr:uid="{00000000-0005-0000-0000-0000B5880000}"/>
    <cellStyle name="Título 1 2 2 3 3 2" xfId="32123" xr:uid="{00000000-0005-0000-0000-0000B6880000}"/>
    <cellStyle name="Título 1 2 2 3 4" xfId="16892" xr:uid="{00000000-0005-0000-0000-0000B7880000}"/>
    <cellStyle name="Título 1 2 2 3 4 2" xfId="32124" xr:uid="{00000000-0005-0000-0000-0000B8880000}"/>
    <cellStyle name="Título 1 2 2 3 5" xfId="16893" xr:uid="{00000000-0005-0000-0000-0000B9880000}"/>
    <cellStyle name="Título 1 2 2 3 5 2" xfId="32125" xr:uid="{00000000-0005-0000-0000-0000BA880000}"/>
    <cellStyle name="Título 1 2 2 3 6" xfId="16894" xr:uid="{00000000-0005-0000-0000-0000BB880000}"/>
    <cellStyle name="Título 1 2 2 3 6 2" xfId="32126" xr:uid="{00000000-0005-0000-0000-0000BC880000}"/>
    <cellStyle name="Título 1 2 2 3 7" xfId="16895" xr:uid="{00000000-0005-0000-0000-0000BD880000}"/>
    <cellStyle name="Título 1 2 2 3 7 2" xfId="32127" xr:uid="{00000000-0005-0000-0000-0000BE880000}"/>
    <cellStyle name="Título 1 2 2 3 8" xfId="16896" xr:uid="{00000000-0005-0000-0000-0000BF880000}"/>
    <cellStyle name="Título 1 2 2 3 8 2" xfId="32128" xr:uid="{00000000-0005-0000-0000-0000C0880000}"/>
    <cellStyle name="Título 1 2 2 3 9" xfId="16897" xr:uid="{00000000-0005-0000-0000-0000C1880000}"/>
    <cellStyle name="Título 1 2 2 3 9 2" xfId="32129" xr:uid="{00000000-0005-0000-0000-0000C2880000}"/>
    <cellStyle name="Título 1 2 2 4" xfId="16898" xr:uid="{00000000-0005-0000-0000-0000C3880000}"/>
    <cellStyle name="Título 1 2 2 4 10" xfId="16899" xr:uid="{00000000-0005-0000-0000-0000C4880000}"/>
    <cellStyle name="Título 1 2 2 4 10 2" xfId="32131" xr:uid="{00000000-0005-0000-0000-0000C5880000}"/>
    <cellStyle name="Título 1 2 2 4 11" xfId="16900" xr:uid="{00000000-0005-0000-0000-0000C6880000}"/>
    <cellStyle name="Título 1 2 2 4 11 2" xfId="32132" xr:uid="{00000000-0005-0000-0000-0000C7880000}"/>
    <cellStyle name="Título 1 2 2 4 12" xfId="32130" xr:uid="{00000000-0005-0000-0000-0000C8880000}"/>
    <cellStyle name="Título 1 2 2 4 2" xfId="16901" xr:uid="{00000000-0005-0000-0000-0000C9880000}"/>
    <cellStyle name="Título 1 2 2 4 2 2" xfId="16902" xr:uid="{00000000-0005-0000-0000-0000CA880000}"/>
    <cellStyle name="Título 1 2 2 4 2 2 2" xfId="32134" xr:uid="{00000000-0005-0000-0000-0000CB880000}"/>
    <cellStyle name="Título 1 2 2 4 2 3" xfId="32133" xr:uid="{00000000-0005-0000-0000-0000CC880000}"/>
    <cellStyle name="Título 1 2 2 4 3" xfId="16903" xr:uid="{00000000-0005-0000-0000-0000CD880000}"/>
    <cellStyle name="Título 1 2 2 4 3 2" xfId="32135" xr:uid="{00000000-0005-0000-0000-0000CE880000}"/>
    <cellStyle name="Título 1 2 2 4 4" xfId="16904" xr:uid="{00000000-0005-0000-0000-0000CF880000}"/>
    <cellStyle name="Título 1 2 2 4 4 2" xfId="32136" xr:uid="{00000000-0005-0000-0000-0000D0880000}"/>
    <cellStyle name="Título 1 2 2 4 5" xfId="16905" xr:uid="{00000000-0005-0000-0000-0000D1880000}"/>
    <cellStyle name="Título 1 2 2 4 5 2" xfId="32137" xr:uid="{00000000-0005-0000-0000-0000D2880000}"/>
    <cellStyle name="Título 1 2 2 4 6" xfId="16906" xr:uid="{00000000-0005-0000-0000-0000D3880000}"/>
    <cellStyle name="Título 1 2 2 4 6 2" xfId="32138" xr:uid="{00000000-0005-0000-0000-0000D4880000}"/>
    <cellStyle name="Título 1 2 2 4 7" xfId="16907" xr:uid="{00000000-0005-0000-0000-0000D5880000}"/>
    <cellStyle name="Título 1 2 2 4 7 2" xfId="32139" xr:uid="{00000000-0005-0000-0000-0000D6880000}"/>
    <cellStyle name="Título 1 2 2 4 8" xfId="16908" xr:uid="{00000000-0005-0000-0000-0000D7880000}"/>
    <cellStyle name="Título 1 2 2 4 8 2" xfId="32140" xr:uid="{00000000-0005-0000-0000-0000D8880000}"/>
    <cellStyle name="Título 1 2 2 4 9" xfId="16909" xr:uid="{00000000-0005-0000-0000-0000D9880000}"/>
    <cellStyle name="Título 1 2 2 4 9 2" xfId="32141" xr:uid="{00000000-0005-0000-0000-0000DA880000}"/>
    <cellStyle name="Título 1 2 2 5" xfId="16910" xr:uid="{00000000-0005-0000-0000-0000DB880000}"/>
    <cellStyle name="Título 1 2 2 5 10" xfId="16911" xr:uid="{00000000-0005-0000-0000-0000DC880000}"/>
    <cellStyle name="Título 1 2 2 5 10 2" xfId="32143" xr:uid="{00000000-0005-0000-0000-0000DD880000}"/>
    <cellStyle name="Título 1 2 2 5 11" xfId="16912" xr:uid="{00000000-0005-0000-0000-0000DE880000}"/>
    <cellStyle name="Título 1 2 2 5 11 2" xfId="32144" xr:uid="{00000000-0005-0000-0000-0000DF880000}"/>
    <cellStyle name="Título 1 2 2 5 12" xfId="16913" xr:uid="{00000000-0005-0000-0000-0000E0880000}"/>
    <cellStyle name="Título 1 2 2 5 12 2" xfId="32145" xr:uid="{00000000-0005-0000-0000-0000E1880000}"/>
    <cellStyle name="Título 1 2 2 5 13" xfId="32142" xr:uid="{00000000-0005-0000-0000-0000E2880000}"/>
    <cellStyle name="Título 1 2 2 5 2" xfId="16914" xr:uid="{00000000-0005-0000-0000-0000E3880000}"/>
    <cellStyle name="Título 1 2 2 5 2 2" xfId="16915" xr:uid="{00000000-0005-0000-0000-0000E4880000}"/>
    <cellStyle name="Título 1 2 2 5 2 2 2" xfId="32147" xr:uid="{00000000-0005-0000-0000-0000E5880000}"/>
    <cellStyle name="Título 1 2 2 5 2 3" xfId="32146" xr:uid="{00000000-0005-0000-0000-0000E6880000}"/>
    <cellStyle name="Título 1 2 2 5 3" xfId="16916" xr:uid="{00000000-0005-0000-0000-0000E7880000}"/>
    <cellStyle name="Título 1 2 2 5 3 2" xfId="32148" xr:uid="{00000000-0005-0000-0000-0000E8880000}"/>
    <cellStyle name="Título 1 2 2 5 4" xfId="16917" xr:uid="{00000000-0005-0000-0000-0000E9880000}"/>
    <cellStyle name="Título 1 2 2 5 4 2" xfId="32149" xr:uid="{00000000-0005-0000-0000-0000EA880000}"/>
    <cellStyle name="Título 1 2 2 5 5" xfId="16918" xr:uid="{00000000-0005-0000-0000-0000EB880000}"/>
    <cellStyle name="Título 1 2 2 5 5 2" xfId="32150" xr:uid="{00000000-0005-0000-0000-0000EC880000}"/>
    <cellStyle name="Título 1 2 2 5 6" xfId="16919" xr:uid="{00000000-0005-0000-0000-0000ED880000}"/>
    <cellStyle name="Título 1 2 2 5 6 2" xfId="32151" xr:uid="{00000000-0005-0000-0000-0000EE880000}"/>
    <cellStyle name="Título 1 2 2 5 7" xfId="16920" xr:uid="{00000000-0005-0000-0000-0000EF880000}"/>
    <cellStyle name="Título 1 2 2 5 7 2" xfId="32152" xr:uid="{00000000-0005-0000-0000-0000F0880000}"/>
    <cellStyle name="Título 1 2 2 5 8" xfId="16921" xr:uid="{00000000-0005-0000-0000-0000F1880000}"/>
    <cellStyle name="Título 1 2 2 5 8 2" xfId="32153" xr:uid="{00000000-0005-0000-0000-0000F2880000}"/>
    <cellStyle name="Título 1 2 2 5 9" xfId="16922" xr:uid="{00000000-0005-0000-0000-0000F3880000}"/>
    <cellStyle name="Título 1 2 2 5 9 2" xfId="32154" xr:uid="{00000000-0005-0000-0000-0000F4880000}"/>
    <cellStyle name="Título 1 2 2 6" xfId="16923" xr:uid="{00000000-0005-0000-0000-0000F5880000}"/>
    <cellStyle name="Título 1 2 2 6 2" xfId="16924" xr:uid="{00000000-0005-0000-0000-0000F6880000}"/>
    <cellStyle name="Título 1 2 2 6 2 2" xfId="32156" xr:uid="{00000000-0005-0000-0000-0000F7880000}"/>
    <cellStyle name="Título 1 2 2 6 3" xfId="16925" xr:uid="{00000000-0005-0000-0000-0000F8880000}"/>
    <cellStyle name="Título 1 2 2 6 3 2" xfId="32157" xr:uid="{00000000-0005-0000-0000-0000F9880000}"/>
    <cellStyle name="Título 1 2 2 6 4" xfId="16926" xr:uid="{00000000-0005-0000-0000-0000FA880000}"/>
    <cellStyle name="Título 1 2 2 6 4 2" xfId="32158" xr:uid="{00000000-0005-0000-0000-0000FB880000}"/>
    <cellStyle name="Título 1 2 2 6 5" xfId="16927" xr:uid="{00000000-0005-0000-0000-0000FC880000}"/>
    <cellStyle name="Título 1 2 2 6 5 2" xfId="32159" xr:uid="{00000000-0005-0000-0000-0000FD880000}"/>
    <cellStyle name="Título 1 2 2 6 6" xfId="16928" xr:uid="{00000000-0005-0000-0000-0000FE880000}"/>
    <cellStyle name="Título 1 2 2 6 6 2" xfId="32160" xr:uid="{00000000-0005-0000-0000-0000FF880000}"/>
    <cellStyle name="Título 1 2 2 6 7" xfId="16929" xr:uid="{00000000-0005-0000-0000-000000890000}"/>
    <cellStyle name="Título 1 2 2 6 7 2" xfId="32161" xr:uid="{00000000-0005-0000-0000-000001890000}"/>
    <cellStyle name="Título 1 2 2 6 8" xfId="16930" xr:uid="{00000000-0005-0000-0000-000002890000}"/>
    <cellStyle name="Título 1 2 2 6 8 2" xfId="32162" xr:uid="{00000000-0005-0000-0000-000003890000}"/>
    <cellStyle name="Título 1 2 2 6 9" xfId="32155" xr:uid="{00000000-0005-0000-0000-000004890000}"/>
    <cellStyle name="Título 1 2 2 7" xfId="16931" xr:uid="{00000000-0005-0000-0000-000005890000}"/>
    <cellStyle name="Título 1 2 2 7 2" xfId="16932" xr:uid="{00000000-0005-0000-0000-000006890000}"/>
    <cellStyle name="Título 1 2 2 7 2 2" xfId="32164" xr:uid="{00000000-0005-0000-0000-000007890000}"/>
    <cellStyle name="Título 1 2 2 7 3" xfId="16933" xr:uid="{00000000-0005-0000-0000-000008890000}"/>
    <cellStyle name="Título 1 2 2 7 3 2" xfId="32165" xr:uid="{00000000-0005-0000-0000-000009890000}"/>
    <cellStyle name="Título 1 2 2 7 4" xfId="16934" xr:uid="{00000000-0005-0000-0000-00000A890000}"/>
    <cellStyle name="Título 1 2 2 7 4 2" xfId="32166" xr:uid="{00000000-0005-0000-0000-00000B890000}"/>
    <cellStyle name="Título 1 2 2 7 5" xfId="16935" xr:uid="{00000000-0005-0000-0000-00000C890000}"/>
    <cellStyle name="Título 1 2 2 7 5 2" xfId="32167" xr:uid="{00000000-0005-0000-0000-00000D890000}"/>
    <cellStyle name="Título 1 2 2 7 6" xfId="16936" xr:uid="{00000000-0005-0000-0000-00000E890000}"/>
    <cellStyle name="Título 1 2 2 7 6 2" xfId="32168" xr:uid="{00000000-0005-0000-0000-00000F890000}"/>
    <cellStyle name="Título 1 2 2 7 7" xfId="16937" xr:uid="{00000000-0005-0000-0000-000010890000}"/>
    <cellStyle name="Título 1 2 2 7 7 2" xfId="32169" xr:uid="{00000000-0005-0000-0000-000011890000}"/>
    <cellStyle name="Título 1 2 2 7 8" xfId="16938" xr:uid="{00000000-0005-0000-0000-000012890000}"/>
    <cellStyle name="Título 1 2 2 7 8 2" xfId="32170" xr:uid="{00000000-0005-0000-0000-000013890000}"/>
    <cellStyle name="Título 1 2 2 7 9" xfId="32163" xr:uid="{00000000-0005-0000-0000-000014890000}"/>
    <cellStyle name="Título 1 2 2 8" xfId="16939" xr:uid="{00000000-0005-0000-0000-000015890000}"/>
    <cellStyle name="Título 1 2 2 8 2" xfId="16940" xr:uid="{00000000-0005-0000-0000-000016890000}"/>
    <cellStyle name="Título 1 2 2 8 2 2" xfId="32172" xr:uid="{00000000-0005-0000-0000-000017890000}"/>
    <cellStyle name="Título 1 2 2 8 3" xfId="16941" xr:uid="{00000000-0005-0000-0000-000018890000}"/>
    <cellStyle name="Título 1 2 2 8 3 2" xfId="32173" xr:uid="{00000000-0005-0000-0000-000019890000}"/>
    <cellStyle name="Título 1 2 2 8 4" xfId="16942" xr:uid="{00000000-0005-0000-0000-00001A890000}"/>
    <cellStyle name="Título 1 2 2 8 4 2" xfId="32174" xr:uid="{00000000-0005-0000-0000-00001B890000}"/>
    <cellStyle name="Título 1 2 2 8 5" xfId="16943" xr:uid="{00000000-0005-0000-0000-00001C890000}"/>
    <cellStyle name="Título 1 2 2 8 5 2" xfId="32175" xr:uid="{00000000-0005-0000-0000-00001D890000}"/>
    <cellStyle name="Título 1 2 2 8 6" xfId="16944" xr:uid="{00000000-0005-0000-0000-00001E890000}"/>
    <cellStyle name="Título 1 2 2 8 6 2" xfId="32176" xr:uid="{00000000-0005-0000-0000-00001F890000}"/>
    <cellStyle name="Título 1 2 2 8 7" xfId="32171" xr:uid="{00000000-0005-0000-0000-000020890000}"/>
    <cellStyle name="Título 1 2 2 9" xfId="16945" xr:uid="{00000000-0005-0000-0000-000021890000}"/>
    <cellStyle name="Título 1 2 2 9 2" xfId="16946" xr:uid="{00000000-0005-0000-0000-000022890000}"/>
    <cellStyle name="Título 1 2 2 9 2 2" xfId="32178" xr:uid="{00000000-0005-0000-0000-000023890000}"/>
    <cellStyle name="Título 1 2 2 9 3" xfId="16947" xr:uid="{00000000-0005-0000-0000-000024890000}"/>
    <cellStyle name="Título 1 2 2 9 3 2" xfId="32179" xr:uid="{00000000-0005-0000-0000-000025890000}"/>
    <cellStyle name="Título 1 2 2 9 4" xfId="16948" xr:uid="{00000000-0005-0000-0000-000026890000}"/>
    <cellStyle name="Título 1 2 2 9 4 2" xfId="32180" xr:uid="{00000000-0005-0000-0000-000027890000}"/>
    <cellStyle name="Título 1 2 2 9 5" xfId="32177" xr:uid="{00000000-0005-0000-0000-000028890000}"/>
    <cellStyle name="Título 1 2 20" xfId="16949" xr:uid="{00000000-0005-0000-0000-000029890000}"/>
    <cellStyle name="Título 1 2 20 2" xfId="32181" xr:uid="{00000000-0005-0000-0000-00002A890000}"/>
    <cellStyle name="Título 1 2 21" xfId="31931" xr:uid="{00000000-0005-0000-0000-00002B890000}"/>
    <cellStyle name="Título 1 2 22" xfId="39265" xr:uid="{00000000-0005-0000-0000-00002C890000}"/>
    <cellStyle name="Título 1 2 23" xfId="3164" xr:uid="{00000000-0005-0000-0000-00002D890000}"/>
    <cellStyle name="Título 1 2 3" xfId="16950" xr:uid="{00000000-0005-0000-0000-00002E890000}"/>
    <cellStyle name="Título 1 2 3 10" xfId="16951" xr:uid="{00000000-0005-0000-0000-00002F890000}"/>
    <cellStyle name="Título 1 2 3 10 2" xfId="32183" xr:uid="{00000000-0005-0000-0000-000030890000}"/>
    <cellStyle name="Título 1 2 3 11" xfId="16952" xr:uid="{00000000-0005-0000-0000-000031890000}"/>
    <cellStyle name="Título 1 2 3 11 2" xfId="32184" xr:uid="{00000000-0005-0000-0000-000032890000}"/>
    <cellStyle name="Título 1 2 3 12" xfId="16953" xr:uid="{00000000-0005-0000-0000-000033890000}"/>
    <cellStyle name="Título 1 2 3 12 2" xfId="32185" xr:uid="{00000000-0005-0000-0000-000034890000}"/>
    <cellStyle name="Título 1 2 3 13" xfId="16954" xr:uid="{00000000-0005-0000-0000-000035890000}"/>
    <cellStyle name="Título 1 2 3 13 2" xfId="32186" xr:uid="{00000000-0005-0000-0000-000036890000}"/>
    <cellStyle name="Título 1 2 3 14" xfId="32182" xr:uid="{00000000-0005-0000-0000-000037890000}"/>
    <cellStyle name="Título 1 2 3 2" xfId="16955" xr:uid="{00000000-0005-0000-0000-000038890000}"/>
    <cellStyle name="Título 1 2 3 2 10" xfId="16956" xr:uid="{00000000-0005-0000-0000-000039890000}"/>
    <cellStyle name="Título 1 2 3 2 10 2" xfId="32188" xr:uid="{00000000-0005-0000-0000-00003A890000}"/>
    <cellStyle name="Título 1 2 3 2 11" xfId="16957" xr:uid="{00000000-0005-0000-0000-00003B890000}"/>
    <cellStyle name="Título 1 2 3 2 11 2" xfId="32189" xr:uid="{00000000-0005-0000-0000-00003C890000}"/>
    <cellStyle name="Título 1 2 3 2 12" xfId="32187" xr:uid="{00000000-0005-0000-0000-00003D890000}"/>
    <cellStyle name="Título 1 2 3 2 2" xfId="16958" xr:uid="{00000000-0005-0000-0000-00003E890000}"/>
    <cellStyle name="Título 1 2 3 2 2 2" xfId="16959" xr:uid="{00000000-0005-0000-0000-00003F890000}"/>
    <cellStyle name="Título 1 2 3 2 2 2 2" xfId="32191" xr:uid="{00000000-0005-0000-0000-000040890000}"/>
    <cellStyle name="Título 1 2 3 2 2 3" xfId="32190" xr:uid="{00000000-0005-0000-0000-000041890000}"/>
    <cellStyle name="Título 1 2 3 2 3" xfId="16960" xr:uid="{00000000-0005-0000-0000-000042890000}"/>
    <cellStyle name="Título 1 2 3 2 3 2" xfId="32192" xr:uid="{00000000-0005-0000-0000-000043890000}"/>
    <cellStyle name="Título 1 2 3 2 4" xfId="16961" xr:uid="{00000000-0005-0000-0000-000044890000}"/>
    <cellStyle name="Título 1 2 3 2 4 2" xfId="32193" xr:uid="{00000000-0005-0000-0000-000045890000}"/>
    <cellStyle name="Título 1 2 3 2 5" xfId="16962" xr:uid="{00000000-0005-0000-0000-000046890000}"/>
    <cellStyle name="Título 1 2 3 2 5 2" xfId="32194" xr:uid="{00000000-0005-0000-0000-000047890000}"/>
    <cellStyle name="Título 1 2 3 2 6" xfId="16963" xr:uid="{00000000-0005-0000-0000-000048890000}"/>
    <cellStyle name="Título 1 2 3 2 6 2" xfId="32195" xr:uid="{00000000-0005-0000-0000-000049890000}"/>
    <cellStyle name="Título 1 2 3 2 7" xfId="16964" xr:uid="{00000000-0005-0000-0000-00004A890000}"/>
    <cellStyle name="Título 1 2 3 2 7 2" xfId="32196" xr:uid="{00000000-0005-0000-0000-00004B890000}"/>
    <cellStyle name="Título 1 2 3 2 8" xfId="16965" xr:uid="{00000000-0005-0000-0000-00004C890000}"/>
    <cellStyle name="Título 1 2 3 2 8 2" xfId="32197" xr:uid="{00000000-0005-0000-0000-00004D890000}"/>
    <cellStyle name="Título 1 2 3 2 9" xfId="16966" xr:uid="{00000000-0005-0000-0000-00004E890000}"/>
    <cellStyle name="Título 1 2 3 2 9 2" xfId="32198" xr:uid="{00000000-0005-0000-0000-00004F890000}"/>
    <cellStyle name="Título 1 2 3 3" xfId="16967" xr:uid="{00000000-0005-0000-0000-000050890000}"/>
    <cellStyle name="Título 1 2 3 3 10" xfId="16968" xr:uid="{00000000-0005-0000-0000-000051890000}"/>
    <cellStyle name="Título 1 2 3 3 10 2" xfId="32200" xr:uid="{00000000-0005-0000-0000-000052890000}"/>
    <cellStyle name="Título 1 2 3 3 11" xfId="16969" xr:uid="{00000000-0005-0000-0000-000053890000}"/>
    <cellStyle name="Título 1 2 3 3 11 2" xfId="32201" xr:uid="{00000000-0005-0000-0000-000054890000}"/>
    <cellStyle name="Título 1 2 3 3 12" xfId="32199" xr:uid="{00000000-0005-0000-0000-000055890000}"/>
    <cellStyle name="Título 1 2 3 3 2" xfId="16970" xr:uid="{00000000-0005-0000-0000-000056890000}"/>
    <cellStyle name="Título 1 2 3 3 2 2" xfId="16971" xr:uid="{00000000-0005-0000-0000-000057890000}"/>
    <cellStyle name="Título 1 2 3 3 2 2 2" xfId="32203" xr:uid="{00000000-0005-0000-0000-000058890000}"/>
    <cellStyle name="Título 1 2 3 3 2 3" xfId="32202" xr:uid="{00000000-0005-0000-0000-000059890000}"/>
    <cellStyle name="Título 1 2 3 3 3" xfId="16972" xr:uid="{00000000-0005-0000-0000-00005A890000}"/>
    <cellStyle name="Título 1 2 3 3 3 2" xfId="32204" xr:uid="{00000000-0005-0000-0000-00005B890000}"/>
    <cellStyle name="Título 1 2 3 3 4" xfId="16973" xr:uid="{00000000-0005-0000-0000-00005C890000}"/>
    <cellStyle name="Título 1 2 3 3 4 2" xfId="32205" xr:uid="{00000000-0005-0000-0000-00005D890000}"/>
    <cellStyle name="Título 1 2 3 3 5" xfId="16974" xr:uid="{00000000-0005-0000-0000-00005E890000}"/>
    <cellStyle name="Título 1 2 3 3 5 2" xfId="32206" xr:uid="{00000000-0005-0000-0000-00005F890000}"/>
    <cellStyle name="Título 1 2 3 3 6" xfId="16975" xr:uid="{00000000-0005-0000-0000-000060890000}"/>
    <cellStyle name="Título 1 2 3 3 6 2" xfId="32207" xr:uid="{00000000-0005-0000-0000-000061890000}"/>
    <cellStyle name="Título 1 2 3 3 7" xfId="16976" xr:uid="{00000000-0005-0000-0000-000062890000}"/>
    <cellStyle name="Título 1 2 3 3 7 2" xfId="32208" xr:uid="{00000000-0005-0000-0000-000063890000}"/>
    <cellStyle name="Título 1 2 3 3 8" xfId="16977" xr:uid="{00000000-0005-0000-0000-000064890000}"/>
    <cellStyle name="Título 1 2 3 3 8 2" xfId="32209" xr:uid="{00000000-0005-0000-0000-000065890000}"/>
    <cellStyle name="Título 1 2 3 3 9" xfId="16978" xr:uid="{00000000-0005-0000-0000-000066890000}"/>
    <cellStyle name="Título 1 2 3 3 9 2" xfId="32210" xr:uid="{00000000-0005-0000-0000-000067890000}"/>
    <cellStyle name="Título 1 2 3 4" xfId="16979" xr:uid="{00000000-0005-0000-0000-000068890000}"/>
    <cellStyle name="Título 1 2 3 4 2" xfId="16980" xr:uid="{00000000-0005-0000-0000-000069890000}"/>
    <cellStyle name="Título 1 2 3 4 2 2" xfId="32212" xr:uid="{00000000-0005-0000-0000-00006A890000}"/>
    <cellStyle name="Título 1 2 3 4 3" xfId="32211" xr:uid="{00000000-0005-0000-0000-00006B890000}"/>
    <cellStyle name="Título 1 2 3 5" xfId="16981" xr:uid="{00000000-0005-0000-0000-00006C890000}"/>
    <cellStyle name="Título 1 2 3 5 2" xfId="32213" xr:uid="{00000000-0005-0000-0000-00006D890000}"/>
    <cellStyle name="Título 1 2 3 6" xfId="16982" xr:uid="{00000000-0005-0000-0000-00006E890000}"/>
    <cellStyle name="Título 1 2 3 6 2" xfId="32214" xr:uid="{00000000-0005-0000-0000-00006F890000}"/>
    <cellStyle name="Título 1 2 3 7" xfId="16983" xr:uid="{00000000-0005-0000-0000-000070890000}"/>
    <cellStyle name="Título 1 2 3 7 2" xfId="32215" xr:uid="{00000000-0005-0000-0000-000071890000}"/>
    <cellStyle name="Título 1 2 3 8" xfId="16984" xr:uid="{00000000-0005-0000-0000-000072890000}"/>
    <cellStyle name="Título 1 2 3 8 2" xfId="32216" xr:uid="{00000000-0005-0000-0000-000073890000}"/>
    <cellStyle name="Título 1 2 3 9" xfId="16985" xr:uid="{00000000-0005-0000-0000-000074890000}"/>
    <cellStyle name="Título 1 2 3 9 2" xfId="32217" xr:uid="{00000000-0005-0000-0000-000075890000}"/>
    <cellStyle name="Título 1 2 4" xfId="16986" xr:uid="{00000000-0005-0000-0000-000076890000}"/>
    <cellStyle name="Título 1 2 4 10" xfId="16987" xr:uid="{00000000-0005-0000-0000-000077890000}"/>
    <cellStyle name="Título 1 2 4 10 2" xfId="32219" xr:uid="{00000000-0005-0000-0000-000078890000}"/>
    <cellStyle name="Título 1 2 4 11" xfId="16988" xr:uid="{00000000-0005-0000-0000-000079890000}"/>
    <cellStyle name="Título 1 2 4 11 2" xfId="32220" xr:uid="{00000000-0005-0000-0000-00007A890000}"/>
    <cellStyle name="Título 1 2 4 12" xfId="32218" xr:uid="{00000000-0005-0000-0000-00007B890000}"/>
    <cellStyle name="Título 1 2 4 2" xfId="16989" xr:uid="{00000000-0005-0000-0000-00007C890000}"/>
    <cellStyle name="Título 1 2 4 2 2" xfId="16990" xr:uid="{00000000-0005-0000-0000-00007D890000}"/>
    <cellStyle name="Título 1 2 4 2 2 2" xfId="32222" xr:uid="{00000000-0005-0000-0000-00007E890000}"/>
    <cellStyle name="Título 1 2 4 2 3" xfId="32221" xr:uid="{00000000-0005-0000-0000-00007F890000}"/>
    <cellStyle name="Título 1 2 4 3" xfId="16991" xr:uid="{00000000-0005-0000-0000-000080890000}"/>
    <cellStyle name="Título 1 2 4 3 2" xfId="32223" xr:uid="{00000000-0005-0000-0000-000081890000}"/>
    <cellStyle name="Título 1 2 4 4" xfId="16992" xr:uid="{00000000-0005-0000-0000-000082890000}"/>
    <cellStyle name="Título 1 2 4 4 2" xfId="32224" xr:uid="{00000000-0005-0000-0000-000083890000}"/>
    <cellStyle name="Título 1 2 4 5" xfId="16993" xr:uid="{00000000-0005-0000-0000-000084890000}"/>
    <cellStyle name="Título 1 2 4 5 2" xfId="32225" xr:uid="{00000000-0005-0000-0000-000085890000}"/>
    <cellStyle name="Título 1 2 4 6" xfId="16994" xr:uid="{00000000-0005-0000-0000-000086890000}"/>
    <cellStyle name="Título 1 2 4 6 2" xfId="32226" xr:uid="{00000000-0005-0000-0000-000087890000}"/>
    <cellStyle name="Título 1 2 4 7" xfId="16995" xr:uid="{00000000-0005-0000-0000-000088890000}"/>
    <cellStyle name="Título 1 2 4 7 2" xfId="32227" xr:uid="{00000000-0005-0000-0000-000089890000}"/>
    <cellStyle name="Título 1 2 4 8" xfId="16996" xr:uid="{00000000-0005-0000-0000-00008A890000}"/>
    <cellStyle name="Título 1 2 4 8 2" xfId="32228" xr:uid="{00000000-0005-0000-0000-00008B890000}"/>
    <cellStyle name="Título 1 2 4 9" xfId="16997" xr:uid="{00000000-0005-0000-0000-00008C890000}"/>
    <cellStyle name="Título 1 2 4 9 2" xfId="32229" xr:uid="{00000000-0005-0000-0000-00008D890000}"/>
    <cellStyle name="Título 1 2 5" xfId="16998" xr:uid="{00000000-0005-0000-0000-00008E890000}"/>
    <cellStyle name="Título 1 2 5 10" xfId="16999" xr:uid="{00000000-0005-0000-0000-00008F890000}"/>
    <cellStyle name="Título 1 2 5 10 2" xfId="32231" xr:uid="{00000000-0005-0000-0000-000090890000}"/>
    <cellStyle name="Título 1 2 5 11" xfId="17000" xr:uid="{00000000-0005-0000-0000-000091890000}"/>
    <cellStyle name="Título 1 2 5 11 2" xfId="32232" xr:uid="{00000000-0005-0000-0000-000092890000}"/>
    <cellStyle name="Título 1 2 5 12" xfId="17001" xr:uid="{00000000-0005-0000-0000-000093890000}"/>
    <cellStyle name="Título 1 2 5 12 2" xfId="32233" xr:uid="{00000000-0005-0000-0000-000094890000}"/>
    <cellStyle name="Título 1 2 5 13" xfId="32230" xr:uid="{00000000-0005-0000-0000-000095890000}"/>
    <cellStyle name="Título 1 2 5 2" xfId="17002" xr:uid="{00000000-0005-0000-0000-000096890000}"/>
    <cellStyle name="Título 1 2 5 2 2" xfId="17003" xr:uid="{00000000-0005-0000-0000-000097890000}"/>
    <cellStyle name="Título 1 2 5 2 2 2" xfId="32235" xr:uid="{00000000-0005-0000-0000-000098890000}"/>
    <cellStyle name="Título 1 2 5 2 3" xfId="32234" xr:uid="{00000000-0005-0000-0000-000099890000}"/>
    <cellStyle name="Título 1 2 5 3" xfId="17004" xr:uid="{00000000-0005-0000-0000-00009A890000}"/>
    <cellStyle name="Título 1 2 5 3 2" xfId="32236" xr:uid="{00000000-0005-0000-0000-00009B890000}"/>
    <cellStyle name="Título 1 2 5 4" xfId="17005" xr:uid="{00000000-0005-0000-0000-00009C890000}"/>
    <cellStyle name="Título 1 2 5 4 2" xfId="32237" xr:uid="{00000000-0005-0000-0000-00009D890000}"/>
    <cellStyle name="Título 1 2 5 5" xfId="17006" xr:uid="{00000000-0005-0000-0000-00009E890000}"/>
    <cellStyle name="Título 1 2 5 5 2" xfId="32238" xr:uid="{00000000-0005-0000-0000-00009F890000}"/>
    <cellStyle name="Título 1 2 5 6" xfId="17007" xr:uid="{00000000-0005-0000-0000-0000A0890000}"/>
    <cellStyle name="Título 1 2 5 6 2" xfId="32239" xr:uid="{00000000-0005-0000-0000-0000A1890000}"/>
    <cellStyle name="Título 1 2 5 7" xfId="17008" xr:uid="{00000000-0005-0000-0000-0000A2890000}"/>
    <cellStyle name="Título 1 2 5 7 2" xfId="32240" xr:uid="{00000000-0005-0000-0000-0000A3890000}"/>
    <cellStyle name="Título 1 2 5 8" xfId="17009" xr:uid="{00000000-0005-0000-0000-0000A4890000}"/>
    <cellStyle name="Título 1 2 5 8 2" xfId="32241" xr:uid="{00000000-0005-0000-0000-0000A5890000}"/>
    <cellStyle name="Título 1 2 5 9" xfId="17010" xr:uid="{00000000-0005-0000-0000-0000A6890000}"/>
    <cellStyle name="Título 1 2 5 9 2" xfId="32242" xr:uid="{00000000-0005-0000-0000-0000A7890000}"/>
    <cellStyle name="Título 1 2 6" xfId="17011" xr:uid="{00000000-0005-0000-0000-0000A8890000}"/>
    <cellStyle name="Título 1 2 6 2" xfId="17012" xr:uid="{00000000-0005-0000-0000-0000A9890000}"/>
    <cellStyle name="Título 1 2 6 2 2" xfId="32244" xr:uid="{00000000-0005-0000-0000-0000AA890000}"/>
    <cellStyle name="Título 1 2 6 3" xfId="17013" xr:uid="{00000000-0005-0000-0000-0000AB890000}"/>
    <cellStyle name="Título 1 2 6 3 2" xfId="32245" xr:uid="{00000000-0005-0000-0000-0000AC890000}"/>
    <cellStyle name="Título 1 2 6 4" xfId="17014" xr:uid="{00000000-0005-0000-0000-0000AD890000}"/>
    <cellStyle name="Título 1 2 6 4 2" xfId="32246" xr:uid="{00000000-0005-0000-0000-0000AE890000}"/>
    <cellStyle name="Título 1 2 6 5" xfId="17015" xr:uid="{00000000-0005-0000-0000-0000AF890000}"/>
    <cellStyle name="Título 1 2 6 5 2" xfId="32247" xr:uid="{00000000-0005-0000-0000-0000B0890000}"/>
    <cellStyle name="Título 1 2 6 6" xfId="17016" xr:uid="{00000000-0005-0000-0000-0000B1890000}"/>
    <cellStyle name="Título 1 2 6 6 2" xfId="32248" xr:uid="{00000000-0005-0000-0000-0000B2890000}"/>
    <cellStyle name="Título 1 2 6 7" xfId="17017" xr:uid="{00000000-0005-0000-0000-0000B3890000}"/>
    <cellStyle name="Título 1 2 6 7 2" xfId="32249" xr:uid="{00000000-0005-0000-0000-0000B4890000}"/>
    <cellStyle name="Título 1 2 6 8" xfId="17018" xr:uid="{00000000-0005-0000-0000-0000B5890000}"/>
    <cellStyle name="Título 1 2 6 8 2" xfId="32250" xr:uid="{00000000-0005-0000-0000-0000B6890000}"/>
    <cellStyle name="Título 1 2 6 9" xfId="32243" xr:uid="{00000000-0005-0000-0000-0000B7890000}"/>
    <cellStyle name="Título 1 2 7" xfId="17019" xr:uid="{00000000-0005-0000-0000-0000B8890000}"/>
    <cellStyle name="Título 1 2 7 2" xfId="17020" xr:uid="{00000000-0005-0000-0000-0000B9890000}"/>
    <cellStyle name="Título 1 2 7 2 2" xfId="32252" xr:uid="{00000000-0005-0000-0000-0000BA890000}"/>
    <cellStyle name="Título 1 2 7 3" xfId="17021" xr:uid="{00000000-0005-0000-0000-0000BB890000}"/>
    <cellStyle name="Título 1 2 7 3 2" xfId="32253" xr:uid="{00000000-0005-0000-0000-0000BC890000}"/>
    <cellStyle name="Título 1 2 7 4" xfId="17022" xr:uid="{00000000-0005-0000-0000-0000BD890000}"/>
    <cellStyle name="Título 1 2 7 4 2" xfId="32254" xr:uid="{00000000-0005-0000-0000-0000BE890000}"/>
    <cellStyle name="Título 1 2 7 5" xfId="17023" xr:uid="{00000000-0005-0000-0000-0000BF890000}"/>
    <cellStyle name="Título 1 2 7 5 2" xfId="32255" xr:uid="{00000000-0005-0000-0000-0000C0890000}"/>
    <cellStyle name="Título 1 2 7 6" xfId="17024" xr:uid="{00000000-0005-0000-0000-0000C1890000}"/>
    <cellStyle name="Título 1 2 7 6 2" xfId="32256" xr:uid="{00000000-0005-0000-0000-0000C2890000}"/>
    <cellStyle name="Título 1 2 7 7" xfId="17025" xr:uid="{00000000-0005-0000-0000-0000C3890000}"/>
    <cellStyle name="Título 1 2 7 7 2" xfId="32257" xr:uid="{00000000-0005-0000-0000-0000C4890000}"/>
    <cellStyle name="Título 1 2 7 8" xfId="17026" xr:uid="{00000000-0005-0000-0000-0000C5890000}"/>
    <cellStyle name="Título 1 2 7 8 2" xfId="32258" xr:uid="{00000000-0005-0000-0000-0000C6890000}"/>
    <cellStyle name="Título 1 2 7 9" xfId="32251" xr:uid="{00000000-0005-0000-0000-0000C7890000}"/>
    <cellStyle name="Título 1 2 8" xfId="17027" xr:uid="{00000000-0005-0000-0000-0000C8890000}"/>
    <cellStyle name="Título 1 2 8 2" xfId="17028" xr:uid="{00000000-0005-0000-0000-0000C9890000}"/>
    <cellStyle name="Título 1 2 8 2 2" xfId="32260" xr:uid="{00000000-0005-0000-0000-0000CA890000}"/>
    <cellStyle name="Título 1 2 8 3" xfId="17029" xr:uid="{00000000-0005-0000-0000-0000CB890000}"/>
    <cellStyle name="Título 1 2 8 3 2" xfId="32261" xr:uid="{00000000-0005-0000-0000-0000CC890000}"/>
    <cellStyle name="Título 1 2 8 4" xfId="17030" xr:uid="{00000000-0005-0000-0000-0000CD890000}"/>
    <cellStyle name="Título 1 2 8 4 2" xfId="32262" xr:uid="{00000000-0005-0000-0000-0000CE890000}"/>
    <cellStyle name="Título 1 2 8 5" xfId="17031" xr:uid="{00000000-0005-0000-0000-0000CF890000}"/>
    <cellStyle name="Título 1 2 8 5 2" xfId="32263" xr:uid="{00000000-0005-0000-0000-0000D0890000}"/>
    <cellStyle name="Título 1 2 8 6" xfId="17032" xr:uid="{00000000-0005-0000-0000-0000D1890000}"/>
    <cellStyle name="Título 1 2 8 6 2" xfId="32264" xr:uid="{00000000-0005-0000-0000-0000D2890000}"/>
    <cellStyle name="Título 1 2 8 7" xfId="32259" xr:uid="{00000000-0005-0000-0000-0000D3890000}"/>
    <cellStyle name="Título 1 2 9" xfId="17033" xr:uid="{00000000-0005-0000-0000-0000D4890000}"/>
    <cellStyle name="Título 1 2 9 2" xfId="17034" xr:uid="{00000000-0005-0000-0000-0000D5890000}"/>
    <cellStyle name="Título 1 2 9 2 2" xfId="32266" xr:uid="{00000000-0005-0000-0000-0000D6890000}"/>
    <cellStyle name="Título 1 2 9 3" xfId="17035" xr:uid="{00000000-0005-0000-0000-0000D7890000}"/>
    <cellStyle name="Título 1 2 9 3 2" xfId="32267" xr:uid="{00000000-0005-0000-0000-0000D8890000}"/>
    <cellStyle name="Título 1 2 9 4" xfId="17036" xr:uid="{00000000-0005-0000-0000-0000D9890000}"/>
    <cellStyle name="Título 1 2 9 4 2" xfId="32268" xr:uid="{00000000-0005-0000-0000-0000DA890000}"/>
    <cellStyle name="Título 1 2 9 5" xfId="32265" xr:uid="{00000000-0005-0000-0000-0000DB890000}"/>
    <cellStyle name="Título 1 20" xfId="2882" xr:uid="{00000000-0005-0000-0000-0000DC890000}"/>
    <cellStyle name="Título 1 20 2" xfId="32269" xr:uid="{00000000-0005-0000-0000-0000DD890000}"/>
    <cellStyle name="Título 1 20 3" xfId="17037" xr:uid="{00000000-0005-0000-0000-0000DE890000}"/>
    <cellStyle name="Título 1 21" xfId="2883" xr:uid="{00000000-0005-0000-0000-0000DF890000}"/>
    <cellStyle name="Título 1 21 2" xfId="32270" xr:uid="{00000000-0005-0000-0000-0000E0890000}"/>
    <cellStyle name="Título 1 21 3" xfId="17038" xr:uid="{00000000-0005-0000-0000-0000E1890000}"/>
    <cellStyle name="Título 1 22" xfId="2884" xr:uid="{00000000-0005-0000-0000-0000E2890000}"/>
    <cellStyle name="Título 1 22 2" xfId="32271" xr:uid="{00000000-0005-0000-0000-0000E3890000}"/>
    <cellStyle name="Título 1 22 3" xfId="17039" xr:uid="{00000000-0005-0000-0000-0000E4890000}"/>
    <cellStyle name="Título 1 23" xfId="2885" xr:uid="{00000000-0005-0000-0000-0000E5890000}"/>
    <cellStyle name="Título 1 23 2" xfId="32272" xr:uid="{00000000-0005-0000-0000-0000E6890000}"/>
    <cellStyle name="Título 1 23 3" xfId="17040" xr:uid="{00000000-0005-0000-0000-0000E7890000}"/>
    <cellStyle name="Título 1 24" xfId="2886" xr:uid="{00000000-0005-0000-0000-0000E8890000}"/>
    <cellStyle name="Título 1 24 2" xfId="32273" xr:uid="{00000000-0005-0000-0000-0000E9890000}"/>
    <cellStyle name="Título 1 24 3" xfId="17041" xr:uid="{00000000-0005-0000-0000-0000EA890000}"/>
    <cellStyle name="Título 1 25" xfId="2887" xr:uid="{00000000-0005-0000-0000-0000EB890000}"/>
    <cellStyle name="Título 1 25 2" xfId="32274" xr:uid="{00000000-0005-0000-0000-0000EC890000}"/>
    <cellStyle name="Título 1 25 3" xfId="17042" xr:uid="{00000000-0005-0000-0000-0000ED890000}"/>
    <cellStyle name="Título 1 26" xfId="2888" xr:uid="{00000000-0005-0000-0000-0000EE890000}"/>
    <cellStyle name="Título 1 26 2" xfId="32275" xr:uid="{00000000-0005-0000-0000-0000EF890000}"/>
    <cellStyle name="Título 1 26 3" xfId="17043" xr:uid="{00000000-0005-0000-0000-0000F0890000}"/>
    <cellStyle name="Título 1 27" xfId="2889" xr:uid="{00000000-0005-0000-0000-0000F1890000}"/>
    <cellStyle name="Título 1 27 2" xfId="32276" xr:uid="{00000000-0005-0000-0000-0000F2890000}"/>
    <cellStyle name="Título 1 27 3" xfId="17044" xr:uid="{00000000-0005-0000-0000-0000F3890000}"/>
    <cellStyle name="Título 1 28" xfId="2890" xr:uid="{00000000-0005-0000-0000-0000F4890000}"/>
    <cellStyle name="Título 1 28 2" xfId="32277" xr:uid="{00000000-0005-0000-0000-0000F5890000}"/>
    <cellStyle name="Título 1 28 3" xfId="17045" xr:uid="{00000000-0005-0000-0000-0000F6890000}"/>
    <cellStyle name="Título 1 29" xfId="2891" xr:uid="{00000000-0005-0000-0000-0000F7890000}"/>
    <cellStyle name="Título 1 29 2" xfId="32278" xr:uid="{00000000-0005-0000-0000-0000F8890000}"/>
    <cellStyle name="Título 1 29 3" xfId="17046" xr:uid="{00000000-0005-0000-0000-0000F9890000}"/>
    <cellStyle name="Título 1 3" xfId="2515" xr:uid="{00000000-0005-0000-0000-0000FA890000}"/>
    <cellStyle name="Título 1 3 10" xfId="17047" xr:uid="{00000000-0005-0000-0000-0000FB890000}"/>
    <cellStyle name="Título 1 3 10 2" xfId="32280" xr:uid="{00000000-0005-0000-0000-0000FC890000}"/>
    <cellStyle name="Título 1 3 11" xfId="17048" xr:uid="{00000000-0005-0000-0000-0000FD890000}"/>
    <cellStyle name="Título 1 3 11 2" xfId="32281" xr:uid="{00000000-0005-0000-0000-0000FE890000}"/>
    <cellStyle name="Título 1 3 12" xfId="17049" xr:uid="{00000000-0005-0000-0000-0000FF890000}"/>
    <cellStyle name="Título 1 3 12 2" xfId="32282" xr:uid="{00000000-0005-0000-0000-0000008A0000}"/>
    <cellStyle name="Título 1 3 13" xfId="17050" xr:uid="{00000000-0005-0000-0000-0000018A0000}"/>
    <cellStyle name="Título 1 3 13 2" xfId="32283" xr:uid="{00000000-0005-0000-0000-0000028A0000}"/>
    <cellStyle name="Título 1 3 14" xfId="32279" xr:uid="{00000000-0005-0000-0000-0000038A0000}"/>
    <cellStyle name="Título 1 3 15" xfId="39266" xr:uid="{00000000-0005-0000-0000-0000048A0000}"/>
    <cellStyle name="Título 1 3 16" xfId="3165" xr:uid="{00000000-0005-0000-0000-0000058A0000}"/>
    <cellStyle name="Título 1 3 17" xfId="44763" xr:uid="{6EFE66EE-4B3B-4766-899E-512580075100}"/>
    <cellStyle name="Título 1 3 2" xfId="17051" xr:uid="{00000000-0005-0000-0000-0000068A0000}"/>
    <cellStyle name="Título 1 3 2 10" xfId="17052" xr:uid="{00000000-0005-0000-0000-0000078A0000}"/>
    <cellStyle name="Título 1 3 2 10 2" xfId="32285" xr:uid="{00000000-0005-0000-0000-0000088A0000}"/>
    <cellStyle name="Título 1 3 2 11" xfId="17053" xr:uid="{00000000-0005-0000-0000-0000098A0000}"/>
    <cellStyle name="Título 1 3 2 11 2" xfId="32286" xr:uid="{00000000-0005-0000-0000-00000A8A0000}"/>
    <cellStyle name="Título 1 3 2 12" xfId="32284" xr:uid="{00000000-0005-0000-0000-00000B8A0000}"/>
    <cellStyle name="Título 1 3 2 2" xfId="17054" xr:uid="{00000000-0005-0000-0000-00000C8A0000}"/>
    <cellStyle name="Título 1 3 2 2 2" xfId="17055" xr:uid="{00000000-0005-0000-0000-00000D8A0000}"/>
    <cellStyle name="Título 1 3 2 2 2 2" xfId="32288" xr:uid="{00000000-0005-0000-0000-00000E8A0000}"/>
    <cellStyle name="Título 1 3 2 2 3" xfId="32287" xr:uid="{00000000-0005-0000-0000-00000F8A0000}"/>
    <cellStyle name="Título 1 3 2 3" xfId="17056" xr:uid="{00000000-0005-0000-0000-0000108A0000}"/>
    <cellStyle name="Título 1 3 2 3 2" xfId="32289" xr:uid="{00000000-0005-0000-0000-0000118A0000}"/>
    <cellStyle name="Título 1 3 2 4" xfId="17057" xr:uid="{00000000-0005-0000-0000-0000128A0000}"/>
    <cellStyle name="Título 1 3 2 4 2" xfId="32290" xr:uid="{00000000-0005-0000-0000-0000138A0000}"/>
    <cellStyle name="Título 1 3 2 5" xfId="17058" xr:uid="{00000000-0005-0000-0000-0000148A0000}"/>
    <cellStyle name="Título 1 3 2 5 2" xfId="32291" xr:uid="{00000000-0005-0000-0000-0000158A0000}"/>
    <cellStyle name="Título 1 3 2 6" xfId="17059" xr:uid="{00000000-0005-0000-0000-0000168A0000}"/>
    <cellStyle name="Título 1 3 2 6 2" xfId="32292" xr:uid="{00000000-0005-0000-0000-0000178A0000}"/>
    <cellStyle name="Título 1 3 2 7" xfId="17060" xr:uid="{00000000-0005-0000-0000-0000188A0000}"/>
    <cellStyle name="Título 1 3 2 7 2" xfId="32293" xr:uid="{00000000-0005-0000-0000-0000198A0000}"/>
    <cellStyle name="Título 1 3 2 8" xfId="17061" xr:uid="{00000000-0005-0000-0000-00001A8A0000}"/>
    <cellStyle name="Título 1 3 2 8 2" xfId="32294" xr:uid="{00000000-0005-0000-0000-00001B8A0000}"/>
    <cellStyle name="Título 1 3 2 9" xfId="17062" xr:uid="{00000000-0005-0000-0000-00001C8A0000}"/>
    <cellStyle name="Título 1 3 2 9 2" xfId="32295" xr:uid="{00000000-0005-0000-0000-00001D8A0000}"/>
    <cellStyle name="Título 1 3 3" xfId="17063" xr:uid="{00000000-0005-0000-0000-00001E8A0000}"/>
    <cellStyle name="Título 1 3 3 10" xfId="17064" xr:uid="{00000000-0005-0000-0000-00001F8A0000}"/>
    <cellStyle name="Título 1 3 3 10 2" xfId="32297" xr:uid="{00000000-0005-0000-0000-0000208A0000}"/>
    <cellStyle name="Título 1 3 3 11" xfId="17065" xr:uid="{00000000-0005-0000-0000-0000218A0000}"/>
    <cellStyle name="Título 1 3 3 11 2" xfId="32298" xr:uid="{00000000-0005-0000-0000-0000228A0000}"/>
    <cellStyle name="Título 1 3 3 12" xfId="32296" xr:uid="{00000000-0005-0000-0000-0000238A0000}"/>
    <cellStyle name="Título 1 3 3 2" xfId="17066" xr:uid="{00000000-0005-0000-0000-0000248A0000}"/>
    <cellStyle name="Título 1 3 3 2 2" xfId="17067" xr:uid="{00000000-0005-0000-0000-0000258A0000}"/>
    <cellStyle name="Título 1 3 3 2 2 2" xfId="32300" xr:uid="{00000000-0005-0000-0000-0000268A0000}"/>
    <cellStyle name="Título 1 3 3 2 3" xfId="32299" xr:uid="{00000000-0005-0000-0000-0000278A0000}"/>
    <cellStyle name="Título 1 3 3 3" xfId="17068" xr:uid="{00000000-0005-0000-0000-0000288A0000}"/>
    <cellStyle name="Título 1 3 3 3 2" xfId="32301" xr:uid="{00000000-0005-0000-0000-0000298A0000}"/>
    <cellStyle name="Título 1 3 3 4" xfId="17069" xr:uid="{00000000-0005-0000-0000-00002A8A0000}"/>
    <cellStyle name="Título 1 3 3 4 2" xfId="32302" xr:uid="{00000000-0005-0000-0000-00002B8A0000}"/>
    <cellStyle name="Título 1 3 3 5" xfId="17070" xr:uid="{00000000-0005-0000-0000-00002C8A0000}"/>
    <cellStyle name="Título 1 3 3 5 2" xfId="32303" xr:uid="{00000000-0005-0000-0000-00002D8A0000}"/>
    <cellStyle name="Título 1 3 3 6" xfId="17071" xr:uid="{00000000-0005-0000-0000-00002E8A0000}"/>
    <cellStyle name="Título 1 3 3 6 2" xfId="32304" xr:uid="{00000000-0005-0000-0000-00002F8A0000}"/>
    <cellStyle name="Título 1 3 3 7" xfId="17072" xr:uid="{00000000-0005-0000-0000-0000308A0000}"/>
    <cellStyle name="Título 1 3 3 7 2" xfId="32305" xr:uid="{00000000-0005-0000-0000-0000318A0000}"/>
    <cellStyle name="Título 1 3 3 8" xfId="17073" xr:uid="{00000000-0005-0000-0000-0000328A0000}"/>
    <cellStyle name="Título 1 3 3 8 2" xfId="32306" xr:uid="{00000000-0005-0000-0000-0000338A0000}"/>
    <cellStyle name="Título 1 3 3 9" xfId="17074" xr:uid="{00000000-0005-0000-0000-0000348A0000}"/>
    <cellStyle name="Título 1 3 3 9 2" xfId="32307" xr:uid="{00000000-0005-0000-0000-0000358A0000}"/>
    <cellStyle name="Título 1 3 4" xfId="17075" xr:uid="{00000000-0005-0000-0000-0000368A0000}"/>
    <cellStyle name="Título 1 3 4 2" xfId="17076" xr:uid="{00000000-0005-0000-0000-0000378A0000}"/>
    <cellStyle name="Título 1 3 4 2 2" xfId="32309" xr:uid="{00000000-0005-0000-0000-0000388A0000}"/>
    <cellStyle name="Título 1 3 4 3" xfId="32308" xr:uid="{00000000-0005-0000-0000-0000398A0000}"/>
    <cellStyle name="Título 1 3 5" xfId="17077" xr:uid="{00000000-0005-0000-0000-00003A8A0000}"/>
    <cellStyle name="Título 1 3 5 2" xfId="32310" xr:uid="{00000000-0005-0000-0000-00003B8A0000}"/>
    <cellStyle name="Título 1 3 6" xfId="17078" xr:uid="{00000000-0005-0000-0000-00003C8A0000}"/>
    <cellStyle name="Título 1 3 6 2" xfId="32311" xr:uid="{00000000-0005-0000-0000-00003D8A0000}"/>
    <cellStyle name="Título 1 3 7" xfId="17079" xr:uid="{00000000-0005-0000-0000-00003E8A0000}"/>
    <cellStyle name="Título 1 3 7 2" xfId="32312" xr:uid="{00000000-0005-0000-0000-00003F8A0000}"/>
    <cellStyle name="Título 1 3 8" xfId="17080" xr:uid="{00000000-0005-0000-0000-0000408A0000}"/>
    <cellStyle name="Título 1 3 8 2" xfId="32313" xr:uid="{00000000-0005-0000-0000-0000418A0000}"/>
    <cellStyle name="Título 1 3 9" xfId="17081" xr:uid="{00000000-0005-0000-0000-0000428A0000}"/>
    <cellStyle name="Título 1 3 9 2" xfId="32314" xr:uid="{00000000-0005-0000-0000-0000438A0000}"/>
    <cellStyle name="Título 1 30" xfId="17082" xr:uid="{00000000-0005-0000-0000-0000448A0000}"/>
    <cellStyle name="Título 1 30 2" xfId="32315" xr:uid="{00000000-0005-0000-0000-0000458A0000}"/>
    <cellStyle name="Título 1 31" xfId="17083" xr:uid="{00000000-0005-0000-0000-0000468A0000}"/>
    <cellStyle name="Título 1 31 2" xfId="32316" xr:uid="{00000000-0005-0000-0000-0000478A0000}"/>
    <cellStyle name="Título 1 32" xfId="17084" xr:uid="{00000000-0005-0000-0000-0000488A0000}"/>
    <cellStyle name="Título 1 32 2" xfId="32317" xr:uid="{00000000-0005-0000-0000-0000498A0000}"/>
    <cellStyle name="Título 1 33" xfId="35171" xr:uid="{00000000-0005-0000-0000-00004A8A0000}"/>
    <cellStyle name="Título 1 34" xfId="31897" xr:uid="{00000000-0005-0000-0000-00004B8A0000}"/>
    <cellStyle name="Título 1 35" xfId="36998" xr:uid="{00000000-0005-0000-0000-00004C8A0000}"/>
    <cellStyle name="Título 1 36" xfId="41425" xr:uid="{00000000-0005-0000-0000-00004D8A0000}"/>
    <cellStyle name="Título 1 37" xfId="41426" xr:uid="{00000000-0005-0000-0000-00004E8A0000}"/>
    <cellStyle name="Título 1 38" xfId="41424" xr:uid="{00000000-0005-0000-0000-00004F8A0000}"/>
    <cellStyle name="Título 1 39" xfId="41427" xr:uid="{00000000-0005-0000-0000-0000508A0000}"/>
    <cellStyle name="Título 1 4" xfId="2516" xr:uid="{00000000-0005-0000-0000-0000518A0000}"/>
    <cellStyle name="Título 1 4 10" xfId="17085" xr:uid="{00000000-0005-0000-0000-0000528A0000}"/>
    <cellStyle name="Título 1 4 10 2" xfId="32319" xr:uid="{00000000-0005-0000-0000-0000538A0000}"/>
    <cellStyle name="Título 1 4 11" xfId="17086" xr:uid="{00000000-0005-0000-0000-0000548A0000}"/>
    <cellStyle name="Título 1 4 11 2" xfId="32320" xr:uid="{00000000-0005-0000-0000-0000558A0000}"/>
    <cellStyle name="Título 1 4 12" xfId="17087" xr:uid="{00000000-0005-0000-0000-0000568A0000}"/>
    <cellStyle name="Título 1 4 12 2" xfId="32321" xr:uid="{00000000-0005-0000-0000-0000578A0000}"/>
    <cellStyle name="Título 1 4 13" xfId="17088" xr:uid="{00000000-0005-0000-0000-0000588A0000}"/>
    <cellStyle name="Título 1 4 13 2" xfId="32322" xr:uid="{00000000-0005-0000-0000-0000598A0000}"/>
    <cellStyle name="Título 1 4 14" xfId="32318" xr:uid="{00000000-0005-0000-0000-00005A8A0000}"/>
    <cellStyle name="Título 1 4 15" xfId="39267" xr:uid="{00000000-0005-0000-0000-00005B8A0000}"/>
    <cellStyle name="Título 1 4 16" xfId="3181" xr:uid="{00000000-0005-0000-0000-00005C8A0000}"/>
    <cellStyle name="Título 1 4 2" xfId="17089" xr:uid="{00000000-0005-0000-0000-00005D8A0000}"/>
    <cellStyle name="Título 1 4 2 10" xfId="17090" xr:uid="{00000000-0005-0000-0000-00005E8A0000}"/>
    <cellStyle name="Título 1 4 2 10 2" xfId="32324" xr:uid="{00000000-0005-0000-0000-00005F8A0000}"/>
    <cellStyle name="Título 1 4 2 11" xfId="17091" xr:uid="{00000000-0005-0000-0000-0000608A0000}"/>
    <cellStyle name="Título 1 4 2 11 2" xfId="32325" xr:uid="{00000000-0005-0000-0000-0000618A0000}"/>
    <cellStyle name="Título 1 4 2 12" xfId="32323" xr:uid="{00000000-0005-0000-0000-0000628A0000}"/>
    <cellStyle name="Título 1 4 2 2" xfId="17092" xr:uid="{00000000-0005-0000-0000-0000638A0000}"/>
    <cellStyle name="Título 1 4 2 2 2" xfId="17093" xr:uid="{00000000-0005-0000-0000-0000648A0000}"/>
    <cellStyle name="Título 1 4 2 2 2 2" xfId="32327" xr:uid="{00000000-0005-0000-0000-0000658A0000}"/>
    <cellStyle name="Título 1 4 2 2 3" xfId="32326" xr:uid="{00000000-0005-0000-0000-0000668A0000}"/>
    <cellStyle name="Título 1 4 2 3" xfId="17094" xr:uid="{00000000-0005-0000-0000-0000678A0000}"/>
    <cellStyle name="Título 1 4 2 3 2" xfId="32328" xr:uid="{00000000-0005-0000-0000-0000688A0000}"/>
    <cellStyle name="Título 1 4 2 4" xfId="17095" xr:uid="{00000000-0005-0000-0000-0000698A0000}"/>
    <cellStyle name="Título 1 4 2 4 2" xfId="32329" xr:uid="{00000000-0005-0000-0000-00006A8A0000}"/>
    <cellStyle name="Título 1 4 2 5" xfId="17096" xr:uid="{00000000-0005-0000-0000-00006B8A0000}"/>
    <cellStyle name="Título 1 4 2 5 2" xfId="32330" xr:uid="{00000000-0005-0000-0000-00006C8A0000}"/>
    <cellStyle name="Título 1 4 2 6" xfId="17097" xr:uid="{00000000-0005-0000-0000-00006D8A0000}"/>
    <cellStyle name="Título 1 4 2 6 2" xfId="32331" xr:uid="{00000000-0005-0000-0000-00006E8A0000}"/>
    <cellStyle name="Título 1 4 2 7" xfId="17098" xr:uid="{00000000-0005-0000-0000-00006F8A0000}"/>
    <cellStyle name="Título 1 4 2 7 2" xfId="32332" xr:uid="{00000000-0005-0000-0000-0000708A0000}"/>
    <cellStyle name="Título 1 4 2 8" xfId="17099" xr:uid="{00000000-0005-0000-0000-0000718A0000}"/>
    <cellStyle name="Título 1 4 2 8 2" xfId="32333" xr:uid="{00000000-0005-0000-0000-0000728A0000}"/>
    <cellStyle name="Título 1 4 2 9" xfId="17100" xr:uid="{00000000-0005-0000-0000-0000738A0000}"/>
    <cellStyle name="Título 1 4 2 9 2" xfId="32334" xr:uid="{00000000-0005-0000-0000-0000748A0000}"/>
    <cellStyle name="Título 1 4 3" xfId="17101" xr:uid="{00000000-0005-0000-0000-0000758A0000}"/>
    <cellStyle name="Título 1 4 3 10" xfId="17102" xr:uid="{00000000-0005-0000-0000-0000768A0000}"/>
    <cellStyle name="Título 1 4 3 10 2" xfId="32336" xr:uid="{00000000-0005-0000-0000-0000778A0000}"/>
    <cellStyle name="Título 1 4 3 11" xfId="17103" xr:uid="{00000000-0005-0000-0000-0000788A0000}"/>
    <cellStyle name="Título 1 4 3 11 2" xfId="32337" xr:uid="{00000000-0005-0000-0000-0000798A0000}"/>
    <cellStyle name="Título 1 4 3 12" xfId="32335" xr:uid="{00000000-0005-0000-0000-00007A8A0000}"/>
    <cellStyle name="Título 1 4 3 2" xfId="17104" xr:uid="{00000000-0005-0000-0000-00007B8A0000}"/>
    <cellStyle name="Título 1 4 3 2 2" xfId="17105" xr:uid="{00000000-0005-0000-0000-00007C8A0000}"/>
    <cellStyle name="Título 1 4 3 2 2 2" xfId="32339" xr:uid="{00000000-0005-0000-0000-00007D8A0000}"/>
    <cellStyle name="Título 1 4 3 2 3" xfId="32338" xr:uid="{00000000-0005-0000-0000-00007E8A0000}"/>
    <cellStyle name="Título 1 4 3 3" xfId="17106" xr:uid="{00000000-0005-0000-0000-00007F8A0000}"/>
    <cellStyle name="Título 1 4 3 3 2" xfId="32340" xr:uid="{00000000-0005-0000-0000-0000808A0000}"/>
    <cellStyle name="Título 1 4 3 4" xfId="17107" xr:uid="{00000000-0005-0000-0000-0000818A0000}"/>
    <cellStyle name="Título 1 4 3 4 2" xfId="32341" xr:uid="{00000000-0005-0000-0000-0000828A0000}"/>
    <cellStyle name="Título 1 4 3 5" xfId="17108" xr:uid="{00000000-0005-0000-0000-0000838A0000}"/>
    <cellStyle name="Título 1 4 3 5 2" xfId="32342" xr:uid="{00000000-0005-0000-0000-0000848A0000}"/>
    <cellStyle name="Título 1 4 3 6" xfId="17109" xr:uid="{00000000-0005-0000-0000-0000858A0000}"/>
    <cellStyle name="Título 1 4 3 6 2" xfId="32343" xr:uid="{00000000-0005-0000-0000-0000868A0000}"/>
    <cellStyle name="Título 1 4 3 7" xfId="17110" xr:uid="{00000000-0005-0000-0000-0000878A0000}"/>
    <cellStyle name="Título 1 4 3 7 2" xfId="32344" xr:uid="{00000000-0005-0000-0000-0000888A0000}"/>
    <cellStyle name="Título 1 4 3 8" xfId="17111" xr:uid="{00000000-0005-0000-0000-0000898A0000}"/>
    <cellStyle name="Título 1 4 3 8 2" xfId="32345" xr:uid="{00000000-0005-0000-0000-00008A8A0000}"/>
    <cellStyle name="Título 1 4 3 9" xfId="17112" xr:uid="{00000000-0005-0000-0000-00008B8A0000}"/>
    <cellStyle name="Título 1 4 3 9 2" xfId="32346" xr:uid="{00000000-0005-0000-0000-00008C8A0000}"/>
    <cellStyle name="Título 1 4 4" xfId="17113" xr:uid="{00000000-0005-0000-0000-00008D8A0000}"/>
    <cellStyle name="Título 1 4 4 2" xfId="17114" xr:uid="{00000000-0005-0000-0000-00008E8A0000}"/>
    <cellStyle name="Título 1 4 4 2 2" xfId="32348" xr:uid="{00000000-0005-0000-0000-00008F8A0000}"/>
    <cellStyle name="Título 1 4 4 3" xfId="32347" xr:uid="{00000000-0005-0000-0000-0000908A0000}"/>
    <cellStyle name="Título 1 4 5" xfId="17115" xr:uid="{00000000-0005-0000-0000-0000918A0000}"/>
    <cellStyle name="Título 1 4 5 2" xfId="32349" xr:uid="{00000000-0005-0000-0000-0000928A0000}"/>
    <cellStyle name="Título 1 4 6" xfId="17116" xr:uid="{00000000-0005-0000-0000-0000938A0000}"/>
    <cellStyle name="Título 1 4 6 2" xfId="32350" xr:uid="{00000000-0005-0000-0000-0000948A0000}"/>
    <cellStyle name="Título 1 4 7" xfId="17117" xr:uid="{00000000-0005-0000-0000-0000958A0000}"/>
    <cellStyle name="Título 1 4 7 2" xfId="32351" xr:uid="{00000000-0005-0000-0000-0000968A0000}"/>
    <cellStyle name="Título 1 4 8" xfId="17118" xr:uid="{00000000-0005-0000-0000-0000978A0000}"/>
    <cellStyle name="Título 1 4 8 2" xfId="32352" xr:uid="{00000000-0005-0000-0000-0000988A0000}"/>
    <cellStyle name="Título 1 4 9" xfId="17119" xr:uid="{00000000-0005-0000-0000-0000998A0000}"/>
    <cellStyle name="Título 1 4 9 2" xfId="32353" xr:uid="{00000000-0005-0000-0000-00009A8A0000}"/>
    <cellStyle name="Título 1 40" xfId="41423" xr:uid="{00000000-0005-0000-0000-00009B8A0000}"/>
    <cellStyle name="Título 1 41" xfId="41428" xr:uid="{00000000-0005-0000-0000-00009C8A0000}"/>
    <cellStyle name="Título 1 42" xfId="41436" xr:uid="{00000000-0005-0000-0000-00009D8A0000}"/>
    <cellStyle name="Título 1 43" xfId="41437" xr:uid="{00000000-0005-0000-0000-00009E8A0000}"/>
    <cellStyle name="Título 1 44" xfId="41435" xr:uid="{00000000-0005-0000-0000-00009F8A0000}"/>
    <cellStyle name="Título 1 45" xfId="41438" xr:uid="{00000000-0005-0000-0000-0000A08A0000}"/>
    <cellStyle name="Título 1 46" xfId="41445" xr:uid="{00000000-0005-0000-0000-0000A18A0000}"/>
    <cellStyle name="Título 1 47" xfId="41446" xr:uid="{00000000-0005-0000-0000-0000A28A0000}"/>
    <cellStyle name="Título 1 48" xfId="41444" xr:uid="{00000000-0005-0000-0000-0000A38A0000}"/>
    <cellStyle name="Título 1 49" xfId="41447" xr:uid="{00000000-0005-0000-0000-0000A48A0000}"/>
    <cellStyle name="Título 1 5" xfId="2517" xr:uid="{00000000-0005-0000-0000-0000A58A0000}"/>
    <cellStyle name="Título 1 5 10" xfId="17120" xr:uid="{00000000-0005-0000-0000-0000A68A0000}"/>
    <cellStyle name="Título 1 5 10 2" xfId="32355" xr:uid="{00000000-0005-0000-0000-0000A78A0000}"/>
    <cellStyle name="Título 1 5 11" xfId="17121" xr:uid="{00000000-0005-0000-0000-0000A88A0000}"/>
    <cellStyle name="Título 1 5 11 2" xfId="32356" xr:uid="{00000000-0005-0000-0000-0000A98A0000}"/>
    <cellStyle name="Título 1 5 12" xfId="17122" xr:uid="{00000000-0005-0000-0000-0000AA8A0000}"/>
    <cellStyle name="Título 1 5 12 2" xfId="32357" xr:uid="{00000000-0005-0000-0000-0000AB8A0000}"/>
    <cellStyle name="Título 1 5 13" xfId="17123" xr:uid="{00000000-0005-0000-0000-0000AC8A0000}"/>
    <cellStyle name="Título 1 5 13 2" xfId="32358" xr:uid="{00000000-0005-0000-0000-0000AD8A0000}"/>
    <cellStyle name="Título 1 5 14" xfId="32354" xr:uid="{00000000-0005-0000-0000-0000AE8A0000}"/>
    <cellStyle name="Título 1 5 15" xfId="3156" xr:uid="{00000000-0005-0000-0000-0000AF8A0000}"/>
    <cellStyle name="Título 1 5 2" xfId="17124" xr:uid="{00000000-0005-0000-0000-0000B08A0000}"/>
    <cellStyle name="Título 1 5 2 10" xfId="17125" xr:uid="{00000000-0005-0000-0000-0000B18A0000}"/>
    <cellStyle name="Título 1 5 2 10 2" xfId="32360" xr:uid="{00000000-0005-0000-0000-0000B28A0000}"/>
    <cellStyle name="Título 1 5 2 11" xfId="17126" xr:uid="{00000000-0005-0000-0000-0000B38A0000}"/>
    <cellStyle name="Título 1 5 2 11 2" xfId="32361" xr:uid="{00000000-0005-0000-0000-0000B48A0000}"/>
    <cellStyle name="Título 1 5 2 12" xfId="32359" xr:uid="{00000000-0005-0000-0000-0000B58A0000}"/>
    <cellStyle name="Título 1 5 2 13" xfId="39268" xr:uid="{00000000-0005-0000-0000-0000B68A0000}"/>
    <cellStyle name="Título 1 5 2 2" xfId="17127" xr:uid="{00000000-0005-0000-0000-0000B78A0000}"/>
    <cellStyle name="Título 1 5 2 2 2" xfId="17128" xr:uid="{00000000-0005-0000-0000-0000B88A0000}"/>
    <cellStyle name="Título 1 5 2 2 2 2" xfId="32363" xr:uid="{00000000-0005-0000-0000-0000B98A0000}"/>
    <cellStyle name="Título 1 5 2 2 3" xfId="32362" xr:uid="{00000000-0005-0000-0000-0000BA8A0000}"/>
    <cellStyle name="Título 1 5 2 3" xfId="17129" xr:uid="{00000000-0005-0000-0000-0000BB8A0000}"/>
    <cellStyle name="Título 1 5 2 3 2" xfId="32364" xr:uid="{00000000-0005-0000-0000-0000BC8A0000}"/>
    <cellStyle name="Título 1 5 2 4" xfId="17130" xr:uid="{00000000-0005-0000-0000-0000BD8A0000}"/>
    <cellStyle name="Título 1 5 2 4 2" xfId="32365" xr:uid="{00000000-0005-0000-0000-0000BE8A0000}"/>
    <cellStyle name="Título 1 5 2 5" xfId="17131" xr:uid="{00000000-0005-0000-0000-0000BF8A0000}"/>
    <cellStyle name="Título 1 5 2 5 2" xfId="32366" xr:uid="{00000000-0005-0000-0000-0000C08A0000}"/>
    <cellStyle name="Título 1 5 2 6" xfId="17132" xr:uid="{00000000-0005-0000-0000-0000C18A0000}"/>
    <cellStyle name="Título 1 5 2 6 2" xfId="32367" xr:uid="{00000000-0005-0000-0000-0000C28A0000}"/>
    <cellStyle name="Título 1 5 2 7" xfId="17133" xr:uid="{00000000-0005-0000-0000-0000C38A0000}"/>
    <cellStyle name="Título 1 5 2 7 2" xfId="32368" xr:uid="{00000000-0005-0000-0000-0000C48A0000}"/>
    <cellStyle name="Título 1 5 2 8" xfId="17134" xr:uid="{00000000-0005-0000-0000-0000C58A0000}"/>
    <cellStyle name="Título 1 5 2 8 2" xfId="32369" xr:uid="{00000000-0005-0000-0000-0000C68A0000}"/>
    <cellStyle name="Título 1 5 2 9" xfId="17135" xr:uid="{00000000-0005-0000-0000-0000C78A0000}"/>
    <cellStyle name="Título 1 5 2 9 2" xfId="32370" xr:uid="{00000000-0005-0000-0000-0000C88A0000}"/>
    <cellStyle name="Título 1 5 3" xfId="17136" xr:uid="{00000000-0005-0000-0000-0000C98A0000}"/>
    <cellStyle name="Título 1 5 3 10" xfId="17137" xr:uid="{00000000-0005-0000-0000-0000CA8A0000}"/>
    <cellStyle name="Título 1 5 3 10 2" xfId="32372" xr:uid="{00000000-0005-0000-0000-0000CB8A0000}"/>
    <cellStyle name="Título 1 5 3 11" xfId="17138" xr:uid="{00000000-0005-0000-0000-0000CC8A0000}"/>
    <cellStyle name="Título 1 5 3 11 2" xfId="32373" xr:uid="{00000000-0005-0000-0000-0000CD8A0000}"/>
    <cellStyle name="Título 1 5 3 12" xfId="32371" xr:uid="{00000000-0005-0000-0000-0000CE8A0000}"/>
    <cellStyle name="Título 1 5 3 2" xfId="17139" xr:uid="{00000000-0005-0000-0000-0000CF8A0000}"/>
    <cellStyle name="Título 1 5 3 2 2" xfId="17140" xr:uid="{00000000-0005-0000-0000-0000D08A0000}"/>
    <cellStyle name="Título 1 5 3 2 2 2" xfId="32375" xr:uid="{00000000-0005-0000-0000-0000D18A0000}"/>
    <cellStyle name="Título 1 5 3 2 3" xfId="32374" xr:uid="{00000000-0005-0000-0000-0000D28A0000}"/>
    <cellStyle name="Título 1 5 3 3" xfId="17141" xr:uid="{00000000-0005-0000-0000-0000D38A0000}"/>
    <cellStyle name="Título 1 5 3 3 2" xfId="32376" xr:uid="{00000000-0005-0000-0000-0000D48A0000}"/>
    <cellStyle name="Título 1 5 3 4" xfId="17142" xr:uid="{00000000-0005-0000-0000-0000D58A0000}"/>
    <cellStyle name="Título 1 5 3 4 2" xfId="32377" xr:uid="{00000000-0005-0000-0000-0000D68A0000}"/>
    <cellStyle name="Título 1 5 3 5" xfId="17143" xr:uid="{00000000-0005-0000-0000-0000D78A0000}"/>
    <cellStyle name="Título 1 5 3 5 2" xfId="32378" xr:uid="{00000000-0005-0000-0000-0000D88A0000}"/>
    <cellStyle name="Título 1 5 3 6" xfId="17144" xr:uid="{00000000-0005-0000-0000-0000D98A0000}"/>
    <cellStyle name="Título 1 5 3 6 2" xfId="32379" xr:uid="{00000000-0005-0000-0000-0000DA8A0000}"/>
    <cellStyle name="Título 1 5 3 7" xfId="17145" xr:uid="{00000000-0005-0000-0000-0000DB8A0000}"/>
    <cellStyle name="Título 1 5 3 7 2" xfId="32380" xr:uid="{00000000-0005-0000-0000-0000DC8A0000}"/>
    <cellStyle name="Título 1 5 3 8" xfId="17146" xr:uid="{00000000-0005-0000-0000-0000DD8A0000}"/>
    <cellStyle name="Título 1 5 3 8 2" xfId="32381" xr:uid="{00000000-0005-0000-0000-0000DE8A0000}"/>
    <cellStyle name="Título 1 5 3 9" xfId="17147" xr:uid="{00000000-0005-0000-0000-0000DF8A0000}"/>
    <cellStyle name="Título 1 5 3 9 2" xfId="32382" xr:uid="{00000000-0005-0000-0000-0000E08A0000}"/>
    <cellStyle name="Título 1 5 4" xfId="17148" xr:uid="{00000000-0005-0000-0000-0000E18A0000}"/>
    <cellStyle name="Título 1 5 4 2" xfId="17149" xr:uid="{00000000-0005-0000-0000-0000E28A0000}"/>
    <cellStyle name="Título 1 5 4 2 2" xfId="32384" xr:uid="{00000000-0005-0000-0000-0000E38A0000}"/>
    <cellStyle name="Título 1 5 4 3" xfId="32383" xr:uid="{00000000-0005-0000-0000-0000E48A0000}"/>
    <cellStyle name="Título 1 5 5" xfId="17150" xr:uid="{00000000-0005-0000-0000-0000E58A0000}"/>
    <cellStyle name="Título 1 5 5 2" xfId="32385" xr:uid="{00000000-0005-0000-0000-0000E68A0000}"/>
    <cellStyle name="Título 1 5 6" xfId="17151" xr:uid="{00000000-0005-0000-0000-0000E78A0000}"/>
    <cellStyle name="Título 1 5 6 2" xfId="32386" xr:uid="{00000000-0005-0000-0000-0000E88A0000}"/>
    <cellStyle name="Título 1 5 7" xfId="17152" xr:uid="{00000000-0005-0000-0000-0000E98A0000}"/>
    <cellStyle name="Título 1 5 7 2" xfId="32387" xr:uid="{00000000-0005-0000-0000-0000EA8A0000}"/>
    <cellStyle name="Título 1 5 8" xfId="17153" xr:uid="{00000000-0005-0000-0000-0000EB8A0000}"/>
    <cellStyle name="Título 1 5 8 2" xfId="32388" xr:uid="{00000000-0005-0000-0000-0000EC8A0000}"/>
    <cellStyle name="Título 1 5 9" xfId="17154" xr:uid="{00000000-0005-0000-0000-0000ED8A0000}"/>
    <cellStyle name="Título 1 5 9 2" xfId="32389" xr:uid="{00000000-0005-0000-0000-0000EE8A0000}"/>
    <cellStyle name="Título 1 50" xfId="41443" xr:uid="{00000000-0005-0000-0000-0000EF8A0000}"/>
    <cellStyle name="Título 1 51" xfId="41448" xr:uid="{00000000-0005-0000-0000-0000F08A0000}"/>
    <cellStyle name="Título 1 52" xfId="41455" xr:uid="{00000000-0005-0000-0000-0000F18A0000}"/>
    <cellStyle name="Título 1 53" xfId="41457" xr:uid="{00000000-0005-0000-0000-0000F28A0000}"/>
    <cellStyle name="Título 1 54" xfId="41459" xr:uid="{00000000-0005-0000-0000-0000F38A0000}"/>
    <cellStyle name="Título 1 55" xfId="41461" xr:uid="{00000000-0005-0000-0000-0000F48A0000}"/>
    <cellStyle name="Título 1 56" xfId="41462" xr:uid="{00000000-0005-0000-0000-0000F58A0000}"/>
    <cellStyle name="Título 1 57" xfId="41465" xr:uid="{00000000-0005-0000-0000-0000F68A0000}"/>
    <cellStyle name="Título 1 58" xfId="41467" xr:uid="{00000000-0005-0000-0000-0000F78A0000}"/>
    <cellStyle name="Título 1 59" xfId="41469" xr:uid="{00000000-0005-0000-0000-0000F88A0000}"/>
    <cellStyle name="Título 1 6" xfId="2518" xr:uid="{00000000-0005-0000-0000-0000F98A0000}"/>
    <cellStyle name="Título 1 6 10" xfId="17155" xr:uid="{00000000-0005-0000-0000-0000FA8A0000}"/>
    <cellStyle name="Título 1 6 10 2" xfId="32391" xr:uid="{00000000-0005-0000-0000-0000FB8A0000}"/>
    <cellStyle name="Título 1 6 11" xfId="17156" xr:uid="{00000000-0005-0000-0000-0000FC8A0000}"/>
    <cellStyle name="Título 1 6 11 2" xfId="32392" xr:uid="{00000000-0005-0000-0000-0000FD8A0000}"/>
    <cellStyle name="Título 1 6 12" xfId="32390" xr:uid="{00000000-0005-0000-0000-0000FE8A0000}"/>
    <cellStyle name="Título 1 6 2" xfId="17157" xr:uid="{00000000-0005-0000-0000-0000FF8A0000}"/>
    <cellStyle name="Título 1 6 2 2" xfId="17158" xr:uid="{00000000-0005-0000-0000-0000008B0000}"/>
    <cellStyle name="Título 1 6 2 2 2" xfId="32394" xr:uid="{00000000-0005-0000-0000-0000018B0000}"/>
    <cellStyle name="Título 1 6 2 3" xfId="32393" xr:uid="{00000000-0005-0000-0000-0000028B0000}"/>
    <cellStyle name="Título 1 6 3" xfId="17159" xr:uid="{00000000-0005-0000-0000-0000038B0000}"/>
    <cellStyle name="Título 1 6 3 2" xfId="32395" xr:uid="{00000000-0005-0000-0000-0000048B0000}"/>
    <cellStyle name="Título 1 6 4" xfId="17160" xr:uid="{00000000-0005-0000-0000-0000058B0000}"/>
    <cellStyle name="Título 1 6 4 2" xfId="32396" xr:uid="{00000000-0005-0000-0000-0000068B0000}"/>
    <cellStyle name="Título 1 6 5" xfId="17161" xr:uid="{00000000-0005-0000-0000-0000078B0000}"/>
    <cellStyle name="Título 1 6 5 2" xfId="32397" xr:uid="{00000000-0005-0000-0000-0000088B0000}"/>
    <cellStyle name="Título 1 6 6" xfId="17162" xr:uid="{00000000-0005-0000-0000-0000098B0000}"/>
    <cellStyle name="Título 1 6 6 2" xfId="32398" xr:uid="{00000000-0005-0000-0000-00000A8B0000}"/>
    <cellStyle name="Título 1 6 7" xfId="17163" xr:uid="{00000000-0005-0000-0000-00000B8B0000}"/>
    <cellStyle name="Título 1 6 7 2" xfId="32399" xr:uid="{00000000-0005-0000-0000-00000C8B0000}"/>
    <cellStyle name="Título 1 6 8" xfId="17164" xr:uid="{00000000-0005-0000-0000-00000D8B0000}"/>
    <cellStyle name="Título 1 6 8 2" xfId="32400" xr:uid="{00000000-0005-0000-0000-00000E8B0000}"/>
    <cellStyle name="Título 1 6 9" xfId="17165" xr:uid="{00000000-0005-0000-0000-00000F8B0000}"/>
    <cellStyle name="Título 1 6 9 2" xfId="32401" xr:uid="{00000000-0005-0000-0000-0000108B0000}"/>
    <cellStyle name="Título 1 60" xfId="41471" xr:uid="{00000000-0005-0000-0000-0000118B0000}"/>
    <cellStyle name="Título 1 61" xfId="41473" xr:uid="{00000000-0005-0000-0000-0000128B0000}"/>
    <cellStyle name="Título 1 62" xfId="41475" xr:uid="{00000000-0005-0000-0000-0000138B0000}"/>
    <cellStyle name="Título 1 7" xfId="2519" xr:uid="{00000000-0005-0000-0000-0000148B0000}"/>
    <cellStyle name="Título 1 7 10" xfId="17166" xr:uid="{00000000-0005-0000-0000-0000158B0000}"/>
    <cellStyle name="Título 1 7 10 2" xfId="32403" xr:uid="{00000000-0005-0000-0000-0000168B0000}"/>
    <cellStyle name="Título 1 7 11" xfId="17167" xr:uid="{00000000-0005-0000-0000-0000178B0000}"/>
    <cellStyle name="Título 1 7 11 2" xfId="32404" xr:uid="{00000000-0005-0000-0000-0000188B0000}"/>
    <cellStyle name="Título 1 7 12" xfId="32402" xr:uid="{00000000-0005-0000-0000-0000198B0000}"/>
    <cellStyle name="Título 1 7 2" xfId="17168" xr:uid="{00000000-0005-0000-0000-00001A8B0000}"/>
    <cellStyle name="Título 1 7 2 2" xfId="17169" xr:uid="{00000000-0005-0000-0000-00001B8B0000}"/>
    <cellStyle name="Título 1 7 2 2 2" xfId="32406" xr:uid="{00000000-0005-0000-0000-00001C8B0000}"/>
    <cellStyle name="Título 1 7 2 3" xfId="32405" xr:uid="{00000000-0005-0000-0000-00001D8B0000}"/>
    <cellStyle name="Título 1 7 3" xfId="17170" xr:uid="{00000000-0005-0000-0000-00001E8B0000}"/>
    <cellStyle name="Título 1 7 3 2" xfId="32407" xr:uid="{00000000-0005-0000-0000-00001F8B0000}"/>
    <cellStyle name="Título 1 7 4" xfId="17171" xr:uid="{00000000-0005-0000-0000-0000208B0000}"/>
    <cellStyle name="Título 1 7 4 2" xfId="32408" xr:uid="{00000000-0005-0000-0000-0000218B0000}"/>
    <cellStyle name="Título 1 7 5" xfId="17172" xr:uid="{00000000-0005-0000-0000-0000228B0000}"/>
    <cellStyle name="Título 1 7 5 2" xfId="32409" xr:uid="{00000000-0005-0000-0000-0000238B0000}"/>
    <cellStyle name="Título 1 7 6" xfId="17173" xr:uid="{00000000-0005-0000-0000-0000248B0000}"/>
    <cellStyle name="Título 1 7 6 2" xfId="32410" xr:uid="{00000000-0005-0000-0000-0000258B0000}"/>
    <cellStyle name="Título 1 7 7" xfId="17174" xr:uid="{00000000-0005-0000-0000-0000268B0000}"/>
    <cellStyle name="Título 1 7 7 2" xfId="32411" xr:uid="{00000000-0005-0000-0000-0000278B0000}"/>
    <cellStyle name="Título 1 7 8" xfId="17175" xr:uid="{00000000-0005-0000-0000-0000288B0000}"/>
    <cellStyle name="Título 1 7 8 2" xfId="32412" xr:uid="{00000000-0005-0000-0000-0000298B0000}"/>
    <cellStyle name="Título 1 7 9" xfId="17176" xr:uid="{00000000-0005-0000-0000-00002A8B0000}"/>
    <cellStyle name="Título 1 7 9 2" xfId="32413" xr:uid="{00000000-0005-0000-0000-00002B8B0000}"/>
    <cellStyle name="Título 1 8" xfId="2520" xr:uid="{00000000-0005-0000-0000-00002C8B0000}"/>
    <cellStyle name="Título 1 8 10" xfId="17177" xr:uid="{00000000-0005-0000-0000-00002D8B0000}"/>
    <cellStyle name="Título 1 8 10 2" xfId="32415" xr:uid="{00000000-0005-0000-0000-00002E8B0000}"/>
    <cellStyle name="Título 1 8 11" xfId="17178" xr:uid="{00000000-0005-0000-0000-00002F8B0000}"/>
    <cellStyle name="Título 1 8 11 2" xfId="32416" xr:uid="{00000000-0005-0000-0000-0000308B0000}"/>
    <cellStyle name="Título 1 8 12" xfId="32414" xr:uid="{00000000-0005-0000-0000-0000318B0000}"/>
    <cellStyle name="Título 1 8 2" xfId="17179" xr:uid="{00000000-0005-0000-0000-0000328B0000}"/>
    <cellStyle name="Título 1 8 2 2" xfId="17180" xr:uid="{00000000-0005-0000-0000-0000338B0000}"/>
    <cellStyle name="Título 1 8 2 2 2" xfId="32418" xr:uid="{00000000-0005-0000-0000-0000348B0000}"/>
    <cellStyle name="Título 1 8 2 3" xfId="32417" xr:uid="{00000000-0005-0000-0000-0000358B0000}"/>
    <cellStyle name="Título 1 8 3" xfId="17181" xr:uid="{00000000-0005-0000-0000-0000368B0000}"/>
    <cellStyle name="Título 1 8 3 2" xfId="32419" xr:uid="{00000000-0005-0000-0000-0000378B0000}"/>
    <cellStyle name="Título 1 8 4" xfId="17182" xr:uid="{00000000-0005-0000-0000-0000388B0000}"/>
    <cellStyle name="Título 1 8 4 2" xfId="32420" xr:uid="{00000000-0005-0000-0000-0000398B0000}"/>
    <cellStyle name="Título 1 8 5" xfId="17183" xr:uid="{00000000-0005-0000-0000-00003A8B0000}"/>
    <cellStyle name="Título 1 8 5 2" xfId="32421" xr:uid="{00000000-0005-0000-0000-00003B8B0000}"/>
    <cellStyle name="Título 1 8 6" xfId="17184" xr:uid="{00000000-0005-0000-0000-00003C8B0000}"/>
    <cellStyle name="Título 1 8 6 2" xfId="32422" xr:uid="{00000000-0005-0000-0000-00003D8B0000}"/>
    <cellStyle name="Título 1 8 7" xfId="17185" xr:uid="{00000000-0005-0000-0000-00003E8B0000}"/>
    <cellStyle name="Título 1 8 7 2" xfId="32423" xr:uid="{00000000-0005-0000-0000-00003F8B0000}"/>
    <cellStyle name="Título 1 8 8" xfId="17186" xr:uid="{00000000-0005-0000-0000-0000408B0000}"/>
    <cellStyle name="Título 1 8 8 2" xfId="32424" xr:uid="{00000000-0005-0000-0000-0000418B0000}"/>
    <cellStyle name="Título 1 8 9" xfId="17187" xr:uid="{00000000-0005-0000-0000-0000428B0000}"/>
    <cellStyle name="Título 1 8 9 2" xfId="32425" xr:uid="{00000000-0005-0000-0000-0000438B0000}"/>
    <cellStyle name="Título 1 9" xfId="2521" xr:uid="{00000000-0005-0000-0000-0000448B0000}"/>
    <cellStyle name="Título 1 9 10" xfId="32426" xr:uid="{00000000-0005-0000-0000-0000458B0000}"/>
    <cellStyle name="Título 1 9 2" xfId="17188" xr:uid="{00000000-0005-0000-0000-0000468B0000}"/>
    <cellStyle name="Título 1 9 2 2" xfId="17189" xr:uid="{00000000-0005-0000-0000-0000478B0000}"/>
    <cellStyle name="Título 1 9 2 2 2" xfId="32428" xr:uid="{00000000-0005-0000-0000-0000488B0000}"/>
    <cellStyle name="Título 1 9 2 3" xfId="32427" xr:uid="{00000000-0005-0000-0000-0000498B0000}"/>
    <cellStyle name="Título 1 9 3" xfId="17190" xr:uid="{00000000-0005-0000-0000-00004A8B0000}"/>
    <cellStyle name="Título 1 9 3 2" xfId="32429" xr:uid="{00000000-0005-0000-0000-00004B8B0000}"/>
    <cellStyle name="Título 1 9 4" xfId="17191" xr:uid="{00000000-0005-0000-0000-00004C8B0000}"/>
    <cellStyle name="Título 1 9 4 2" xfId="32430" xr:uid="{00000000-0005-0000-0000-00004D8B0000}"/>
    <cellStyle name="Título 1 9 5" xfId="17192" xr:uid="{00000000-0005-0000-0000-00004E8B0000}"/>
    <cellStyle name="Título 1 9 5 2" xfId="32431" xr:uid="{00000000-0005-0000-0000-00004F8B0000}"/>
    <cellStyle name="Título 1 9 6" xfId="17193" xr:uid="{00000000-0005-0000-0000-0000508B0000}"/>
    <cellStyle name="Título 1 9 6 2" xfId="32432" xr:uid="{00000000-0005-0000-0000-0000518B0000}"/>
    <cellStyle name="Título 1 9 7" xfId="17194" xr:uid="{00000000-0005-0000-0000-0000528B0000}"/>
    <cellStyle name="Título 1 9 7 2" xfId="32433" xr:uid="{00000000-0005-0000-0000-0000538B0000}"/>
    <cellStyle name="Título 1 9 8" xfId="17195" xr:uid="{00000000-0005-0000-0000-0000548B0000}"/>
    <cellStyle name="Título 1 9 8 2" xfId="32434" xr:uid="{00000000-0005-0000-0000-0000558B0000}"/>
    <cellStyle name="Título 1 9 9" xfId="17196" xr:uid="{00000000-0005-0000-0000-0000568B0000}"/>
    <cellStyle name="Título 1 9 9 2" xfId="32435" xr:uid="{00000000-0005-0000-0000-0000578B0000}"/>
    <cellStyle name="Título 10" xfId="17197" xr:uid="{00000000-0005-0000-0000-0000588B0000}"/>
    <cellStyle name="Título 10 10" xfId="17198" xr:uid="{00000000-0005-0000-0000-0000598B0000}"/>
    <cellStyle name="Título 10 10 2" xfId="32437" xr:uid="{00000000-0005-0000-0000-00005A8B0000}"/>
    <cellStyle name="Título 10 11" xfId="17199" xr:uid="{00000000-0005-0000-0000-00005B8B0000}"/>
    <cellStyle name="Título 10 11 2" xfId="32438" xr:uid="{00000000-0005-0000-0000-00005C8B0000}"/>
    <cellStyle name="Título 10 12" xfId="32436" xr:uid="{00000000-0005-0000-0000-00005D8B0000}"/>
    <cellStyle name="Título 10 2" xfId="17200" xr:uid="{00000000-0005-0000-0000-00005E8B0000}"/>
    <cellStyle name="Título 10 2 2" xfId="17201" xr:uid="{00000000-0005-0000-0000-00005F8B0000}"/>
    <cellStyle name="Título 10 2 2 2" xfId="32440" xr:uid="{00000000-0005-0000-0000-0000608B0000}"/>
    <cellStyle name="Título 10 2 3" xfId="32439" xr:uid="{00000000-0005-0000-0000-0000618B0000}"/>
    <cellStyle name="Título 10 3" xfId="17202" xr:uid="{00000000-0005-0000-0000-0000628B0000}"/>
    <cellStyle name="Título 10 3 2" xfId="32441" xr:uid="{00000000-0005-0000-0000-0000638B0000}"/>
    <cellStyle name="Título 10 4" xfId="17203" xr:uid="{00000000-0005-0000-0000-0000648B0000}"/>
    <cellStyle name="Título 10 4 2" xfId="32442" xr:uid="{00000000-0005-0000-0000-0000658B0000}"/>
    <cellStyle name="Título 10 5" xfId="17204" xr:uid="{00000000-0005-0000-0000-0000668B0000}"/>
    <cellStyle name="Título 10 5 2" xfId="32443" xr:uid="{00000000-0005-0000-0000-0000678B0000}"/>
    <cellStyle name="Título 10 6" xfId="17205" xr:uid="{00000000-0005-0000-0000-0000688B0000}"/>
    <cellStyle name="Título 10 6 2" xfId="32444" xr:uid="{00000000-0005-0000-0000-0000698B0000}"/>
    <cellStyle name="Título 10 7" xfId="17206" xr:uid="{00000000-0005-0000-0000-00006A8B0000}"/>
    <cellStyle name="Título 10 7 2" xfId="32445" xr:uid="{00000000-0005-0000-0000-00006B8B0000}"/>
    <cellStyle name="Título 10 8" xfId="17207" xr:uid="{00000000-0005-0000-0000-00006C8B0000}"/>
    <cellStyle name="Título 10 8 2" xfId="32446" xr:uid="{00000000-0005-0000-0000-00006D8B0000}"/>
    <cellStyle name="Título 10 9" xfId="17208" xr:uid="{00000000-0005-0000-0000-00006E8B0000}"/>
    <cellStyle name="Título 10 9 2" xfId="32447" xr:uid="{00000000-0005-0000-0000-00006F8B0000}"/>
    <cellStyle name="Título 11" xfId="17209" xr:uid="{00000000-0005-0000-0000-0000708B0000}"/>
    <cellStyle name="Título 11 10" xfId="17210" xr:uid="{00000000-0005-0000-0000-0000718B0000}"/>
    <cellStyle name="Título 11 10 2" xfId="32449" xr:uid="{00000000-0005-0000-0000-0000728B0000}"/>
    <cellStyle name="Título 11 11" xfId="17211" xr:uid="{00000000-0005-0000-0000-0000738B0000}"/>
    <cellStyle name="Título 11 11 2" xfId="32450" xr:uid="{00000000-0005-0000-0000-0000748B0000}"/>
    <cellStyle name="Título 11 12" xfId="32448" xr:uid="{00000000-0005-0000-0000-0000758B0000}"/>
    <cellStyle name="Título 11 2" xfId="17212" xr:uid="{00000000-0005-0000-0000-0000768B0000}"/>
    <cellStyle name="Título 11 2 2" xfId="17213" xr:uid="{00000000-0005-0000-0000-0000778B0000}"/>
    <cellStyle name="Título 11 2 2 2" xfId="32452" xr:uid="{00000000-0005-0000-0000-0000788B0000}"/>
    <cellStyle name="Título 11 2 3" xfId="32451" xr:uid="{00000000-0005-0000-0000-0000798B0000}"/>
    <cellStyle name="Título 11 3" xfId="17214" xr:uid="{00000000-0005-0000-0000-00007A8B0000}"/>
    <cellStyle name="Título 11 3 2" xfId="32453" xr:uid="{00000000-0005-0000-0000-00007B8B0000}"/>
    <cellStyle name="Título 11 4" xfId="17215" xr:uid="{00000000-0005-0000-0000-00007C8B0000}"/>
    <cellStyle name="Título 11 4 2" xfId="32454" xr:uid="{00000000-0005-0000-0000-00007D8B0000}"/>
    <cellStyle name="Título 11 5" xfId="17216" xr:uid="{00000000-0005-0000-0000-00007E8B0000}"/>
    <cellStyle name="Título 11 5 2" xfId="32455" xr:uid="{00000000-0005-0000-0000-00007F8B0000}"/>
    <cellStyle name="Título 11 6" xfId="17217" xr:uid="{00000000-0005-0000-0000-0000808B0000}"/>
    <cellStyle name="Título 11 6 2" xfId="32456" xr:uid="{00000000-0005-0000-0000-0000818B0000}"/>
    <cellStyle name="Título 11 7" xfId="17218" xr:uid="{00000000-0005-0000-0000-0000828B0000}"/>
    <cellStyle name="Título 11 7 2" xfId="32457" xr:uid="{00000000-0005-0000-0000-0000838B0000}"/>
    <cellStyle name="Título 11 8" xfId="17219" xr:uid="{00000000-0005-0000-0000-0000848B0000}"/>
    <cellStyle name="Título 11 8 2" xfId="32458" xr:uid="{00000000-0005-0000-0000-0000858B0000}"/>
    <cellStyle name="Título 11 9" xfId="17220" xr:uid="{00000000-0005-0000-0000-0000868B0000}"/>
    <cellStyle name="Título 11 9 2" xfId="32459" xr:uid="{00000000-0005-0000-0000-0000878B0000}"/>
    <cellStyle name="Título 12" xfId="17221" xr:uid="{00000000-0005-0000-0000-0000888B0000}"/>
    <cellStyle name="Título 12 10" xfId="32460" xr:uid="{00000000-0005-0000-0000-0000898B0000}"/>
    <cellStyle name="Título 12 2" xfId="17222" xr:uid="{00000000-0005-0000-0000-00008A8B0000}"/>
    <cellStyle name="Título 12 2 2" xfId="17223" xr:uid="{00000000-0005-0000-0000-00008B8B0000}"/>
    <cellStyle name="Título 12 2 2 2" xfId="32462" xr:uid="{00000000-0005-0000-0000-00008C8B0000}"/>
    <cellStyle name="Título 12 2 3" xfId="32461" xr:uid="{00000000-0005-0000-0000-00008D8B0000}"/>
    <cellStyle name="Título 12 3" xfId="17224" xr:uid="{00000000-0005-0000-0000-00008E8B0000}"/>
    <cellStyle name="Título 12 3 2" xfId="32463" xr:uid="{00000000-0005-0000-0000-00008F8B0000}"/>
    <cellStyle name="Título 12 4" xfId="17225" xr:uid="{00000000-0005-0000-0000-0000908B0000}"/>
    <cellStyle name="Título 12 4 2" xfId="32464" xr:uid="{00000000-0005-0000-0000-0000918B0000}"/>
    <cellStyle name="Título 12 5" xfId="17226" xr:uid="{00000000-0005-0000-0000-0000928B0000}"/>
    <cellStyle name="Título 12 5 2" xfId="32465" xr:uid="{00000000-0005-0000-0000-0000938B0000}"/>
    <cellStyle name="Título 12 6" xfId="17227" xr:uid="{00000000-0005-0000-0000-0000948B0000}"/>
    <cellStyle name="Título 12 6 2" xfId="32466" xr:uid="{00000000-0005-0000-0000-0000958B0000}"/>
    <cellStyle name="Título 12 7" xfId="17228" xr:uid="{00000000-0005-0000-0000-0000968B0000}"/>
    <cellStyle name="Título 12 7 2" xfId="32467" xr:uid="{00000000-0005-0000-0000-0000978B0000}"/>
    <cellStyle name="Título 12 8" xfId="17229" xr:uid="{00000000-0005-0000-0000-0000988B0000}"/>
    <cellStyle name="Título 12 8 2" xfId="32468" xr:uid="{00000000-0005-0000-0000-0000998B0000}"/>
    <cellStyle name="Título 12 9" xfId="17230" xr:uid="{00000000-0005-0000-0000-00009A8B0000}"/>
    <cellStyle name="Título 12 9 2" xfId="32469" xr:uid="{00000000-0005-0000-0000-00009B8B0000}"/>
    <cellStyle name="Título 13" xfId="17231" xr:uid="{00000000-0005-0000-0000-00009C8B0000}"/>
    <cellStyle name="Título 13 2" xfId="17232" xr:uid="{00000000-0005-0000-0000-00009D8B0000}"/>
    <cellStyle name="Título 13 2 2" xfId="32471" xr:uid="{00000000-0005-0000-0000-00009E8B0000}"/>
    <cellStyle name="Título 13 3" xfId="17233" xr:uid="{00000000-0005-0000-0000-00009F8B0000}"/>
    <cellStyle name="Título 13 3 2" xfId="32472" xr:uid="{00000000-0005-0000-0000-0000A08B0000}"/>
    <cellStyle name="Título 13 4" xfId="17234" xr:uid="{00000000-0005-0000-0000-0000A18B0000}"/>
    <cellStyle name="Título 13 4 2" xfId="32473" xr:uid="{00000000-0005-0000-0000-0000A28B0000}"/>
    <cellStyle name="Título 13 5" xfId="17235" xr:uid="{00000000-0005-0000-0000-0000A38B0000}"/>
    <cellStyle name="Título 13 5 2" xfId="32474" xr:uid="{00000000-0005-0000-0000-0000A48B0000}"/>
    <cellStyle name="Título 13 6" xfId="17236" xr:uid="{00000000-0005-0000-0000-0000A58B0000}"/>
    <cellStyle name="Título 13 6 2" xfId="32475" xr:uid="{00000000-0005-0000-0000-0000A68B0000}"/>
    <cellStyle name="Título 13 7" xfId="17237" xr:uid="{00000000-0005-0000-0000-0000A78B0000}"/>
    <cellStyle name="Título 13 7 2" xfId="32476" xr:uid="{00000000-0005-0000-0000-0000A88B0000}"/>
    <cellStyle name="Título 13 8" xfId="17238" xr:uid="{00000000-0005-0000-0000-0000A98B0000}"/>
    <cellStyle name="Título 13 8 2" xfId="32477" xr:uid="{00000000-0005-0000-0000-0000AA8B0000}"/>
    <cellStyle name="Título 13 9" xfId="32470" xr:uid="{00000000-0005-0000-0000-0000AB8B0000}"/>
    <cellStyle name="Título 14" xfId="17239" xr:uid="{00000000-0005-0000-0000-0000AC8B0000}"/>
    <cellStyle name="Título 14 2" xfId="17240" xr:uid="{00000000-0005-0000-0000-0000AD8B0000}"/>
    <cellStyle name="Título 14 2 2" xfId="32479" xr:uid="{00000000-0005-0000-0000-0000AE8B0000}"/>
    <cellStyle name="Título 14 3" xfId="17241" xr:uid="{00000000-0005-0000-0000-0000AF8B0000}"/>
    <cellStyle name="Título 14 3 2" xfId="32480" xr:uid="{00000000-0005-0000-0000-0000B08B0000}"/>
    <cellStyle name="Título 14 4" xfId="17242" xr:uid="{00000000-0005-0000-0000-0000B18B0000}"/>
    <cellStyle name="Título 14 4 2" xfId="32481" xr:uid="{00000000-0005-0000-0000-0000B28B0000}"/>
    <cellStyle name="Título 14 5" xfId="17243" xr:uid="{00000000-0005-0000-0000-0000B38B0000}"/>
    <cellStyle name="Título 14 5 2" xfId="32482" xr:uid="{00000000-0005-0000-0000-0000B48B0000}"/>
    <cellStyle name="Título 14 6" xfId="17244" xr:uid="{00000000-0005-0000-0000-0000B58B0000}"/>
    <cellStyle name="Título 14 6 2" xfId="32483" xr:uid="{00000000-0005-0000-0000-0000B68B0000}"/>
    <cellStyle name="Título 14 7" xfId="17245" xr:uid="{00000000-0005-0000-0000-0000B78B0000}"/>
    <cellStyle name="Título 14 7 2" xfId="32484" xr:uid="{00000000-0005-0000-0000-0000B88B0000}"/>
    <cellStyle name="Título 14 8" xfId="17246" xr:uid="{00000000-0005-0000-0000-0000B98B0000}"/>
    <cellStyle name="Título 14 8 2" xfId="32485" xr:uid="{00000000-0005-0000-0000-0000BA8B0000}"/>
    <cellStyle name="Título 14 9" xfId="32478" xr:uid="{00000000-0005-0000-0000-0000BB8B0000}"/>
    <cellStyle name="Título 15" xfId="17247" xr:uid="{00000000-0005-0000-0000-0000BC8B0000}"/>
    <cellStyle name="Título 15 2" xfId="17248" xr:uid="{00000000-0005-0000-0000-0000BD8B0000}"/>
    <cellStyle name="Título 15 2 2" xfId="32487" xr:uid="{00000000-0005-0000-0000-0000BE8B0000}"/>
    <cellStyle name="Título 15 3" xfId="17249" xr:uid="{00000000-0005-0000-0000-0000BF8B0000}"/>
    <cellStyle name="Título 15 3 2" xfId="32488" xr:uid="{00000000-0005-0000-0000-0000C08B0000}"/>
    <cellStyle name="Título 15 4" xfId="17250" xr:uid="{00000000-0005-0000-0000-0000C18B0000}"/>
    <cellStyle name="Título 15 4 2" xfId="32489" xr:uid="{00000000-0005-0000-0000-0000C28B0000}"/>
    <cellStyle name="Título 15 5" xfId="17251" xr:uid="{00000000-0005-0000-0000-0000C38B0000}"/>
    <cellStyle name="Título 15 5 2" xfId="32490" xr:uid="{00000000-0005-0000-0000-0000C48B0000}"/>
    <cellStyle name="Título 15 6" xfId="17252" xr:uid="{00000000-0005-0000-0000-0000C58B0000}"/>
    <cellStyle name="Título 15 6 2" xfId="32491" xr:uid="{00000000-0005-0000-0000-0000C68B0000}"/>
    <cellStyle name="Título 15 7" xfId="17253" xr:uid="{00000000-0005-0000-0000-0000C78B0000}"/>
    <cellStyle name="Título 15 7 2" xfId="32492" xr:uid="{00000000-0005-0000-0000-0000C88B0000}"/>
    <cellStyle name="Título 15 8" xfId="32486" xr:uid="{00000000-0005-0000-0000-0000C98B0000}"/>
    <cellStyle name="Título 16" xfId="17254" xr:uid="{00000000-0005-0000-0000-0000CA8B0000}"/>
    <cellStyle name="Título 16 2" xfId="32493" xr:uid="{00000000-0005-0000-0000-0000CB8B0000}"/>
    <cellStyle name="Título 17" xfId="17255" xr:uid="{00000000-0005-0000-0000-0000CC8B0000}"/>
    <cellStyle name="Título 17 2" xfId="32494" xr:uid="{00000000-0005-0000-0000-0000CD8B0000}"/>
    <cellStyle name="Título 18" xfId="17256" xr:uid="{00000000-0005-0000-0000-0000CE8B0000}"/>
    <cellStyle name="Título 18 2" xfId="32495" xr:uid="{00000000-0005-0000-0000-0000CF8B0000}"/>
    <cellStyle name="Título 19" xfId="17257" xr:uid="{00000000-0005-0000-0000-0000D08B0000}"/>
    <cellStyle name="Título 19 2" xfId="32496" xr:uid="{00000000-0005-0000-0000-0000D18B0000}"/>
    <cellStyle name="Título 2 10" xfId="2522" xr:uid="{00000000-0005-0000-0000-0000D28B0000}"/>
    <cellStyle name="Título 2 10 2" xfId="17258" xr:uid="{00000000-0005-0000-0000-0000D38B0000}"/>
    <cellStyle name="Título 2 10 2 2" xfId="32499" xr:uid="{00000000-0005-0000-0000-0000D48B0000}"/>
    <cellStyle name="Título 2 10 3" xfId="17259" xr:uid="{00000000-0005-0000-0000-0000D58B0000}"/>
    <cellStyle name="Título 2 10 3 2" xfId="32500" xr:uid="{00000000-0005-0000-0000-0000D68B0000}"/>
    <cellStyle name="Título 2 10 4" xfId="17260" xr:uid="{00000000-0005-0000-0000-0000D78B0000}"/>
    <cellStyle name="Título 2 10 4 2" xfId="32501" xr:uid="{00000000-0005-0000-0000-0000D88B0000}"/>
    <cellStyle name="Título 2 10 5" xfId="17261" xr:uid="{00000000-0005-0000-0000-0000D98B0000}"/>
    <cellStyle name="Título 2 10 5 2" xfId="32502" xr:uid="{00000000-0005-0000-0000-0000DA8B0000}"/>
    <cellStyle name="Título 2 10 6" xfId="17262" xr:uid="{00000000-0005-0000-0000-0000DB8B0000}"/>
    <cellStyle name="Título 2 10 6 2" xfId="32503" xr:uid="{00000000-0005-0000-0000-0000DC8B0000}"/>
    <cellStyle name="Título 2 10 7" xfId="17263" xr:uid="{00000000-0005-0000-0000-0000DD8B0000}"/>
    <cellStyle name="Título 2 10 7 2" xfId="32504" xr:uid="{00000000-0005-0000-0000-0000DE8B0000}"/>
    <cellStyle name="Título 2 10 8" xfId="17264" xr:uid="{00000000-0005-0000-0000-0000DF8B0000}"/>
    <cellStyle name="Título 2 10 8 2" xfId="32505" xr:uid="{00000000-0005-0000-0000-0000E08B0000}"/>
    <cellStyle name="Título 2 10 9" xfId="32498" xr:uid="{00000000-0005-0000-0000-0000E18B0000}"/>
    <cellStyle name="Título 2 11" xfId="2523" xr:uid="{00000000-0005-0000-0000-0000E28B0000}"/>
    <cellStyle name="Título 2 11 2" xfId="17265" xr:uid="{00000000-0005-0000-0000-0000E38B0000}"/>
    <cellStyle name="Título 2 11 2 2" xfId="32507" xr:uid="{00000000-0005-0000-0000-0000E48B0000}"/>
    <cellStyle name="Título 2 11 3" xfId="17266" xr:uid="{00000000-0005-0000-0000-0000E58B0000}"/>
    <cellStyle name="Título 2 11 3 2" xfId="32508" xr:uid="{00000000-0005-0000-0000-0000E68B0000}"/>
    <cellStyle name="Título 2 11 4" xfId="17267" xr:uid="{00000000-0005-0000-0000-0000E78B0000}"/>
    <cellStyle name="Título 2 11 4 2" xfId="32509" xr:uid="{00000000-0005-0000-0000-0000E88B0000}"/>
    <cellStyle name="Título 2 11 5" xfId="17268" xr:uid="{00000000-0005-0000-0000-0000E98B0000}"/>
    <cellStyle name="Título 2 11 5 2" xfId="32510" xr:uid="{00000000-0005-0000-0000-0000EA8B0000}"/>
    <cellStyle name="Título 2 11 6" xfId="17269" xr:uid="{00000000-0005-0000-0000-0000EB8B0000}"/>
    <cellStyle name="Título 2 11 6 2" xfId="32511" xr:uid="{00000000-0005-0000-0000-0000EC8B0000}"/>
    <cellStyle name="Título 2 11 7" xfId="17270" xr:uid="{00000000-0005-0000-0000-0000ED8B0000}"/>
    <cellStyle name="Título 2 11 7 2" xfId="32512" xr:uid="{00000000-0005-0000-0000-0000EE8B0000}"/>
    <cellStyle name="Título 2 11 8" xfId="17271" xr:uid="{00000000-0005-0000-0000-0000EF8B0000}"/>
    <cellStyle name="Título 2 11 8 2" xfId="32513" xr:uid="{00000000-0005-0000-0000-0000F08B0000}"/>
    <cellStyle name="Título 2 11 9" xfId="32506" xr:uid="{00000000-0005-0000-0000-0000F18B0000}"/>
    <cellStyle name="Título 2 12" xfId="2524" xr:uid="{00000000-0005-0000-0000-0000F28B0000}"/>
    <cellStyle name="Título 2 12 2" xfId="17272" xr:uid="{00000000-0005-0000-0000-0000F38B0000}"/>
    <cellStyle name="Título 2 12 2 2" xfId="32515" xr:uid="{00000000-0005-0000-0000-0000F48B0000}"/>
    <cellStyle name="Título 2 12 3" xfId="17273" xr:uid="{00000000-0005-0000-0000-0000F58B0000}"/>
    <cellStyle name="Título 2 12 3 2" xfId="32516" xr:uid="{00000000-0005-0000-0000-0000F68B0000}"/>
    <cellStyle name="Título 2 12 4" xfId="17274" xr:uid="{00000000-0005-0000-0000-0000F78B0000}"/>
    <cellStyle name="Título 2 12 4 2" xfId="32517" xr:uid="{00000000-0005-0000-0000-0000F88B0000}"/>
    <cellStyle name="Título 2 12 5" xfId="17275" xr:uid="{00000000-0005-0000-0000-0000F98B0000}"/>
    <cellStyle name="Título 2 12 5 2" xfId="32518" xr:uid="{00000000-0005-0000-0000-0000FA8B0000}"/>
    <cellStyle name="Título 2 12 6" xfId="17276" xr:uid="{00000000-0005-0000-0000-0000FB8B0000}"/>
    <cellStyle name="Título 2 12 6 2" xfId="32519" xr:uid="{00000000-0005-0000-0000-0000FC8B0000}"/>
    <cellStyle name="Título 2 12 7" xfId="17277" xr:uid="{00000000-0005-0000-0000-0000FD8B0000}"/>
    <cellStyle name="Título 2 12 7 2" xfId="32520" xr:uid="{00000000-0005-0000-0000-0000FE8B0000}"/>
    <cellStyle name="Título 2 12 8" xfId="32514" xr:uid="{00000000-0005-0000-0000-0000FF8B0000}"/>
    <cellStyle name="Título 2 13" xfId="2892" xr:uid="{00000000-0005-0000-0000-0000008C0000}"/>
    <cellStyle name="Título 2 13 2" xfId="32521" xr:uid="{00000000-0005-0000-0000-0000018C0000}"/>
    <cellStyle name="Título 2 13 3" xfId="17278" xr:uid="{00000000-0005-0000-0000-0000028C0000}"/>
    <cellStyle name="Título 2 14" xfId="2893" xr:uid="{00000000-0005-0000-0000-0000038C0000}"/>
    <cellStyle name="Título 2 14 2" xfId="32522" xr:uid="{00000000-0005-0000-0000-0000048C0000}"/>
    <cellStyle name="Título 2 14 3" xfId="17279" xr:uid="{00000000-0005-0000-0000-0000058C0000}"/>
    <cellStyle name="Título 2 15" xfId="2894" xr:uid="{00000000-0005-0000-0000-0000068C0000}"/>
    <cellStyle name="Título 2 15 2" xfId="32523" xr:uid="{00000000-0005-0000-0000-0000078C0000}"/>
    <cellStyle name="Título 2 15 3" xfId="17280" xr:uid="{00000000-0005-0000-0000-0000088C0000}"/>
    <cellStyle name="Título 2 16" xfId="2895" xr:uid="{00000000-0005-0000-0000-0000098C0000}"/>
    <cellStyle name="Título 2 16 2" xfId="32524" xr:uid="{00000000-0005-0000-0000-00000A8C0000}"/>
    <cellStyle name="Título 2 16 3" xfId="17281" xr:uid="{00000000-0005-0000-0000-00000B8C0000}"/>
    <cellStyle name="Título 2 17" xfId="2896" xr:uid="{00000000-0005-0000-0000-00000C8C0000}"/>
    <cellStyle name="Título 2 17 2" xfId="32525" xr:uid="{00000000-0005-0000-0000-00000D8C0000}"/>
    <cellStyle name="Título 2 17 3" xfId="17282" xr:uid="{00000000-0005-0000-0000-00000E8C0000}"/>
    <cellStyle name="Título 2 18" xfId="2897" xr:uid="{00000000-0005-0000-0000-00000F8C0000}"/>
    <cellStyle name="Título 2 18 2" xfId="32526" xr:uid="{00000000-0005-0000-0000-0000108C0000}"/>
    <cellStyle name="Título 2 18 3" xfId="17283" xr:uid="{00000000-0005-0000-0000-0000118C0000}"/>
    <cellStyle name="Título 2 19" xfId="2898" xr:uid="{00000000-0005-0000-0000-0000128C0000}"/>
    <cellStyle name="Título 2 19 2" xfId="32527" xr:uid="{00000000-0005-0000-0000-0000138C0000}"/>
    <cellStyle name="Título 2 19 3" xfId="17284" xr:uid="{00000000-0005-0000-0000-0000148C0000}"/>
    <cellStyle name="Título 2 2" xfId="2525" xr:uid="{00000000-0005-0000-0000-0000158C0000}"/>
    <cellStyle name="Título 2 2 10" xfId="17285" xr:uid="{00000000-0005-0000-0000-0000168C0000}"/>
    <cellStyle name="Título 2 2 10 2" xfId="17286" xr:uid="{00000000-0005-0000-0000-0000178C0000}"/>
    <cellStyle name="Título 2 2 10 2 2" xfId="32530" xr:uid="{00000000-0005-0000-0000-0000188C0000}"/>
    <cellStyle name="Título 2 2 10 3" xfId="17287" xr:uid="{00000000-0005-0000-0000-0000198C0000}"/>
    <cellStyle name="Título 2 2 10 3 2" xfId="32531" xr:uid="{00000000-0005-0000-0000-00001A8C0000}"/>
    <cellStyle name="Título 2 2 10 4" xfId="17288" xr:uid="{00000000-0005-0000-0000-00001B8C0000}"/>
    <cellStyle name="Título 2 2 10 4 2" xfId="32532" xr:uid="{00000000-0005-0000-0000-00001C8C0000}"/>
    <cellStyle name="Título 2 2 10 5" xfId="32529" xr:uid="{00000000-0005-0000-0000-00001D8C0000}"/>
    <cellStyle name="Título 2 2 11" xfId="17289" xr:uid="{00000000-0005-0000-0000-00001E8C0000}"/>
    <cellStyle name="Título 2 2 11 2" xfId="17290" xr:uid="{00000000-0005-0000-0000-00001F8C0000}"/>
    <cellStyle name="Título 2 2 11 2 2" xfId="32534" xr:uid="{00000000-0005-0000-0000-0000208C0000}"/>
    <cellStyle name="Título 2 2 11 3" xfId="17291" xr:uid="{00000000-0005-0000-0000-0000218C0000}"/>
    <cellStyle name="Título 2 2 11 3 2" xfId="32535" xr:uid="{00000000-0005-0000-0000-0000228C0000}"/>
    <cellStyle name="Título 2 2 11 4" xfId="17292" xr:uid="{00000000-0005-0000-0000-0000238C0000}"/>
    <cellStyle name="Título 2 2 11 4 2" xfId="32536" xr:uid="{00000000-0005-0000-0000-0000248C0000}"/>
    <cellStyle name="Título 2 2 11 5" xfId="32533" xr:uid="{00000000-0005-0000-0000-0000258C0000}"/>
    <cellStyle name="Título 2 2 12" xfId="17293" xr:uid="{00000000-0005-0000-0000-0000268C0000}"/>
    <cellStyle name="Título 2 2 12 2" xfId="17294" xr:uid="{00000000-0005-0000-0000-0000278C0000}"/>
    <cellStyle name="Título 2 2 12 2 2" xfId="32538" xr:uid="{00000000-0005-0000-0000-0000288C0000}"/>
    <cellStyle name="Título 2 2 12 3" xfId="17295" xr:uid="{00000000-0005-0000-0000-0000298C0000}"/>
    <cellStyle name="Título 2 2 12 3 2" xfId="32539" xr:uid="{00000000-0005-0000-0000-00002A8C0000}"/>
    <cellStyle name="Título 2 2 12 4" xfId="32537" xr:uid="{00000000-0005-0000-0000-00002B8C0000}"/>
    <cellStyle name="Título 2 2 13" xfId="17296" xr:uid="{00000000-0005-0000-0000-00002C8C0000}"/>
    <cellStyle name="Título 2 2 13 2" xfId="17297" xr:uid="{00000000-0005-0000-0000-00002D8C0000}"/>
    <cellStyle name="Título 2 2 13 2 2" xfId="32541" xr:uid="{00000000-0005-0000-0000-00002E8C0000}"/>
    <cellStyle name="Título 2 2 13 3" xfId="32540" xr:uid="{00000000-0005-0000-0000-00002F8C0000}"/>
    <cellStyle name="Título 2 2 14" xfId="17298" xr:uid="{00000000-0005-0000-0000-0000308C0000}"/>
    <cellStyle name="Título 2 2 14 2" xfId="32542" xr:uid="{00000000-0005-0000-0000-0000318C0000}"/>
    <cellStyle name="Título 2 2 15" xfId="17299" xr:uid="{00000000-0005-0000-0000-0000328C0000}"/>
    <cellStyle name="Título 2 2 15 2" xfId="32543" xr:uid="{00000000-0005-0000-0000-0000338C0000}"/>
    <cellStyle name="Título 2 2 16" xfId="17300" xr:uid="{00000000-0005-0000-0000-0000348C0000}"/>
    <cellStyle name="Título 2 2 16 2" xfId="32544" xr:uid="{00000000-0005-0000-0000-0000358C0000}"/>
    <cellStyle name="Título 2 2 17" xfId="17301" xr:uid="{00000000-0005-0000-0000-0000368C0000}"/>
    <cellStyle name="Título 2 2 17 2" xfId="32545" xr:uid="{00000000-0005-0000-0000-0000378C0000}"/>
    <cellStyle name="Título 2 2 18" xfId="17302" xr:uid="{00000000-0005-0000-0000-0000388C0000}"/>
    <cellStyle name="Título 2 2 18 2" xfId="32546" xr:uid="{00000000-0005-0000-0000-0000398C0000}"/>
    <cellStyle name="Título 2 2 19" xfId="17303" xr:uid="{00000000-0005-0000-0000-00003A8C0000}"/>
    <cellStyle name="Título 2 2 19 2" xfId="32547" xr:uid="{00000000-0005-0000-0000-00003B8C0000}"/>
    <cellStyle name="Título 2 2 2" xfId="17304" xr:uid="{00000000-0005-0000-0000-00003C8C0000}"/>
    <cellStyle name="Título 2 2 2 10" xfId="17305" xr:uid="{00000000-0005-0000-0000-00003D8C0000}"/>
    <cellStyle name="Título 2 2 2 10 2" xfId="17306" xr:uid="{00000000-0005-0000-0000-00003E8C0000}"/>
    <cellStyle name="Título 2 2 2 10 2 2" xfId="32550" xr:uid="{00000000-0005-0000-0000-00003F8C0000}"/>
    <cellStyle name="Título 2 2 2 10 3" xfId="17307" xr:uid="{00000000-0005-0000-0000-0000408C0000}"/>
    <cellStyle name="Título 2 2 2 10 3 2" xfId="32551" xr:uid="{00000000-0005-0000-0000-0000418C0000}"/>
    <cellStyle name="Título 2 2 2 10 4" xfId="17308" xr:uid="{00000000-0005-0000-0000-0000428C0000}"/>
    <cellStyle name="Título 2 2 2 10 4 2" xfId="32552" xr:uid="{00000000-0005-0000-0000-0000438C0000}"/>
    <cellStyle name="Título 2 2 2 10 5" xfId="32549" xr:uid="{00000000-0005-0000-0000-0000448C0000}"/>
    <cellStyle name="Título 2 2 2 11" xfId="17309" xr:uid="{00000000-0005-0000-0000-0000458C0000}"/>
    <cellStyle name="Título 2 2 2 11 2" xfId="17310" xr:uid="{00000000-0005-0000-0000-0000468C0000}"/>
    <cellStyle name="Título 2 2 2 11 2 2" xfId="32554" xr:uid="{00000000-0005-0000-0000-0000478C0000}"/>
    <cellStyle name="Título 2 2 2 11 3" xfId="17311" xr:uid="{00000000-0005-0000-0000-0000488C0000}"/>
    <cellStyle name="Título 2 2 2 11 3 2" xfId="32555" xr:uid="{00000000-0005-0000-0000-0000498C0000}"/>
    <cellStyle name="Título 2 2 2 11 4" xfId="17312" xr:uid="{00000000-0005-0000-0000-00004A8C0000}"/>
    <cellStyle name="Título 2 2 2 11 4 2" xfId="32556" xr:uid="{00000000-0005-0000-0000-00004B8C0000}"/>
    <cellStyle name="Título 2 2 2 11 5" xfId="32553" xr:uid="{00000000-0005-0000-0000-00004C8C0000}"/>
    <cellStyle name="Título 2 2 2 12" xfId="17313" xr:uid="{00000000-0005-0000-0000-00004D8C0000}"/>
    <cellStyle name="Título 2 2 2 12 2" xfId="17314" xr:uid="{00000000-0005-0000-0000-00004E8C0000}"/>
    <cellStyle name="Título 2 2 2 12 2 2" xfId="32558" xr:uid="{00000000-0005-0000-0000-00004F8C0000}"/>
    <cellStyle name="Título 2 2 2 12 3" xfId="17315" xr:uid="{00000000-0005-0000-0000-0000508C0000}"/>
    <cellStyle name="Título 2 2 2 12 3 2" xfId="32559" xr:uid="{00000000-0005-0000-0000-0000518C0000}"/>
    <cellStyle name="Título 2 2 2 12 4" xfId="32557" xr:uid="{00000000-0005-0000-0000-0000528C0000}"/>
    <cellStyle name="Título 2 2 2 13" xfId="17316" xr:uid="{00000000-0005-0000-0000-0000538C0000}"/>
    <cellStyle name="Título 2 2 2 13 2" xfId="17317" xr:uid="{00000000-0005-0000-0000-0000548C0000}"/>
    <cellStyle name="Título 2 2 2 13 2 2" xfId="32561" xr:uid="{00000000-0005-0000-0000-0000558C0000}"/>
    <cellStyle name="Título 2 2 2 13 3" xfId="32560" xr:uid="{00000000-0005-0000-0000-0000568C0000}"/>
    <cellStyle name="Título 2 2 2 14" xfId="17318" xr:uid="{00000000-0005-0000-0000-0000578C0000}"/>
    <cellStyle name="Título 2 2 2 14 2" xfId="32562" xr:uid="{00000000-0005-0000-0000-0000588C0000}"/>
    <cellStyle name="Título 2 2 2 15" xfId="17319" xr:uid="{00000000-0005-0000-0000-0000598C0000}"/>
    <cellStyle name="Título 2 2 2 15 2" xfId="32563" xr:uid="{00000000-0005-0000-0000-00005A8C0000}"/>
    <cellStyle name="Título 2 2 2 16" xfId="17320" xr:uid="{00000000-0005-0000-0000-00005B8C0000}"/>
    <cellStyle name="Título 2 2 2 16 2" xfId="32564" xr:uid="{00000000-0005-0000-0000-00005C8C0000}"/>
    <cellStyle name="Título 2 2 2 17" xfId="17321" xr:uid="{00000000-0005-0000-0000-00005D8C0000}"/>
    <cellStyle name="Título 2 2 2 17 2" xfId="32565" xr:uid="{00000000-0005-0000-0000-00005E8C0000}"/>
    <cellStyle name="Título 2 2 2 18" xfId="17322" xr:uid="{00000000-0005-0000-0000-00005F8C0000}"/>
    <cellStyle name="Título 2 2 2 18 2" xfId="32566" xr:uid="{00000000-0005-0000-0000-0000608C0000}"/>
    <cellStyle name="Título 2 2 2 19" xfId="17323" xr:uid="{00000000-0005-0000-0000-0000618C0000}"/>
    <cellStyle name="Título 2 2 2 19 2" xfId="32567" xr:uid="{00000000-0005-0000-0000-0000628C0000}"/>
    <cellStyle name="Título 2 2 2 2" xfId="17324" xr:uid="{00000000-0005-0000-0000-0000638C0000}"/>
    <cellStyle name="Título 2 2 2 2 10" xfId="17325" xr:uid="{00000000-0005-0000-0000-0000648C0000}"/>
    <cellStyle name="Título 2 2 2 2 10 2" xfId="17326" xr:uid="{00000000-0005-0000-0000-0000658C0000}"/>
    <cellStyle name="Título 2 2 2 2 10 2 2" xfId="32570" xr:uid="{00000000-0005-0000-0000-0000668C0000}"/>
    <cellStyle name="Título 2 2 2 2 10 3" xfId="17327" xr:uid="{00000000-0005-0000-0000-0000678C0000}"/>
    <cellStyle name="Título 2 2 2 2 10 3 2" xfId="32571" xr:uid="{00000000-0005-0000-0000-0000688C0000}"/>
    <cellStyle name="Título 2 2 2 2 10 4" xfId="17328" xr:uid="{00000000-0005-0000-0000-0000698C0000}"/>
    <cellStyle name="Título 2 2 2 2 10 4 2" xfId="32572" xr:uid="{00000000-0005-0000-0000-00006A8C0000}"/>
    <cellStyle name="Título 2 2 2 2 10 5" xfId="32569" xr:uid="{00000000-0005-0000-0000-00006B8C0000}"/>
    <cellStyle name="Título 2 2 2 2 11" xfId="17329" xr:uid="{00000000-0005-0000-0000-00006C8C0000}"/>
    <cellStyle name="Título 2 2 2 2 11 2" xfId="17330" xr:uid="{00000000-0005-0000-0000-00006D8C0000}"/>
    <cellStyle name="Título 2 2 2 2 11 2 2" xfId="32574" xr:uid="{00000000-0005-0000-0000-00006E8C0000}"/>
    <cellStyle name="Título 2 2 2 2 11 3" xfId="17331" xr:uid="{00000000-0005-0000-0000-00006F8C0000}"/>
    <cellStyle name="Título 2 2 2 2 11 3 2" xfId="32575" xr:uid="{00000000-0005-0000-0000-0000708C0000}"/>
    <cellStyle name="Título 2 2 2 2 11 4" xfId="32573" xr:uid="{00000000-0005-0000-0000-0000718C0000}"/>
    <cellStyle name="Título 2 2 2 2 12" xfId="17332" xr:uid="{00000000-0005-0000-0000-0000728C0000}"/>
    <cellStyle name="Título 2 2 2 2 12 2" xfId="17333" xr:uid="{00000000-0005-0000-0000-0000738C0000}"/>
    <cellStyle name="Título 2 2 2 2 12 2 2" xfId="32577" xr:uid="{00000000-0005-0000-0000-0000748C0000}"/>
    <cellStyle name="Título 2 2 2 2 12 3" xfId="32576" xr:uid="{00000000-0005-0000-0000-0000758C0000}"/>
    <cellStyle name="Título 2 2 2 2 13" xfId="17334" xr:uid="{00000000-0005-0000-0000-0000768C0000}"/>
    <cellStyle name="Título 2 2 2 2 13 2" xfId="32578" xr:uid="{00000000-0005-0000-0000-0000778C0000}"/>
    <cellStyle name="Título 2 2 2 2 14" xfId="17335" xr:uid="{00000000-0005-0000-0000-0000788C0000}"/>
    <cellStyle name="Título 2 2 2 2 14 2" xfId="32579" xr:uid="{00000000-0005-0000-0000-0000798C0000}"/>
    <cellStyle name="Título 2 2 2 2 15" xfId="17336" xr:uid="{00000000-0005-0000-0000-00007A8C0000}"/>
    <cellStyle name="Título 2 2 2 2 15 2" xfId="32580" xr:uid="{00000000-0005-0000-0000-00007B8C0000}"/>
    <cellStyle name="Título 2 2 2 2 16" xfId="17337" xr:uid="{00000000-0005-0000-0000-00007C8C0000}"/>
    <cellStyle name="Título 2 2 2 2 16 2" xfId="32581" xr:uid="{00000000-0005-0000-0000-00007D8C0000}"/>
    <cellStyle name="Título 2 2 2 2 17" xfId="17338" xr:uid="{00000000-0005-0000-0000-00007E8C0000}"/>
    <cellStyle name="Título 2 2 2 2 17 2" xfId="32582" xr:uid="{00000000-0005-0000-0000-00007F8C0000}"/>
    <cellStyle name="Título 2 2 2 2 18" xfId="17339" xr:uid="{00000000-0005-0000-0000-0000808C0000}"/>
    <cellStyle name="Título 2 2 2 2 18 2" xfId="32583" xr:uid="{00000000-0005-0000-0000-0000818C0000}"/>
    <cellStyle name="Título 2 2 2 2 19" xfId="17340" xr:uid="{00000000-0005-0000-0000-0000828C0000}"/>
    <cellStyle name="Título 2 2 2 2 19 2" xfId="32584" xr:uid="{00000000-0005-0000-0000-0000838C0000}"/>
    <cellStyle name="Título 2 2 2 2 2" xfId="17341" xr:uid="{00000000-0005-0000-0000-0000848C0000}"/>
    <cellStyle name="Título 2 2 2 2 2 10" xfId="17342" xr:uid="{00000000-0005-0000-0000-0000858C0000}"/>
    <cellStyle name="Título 2 2 2 2 2 10 2" xfId="17343" xr:uid="{00000000-0005-0000-0000-0000868C0000}"/>
    <cellStyle name="Título 2 2 2 2 2 10 2 2" xfId="32587" xr:uid="{00000000-0005-0000-0000-0000878C0000}"/>
    <cellStyle name="Título 2 2 2 2 2 10 3" xfId="17344" xr:uid="{00000000-0005-0000-0000-0000888C0000}"/>
    <cellStyle name="Título 2 2 2 2 2 10 3 2" xfId="32588" xr:uid="{00000000-0005-0000-0000-0000898C0000}"/>
    <cellStyle name="Título 2 2 2 2 2 10 4" xfId="32586" xr:uid="{00000000-0005-0000-0000-00008A8C0000}"/>
    <cellStyle name="Título 2 2 2 2 2 11" xfId="17345" xr:uid="{00000000-0005-0000-0000-00008B8C0000}"/>
    <cellStyle name="Título 2 2 2 2 2 11 2" xfId="17346" xr:uid="{00000000-0005-0000-0000-00008C8C0000}"/>
    <cellStyle name="Título 2 2 2 2 2 11 2 2" xfId="32590" xr:uid="{00000000-0005-0000-0000-00008D8C0000}"/>
    <cellStyle name="Título 2 2 2 2 2 11 3" xfId="32589" xr:uid="{00000000-0005-0000-0000-00008E8C0000}"/>
    <cellStyle name="Título 2 2 2 2 2 12" xfId="17347" xr:uid="{00000000-0005-0000-0000-00008F8C0000}"/>
    <cellStyle name="Título 2 2 2 2 2 12 2" xfId="32591" xr:uid="{00000000-0005-0000-0000-0000908C0000}"/>
    <cellStyle name="Título 2 2 2 2 2 13" xfId="17348" xr:uid="{00000000-0005-0000-0000-0000918C0000}"/>
    <cellStyle name="Título 2 2 2 2 2 13 2" xfId="32592" xr:uid="{00000000-0005-0000-0000-0000928C0000}"/>
    <cellStyle name="Título 2 2 2 2 2 14" xfId="17349" xr:uid="{00000000-0005-0000-0000-0000938C0000}"/>
    <cellStyle name="Título 2 2 2 2 2 14 2" xfId="32593" xr:uid="{00000000-0005-0000-0000-0000948C0000}"/>
    <cellStyle name="Título 2 2 2 2 2 15" xfId="17350" xr:uid="{00000000-0005-0000-0000-0000958C0000}"/>
    <cellStyle name="Título 2 2 2 2 2 15 2" xfId="32594" xr:uid="{00000000-0005-0000-0000-0000968C0000}"/>
    <cellStyle name="Título 2 2 2 2 2 16" xfId="17351" xr:uid="{00000000-0005-0000-0000-0000978C0000}"/>
    <cellStyle name="Título 2 2 2 2 2 16 2" xfId="32595" xr:uid="{00000000-0005-0000-0000-0000988C0000}"/>
    <cellStyle name="Título 2 2 2 2 2 17" xfId="17352" xr:uid="{00000000-0005-0000-0000-0000998C0000}"/>
    <cellStyle name="Título 2 2 2 2 2 17 2" xfId="32596" xr:uid="{00000000-0005-0000-0000-00009A8C0000}"/>
    <cellStyle name="Título 2 2 2 2 2 18" xfId="32585" xr:uid="{00000000-0005-0000-0000-00009B8C0000}"/>
    <cellStyle name="Título 2 2 2 2 2 2" xfId="17353" xr:uid="{00000000-0005-0000-0000-00009C8C0000}"/>
    <cellStyle name="Título 2 2 2 2 2 2 10" xfId="17354" xr:uid="{00000000-0005-0000-0000-00009D8C0000}"/>
    <cellStyle name="Título 2 2 2 2 2 2 10 2" xfId="32598" xr:uid="{00000000-0005-0000-0000-00009E8C0000}"/>
    <cellStyle name="Título 2 2 2 2 2 2 11" xfId="17355" xr:uid="{00000000-0005-0000-0000-00009F8C0000}"/>
    <cellStyle name="Título 2 2 2 2 2 2 11 2" xfId="32599" xr:uid="{00000000-0005-0000-0000-0000A08C0000}"/>
    <cellStyle name="Título 2 2 2 2 2 2 12" xfId="17356" xr:uid="{00000000-0005-0000-0000-0000A18C0000}"/>
    <cellStyle name="Título 2 2 2 2 2 2 12 2" xfId="32600" xr:uid="{00000000-0005-0000-0000-0000A28C0000}"/>
    <cellStyle name="Título 2 2 2 2 2 2 13" xfId="17357" xr:uid="{00000000-0005-0000-0000-0000A38C0000}"/>
    <cellStyle name="Título 2 2 2 2 2 2 13 2" xfId="32601" xr:uid="{00000000-0005-0000-0000-0000A48C0000}"/>
    <cellStyle name="Título 2 2 2 2 2 2 14" xfId="17358" xr:uid="{00000000-0005-0000-0000-0000A58C0000}"/>
    <cellStyle name="Título 2 2 2 2 2 2 14 2" xfId="32602" xr:uid="{00000000-0005-0000-0000-0000A68C0000}"/>
    <cellStyle name="Título 2 2 2 2 2 2 15" xfId="17359" xr:uid="{00000000-0005-0000-0000-0000A78C0000}"/>
    <cellStyle name="Título 2 2 2 2 2 2 15 2" xfId="32603" xr:uid="{00000000-0005-0000-0000-0000A88C0000}"/>
    <cellStyle name="Título 2 2 2 2 2 2 16" xfId="32597" xr:uid="{00000000-0005-0000-0000-0000A98C0000}"/>
    <cellStyle name="Título 2 2 2 2 2 2 2" xfId="17360" xr:uid="{00000000-0005-0000-0000-0000AA8C0000}"/>
    <cellStyle name="Título 2 2 2 2 2 2 2 2" xfId="17361" xr:uid="{00000000-0005-0000-0000-0000AB8C0000}"/>
    <cellStyle name="Título 2 2 2 2 2 2 2 2 2" xfId="32605" xr:uid="{00000000-0005-0000-0000-0000AC8C0000}"/>
    <cellStyle name="Título 2 2 2 2 2 2 2 3" xfId="32604" xr:uid="{00000000-0005-0000-0000-0000AD8C0000}"/>
    <cellStyle name="Título 2 2 2 2 2 2 3" xfId="17362" xr:uid="{00000000-0005-0000-0000-0000AE8C0000}"/>
    <cellStyle name="Título 2 2 2 2 2 2 3 2" xfId="32606" xr:uid="{00000000-0005-0000-0000-0000AF8C0000}"/>
    <cellStyle name="Título 2 2 2 2 2 2 4" xfId="17363" xr:uid="{00000000-0005-0000-0000-0000B08C0000}"/>
    <cellStyle name="Título 2 2 2 2 2 2 4 2" xfId="32607" xr:uid="{00000000-0005-0000-0000-0000B18C0000}"/>
    <cellStyle name="Título 2 2 2 2 2 2 5" xfId="17364" xr:uid="{00000000-0005-0000-0000-0000B28C0000}"/>
    <cellStyle name="Título 2 2 2 2 2 2 5 2" xfId="32608" xr:uid="{00000000-0005-0000-0000-0000B38C0000}"/>
    <cellStyle name="Título 2 2 2 2 2 2 6" xfId="17365" xr:uid="{00000000-0005-0000-0000-0000B48C0000}"/>
    <cellStyle name="Título 2 2 2 2 2 2 6 2" xfId="32609" xr:uid="{00000000-0005-0000-0000-0000B58C0000}"/>
    <cellStyle name="Título 2 2 2 2 2 2 7" xfId="17366" xr:uid="{00000000-0005-0000-0000-0000B68C0000}"/>
    <cellStyle name="Título 2 2 2 2 2 2 7 2" xfId="32610" xr:uid="{00000000-0005-0000-0000-0000B78C0000}"/>
    <cellStyle name="Título 2 2 2 2 2 2 8" xfId="17367" xr:uid="{00000000-0005-0000-0000-0000B88C0000}"/>
    <cellStyle name="Título 2 2 2 2 2 2 8 2" xfId="32611" xr:uid="{00000000-0005-0000-0000-0000B98C0000}"/>
    <cellStyle name="Título 2 2 2 2 2 2 9" xfId="17368" xr:uid="{00000000-0005-0000-0000-0000BA8C0000}"/>
    <cellStyle name="Título 2 2 2 2 2 2 9 2" xfId="32612" xr:uid="{00000000-0005-0000-0000-0000BB8C0000}"/>
    <cellStyle name="Título 2 2 2 2 2 3" xfId="17369" xr:uid="{00000000-0005-0000-0000-0000BC8C0000}"/>
    <cellStyle name="Título 2 2 2 2 2 3 10" xfId="17370" xr:uid="{00000000-0005-0000-0000-0000BD8C0000}"/>
    <cellStyle name="Título 2 2 2 2 2 3 10 2" xfId="32614" xr:uid="{00000000-0005-0000-0000-0000BE8C0000}"/>
    <cellStyle name="Título 2 2 2 2 2 3 11" xfId="17371" xr:uid="{00000000-0005-0000-0000-0000BF8C0000}"/>
    <cellStyle name="Título 2 2 2 2 2 3 11 2" xfId="32615" xr:uid="{00000000-0005-0000-0000-0000C08C0000}"/>
    <cellStyle name="Título 2 2 2 2 2 3 12" xfId="17372" xr:uid="{00000000-0005-0000-0000-0000C18C0000}"/>
    <cellStyle name="Título 2 2 2 2 2 3 12 2" xfId="32616" xr:uid="{00000000-0005-0000-0000-0000C28C0000}"/>
    <cellStyle name="Título 2 2 2 2 2 3 13" xfId="32613" xr:uid="{00000000-0005-0000-0000-0000C38C0000}"/>
    <cellStyle name="Título 2 2 2 2 2 3 2" xfId="17373" xr:uid="{00000000-0005-0000-0000-0000C48C0000}"/>
    <cellStyle name="Título 2 2 2 2 2 3 2 2" xfId="32617" xr:uid="{00000000-0005-0000-0000-0000C58C0000}"/>
    <cellStyle name="Título 2 2 2 2 2 3 3" xfId="17374" xr:uid="{00000000-0005-0000-0000-0000C68C0000}"/>
    <cellStyle name="Título 2 2 2 2 2 3 3 2" xfId="32618" xr:uid="{00000000-0005-0000-0000-0000C78C0000}"/>
    <cellStyle name="Título 2 2 2 2 2 3 4" xfId="17375" xr:uid="{00000000-0005-0000-0000-0000C88C0000}"/>
    <cellStyle name="Título 2 2 2 2 2 3 4 2" xfId="32619" xr:uid="{00000000-0005-0000-0000-0000C98C0000}"/>
    <cellStyle name="Título 2 2 2 2 2 3 5" xfId="17376" xr:uid="{00000000-0005-0000-0000-0000CA8C0000}"/>
    <cellStyle name="Título 2 2 2 2 2 3 5 2" xfId="32620" xr:uid="{00000000-0005-0000-0000-0000CB8C0000}"/>
    <cellStyle name="Título 2 2 2 2 2 3 6" xfId="17377" xr:uid="{00000000-0005-0000-0000-0000CC8C0000}"/>
    <cellStyle name="Título 2 2 2 2 2 3 6 2" xfId="32621" xr:uid="{00000000-0005-0000-0000-0000CD8C0000}"/>
    <cellStyle name="Título 2 2 2 2 2 3 7" xfId="17378" xr:uid="{00000000-0005-0000-0000-0000CE8C0000}"/>
    <cellStyle name="Título 2 2 2 2 2 3 7 2" xfId="32622" xr:uid="{00000000-0005-0000-0000-0000CF8C0000}"/>
    <cellStyle name="Título 2 2 2 2 2 3 8" xfId="17379" xr:uid="{00000000-0005-0000-0000-0000D08C0000}"/>
    <cellStyle name="Título 2 2 2 2 2 3 8 2" xfId="32623" xr:uid="{00000000-0005-0000-0000-0000D18C0000}"/>
    <cellStyle name="Título 2 2 2 2 2 3 9" xfId="17380" xr:uid="{00000000-0005-0000-0000-0000D28C0000}"/>
    <cellStyle name="Título 2 2 2 2 2 3 9 2" xfId="32624" xr:uid="{00000000-0005-0000-0000-0000D38C0000}"/>
    <cellStyle name="Título 2 2 2 2 2 4" xfId="17381" xr:uid="{00000000-0005-0000-0000-0000D48C0000}"/>
    <cellStyle name="Título 2 2 2 2 2 4 2" xfId="17382" xr:uid="{00000000-0005-0000-0000-0000D58C0000}"/>
    <cellStyle name="Título 2 2 2 2 2 4 2 2" xfId="32626" xr:uid="{00000000-0005-0000-0000-0000D68C0000}"/>
    <cellStyle name="Título 2 2 2 2 2 4 3" xfId="17383" xr:uid="{00000000-0005-0000-0000-0000D78C0000}"/>
    <cellStyle name="Título 2 2 2 2 2 4 3 2" xfId="32627" xr:uid="{00000000-0005-0000-0000-0000D88C0000}"/>
    <cellStyle name="Título 2 2 2 2 2 4 4" xfId="17384" xr:uid="{00000000-0005-0000-0000-0000D98C0000}"/>
    <cellStyle name="Título 2 2 2 2 2 4 4 2" xfId="32628" xr:uid="{00000000-0005-0000-0000-0000DA8C0000}"/>
    <cellStyle name="Título 2 2 2 2 2 4 5" xfId="17385" xr:uid="{00000000-0005-0000-0000-0000DB8C0000}"/>
    <cellStyle name="Título 2 2 2 2 2 4 5 2" xfId="32629" xr:uid="{00000000-0005-0000-0000-0000DC8C0000}"/>
    <cellStyle name="Título 2 2 2 2 2 4 6" xfId="17386" xr:uid="{00000000-0005-0000-0000-0000DD8C0000}"/>
    <cellStyle name="Título 2 2 2 2 2 4 6 2" xfId="32630" xr:uid="{00000000-0005-0000-0000-0000DE8C0000}"/>
    <cellStyle name="Título 2 2 2 2 2 4 7" xfId="17387" xr:uid="{00000000-0005-0000-0000-0000DF8C0000}"/>
    <cellStyle name="Título 2 2 2 2 2 4 7 2" xfId="32631" xr:uid="{00000000-0005-0000-0000-0000E08C0000}"/>
    <cellStyle name="Título 2 2 2 2 2 4 8" xfId="17388" xr:uid="{00000000-0005-0000-0000-0000E18C0000}"/>
    <cellStyle name="Título 2 2 2 2 2 4 8 2" xfId="32632" xr:uid="{00000000-0005-0000-0000-0000E28C0000}"/>
    <cellStyle name="Título 2 2 2 2 2 4 9" xfId="32625" xr:uid="{00000000-0005-0000-0000-0000E38C0000}"/>
    <cellStyle name="Título 2 2 2 2 2 5" xfId="17389" xr:uid="{00000000-0005-0000-0000-0000E48C0000}"/>
    <cellStyle name="Título 2 2 2 2 2 5 2" xfId="17390" xr:uid="{00000000-0005-0000-0000-0000E58C0000}"/>
    <cellStyle name="Título 2 2 2 2 2 5 2 2" xfId="32634" xr:uid="{00000000-0005-0000-0000-0000E68C0000}"/>
    <cellStyle name="Título 2 2 2 2 2 5 3" xfId="17391" xr:uid="{00000000-0005-0000-0000-0000E78C0000}"/>
    <cellStyle name="Título 2 2 2 2 2 5 3 2" xfId="32635" xr:uid="{00000000-0005-0000-0000-0000E88C0000}"/>
    <cellStyle name="Título 2 2 2 2 2 5 4" xfId="17392" xr:uid="{00000000-0005-0000-0000-0000E98C0000}"/>
    <cellStyle name="Título 2 2 2 2 2 5 4 2" xfId="32636" xr:uid="{00000000-0005-0000-0000-0000EA8C0000}"/>
    <cellStyle name="Título 2 2 2 2 2 5 5" xfId="17393" xr:uid="{00000000-0005-0000-0000-0000EB8C0000}"/>
    <cellStyle name="Título 2 2 2 2 2 5 5 2" xfId="32637" xr:uid="{00000000-0005-0000-0000-0000EC8C0000}"/>
    <cellStyle name="Título 2 2 2 2 2 5 6" xfId="17394" xr:uid="{00000000-0005-0000-0000-0000ED8C0000}"/>
    <cellStyle name="Título 2 2 2 2 2 5 6 2" xfId="32638" xr:uid="{00000000-0005-0000-0000-0000EE8C0000}"/>
    <cellStyle name="Título 2 2 2 2 2 5 7" xfId="17395" xr:uid="{00000000-0005-0000-0000-0000EF8C0000}"/>
    <cellStyle name="Título 2 2 2 2 2 5 7 2" xfId="32639" xr:uid="{00000000-0005-0000-0000-0000F08C0000}"/>
    <cellStyle name="Título 2 2 2 2 2 5 8" xfId="17396" xr:uid="{00000000-0005-0000-0000-0000F18C0000}"/>
    <cellStyle name="Título 2 2 2 2 2 5 8 2" xfId="32640" xr:uid="{00000000-0005-0000-0000-0000F28C0000}"/>
    <cellStyle name="Título 2 2 2 2 2 5 9" xfId="32633" xr:uid="{00000000-0005-0000-0000-0000F38C0000}"/>
    <cellStyle name="Título 2 2 2 2 2 6" xfId="17397" xr:uid="{00000000-0005-0000-0000-0000F48C0000}"/>
    <cellStyle name="Título 2 2 2 2 2 6 2" xfId="17398" xr:uid="{00000000-0005-0000-0000-0000F58C0000}"/>
    <cellStyle name="Título 2 2 2 2 2 6 2 2" xfId="32642" xr:uid="{00000000-0005-0000-0000-0000F68C0000}"/>
    <cellStyle name="Título 2 2 2 2 2 6 3" xfId="17399" xr:uid="{00000000-0005-0000-0000-0000F78C0000}"/>
    <cellStyle name="Título 2 2 2 2 2 6 3 2" xfId="32643" xr:uid="{00000000-0005-0000-0000-0000F88C0000}"/>
    <cellStyle name="Título 2 2 2 2 2 6 4" xfId="17400" xr:uid="{00000000-0005-0000-0000-0000F98C0000}"/>
    <cellStyle name="Título 2 2 2 2 2 6 4 2" xfId="32644" xr:uid="{00000000-0005-0000-0000-0000FA8C0000}"/>
    <cellStyle name="Título 2 2 2 2 2 6 5" xfId="17401" xr:uid="{00000000-0005-0000-0000-0000FB8C0000}"/>
    <cellStyle name="Título 2 2 2 2 2 6 5 2" xfId="32645" xr:uid="{00000000-0005-0000-0000-0000FC8C0000}"/>
    <cellStyle name="Título 2 2 2 2 2 6 6" xfId="17402" xr:uid="{00000000-0005-0000-0000-0000FD8C0000}"/>
    <cellStyle name="Título 2 2 2 2 2 6 6 2" xfId="32646" xr:uid="{00000000-0005-0000-0000-0000FE8C0000}"/>
    <cellStyle name="Título 2 2 2 2 2 6 7" xfId="32641" xr:uid="{00000000-0005-0000-0000-0000FF8C0000}"/>
    <cellStyle name="Título 2 2 2 2 2 7" xfId="17403" xr:uid="{00000000-0005-0000-0000-0000008D0000}"/>
    <cellStyle name="Título 2 2 2 2 2 7 2" xfId="17404" xr:uid="{00000000-0005-0000-0000-0000018D0000}"/>
    <cellStyle name="Título 2 2 2 2 2 7 2 2" xfId="32648" xr:uid="{00000000-0005-0000-0000-0000028D0000}"/>
    <cellStyle name="Título 2 2 2 2 2 7 3" xfId="17405" xr:uid="{00000000-0005-0000-0000-0000038D0000}"/>
    <cellStyle name="Título 2 2 2 2 2 7 3 2" xfId="32649" xr:uid="{00000000-0005-0000-0000-0000048D0000}"/>
    <cellStyle name="Título 2 2 2 2 2 7 4" xfId="17406" xr:uid="{00000000-0005-0000-0000-0000058D0000}"/>
    <cellStyle name="Título 2 2 2 2 2 7 4 2" xfId="32650" xr:uid="{00000000-0005-0000-0000-0000068D0000}"/>
    <cellStyle name="Título 2 2 2 2 2 7 5" xfId="32647" xr:uid="{00000000-0005-0000-0000-0000078D0000}"/>
    <cellStyle name="Título 2 2 2 2 2 8" xfId="17407" xr:uid="{00000000-0005-0000-0000-0000088D0000}"/>
    <cellStyle name="Título 2 2 2 2 2 8 2" xfId="17408" xr:uid="{00000000-0005-0000-0000-0000098D0000}"/>
    <cellStyle name="Título 2 2 2 2 2 8 2 2" xfId="32652" xr:uid="{00000000-0005-0000-0000-00000A8D0000}"/>
    <cellStyle name="Título 2 2 2 2 2 8 3" xfId="17409" xr:uid="{00000000-0005-0000-0000-00000B8D0000}"/>
    <cellStyle name="Título 2 2 2 2 2 8 3 2" xfId="32653" xr:uid="{00000000-0005-0000-0000-00000C8D0000}"/>
    <cellStyle name="Título 2 2 2 2 2 8 4" xfId="17410" xr:uid="{00000000-0005-0000-0000-00000D8D0000}"/>
    <cellStyle name="Título 2 2 2 2 2 8 4 2" xfId="32654" xr:uid="{00000000-0005-0000-0000-00000E8D0000}"/>
    <cellStyle name="Título 2 2 2 2 2 8 5" xfId="32651" xr:uid="{00000000-0005-0000-0000-00000F8D0000}"/>
    <cellStyle name="Título 2 2 2 2 2 9" xfId="17411" xr:uid="{00000000-0005-0000-0000-0000108D0000}"/>
    <cellStyle name="Título 2 2 2 2 2 9 2" xfId="17412" xr:uid="{00000000-0005-0000-0000-0000118D0000}"/>
    <cellStyle name="Título 2 2 2 2 2 9 2 2" xfId="32656" xr:uid="{00000000-0005-0000-0000-0000128D0000}"/>
    <cellStyle name="Título 2 2 2 2 2 9 3" xfId="17413" xr:uid="{00000000-0005-0000-0000-0000138D0000}"/>
    <cellStyle name="Título 2 2 2 2 2 9 3 2" xfId="32657" xr:uid="{00000000-0005-0000-0000-0000148D0000}"/>
    <cellStyle name="Título 2 2 2 2 2 9 4" xfId="17414" xr:uid="{00000000-0005-0000-0000-0000158D0000}"/>
    <cellStyle name="Título 2 2 2 2 2 9 4 2" xfId="32658" xr:uid="{00000000-0005-0000-0000-0000168D0000}"/>
    <cellStyle name="Título 2 2 2 2 2 9 5" xfId="32655" xr:uid="{00000000-0005-0000-0000-0000178D0000}"/>
    <cellStyle name="Título 2 2 2 2 20" xfId="32568" xr:uid="{00000000-0005-0000-0000-0000188D0000}"/>
    <cellStyle name="Título 2 2 2 2 3" xfId="17415" xr:uid="{00000000-0005-0000-0000-0000198D0000}"/>
    <cellStyle name="Título 2 2 2 2 3 10" xfId="17416" xr:uid="{00000000-0005-0000-0000-00001A8D0000}"/>
    <cellStyle name="Título 2 2 2 2 3 10 2" xfId="32660" xr:uid="{00000000-0005-0000-0000-00001B8D0000}"/>
    <cellStyle name="Título 2 2 2 2 3 11" xfId="17417" xr:uid="{00000000-0005-0000-0000-00001C8D0000}"/>
    <cellStyle name="Título 2 2 2 2 3 11 2" xfId="32661" xr:uid="{00000000-0005-0000-0000-00001D8D0000}"/>
    <cellStyle name="Título 2 2 2 2 3 12" xfId="32659" xr:uid="{00000000-0005-0000-0000-00001E8D0000}"/>
    <cellStyle name="Título 2 2 2 2 3 2" xfId="17418" xr:uid="{00000000-0005-0000-0000-00001F8D0000}"/>
    <cellStyle name="Título 2 2 2 2 3 2 2" xfId="17419" xr:uid="{00000000-0005-0000-0000-0000208D0000}"/>
    <cellStyle name="Título 2 2 2 2 3 2 2 2" xfId="32663" xr:uid="{00000000-0005-0000-0000-0000218D0000}"/>
    <cellStyle name="Título 2 2 2 2 3 2 3" xfId="32662" xr:uid="{00000000-0005-0000-0000-0000228D0000}"/>
    <cellStyle name="Título 2 2 2 2 3 3" xfId="17420" xr:uid="{00000000-0005-0000-0000-0000238D0000}"/>
    <cellStyle name="Título 2 2 2 2 3 3 2" xfId="32664" xr:uid="{00000000-0005-0000-0000-0000248D0000}"/>
    <cellStyle name="Título 2 2 2 2 3 4" xfId="17421" xr:uid="{00000000-0005-0000-0000-0000258D0000}"/>
    <cellStyle name="Título 2 2 2 2 3 4 2" xfId="32665" xr:uid="{00000000-0005-0000-0000-0000268D0000}"/>
    <cellStyle name="Título 2 2 2 2 3 5" xfId="17422" xr:uid="{00000000-0005-0000-0000-0000278D0000}"/>
    <cellStyle name="Título 2 2 2 2 3 5 2" xfId="32666" xr:uid="{00000000-0005-0000-0000-0000288D0000}"/>
    <cellStyle name="Título 2 2 2 2 3 6" xfId="17423" xr:uid="{00000000-0005-0000-0000-0000298D0000}"/>
    <cellStyle name="Título 2 2 2 2 3 6 2" xfId="32667" xr:uid="{00000000-0005-0000-0000-00002A8D0000}"/>
    <cellStyle name="Título 2 2 2 2 3 7" xfId="17424" xr:uid="{00000000-0005-0000-0000-00002B8D0000}"/>
    <cellStyle name="Título 2 2 2 2 3 7 2" xfId="32668" xr:uid="{00000000-0005-0000-0000-00002C8D0000}"/>
    <cellStyle name="Título 2 2 2 2 3 8" xfId="17425" xr:uid="{00000000-0005-0000-0000-00002D8D0000}"/>
    <cellStyle name="Título 2 2 2 2 3 8 2" xfId="32669" xr:uid="{00000000-0005-0000-0000-00002E8D0000}"/>
    <cellStyle name="Título 2 2 2 2 3 9" xfId="17426" xr:uid="{00000000-0005-0000-0000-00002F8D0000}"/>
    <cellStyle name="Título 2 2 2 2 3 9 2" xfId="32670" xr:uid="{00000000-0005-0000-0000-0000308D0000}"/>
    <cellStyle name="Título 2 2 2 2 4" xfId="17427" xr:uid="{00000000-0005-0000-0000-0000318D0000}"/>
    <cellStyle name="Título 2 2 2 2 4 10" xfId="17428" xr:uid="{00000000-0005-0000-0000-0000328D0000}"/>
    <cellStyle name="Título 2 2 2 2 4 10 2" xfId="32672" xr:uid="{00000000-0005-0000-0000-0000338D0000}"/>
    <cellStyle name="Título 2 2 2 2 4 11" xfId="17429" xr:uid="{00000000-0005-0000-0000-0000348D0000}"/>
    <cellStyle name="Título 2 2 2 2 4 11 2" xfId="32673" xr:uid="{00000000-0005-0000-0000-0000358D0000}"/>
    <cellStyle name="Título 2 2 2 2 4 12" xfId="17430" xr:uid="{00000000-0005-0000-0000-0000368D0000}"/>
    <cellStyle name="Título 2 2 2 2 4 12 2" xfId="32674" xr:uid="{00000000-0005-0000-0000-0000378D0000}"/>
    <cellStyle name="Título 2 2 2 2 4 13" xfId="32671" xr:uid="{00000000-0005-0000-0000-0000388D0000}"/>
    <cellStyle name="Título 2 2 2 2 4 2" xfId="17431" xr:uid="{00000000-0005-0000-0000-0000398D0000}"/>
    <cellStyle name="Título 2 2 2 2 4 2 2" xfId="17432" xr:uid="{00000000-0005-0000-0000-00003A8D0000}"/>
    <cellStyle name="Título 2 2 2 2 4 2 2 2" xfId="32676" xr:uid="{00000000-0005-0000-0000-00003B8D0000}"/>
    <cellStyle name="Título 2 2 2 2 4 2 3" xfId="32675" xr:uid="{00000000-0005-0000-0000-00003C8D0000}"/>
    <cellStyle name="Título 2 2 2 2 4 3" xfId="17433" xr:uid="{00000000-0005-0000-0000-00003D8D0000}"/>
    <cellStyle name="Título 2 2 2 2 4 3 2" xfId="32677" xr:uid="{00000000-0005-0000-0000-00003E8D0000}"/>
    <cellStyle name="Título 2 2 2 2 4 4" xfId="17434" xr:uid="{00000000-0005-0000-0000-00003F8D0000}"/>
    <cellStyle name="Título 2 2 2 2 4 4 2" xfId="32678" xr:uid="{00000000-0005-0000-0000-0000408D0000}"/>
    <cellStyle name="Título 2 2 2 2 4 5" xfId="17435" xr:uid="{00000000-0005-0000-0000-0000418D0000}"/>
    <cellStyle name="Título 2 2 2 2 4 5 2" xfId="32679" xr:uid="{00000000-0005-0000-0000-0000428D0000}"/>
    <cellStyle name="Título 2 2 2 2 4 6" xfId="17436" xr:uid="{00000000-0005-0000-0000-0000438D0000}"/>
    <cellStyle name="Título 2 2 2 2 4 6 2" xfId="32680" xr:uid="{00000000-0005-0000-0000-0000448D0000}"/>
    <cellStyle name="Título 2 2 2 2 4 7" xfId="17437" xr:uid="{00000000-0005-0000-0000-0000458D0000}"/>
    <cellStyle name="Título 2 2 2 2 4 7 2" xfId="32681" xr:uid="{00000000-0005-0000-0000-0000468D0000}"/>
    <cellStyle name="Título 2 2 2 2 4 8" xfId="17438" xr:uid="{00000000-0005-0000-0000-0000478D0000}"/>
    <cellStyle name="Título 2 2 2 2 4 8 2" xfId="32682" xr:uid="{00000000-0005-0000-0000-0000488D0000}"/>
    <cellStyle name="Título 2 2 2 2 4 9" xfId="17439" xr:uid="{00000000-0005-0000-0000-0000498D0000}"/>
    <cellStyle name="Título 2 2 2 2 4 9 2" xfId="32683" xr:uid="{00000000-0005-0000-0000-00004A8D0000}"/>
    <cellStyle name="Título 2 2 2 2 5" xfId="17440" xr:uid="{00000000-0005-0000-0000-00004B8D0000}"/>
    <cellStyle name="Título 2 2 2 2 5 2" xfId="17441" xr:uid="{00000000-0005-0000-0000-00004C8D0000}"/>
    <cellStyle name="Título 2 2 2 2 5 2 2" xfId="32685" xr:uid="{00000000-0005-0000-0000-00004D8D0000}"/>
    <cellStyle name="Título 2 2 2 2 5 3" xfId="17442" xr:uid="{00000000-0005-0000-0000-00004E8D0000}"/>
    <cellStyle name="Título 2 2 2 2 5 3 2" xfId="32686" xr:uid="{00000000-0005-0000-0000-00004F8D0000}"/>
    <cellStyle name="Título 2 2 2 2 5 4" xfId="17443" xr:uid="{00000000-0005-0000-0000-0000508D0000}"/>
    <cellStyle name="Título 2 2 2 2 5 4 2" xfId="32687" xr:uid="{00000000-0005-0000-0000-0000518D0000}"/>
    <cellStyle name="Título 2 2 2 2 5 5" xfId="17444" xr:uid="{00000000-0005-0000-0000-0000528D0000}"/>
    <cellStyle name="Título 2 2 2 2 5 5 2" xfId="32688" xr:uid="{00000000-0005-0000-0000-0000538D0000}"/>
    <cellStyle name="Título 2 2 2 2 5 6" xfId="17445" xr:uid="{00000000-0005-0000-0000-0000548D0000}"/>
    <cellStyle name="Título 2 2 2 2 5 6 2" xfId="32689" xr:uid="{00000000-0005-0000-0000-0000558D0000}"/>
    <cellStyle name="Título 2 2 2 2 5 7" xfId="17446" xr:uid="{00000000-0005-0000-0000-0000568D0000}"/>
    <cellStyle name="Título 2 2 2 2 5 7 2" xfId="32690" xr:uid="{00000000-0005-0000-0000-0000578D0000}"/>
    <cellStyle name="Título 2 2 2 2 5 8" xfId="17447" xr:uid="{00000000-0005-0000-0000-0000588D0000}"/>
    <cellStyle name="Título 2 2 2 2 5 8 2" xfId="32691" xr:uid="{00000000-0005-0000-0000-0000598D0000}"/>
    <cellStyle name="Título 2 2 2 2 5 9" xfId="32684" xr:uid="{00000000-0005-0000-0000-00005A8D0000}"/>
    <cellStyle name="Título 2 2 2 2 6" xfId="17448" xr:uid="{00000000-0005-0000-0000-00005B8D0000}"/>
    <cellStyle name="Título 2 2 2 2 6 2" xfId="17449" xr:uid="{00000000-0005-0000-0000-00005C8D0000}"/>
    <cellStyle name="Título 2 2 2 2 6 2 2" xfId="32693" xr:uid="{00000000-0005-0000-0000-00005D8D0000}"/>
    <cellStyle name="Título 2 2 2 2 6 3" xfId="17450" xr:uid="{00000000-0005-0000-0000-00005E8D0000}"/>
    <cellStyle name="Título 2 2 2 2 6 3 2" xfId="32694" xr:uid="{00000000-0005-0000-0000-00005F8D0000}"/>
    <cellStyle name="Título 2 2 2 2 6 4" xfId="17451" xr:uid="{00000000-0005-0000-0000-0000608D0000}"/>
    <cellStyle name="Título 2 2 2 2 6 4 2" xfId="32695" xr:uid="{00000000-0005-0000-0000-0000618D0000}"/>
    <cellStyle name="Título 2 2 2 2 6 5" xfId="17452" xr:uid="{00000000-0005-0000-0000-0000628D0000}"/>
    <cellStyle name="Título 2 2 2 2 6 5 2" xfId="32696" xr:uid="{00000000-0005-0000-0000-0000638D0000}"/>
    <cellStyle name="Título 2 2 2 2 6 6" xfId="17453" xr:uid="{00000000-0005-0000-0000-0000648D0000}"/>
    <cellStyle name="Título 2 2 2 2 6 6 2" xfId="32697" xr:uid="{00000000-0005-0000-0000-0000658D0000}"/>
    <cellStyle name="Título 2 2 2 2 6 7" xfId="17454" xr:uid="{00000000-0005-0000-0000-0000668D0000}"/>
    <cellStyle name="Título 2 2 2 2 6 7 2" xfId="32698" xr:uid="{00000000-0005-0000-0000-0000678D0000}"/>
    <cellStyle name="Título 2 2 2 2 6 8" xfId="17455" xr:uid="{00000000-0005-0000-0000-0000688D0000}"/>
    <cellStyle name="Título 2 2 2 2 6 8 2" xfId="32699" xr:uid="{00000000-0005-0000-0000-0000698D0000}"/>
    <cellStyle name="Título 2 2 2 2 6 9" xfId="32692" xr:uid="{00000000-0005-0000-0000-00006A8D0000}"/>
    <cellStyle name="Título 2 2 2 2 7" xfId="17456" xr:uid="{00000000-0005-0000-0000-00006B8D0000}"/>
    <cellStyle name="Título 2 2 2 2 7 2" xfId="17457" xr:uid="{00000000-0005-0000-0000-00006C8D0000}"/>
    <cellStyle name="Título 2 2 2 2 7 2 2" xfId="32701" xr:uid="{00000000-0005-0000-0000-00006D8D0000}"/>
    <cellStyle name="Título 2 2 2 2 7 3" xfId="17458" xr:uid="{00000000-0005-0000-0000-00006E8D0000}"/>
    <cellStyle name="Título 2 2 2 2 7 3 2" xfId="32702" xr:uid="{00000000-0005-0000-0000-00006F8D0000}"/>
    <cellStyle name="Título 2 2 2 2 7 4" xfId="17459" xr:uid="{00000000-0005-0000-0000-0000708D0000}"/>
    <cellStyle name="Título 2 2 2 2 7 4 2" xfId="32703" xr:uid="{00000000-0005-0000-0000-0000718D0000}"/>
    <cellStyle name="Título 2 2 2 2 7 5" xfId="17460" xr:uid="{00000000-0005-0000-0000-0000728D0000}"/>
    <cellStyle name="Título 2 2 2 2 7 5 2" xfId="32704" xr:uid="{00000000-0005-0000-0000-0000738D0000}"/>
    <cellStyle name="Título 2 2 2 2 7 6" xfId="17461" xr:uid="{00000000-0005-0000-0000-0000748D0000}"/>
    <cellStyle name="Título 2 2 2 2 7 6 2" xfId="32705" xr:uid="{00000000-0005-0000-0000-0000758D0000}"/>
    <cellStyle name="Título 2 2 2 2 7 7" xfId="32700" xr:uid="{00000000-0005-0000-0000-0000768D0000}"/>
    <cellStyle name="Título 2 2 2 2 8" xfId="17462" xr:uid="{00000000-0005-0000-0000-0000778D0000}"/>
    <cellStyle name="Título 2 2 2 2 8 2" xfId="17463" xr:uid="{00000000-0005-0000-0000-0000788D0000}"/>
    <cellStyle name="Título 2 2 2 2 8 2 2" xfId="32707" xr:uid="{00000000-0005-0000-0000-0000798D0000}"/>
    <cellStyle name="Título 2 2 2 2 8 3" xfId="17464" xr:uid="{00000000-0005-0000-0000-00007A8D0000}"/>
    <cellStyle name="Título 2 2 2 2 8 3 2" xfId="32708" xr:uid="{00000000-0005-0000-0000-00007B8D0000}"/>
    <cellStyle name="Título 2 2 2 2 8 4" xfId="17465" xr:uid="{00000000-0005-0000-0000-00007C8D0000}"/>
    <cellStyle name="Título 2 2 2 2 8 4 2" xfId="32709" xr:uid="{00000000-0005-0000-0000-00007D8D0000}"/>
    <cellStyle name="Título 2 2 2 2 8 5" xfId="32706" xr:uid="{00000000-0005-0000-0000-00007E8D0000}"/>
    <cellStyle name="Título 2 2 2 2 9" xfId="17466" xr:uid="{00000000-0005-0000-0000-00007F8D0000}"/>
    <cellStyle name="Título 2 2 2 2 9 2" xfId="17467" xr:uid="{00000000-0005-0000-0000-0000808D0000}"/>
    <cellStyle name="Título 2 2 2 2 9 2 2" xfId="32711" xr:uid="{00000000-0005-0000-0000-0000818D0000}"/>
    <cellStyle name="Título 2 2 2 2 9 3" xfId="17468" xr:uid="{00000000-0005-0000-0000-0000828D0000}"/>
    <cellStyle name="Título 2 2 2 2 9 3 2" xfId="32712" xr:uid="{00000000-0005-0000-0000-0000838D0000}"/>
    <cellStyle name="Título 2 2 2 2 9 4" xfId="17469" xr:uid="{00000000-0005-0000-0000-0000848D0000}"/>
    <cellStyle name="Título 2 2 2 2 9 4 2" xfId="32713" xr:uid="{00000000-0005-0000-0000-0000858D0000}"/>
    <cellStyle name="Título 2 2 2 2 9 5" xfId="32710" xr:uid="{00000000-0005-0000-0000-0000868D0000}"/>
    <cellStyle name="Título 2 2 2 20" xfId="17470" xr:uid="{00000000-0005-0000-0000-0000878D0000}"/>
    <cellStyle name="Título 2 2 2 20 2" xfId="32714" xr:uid="{00000000-0005-0000-0000-0000888D0000}"/>
    <cellStyle name="Título 2 2 2 21" xfId="32548" xr:uid="{00000000-0005-0000-0000-0000898D0000}"/>
    <cellStyle name="Título 2 2 2 3" xfId="17471" xr:uid="{00000000-0005-0000-0000-00008A8D0000}"/>
    <cellStyle name="Título 2 2 2 3 10" xfId="17472" xr:uid="{00000000-0005-0000-0000-00008B8D0000}"/>
    <cellStyle name="Título 2 2 2 3 10 2" xfId="32716" xr:uid="{00000000-0005-0000-0000-00008C8D0000}"/>
    <cellStyle name="Título 2 2 2 3 11" xfId="17473" xr:uid="{00000000-0005-0000-0000-00008D8D0000}"/>
    <cellStyle name="Título 2 2 2 3 11 2" xfId="32717" xr:uid="{00000000-0005-0000-0000-00008E8D0000}"/>
    <cellStyle name="Título 2 2 2 3 12" xfId="32715" xr:uid="{00000000-0005-0000-0000-00008F8D0000}"/>
    <cellStyle name="Título 2 2 2 3 2" xfId="17474" xr:uid="{00000000-0005-0000-0000-0000908D0000}"/>
    <cellStyle name="Título 2 2 2 3 2 2" xfId="17475" xr:uid="{00000000-0005-0000-0000-0000918D0000}"/>
    <cellStyle name="Título 2 2 2 3 2 2 2" xfId="32719" xr:uid="{00000000-0005-0000-0000-0000928D0000}"/>
    <cellStyle name="Título 2 2 2 3 2 3" xfId="32718" xr:uid="{00000000-0005-0000-0000-0000938D0000}"/>
    <cellStyle name="Título 2 2 2 3 3" xfId="17476" xr:uid="{00000000-0005-0000-0000-0000948D0000}"/>
    <cellStyle name="Título 2 2 2 3 3 2" xfId="32720" xr:uid="{00000000-0005-0000-0000-0000958D0000}"/>
    <cellStyle name="Título 2 2 2 3 4" xfId="17477" xr:uid="{00000000-0005-0000-0000-0000968D0000}"/>
    <cellStyle name="Título 2 2 2 3 4 2" xfId="32721" xr:uid="{00000000-0005-0000-0000-0000978D0000}"/>
    <cellStyle name="Título 2 2 2 3 5" xfId="17478" xr:uid="{00000000-0005-0000-0000-0000988D0000}"/>
    <cellStyle name="Título 2 2 2 3 5 2" xfId="32722" xr:uid="{00000000-0005-0000-0000-0000998D0000}"/>
    <cellStyle name="Título 2 2 2 3 6" xfId="17479" xr:uid="{00000000-0005-0000-0000-00009A8D0000}"/>
    <cellStyle name="Título 2 2 2 3 6 2" xfId="32723" xr:uid="{00000000-0005-0000-0000-00009B8D0000}"/>
    <cellStyle name="Título 2 2 2 3 7" xfId="17480" xr:uid="{00000000-0005-0000-0000-00009C8D0000}"/>
    <cellStyle name="Título 2 2 2 3 7 2" xfId="32724" xr:uid="{00000000-0005-0000-0000-00009D8D0000}"/>
    <cellStyle name="Título 2 2 2 3 8" xfId="17481" xr:uid="{00000000-0005-0000-0000-00009E8D0000}"/>
    <cellStyle name="Título 2 2 2 3 8 2" xfId="32725" xr:uid="{00000000-0005-0000-0000-00009F8D0000}"/>
    <cellStyle name="Título 2 2 2 3 9" xfId="17482" xr:uid="{00000000-0005-0000-0000-0000A08D0000}"/>
    <cellStyle name="Título 2 2 2 3 9 2" xfId="32726" xr:uid="{00000000-0005-0000-0000-0000A18D0000}"/>
    <cellStyle name="Título 2 2 2 4" xfId="17483" xr:uid="{00000000-0005-0000-0000-0000A28D0000}"/>
    <cellStyle name="Título 2 2 2 4 10" xfId="17484" xr:uid="{00000000-0005-0000-0000-0000A38D0000}"/>
    <cellStyle name="Título 2 2 2 4 10 2" xfId="32728" xr:uid="{00000000-0005-0000-0000-0000A48D0000}"/>
    <cellStyle name="Título 2 2 2 4 11" xfId="17485" xr:uid="{00000000-0005-0000-0000-0000A58D0000}"/>
    <cellStyle name="Título 2 2 2 4 11 2" xfId="32729" xr:uid="{00000000-0005-0000-0000-0000A68D0000}"/>
    <cellStyle name="Título 2 2 2 4 12" xfId="32727" xr:uid="{00000000-0005-0000-0000-0000A78D0000}"/>
    <cellStyle name="Título 2 2 2 4 2" xfId="17486" xr:uid="{00000000-0005-0000-0000-0000A88D0000}"/>
    <cellStyle name="Título 2 2 2 4 2 2" xfId="17487" xr:uid="{00000000-0005-0000-0000-0000A98D0000}"/>
    <cellStyle name="Título 2 2 2 4 2 2 2" xfId="32731" xr:uid="{00000000-0005-0000-0000-0000AA8D0000}"/>
    <cellStyle name="Título 2 2 2 4 2 3" xfId="32730" xr:uid="{00000000-0005-0000-0000-0000AB8D0000}"/>
    <cellStyle name="Título 2 2 2 4 3" xfId="17488" xr:uid="{00000000-0005-0000-0000-0000AC8D0000}"/>
    <cellStyle name="Título 2 2 2 4 3 2" xfId="32732" xr:uid="{00000000-0005-0000-0000-0000AD8D0000}"/>
    <cellStyle name="Título 2 2 2 4 4" xfId="17489" xr:uid="{00000000-0005-0000-0000-0000AE8D0000}"/>
    <cellStyle name="Título 2 2 2 4 4 2" xfId="32733" xr:uid="{00000000-0005-0000-0000-0000AF8D0000}"/>
    <cellStyle name="Título 2 2 2 4 5" xfId="17490" xr:uid="{00000000-0005-0000-0000-0000B08D0000}"/>
    <cellStyle name="Título 2 2 2 4 5 2" xfId="32734" xr:uid="{00000000-0005-0000-0000-0000B18D0000}"/>
    <cellStyle name="Título 2 2 2 4 6" xfId="17491" xr:uid="{00000000-0005-0000-0000-0000B28D0000}"/>
    <cellStyle name="Título 2 2 2 4 6 2" xfId="32735" xr:uid="{00000000-0005-0000-0000-0000B38D0000}"/>
    <cellStyle name="Título 2 2 2 4 7" xfId="17492" xr:uid="{00000000-0005-0000-0000-0000B48D0000}"/>
    <cellStyle name="Título 2 2 2 4 7 2" xfId="32736" xr:uid="{00000000-0005-0000-0000-0000B58D0000}"/>
    <cellStyle name="Título 2 2 2 4 8" xfId="17493" xr:uid="{00000000-0005-0000-0000-0000B68D0000}"/>
    <cellStyle name="Título 2 2 2 4 8 2" xfId="32737" xr:uid="{00000000-0005-0000-0000-0000B78D0000}"/>
    <cellStyle name="Título 2 2 2 4 9" xfId="17494" xr:uid="{00000000-0005-0000-0000-0000B88D0000}"/>
    <cellStyle name="Título 2 2 2 4 9 2" xfId="32738" xr:uid="{00000000-0005-0000-0000-0000B98D0000}"/>
    <cellStyle name="Título 2 2 2 5" xfId="17495" xr:uid="{00000000-0005-0000-0000-0000BA8D0000}"/>
    <cellStyle name="Título 2 2 2 5 10" xfId="17496" xr:uid="{00000000-0005-0000-0000-0000BB8D0000}"/>
    <cellStyle name="Título 2 2 2 5 10 2" xfId="32740" xr:uid="{00000000-0005-0000-0000-0000BC8D0000}"/>
    <cellStyle name="Título 2 2 2 5 11" xfId="17497" xr:uid="{00000000-0005-0000-0000-0000BD8D0000}"/>
    <cellStyle name="Título 2 2 2 5 11 2" xfId="32741" xr:uid="{00000000-0005-0000-0000-0000BE8D0000}"/>
    <cellStyle name="Título 2 2 2 5 12" xfId="17498" xr:uid="{00000000-0005-0000-0000-0000BF8D0000}"/>
    <cellStyle name="Título 2 2 2 5 12 2" xfId="32742" xr:uid="{00000000-0005-0000-0000-0000C08D0000}"/>
    <cellStyle name="Título 2 2 2 5 13" xfId="32739" xr:uid="{00000000-0005-0000-0000-0000C18D0000}"/>
    <cellStyle name="Título 2 2 2 5 2" xfId="17499" xr:uid="{00000000-0005-0000-0000-0000C28D0000}"/>
    <cellStyle name="Título 2 2 2 5 2 2" xfId="17500" xr:uid="{00000000-0005-0000-0000-0000C38D0000}"/>
    <cellStyle name="Título 2 2 2 5 2 2 2" xfId="32744" xr:uid="{00000000-0005-0000-0000-0000C48D0000}"/>
    <cellStyle name="Título 2 2 2 5 2 3" xfId="32743" xr:uid="{00000000-0005-0000-0000-0000C58D0000}"/>
    <cellStyle name="Título 2 2 2 5 3" xfId="17501" xr:uid="{00000000-0005-0000-0000-0000C68D0000}"/>
    <cellStyle name="Título 2 2 2 5 3 2" xfId="32745" xr:uid="{00000000-0005-0000-0000-0000C78D0000}"/>
    <cellStyle name="Título 2 2 2 5 4" xfId="17502" xr:uid="{00000000-0005-0000-0000-0000C88D0000}"/>
    <cellStyle name="Título 2 2 2 5 4 2" xfId="32746" xr:uid="{00000000-0005-0000-0000-0000C98D0000}"/>
    <cellStyle name="Título 2 2 2 5 5" xfId="17503" xr:uid="{00000000-0005-0000-0000-0000CA8D0000}"/>
    <cellStyle name="Título 2 2 2 5 5 2" xfId="32747" xr:uid="{00000000-0005-0000-0000-0000CB8D0000}"/>
    <cellStyle name="Título 2 2 2 5 6" xfId="17504" xr:uid="{00000000-0005-0000-0000-0000CC8D0000}"/>
    <cellStyle name="Título 2 2 2 5 6 2" xfId="32748" xr:uid="{00000000-0005-0000-0000-0000CD8D0000}"/>
    <cellStyle name="Título 2 2 2 5 7" xfId="17505" xr:uid="{00000000-0005-0000-0000-0000CE8D0000}"/>
    <cellStyle name="Título 2 2 2 5 7 2" xfId="32749" xr:uid="{00000000-0005-0000-0000-0000CF8D0000}"/>
    <cellStyle name="Título 2 2 2 5 8" xfId="17506" xr:uid="{00000000-0005-0000-0000-0000D08D0000}"/>
    <cellStyle name="Título 2 2 2 5 8 2" xfId="32750" xr:uid="{00000000-0005-0000-0000-0000D18D0000}"/>
    <cellStyle name="Título 2 2 2 5 9" xfId="17507" xr:uid="{00000000-0005-0000-0000-0000D28D0000}"/>
    <cellStyle name="Título 2 2 2 5 9 2" xfId="32751" xr:uid="{00000000-0005-0000-0000-0000D38D0000}"/>
    <cellStyle name="Título 2 2 2 6" xfId="17508" xr:uid="{00000000-0005-0000-0000-0000D48D0000}"/>
    <cellStyle name="Título 2 2 2 6 2" xfId="17509" xr:uid="{00000000-0005-0000-0000-0000D58D0000}"/>
    <cellStyle name="Título 2 2 2 6 2 2" xfId="32753" xr:uid="{00000000-0005-0000-0000-0000D68D0000}"/>
    <cellStyle name="Título 2 2 2 6 3" xfId="17510" xr:uid="{00000000-0005-0000-0000-0000D78D0000}"/>
    <cellStyle name="Título 2 2 2 6 3 2" xfId="32754" xr:uid="{00000000-0005-0000-0000-0000D88D0000}"/>
    <cellStyle name="Título 2 2 2 6 4" xfId="17511" xr:uid="{00000000-0005-0000-0000-0000D98D0000}"/>
    <cellStyle name="Título 2 2 2 6 4 2" xfId="32755" xr:uid="{00000000-0005-0000-0000-0000DA8D0000}"/>
    <cellStyle name="Título 2 2 2 6 5" xfId="17512" xr:uid="{00000000-0005-0000-0000-0000DB8D0000}"/>
    <cellStyle name="Título 2 2 2 6 5 2" xfId="32756" xr:uid="{00000000-0005-0000-0000-0000DC8D0000}"/>
    <cellStyle name="Título 2 2 2 6 6" xfId="17513" xr:uid="{00000000-0005-0000-0000-0000DD8D0000}"/>
    <cellStyle name="Título 2 2 2 6 6 2" xfId="32757" xr:uid="{00000000-0005-0000-0000-0000DE8D0000}"/>
    <cellStyle name="Título 2 2 2 6 7" xfId="17514" xr:uid="{00000000-0005-0000-0000-0000DF8D0000}"/>
    <cellStyle name="Título 2 2 2 6 7 2" xfId="32758" xr:uid="{00000000-0005-0000-0000-0000E08D0000}"/>
    <cellStyle name="Título 2 2 2 6 8" xfId="17515" xr:uid="{00000000-0005-0000-0000-0000E18D0000}"/>
    <cellStyle name="Título 2 2 2 6 8 2" xfId="32759" xr:uid="{00000000-0005-0000-0000-0000E28D0000}"/>
    <cellStyle name="Título 2 2 2 6 9" xfId="32752" xr:uid="{00000000-0005-0000-0000-0000E38D0000}"/>
    <cellStyle name="Título 2 2 2 7" xfId="17516" xr:uid="{00000000-0005-0000-0000-0000E48D0000}"/>
    <cellStyle name="Título 2 2 2 7 2" xfId="17517" xr:uid="{00000000-0005-0000-0000-0000E58D0000}"/>
    <cellStyle name="Título 2 2 2 7 2 2" xfId="32761" xr:uid="{00000000-0005-0000-0000-0000E68D0000}"/>
    <cellStyle name="Título 2 2 2 7 3" xfId="17518" xr:uid="{00000000-0005-0000-0000-0000E78D0000}"/>
    <cellStyle name="Título 2 2 2 7 3 2" xfId="32762" xr:uid="{00000000-0005-0000-0000-0000E88D0000}"/>
    <cellStyle name="Título 2 2 2 7 4" xfId="17519" xr:uid="{00000000-0005-0000-0000-0000E98D0000}"/>
    <cellStyle name="Título 2 2 2 7 4 2" xfId="32763" xr:uid="{00000000-0005-0000-0000-0000EA8D0000}"/>
    <cellStyle name="Título 2 2 2 7 5" xfId="17520" xr:uid="{00000000-0005-0000-0000-0000EB8D0000}"/>
    <cellStyle name="Título 2 2 2 7 5 2" xfId="32764" xr:uid="{00000000-0005-0000-0000-0000EC8D0000}"/>
    <cellStyle name="Título 2 2 2 7 6" xfId="17521" xr:uid="{00000000-0005-0000-0000-0000ED8D0000}"/>
    <cellStyle name="Título 2 2 2 7 6 2" xfId="32765" xr:uid="{00000000-0005-0000-0000-0000EE8D0000}"/>
    <cellStyle name="Título 2 2 2 7 7" xfId="17522" xr:uid="{00000000-0005-0000-0000-0000EF8D0000}"/>
    <cellStyle name="Título 2 2 2 7 7 2" xfId="32766" xr:uid="{00000000-0005-0000-0000-0000F08D0000}"/>
    <cellStyle name="Título 2 2 2 7 8" xfId="17523" xr:uid="{00000000-0005-0000-0000-0000F18D0000}"/>
    <cellStyle name="Título 2 2 2 7 8 2" xfId="32767" xr:uid="{00000000-0005-0000-0000-0000F28D0000}"/>
    <cellStyle name="Título 2 2 2 7 9" xfId="32760" xr:uid="{00000000-0005-0000-0000-0000F38D0000}"/>
    <cellStyle name="Título 2 2 2 8" xfId="17524" xr:uid="{00000000-0005-0000-0000-0000F48D0000}"/>
    <cellStyle name="Título 2 2 2 8 2" xfId="17525" xr:uid="{00000000-0005-0000-0000-0000F58D0000}"/>
    <cellStyle name="Título 2 2 2 8 2 2" xfId="32769" xr:uid="{00000000-0005-0000-0000-0000F68D0000}"/>
    <cellStyle name="Título 2 2 2 8 3" xfId="17526" xr:uid="{00000000-0005-0000-0000-0000F78D0000}"/>
    <cellStyle name="Título 2 2 2 8 3 2" xfId="32770" xr:uid="{00000000-0005-0000-0000-0000F88D0000}"/>
    <cellStyle name="Título 2 2 2 8 4" xfId="17527" xr:uid="{00000000-0005-0000-0000-0000F98D0000}"/>
    <cellStyle name="Título 2 2 2 8 4 2" xfId="32771" xr:uid="{00000000-0005-0000-0000-0000FA8D0000}"/>
    <cellStyle name="Título 2 2 2 8 5" xfId="17528" xr:uid="{00000000-0005-0000-0000-0000FB8D0000}"/>
    <cellStyle name="Título 2 2 2 8 5 2" xfId="32772" xr:uid="{00000000-0005-0000-0000-0000FC8D0000}"/>
    <cellStyle name="Título 2 2 2 8 6" xfId="17529" xr:uid="{00000000-0005-0000-0000-0000FD8D0000}"/>
    <cellStyle name="Título 2 2 2 8 6 2" xfId="32773" xr:uid="{00000000-0005-0000-0000-0000FE8D0000}"/>
    <cellStyle name="Título 2 2 2 8 7" xfId="32768" xr:uid="{00000000-0005-0000-0000-0000FF8D0000}"/>
    <cellStyle name="Título 2 2 2 9" xfId="17530" xr:uid="{00000000-0005-0000-0000-0000008E0000}"/>
    <cellStyle name="Título 2 2 2 9 2" xfId="17531" xr:uid="{00000000-0005-0000-0000-0000018E0000}"/>
    <cellStyle name="Título 2 2 2 9 2 2" xfId="32775" xr:uid="{00000000-0005-0000-0000-0000028E0000}"/>
    <cellStyle name="Título 2 2 2 9 3" xfId="17532" xr:uid="{00000000-0005-0000-0000-0000038E0000}"/>
    <cellStyle name="Título 2 2 2 9 3 2" xfId="32776" xr:uid="{00000000-0005-0000-0000-0000048E0000}"/>
    <cellStyle name="Título 2 2 2 9 4" xfId="17533" xr:uid="{00000000-0005-0000-0000-0000058E0000}"/>
    <cellStyle name="Título 2 2 2 9 4 2" xfId="32777" xr:uid="{00000000-0005-0000-0000-0000068E0000}"/>
    <cellStyle name="Título 2 2 2 9 5" xfId="32774" xr:uid="{00000000-0005-0000-0000-0000078E0000}"/>
    <cellStyle name="Título 2 2 20" xfId="17534" xr:uid="{00000000-0005-0000-0000-0000088E0000}"/>
    <cellStyle name="Título 2 2 20 2" xfId="32778" xr:uid="{00000000-0005-0000-0000-0000098E0000}"/>
    <cellStyle name="Título 2 2 21" xfId="32528" xr:uid="{00000000-0005-0000-0000-00000A8E0000}"/>
    <cellStyle name="Título 2 2 22" xfId="3167" xr:uid="{00000000-0005-0000-0000-00000B8E0000}"/>
    <cellStyle name="Título 2 2 3" xfId="17535" xr:uid="{00000000-0005-0000-0000-00000C8E0000}"/>
    <cellStyle name="Título 2 2 3 10" xfId="17536" xr:uid="{00000000-0005-0000-0000-00000D8E0000}"/>
    <cellStyle name="Título 2 2 3 10 2" xfId="32780" xr:uid="{00000000-0005-0000-0000-00000E8E0000}"/>
    <cellStyle name="Título 2 2 3 11" xfId="17537" xr:uid="{00000000-0005-0000-0000-00000F8E0000}"/>
    <cellStyle name="Título 2 2 3 11 2" xfId="32781" xr:uid="{00000000-0005-0000-0000-0000108E0000}"/>
    <cellStyle name="Título 2 2 3 12" xfId="17538" xr:uid="{00000000-0005-0000-0000-0000118E0000}"/>
    <cellStyle name="Título 2 2 3 12 2" xfId="32782" xr:uid="{00000000-0005-0000-0000-0000128E0000}"/>
    <cellStyle name="Título 2 2 3 13" xfId="17539" xr:uid="{00000000-0005-0000-0000-0000138E0000}"/>
    <cellStyle name="Título 2 2 3 13 2" xfId="32783" xr:uid="{00000000-0005-0000-0000-0000148E0000}"/>
    <cellStyle name="Título 2 2 3 14" xfId="32779" xr:uid="{00000000-0005-0000-0000-0000158E0000}"/>
    <cellStyle name="Título 2 2 3 15" xfId="39269" xr:uid="{00000000-0005-0000-0000-0000168E0000}"/>
    <cellStyle name="Título 2 2 3 2" xfId="17540" xr:uid="{00000000-0005-0000-0000-0000178E0000}"/>
    <cellStyle name="Título 2 2 3 2 10" xfId="17541" xr:uid="{00000000-0005-0000-0000-0000188E0000}"/>
    <cellStyle name="Título 2 2 3 2 10 2" xfId="32785" xr:uid="{00000000-0005-0000-0000-0000198E0000}"/>
    <cellStyle name="Título 2 2 3 2 11" xfId="17542" xr:uid="{00000000-0005-0000-0000-00001A8E0000}"/>
    <cellStyle name="Título 2 2 3 2 11 2" xfId="32786" xr:uid="{00000000-0005-0000-0000-00001B8E0000}"/>
    <cellStyle name="Título 2 2 3 2 12" xfId="32784" xr:uid="{00000000-0005-0000-0000-00001C8E0000}"/>
    <cellStyle name="Título 2 2 3 2 2" xfId="17543" xr:uid="{00000000-0005-0000-0000-00001D8E0000}"/>
    <cellStyle name="Título 2 2 3 2 2 2" xfId="17544" xr:uid="{00000000-0005-0000-0000-00001E8E0000}"/>
    <cellStyle name="Título 2 2 3 2 2 2 2" xfId="32788" xr:uid="{00000000-0005-0000-0000-00001F8E0000}"/>
    <cellStyle name="Título 2 2 3 2 2 3" xfId="32787" xr:uid="{00000000-0005-0000-0000-0000208E0000}"/>
    <cellStyle name="Título 2 2 3 2 3" xfId="17545" xr:uid="{00000000-0005-0000-0000-0000218E0000}"/>
    <cellStyle name="Título 2 2 3 2 3 2" xfId="32789" xr:uid="{00000000-0005-0000-0000-0000228E0000}"/>
    <cellStyle name="Título 2 2 3 2 4" xfId="17546" xr:uid="{00000000-0005-0000-0000-0000238E0000}"/>
    <cellStyle name="Título 2 2 3 2 4 2" xfId="32790" xr:uid="{00000000-0005-0000-0000-0000248E0000}"/>
    <cellStyle name="Título 2 2 3 2 5" xfId="17547" xr:uid="{00000000-0005-0000-0000-0000258E0000}"/>
    <cellStyle name="Título 2 2 3 2 5 2" xfId="32791" xr:uid="{00000000-0005-0000-0000-0000268E0000}"/>
    <cellStyle name="Título 2 2 3 2 6" xfId="17548" xr:uid="{00000000-0005-0000-0000-0000278E0000}"/>
    <cellStyle name="Título 2 2 3 2 6 2" xfId="32792" xr:uid="{00000000-0005-0000-0000-0000288E0000}"/>
    <cellStyle name="Título 2 2 3 2 7" xfId="17549" xr:uid="{00000000-0005-0000-0000-0000298E0000}"/>
    <cellStyle name="Título 2 2 3 2 7 2" xfId="32793" xr:uid="{00000000-0005-0000-0000-00002A8E0000}"/>
    <cellStyle name="Título 2 2 3 2 8" xfId="17550" xr:uid="{00000000-0005-0000-0000-00002B8E0000}"/>
    <cellStyle name="Título 2 2 3 2 8 2" xfId="32794" xr:uid="{00000000-0005-0000-0000-00002C8E0000}"/>
    <cellStyle name="Título 2 2 3 2 9" xfId="17551" xr:uid="{00000000-0005-0000-0000-00002D8E0000}"/>
    <cellStyle name="Título 2 2 3 2 9 2" xfId="32795" xr:uid="{00000000-0005-0000-0000-00002E8E0000}"/>
    <cellStyle name="Título 2 2 3 3" xfId="17552" xr:uid="{00000000-0005-0000-0000-00002F8E0000}"/>
    <cellStyle name="Título 2 2 3 3 10" xfId="17553" xr:uid="{00000000-0005-0000-0000-0000308E0000}"/>
    <cellStyle name="Título 2 2 3 3 10 2" xfId="32797" xr:uid="{00000000-0005-0000-0000-0000318E0000}"/>
    <cellStyle name="Título 2 2 3 3 11" xfId="17554" xr:uid="{00000000-0005-0000-0000-0000328E0000}"/>
    <cellStyle name="Título 2 2 3 3 11 2" xfId="32798" xr:uid="{00000000-0005-0000-0000-0000338E0000}"/>
    <cellStyle name="Título 2 2 3 3 12" xfId="32796" xr:uid="{00000000-0005-0000-0000-0000348E0000}"/>
    <cellStyle name="Título 2 2 3 3 2" xfId="17555" xr:uid="{00000000-0005-0000-0000-0000358E0000}"/>
    <cellStyle name="Título 2 2 3 3 2 2" xfId="17556" xr:uid="{00000000-0005-0000-0000-0000368E0000}"/>
    <cellStyle name="Título 2 2 3 3 2 2 2" xfId="32800" xr:uid="{00000000-0005-0000-0000-0000378E0000}"/>
    <cellStyle name="Título 2 2 3 3 2 3" xfId="32799" xr:uid="{00000000-0005-0000-0000-0000388E0000}"/>
    <cellStyle name="Título 2 2 3 3 3" xfId="17557" xr:uid="{00000000-0005-0000-0000-0000398E0000}"/>
    <cellStyle name="Título 2 2 3 3 3 2" xfId="32801" xr:uid="{00000000-0005-0000-0000-00003A8E0000}"/>
    <cellStyle name="Título 2 2 3 3 4" xfId="17558" xr:uid="{00000000-0005-0000-0000-00003B8E0000}"/>
    <cellStyle name="Título 2 2 3 3 4 2" xfId="32802" xr:uid="{00000000-0005-0000-0000-00003C8E0000}"/>
    <cellStyle name="Título 2 2 3 3 5" xfId="17559" xr:uid="{00000000-0005-0000-0000-00003D8E0000}"/>
    <cellStyle name="Título 2 2 3 3 5 2" xfId="32803" xr:uid="{00000000-0005-0000-0000-00003E8E0000}"/>
    <cellStyle name="Título 2 2 3 3 6" xfId="17560" xr:uid="{00000000-0005-0000-0000-00003F8E0000}"/>
    <cellStyle name="Título 2 2 3 3 6 2" xfId="32804" xr:uid="{00000000-0005-0000-0000-0000408E0000}"/>
    <cellStyle name="Título 2 2 3 3 7" xfId="17561" xr:uid="{00000000-0005-0000-0000-0000418E0000}"/>
    <cellStyle name="Título 2 2 3 3 7 2" xfId="32805" xr:uid="{00000000-0005-0000-0000-0000428E0000}"/>
    <cellStyle name="Título 2 2 3 3 8" xfId="17562" xr:uid="{00000000-0005-0000-0000-0000438E0000}"/>
    <cellStyle name="Título 2 2 3 3 8 2" xfId="32806" xr:uid="{00000000-0005-0000-0000-0000448E0000}"/>
    <cellStyle name="Título 2 2 3 3 9" xfId="17563" xr:uid="{00000000-0005-0000-0000-0000458E0000}"/>
    <cellStyle name="Título 2 2 3 3 9 2" xfId="32807" xr:uid="{00000000-0005-0000-0000-0000468E0000}"/>
    <cellStyle name="Título 2 2 3 4" xfId="17564" xr:uid="{00000000-0005-0000-0000-0000478E0000}"/>
    <cellStyle name="Título 2 2 3 4 2" xfId="17565" xr:uid="{00000000-0005-0000-0000-0000488E0000}"/>
    <cellStyle name="Título 2 2 3 4 2 2" xfId="32809" xr:uid="{00000000-0005-0000-0000-0000498E0000}"/>
    <cellStyle name="Título 2 2 3 4 3" xfId="32808" xr:uid="{00000000-0005-0000-0000-00004A8E0000}"/>
    <cellStyle name="Título 2 2 3 5" xfId="17566" xr:uid="{00000000-0005-0000-0000-00004B8E0000}"/>
    <cellStyle name="Título 2 2 3 5 2" xfId="32810" xr:uid="{00000000-0005-0000-0000-00004C8E0000}"/>
    <cellStyle name="Título 2 2 3 6" xfId="17567" xr:uid="{00000000-0005-0000-0000-00004D8E0000}"/>
    <cellStyle name="Título 2 2 3 6 2" xfId="32811" xr:uid="{00000000-0005-0000-0000-00004E8E0000}"/>
    <cellStyle name="Título 2 2 3 7" xfId="17568" xr:uid="{00000000-0005-0000-0000-00004F8E0000}"/>
    <cellStyle name="Título 2 2 3 7 2" xfId="32812" xr:uid="{00000000-0005-0000-0000-0000508E0000}"/>
    <cellStyle name="Título 2 2 3 8" xfId="17569" xr:uid="{00000000-0005-0000-0000-0000518E0000}"/>
    <cellStyle name="Título 2 2 3 8 2" xfId="32813" xr:uid="{00000000-0005-0000-0000-0000528E0000}"/>
    <cellStyle name="Título 2 2 3 9" xfId="17570" xr:uid="{00000000-0005-0000-0000-0000538E0000}"/>
    <cellStyle name="Título 2 2 3 9 2" xfId="32814" xr:uid="{00000000-0005-0000-0000-0000548E0000}"/>
    <cellStyle name="Título 2 2 4" xfId="17571" xr:uid="{00000000-0005-0000-0000-0000558E0000}"/>
    <cellStyle name="Título 2 2 4 10" xfId="17572" xr:uid="{00000000-0005-0000-0000-0000568E0000}"/>
    <cellStyle name="Título 2 2 4 10 2" xfId="32816" xr:uid="{00000000-0005-0000-0000-0000578E0000}"/>
    <cellStyle name="Título 2 2 4 11" xfId="17573" xr:uid="{00000000-0005-0000-0000-0000588E0000}"/>
    <cellStyle name="Título 2 2 4 11 2" xfId="32817" xr:uid="{00000000-0005-0000-0000-0000598E0000}"/>
    <cellStyle name="Título 2 2 4 12" xfId="32815" xr:uid="{00000000-0005-0000-0000-00005A8E0000}"/>
    <cellStyle name="Título 2 2 4 2" xfId="17574" xr:uid="{00000000-0005-0000-0000-00005B8E0000}"/>
    <cellStyle name="Título 2 2 4 2 2" xfId="17575" xr:uid="{00000000-0005-0000-0000-00005C8E0000}"/>
    <cellStyle name="Título 2 2 4 2 2 2" xfId="32819" xr:uid="{00000000-0005-0000-0000-00005D8E0000}"/>
    <cellStyle name="Título 2 2 4 2 3" xfId="32818" xr:uid="{00000000-0005-0000-0000-00005E8E0000}"/>
    <cellStyle name="Título 2 2 4 3" xfId="17576" xr:uid="{00000000-0005-0000-0000-00005F8E0000}"/>
    <cellStyle name="Título 2 2 4 3 2" xfId="32820" xr:uid="{00000000-0005-0000-0000-0000608E0000}"/>
    <cellStyle name="Título 2 2 4 4" xfId="17577" xr:uid="{00000000-0005-0000-0000-0000618E0000}"/>
    <cellStyle name="Título 2 2 4 4 2" xfId="32821" xr:uid="{00000000-0005-0000-0000-0000628E0000}"/>
    <cellStyle name="Título 2 2 4 5" xfId="17578" xr:uid="{00000000-0005-0000-0000-0000638E0000}"/>
    <cellStyle name="Título 2 2 4 5 2" xfId="32822" xr:uid="{00000000-0005-0000-0000-0000648E0000}"/>
    <cellStyle name="Título 2 2 4 6" xfId="17579" xr:uid="{00000000-0005-0000-0000-0000658E0000}"/>
    <cellStyle name="Título 2 2 4 6 2" xfId="32823" xr:uid="{00000000-0005-0000-0000-0000668E0000}"/>
    <cellStyle name="Título 2 2 4 7" xfId="17580" xr:uid="{00000000-0005-0000-0000-0000678E0000}"/>
    <cellStyle name="Título 2 2 4 7 2" xfId="32824" xr:uid="{00000000-0005-0000-0000-0000688E0000}"/>
    <cellStyle name="Título 2 2 4 8" xfId="17581" xr:uid="{00000000-0005-0000-0000-0000698E0000}"/>
    <cellStyle name="Título 2 2 4 8 2" xfId="32825" xr:uid="{00000000-0005-0000-0000-00006A8E0000}"/>
    <cellStyle name="Título 2 2 4 9" xfId="17582" xr:uid="{00000000-0005-0000-0000-00006B8E0000}"/>
    <cellStyle name="Título 2 2 4 9 2" xfId="32826" xr:uid="{00000000-0005-0000-0000-00006C8E0000}"/>
    <cellStyle name="Título 2 2 5" xfId="17583" xr:uid="{00000000-0005-0000-0000-00006D8E0000}"/>
    <cellStyle name="Título 2 2 5 10" xfId="17584" xr:uid="{00000000-0005-0000-0000-00006E8E0000}"/>
    <cellStyle name="Título 2 2 5 10 2" xfId="32828" xr:uid="{00000000-0005-0000-0000-00006F8E0000}"/>
    <cellStyle name="Título 2 2 5 11" xfId="17585" xr:uid="{00000000-0005-0000-0000-0000708E0000}"/>
    <cellStyle name="Título 2 2 5 11 2" xfId="32829" xr:uid="{00000000-0005-0000-0000-0000718E0000}"/>
    <cellStyle name="Título 2 2 5 12" xfId="17586" xr:uid="{00000000-0005-0000-0000-0000728E0000}"/>
    <cellStyle name="Título 2 2 5 12 2" xfId="32830" xr:uid="{00000000-0005-0000-0000-0000738E0000}"/>
    <cellStyle name="Título 2 2 5 13" xfId="32827" xr:uid="{00000000-0005-0000-0000-0000748E0000}"/>
    <cellStyle name="Título 2 2 5 2" xfId="17587" xr:uid="{00000000-0005-0000-0000-0000758E0000}"/>
    <cellStyle name="Título 2 2 5 2 2" xfId="17588" xr:uid="{00000000-0005-0000-0000-0000768E0000}"/>
    <cellStyle name="Título 2 2 5 2 2 2" xfId="32832" xr:uid="{00000000-0005-0000-0000-0000778E0000}"/>
    <cellStyle name="Título 2 2 5 2 3" xfId="32831" xr:uid="{00000000-0005-0000-0000-0000788E0000}"/>
    <cellStyle name="Título 2 2 5 3" xfId="17589" xr:uid="{00000000-0005-0000-0000-0000798E0000}"/>
    <cellStyle name="Título 2 2 5 3 2" xfId="32833" xr:uid="{00000000-0005-0000-0000-00007A8E0000}"/>
    <cellStyle name="Título 2 2 5 4" xfId="17590" xr:uid="{00000000-0005-0000-0000-00007B8E0000}"/>
    <cellStyle name="Título 2 2 5 4 2" xfId="32834" xr:uid="{00000000-0005-0000-0000-00007C8E0000}"/>
    <cellStyle name="Título 2 2 5 5" xfId="17591" xr:uid="{00000000-0005-0000-0000-00007D8E0000}"/>
    <cellStyle name="Título 2 2 5 5 2" xfId="32835" xr:uid="{00000000-0005-0000-0000-00007E8E0000}"/>
    <cellStyle name="Título 2 2 5 6" xfId="17592" xr:uid="{00000000-0005-0000-0000-00007F8E0000}"/>
    <cellStyle name="Título 2 2 5 6 2" xfId="32836" xr:uid="{00000000-0005-0000-0000-0000808E0000}"/>
    <cellStyle name="Título 2 2 5 7" xfId="17593" xr:uid="{00000000-0005-0000-0000-0000818E0000}"/>
    <cellStyle name="Título 2 2 5 7 2" xfId="32837" xr:uid="{00000000-0005-0000-0000-0000828E0000}"/>
    <cellStyle name="Título 2 2 5 8" xfId="17594" xr:uid="{00000000-0005-0000-0000-0000838E0000}"/>
    <cellStyle name="Título 2 2 5 8 2" xfId="32838" xr:uid="{00000000-0005-0000-0000-0000848E0000}"/>
    <cellStyle name="Título 2 2 5 9" xfId="17595" xr:uid="{00000000-0005-0000-0000-0000858E0000}"/>
    <cellStyle name="Título 2 2 5 9 2" xfId="32839" xr:uid="{00000000-0005-0000-0000-0000868E0000}"/>
    <cellStyle name="Título 2 2 6" xfId="17596" xr:uid="{00000000-0005-0000-0000-0000878E0000}"/>
    <cellStyle name="Título 2 2 6 2" xfId="17597" xr:uid="{00000000-0005-0000-0000-0000888E0000}"/>
    <cellStyle name="Título 2 2 6 2 2" xfId="32841" xr:uid="{00000000-0005-0000-0000-0000898E0000}"/>
    <cellStyle name="Título 2 2 6 3" xfId="17598" xr:uid="{00000000-0005-0000-0000-00008A8E0000}"/>
    <cellStyle name="Título 2 2 6 3 2" xfId="32842" xr:uid="{00000000-0005-0000-0000-00008B8E0000}"/>
    <cellStyle name="Título 2 2 6 4" xfId="17599" xr:uid="{00000000-0005-0000-0000-00008C8E0000}"/>
    <cellStyle name="Título 2 2 6 4 2" xfId="32843" xr:uid="{00000000-0005-0000-0000-00008D8E0000}"/>
    <cellStyle name="Título 2 2 6 5" xfId="17600" xr:uid="{00000000-0005-0000-0000-00008E8E0000}"/>
    <cellStyle name="Título 2 2 6 5 2" xfId="32844" xr:uid="{00000000-0005-0000-0000-00008F8E0000}"/>
    <cellStyle name="Título 2 2 6 6" xfId="17601" xr:uid="{00000000-0005-0000-0000-0000908E0000}"/>
    <cellStyle name="Título 2 2 6 6 2" xfId="32845" xr:uid="{00000000-0005-0000-0000-0000918E0000}"/>
    <cellStyle name="Título 2 2 6 7" xfId="17602" xr:uid="{00000000-0005-0000-0000-0000928E0000}"/>
    <cellStyle name="Título 2 2 6 7 2" xfId="32846" xr:uid="{00000000-0005-0000-0000-0000938E0000}"/>
    <cellStyle name="Título 2 2 6 8" xfId="17603" xr:uid="{00000000-0005-0000-0000-0000948E0000}"/>
    <cellStyle name="Título 2 2 6 8 2" xfId="32847" xr:uid="{00000000-0005-0000-0000-0000958E0000}"/>
    <cellStyle name="Título 2 2 6 9" xfId="32840" xr:uid="{00000000-0005-0000-0000-0000968E0000}"/>
    <cellStyle name="Título 2 2 7" xfId="17604" xr:uid="{00000000-0005-0000-0000-0000978E0000}"/>
    <cellStyle name="Título 2 2 7 2" xfId="17605" xr:uid="{00000000-0005-0000-0000-0000988E0000}"/>
    <cellStyle name="Título 2 2 7 2 2" xfId="32849" xr:uid="{00000000-0005-0000-0000-0000998E0000}"/>
    <cellStyle name="Título 2 2 7 3" xfId="17606" xr:uid="{00000000-0005-0000-0000-00009A8E0000}"/>
    <cellStyle name="Título 2 2 7 3 2" xfId="32850" xr:uid="{00000000-0005-0000-0000-00009B8E0000}"/>
    <cellStyle name="Título 2 2 7 4" xfId="17607" xr:uid="{00000000-0005-0000-0000-00009C8E0000}"/>
    <cellStyle name="Título 2 2 7 4 2" xfId="32851" xr:uid="{00000000-0005-0000-0000-00009D8E0000}"/>
    <cellStyle name="Título 2 2 7 5" xfId="17608" xr:uid="{00000000-0005-0000-0000-00009E8E0000}"/>
    <cellStyle name="Título 2 2 7 5 2" xfId="32852" xr:uid="{00000000-0005-0000-0000-00009F8E0000}"/>
    <cellStyle name="Título 2 2 7 6" xfId="17609" xr:uid="{00000000-0005-0000-0000-0000A08E0000}"/>
    <cellStyle name="Título 2 2 7 6 2" xfId="32853" xr:uid="{00000000-0005-0000-0000-0000A18E0000}"/>
    <cellStyle name="Título 2 2 7 7" xfId="17610" xr:uid="{00000000-0005-0000-0000-0000A28E0000}"/>
    <cellStyle name="Título 2 2 7 7 2" xfId="32854" xr:uid="{00000000-0005-0000-0000-0000A38E0000}"/>
    <cellStyle name="Título 2 2 7 8" xfId="17611" xr:uid="{00000000-0005-0000-0000-0000A48E0000}"/>
    <cellStyle name="Título 2 2 7 8 2" xfId="32855" xr:uid="{00000000-0005-0000-0000-0000A58E0000}"/>
    <cellStyle name="Título 2 2 7 9" xfId="32848" xr:uid="{00000000-0005-0000-0000-0000A68E0000}"/>
    <cellStyle name="Título 2 2 8" xfId="17612" xr:uid="{00000000-0005-0000-0000-0000A78E0000}"/>
    <cellStyle name="Título 2 2 8 2" xfId="17613" xr:uid="{00000000-0005-0000-0000-0000A88E0000}"/>
    <cellStyle name="Título 2 2 8 2 2" xfId="32857" xr:uid="{00000000-0005-0000-0000-0000A98E0000}"/>
    <cellStyle name="Título 2 2 8 3" xfId="17614" xr:uid="{00000000-0005-0000-0000-0000AA8E0000}"/>
    <cellStyle name="Título 2 2 8 3 2" xfId="32858" xr:uid="{00000000-0005-0000-0000-0000AB8E0000}"/>
    <cellStyle name="Título 2 2 8 4" xfId="17615" xr:uid="{00000000-0005-0000-0000-0000AC8E0000}"/>
    <cellStyle name="Título 2 2 8 4 2" xfId="32859" xr:uid="{00000000-0005-0000-0000-0000AD8E0000}"/>
    <cellStyle name="Título 2 2 8 5" xfId="17616" xr:uid="{00000000-0005-0000-0000-0000AE8E0000}"/>
    <cellStyle name="Título 2 2 8 5 2" xfId="32860" xr:uid="{00000000-0005-0000-0000-0000AF8E0000}"/>
    <cellStyle name="Título 2 2 8 6" xfId="17617" xr:uid="{00000000-0005-0000-0000-0000B08E0000}"/>
    <cellStyle name="Título 2 2 8 6 2" xfId="32861" xr:uid="{00000000-0005-0000-0000-0000B18E0000}"/>
    <cellStyle name="Título 2 2 8 7" xfId="32856" xr:uid="{00000000-0005-0000-0000-0000B28E0000}"/>
    <cellStyle name="Título 2 2 9" xfId="17618" xr:uid="{00000000-0005-0000-0000-0000B38E0000}"/>
    <cellStyle name="Título 2 2 9 2" xfId="17619" xr:uid="{00000000-0005-0000-0000-0000B48E0000}"/>
    <cellStyle name="Título 2 2 9 2 2" xfId="32863" xr:uid="{00000000-0005-0000-0000-0000B58E0000}"/>
    <cellStyle name="Título 2 2 9 3" xfId="17620" xr:uid="{00000000-0005-0000-0000-0000B68E0000}"/>
    <cellStyle name="Título 2 2 9 3 2" xfId="32864" xr:uid="{00000000-0005-0000-0000-0000B78E0000}"/>
    <cellStyle name="Título 2 2 9 4" xfId="17621" xr:uid="{00000000-0005-0000-0000-0000B88E0000}"/>
    <cellStyle name="Título 2 2 9 4 2" xfId="32865" xr:uid="{00000000-0005-0000-0000-0000B98E0000}"/>
    <cellStyle name="Título 2 2 9 5" xfId="32862" xr:uid="{00000000-0005-0000-0000-0000BA8E0000}"/>
    <cellStyle name="Título 2 20" xfId="2899" xr:uid="{00000000-0005-0000-0000-0000BB8E0000}"/>
    <cellStyle name="Título 2 20 2" xfId="32866" xr:uid="{00000000-0005-0000-0000-0000BC8E0000}"/>
    <cellStyle name="Título 2 20 3" xfId="17622" xr:uid="{00000000-0005-0000-0000-0000BD8E0000}"/>
    <cellStyle name="Título 2 21" xfId="2900" xr:uid="{00000000-0005-0000-0000-0000BE8E0000}"/>
    <cellStyle name="Título 2 21 2" xfId="32867" xr:uid="{00000000-0005-0000-0000-0000BF8E0000}"/>
    <cellStyle name="Título 2 21 3" xfId="17623" xr:uid="{00000000-0005-0000-0000-0000C08E0000}"/>
    <cellStyle name="Título 2 22" xfId="2901" xr:uid="{00000000-0005-0000-0000-0000C18E0000}"/>
    <cellStyle name="Título 2 22 2" xfId="32868" xr:uid="{00000000-0005-0000-0000-0000C28E0000}"/>
    <cellStyle name="Título 2 22 3" xfId="17624" xr:uid="{00000000-0005-0000-0000-0000C38E0000}"/>
    <cellStyle name="Título 2 23" xfId="2902" xr:uid="{00000000-0005-0000-0000-0000C48E0000}"/>
    <cellStyle name="Título 2 23 2" xfId="32869" xr:uid="{00000000-0005-0000-0000-0000C58E0000}"/>
    <cellStyle name="Título 2 23 3" xfId="17625" xr:uid="{00000000-0005-0000-0000-0000C68E0000}"/>
    <cellStyle name="Título 2 24" xfId="2903" xr:uid="{00000000-0005-0000-0000-0000C78E0000}"/>
    <cellStyle name="Título 2 24 2" xfId="32870" xr:uid="{00000000-0005-0000-0000-0000C88E0000}"/>
    <cellStyle name="Título 2 24 3" xfId="17626" xr:uid="{00000000-0005-0000-0000-0000C98E0000}"/>
    <cellStyle name="Título 2 25" xfId="2904" xr:uid="{00000000-0005-0000-0000-0000CA8E0000}"/>
    <cellStyle name="Título 2 25 2" xfId="32871" xr:uid="{00000000-0005-0000-0000-0000CB8E0000}"/>
    <cellStyle name="Título 2 25 3" xfId="17627" xr:uid="{00000000-0005-0000-0000-0000CC8E0000}"/>
    <cellStyle name="Título 2 26" xfId="2905" xr:uid="{00000000-0005-0000-0000-0000CD8E0000}"/>
    <cellStyle name="Título 2 26 2" xfId="32872" xr:uid="{00000000-0005-0000-0000-0000CE8E0000}"/>
    <cellStyle name="Título 2 26 3" xfId="17628" xr:uid="{00000000-0005-0000-0000-0000CF8E0000}"/>
    <cellStyle name="Título 2 27" xfId="2906" xr:uid="{00000000-0005-0000-0000-0000D08E0000}"/>
    <cellStyle name="Título 2 27 2" xfId="32873" xr:uid="{00000000-0005-0000-0000-0000D18E0000}"/>
    <cellStyle name="Título 2 27 3" xfId="17629" xr:uid="{00000000-0005-0000-0000-0000D28E0000}"/>
    <cellStyle name="Título 2 28" xfId="2907" xr:uid="{00000000-0005-0000-0000-0000D38E0000}"/>
    <cellStyle name="Título 2 28 2" xfId="32874" xr:uid="{00000000-0005-0000-0000-0000D48E0000}"/>
    <cellStyle name="Título 2 28 3" xfId="17630" xr:uid="{00000000-0005-0000-0000-0000D58E0000}"/>
    <cellStyle name="Título 2 29" xfId="2908" xr:uid="{00000000-0005-0000-0000-0000D68E0000}"/>
    <cellStyle name="Título 2 29 2" xfId="32875" xr:uid="{00000000-0005-0000-0000-0000D78E0000}"/>
    <cellStyle name="Título 2 29 3" xfId="17631" xr:uid="{00000000-0005-0000-0000-0000D88E0000}"/>
    <cellStyle name="Título 2 3" xfId="2526" xr:uid="{00000000-0005-0000-0000-0000D98E0000}"/>
    <cellStyle name="Título 2 3 10" xfId="17632" xr:uid="{00000000-0005-0000-0000-0000DA8E0000}"/>
    <cellStyle name="Título 2 3 10 2" xfId="32877" xr:uid="{00000000-0005-0000-0000-0000DB8E0000}"/>
    <cellStyle name="Título 2 3 11" xfId="17633" xr:uid="{00000000-0005-0000-0000-0000DC8E0000}"/>
    <cellStyle name="Título 2 3 11 2" xfId="32878" xr:uid="{00000000-0005-0000-0000-0000DD8E0000}"/>
    <cellStyle name="Título 2 3 12" xfId="17634" xr:uid="{00000000-0005-0000-0000-0000DE8E0000}"/>
    <cellStyle name="Título 2 3 12 2" xfId="32879" xr:uid="{00000000-0005-0000-0000-0000DF8E0000}"/>
    <cellStyle name="Título 2 3 13" xfId="17635" xr:uid="{00000000-0005-0000-0000-0000E08E0000}"/>
    <cellStyle name="Título 2 3 13 2" xfId="32880" xr:uid="{00000000-0005-0000-0000-0000E18E0000}"/>
    <cellStyle name="Título 2 3 14" xfId="32876" xr:uid="{00000000-0005-0000-0000-0000E28E0000}"/>
    <cellStyle name="Título 2 3 15" xfId="39270" xr:uid="{00000000-0005-0000-0000-0000E38E0000}"/>
    <cellStyle name="Título 2 3 16" xfId="3168" xr:uid="{00000000-0005-0000-0000-0000E48E0000}"/>
    <cellStyle name="Título 2 3 17" xfId="44764" xr:uid="{B8CFC012-2B77-4D25-BB47-11A484EB8305}"/>
    <cellStyle name="Título 2 3 2" xfId="17636" xr:uid="{00000000-0005-0000-0000-0000E58E0000}"/>
    <cellStyle name="Título 2 3 2 10" xfId="17637" xr:uid="{00000000-0005-0000-0000-0000E68E0000}"/>
    <cellStyle name="Título 2 3 2 10 2" xfId="32882" xr:uid="{00000000-0005-0000-0000-0000E78E0000}"/>
    <cellStyle name="Título 2 3 2 11" xfId="17638" xr:uid="{00000000-0005-0000-0000-0000E88E0000}"/>
    <cellStyle name="Título 2 3 2 11 2" xfId="32883" xr:uid="{00000000-0005-0000-0000-0000E98E0000}"/>
    <cellStyle name="Título 2 3 2 12" xfId="32881" xr:uid="{00000000-0005-0000-0000-0000EA8E0000}"/>
    <cellStyle name="Título 2 3 2 2" xfId="17639" xr:uid="{00000000-0005-0000-0000-0000EB8E0000}"/>
    <cellStyle name="Título 2 3 2 2 2" xfId="17640" xr:uid="{00000000-0005-0000-0000-0000EC8E0000}"/>
    <cellStyle name="Título 2 3 2 2 2 2" xfId="32885" xr:uid="{00000000-0005-0000-0000-0000ED8E0000}"/>
    <cellStyle name="Título 2 3 2 2 3" xfId="32884" xr:uid="{00000000-0005-0000-0000-0000EE8E0000}"/>
    <cellStyle name="Título 2 3 2 3" xfId="17641" xr:uid="{00000000-0005-0000-0000-0000EF8E0000}"/>
    <cellStyle name="Título 2 3 2 3 2" xfId="32886" xr:uid="{00000000-0005-0000-0000-0000F08E0000}"/>
    <cellStyle name="Título 2 3 2 4" xfId="17642" xr:uid="{00000000-0005-0000-0000-0000F18E0000}"/>
    <cellStyle name="Título 2 3 2 4 2" xfId="32887" xr:uid="{00000000-0005-0000-0000-0000F28E0000}"/>
    <cellStyle name="Título 2 3 2 5" xfId="17643" xr:uid="{00000000-0005-0000-0000-0000F38E0000}"/>
    <cellStyle name="Título 2 3 2 5 2" xfId="32888" xr:uid="{00000000-0005-0000-0000-0000F48E0000}"/>
    <cellStyle name="Título 2 3 2 6" xfId="17644" xr:uid="{00000000-0005-0000-0000-0000F58E0000}"/>
    <cellStyle name="Título 2 3 2 6 2" xfId="32889" xr:uid="{00000000-0005-0000-0000-0000F68E0000}"/>
    <cellStyle name="Título 2 3 2 7" xfId="17645" xr:uid="{00000000-0005-0000-0000-0000F78E0000}"/>
    <cellStyle name="Título 2 3 2 7 2" xfId="32890" xr:uid="{00000000-0005-0000-0000-0000F88E0000}"/>
    <cellStyle name="Título 2 3 2 8" xfId="17646" xr:uid="{00000000-0005-0000-0000-0000F98E0000}"/>
    <cellStyle name="Título 2 3 2 8 2" xfId="32891" xr:uid="{00000000-0005-0000-0000-0000FA8E0000}"/>
    <cellStyle name="Título 2 3 2 9" xfId="17647" xr:uid="{00000000-0005-0000-0000-0000FB8E0000}"/>
    <cellStyle name="Título 2 3 2 9 2" xfId="32892" xr:uid="{00000000-0005-0000-0000-0000FC8E0000}"/>
    <cellStyle name="Título 2 3 3" xfId="17648" xr:uid="{00000000-0005-0000-0000-0000FD8E0000}"/>
    <cellStyle name="Título 2 3 3 10" xfId="17649" xr:uid="{00000000-0005-0000-0000-0000FE8E0000}"/>
    <cellStyle name="Título 2 3 3 10 2" xfId="32894" xr:uid="{00000000-0005-0000-0000-0000FF8E0000}"/>
    <cellStyle name="Título 2 3 3 11" xfId="17650" xr:uid="{00000000-0005-0000-0000-0000008F0000}"/>
    <cellStyle name="Título 2 3 3 11 2" xfId="32895" xr:uid="{00000000-0005-0000-0000-0000018F0000}"/>
    <cellStyle name="Título 2 3 3 12" xfId="32893" xr:uid="{00000000-0005-0000-0000-0000028F0000}"/>
    <cellStyle name="Título 2 3 3 2" xfId="17651" xr:uid="{00000000-0005-0000-0000-0000038F0000}"/>
    <cellStyle name="Título 2 3 3 2 2" xfId="17652" xr:uid="{00000000-0005-0000-0000-0000048F0000}"/>
    <cellStyle name="Título 2 3 3 2 2 2" xfId="32897" xr:uid="{00000000-0005-0000-0000-0000058F0000}"/>
    <cellStyle name="Título 2 3 3 2 3" xfId="32896" xr:uid="{00000000-0005-0000-0000-0000068F0000}"/>
    <cellStyle name="Título 2 3 3 3" xfId="17653" xr:uid="{00000000-0005-0000-0000-0000078F0000}"/>
    <cellStyle name="Título 2 3 3 3 2" xfId="32898" xr:uid="{00000000-0005-0000-0000-0000088F0000}"/>
    <cellStyle name="Título 2 3 3 4" xfId="17654" xr:uid="{00000000-0005-0000-0000-0000098F0000}"/>
    <cellStyle name="Título 2 3 3 4 2" xfId="32899" xr:uid="{00000000-0005-0000-0000-00000A8F0000}"/>
    <cellStyle name="Título 2 3 3 5" xfId="17655" xr:uid="{00000000-0005-0000-0000-00000B8F0000}"/>
    <cellStyle name="Título 2 3 3 5 2" xfId="32900" xr:uid="{00000000-0005-0000-0000-00000C8F0000}"/>
    <cellStyle name="Título 2 3 3 6" xfId="17656" xr:uid="{00000000-0005-0000-0000-00000D8F0000}"/>
    <cellStyle name="Título 2 3 3 6 2" xfId="32901" xr:uid="{00000000-0005-0000-0000-00000E8F0000}"/>
    <cellStyle name="Título 2 3 3 7" xfId="17657" xr:uid="{00000000-0005-0000-0000-00000F8F0000}"/>
    <cellStyle name="Título 2 3 3 7 2" xfId="32902" xr:uid="{00000000-0005-0000-0000-0000108F0000}"/>
    <cellStyle name="Título 2 3 3 8" xfId="17658" xr:uid="{00000000-0005-0000-0000-0000118F0000}"/>
    <cellStyle name="Título 2 3 3 8 2" xfId="32903" xr:uid="{00000000-0005-0000-0000-0000128F0000}"/>
    <cellStyle name="Título 2 3 3 9" xfId="17659" xr:uid="{00000000-0005-0000-0000-0000138F0000}"/>
    <cellStyle name="Título 2 3 3 9 2" xfId="32904" xr:uid="{00000000-0005-0000-0000-0000148F0000}"/>
    <cellStyle name="Título 2 3 4" xfId="17660" xr:uid="{00000000-0005-0000-0000-0000158F0000}"/>
    <cellStyle name="Título 2 3 4 2" xfId="17661" xr:uid="{00000000-0005-0000-0000-0000168F0000}"/>
    <cellStyle name="Título 2 3 4 2 2" xfId="32906" xr:uid="{00000000-0005-0000-0000-0000178F0000}"/>
    <cellStyle name="Título 2 3 4 3" xfId="32905" xr:uid="{00000000-0005-0000-0000-0000188F0000}"/>
    <cellStyle name="Título 2 3 5" xfId="17662" xr:uid="{00000000-0005-0000-0000-0000198F0000}"/>
    <cellStyle name="Título 2 3 5 2" xfId="32907" xr:uid="{00000000-0005-0000-0000-00001A8F0000}"/>
    <cellStyle name="Título 2 3 6" xfId="17663" xr:uid="{00000000-0005-0000-0000-00001B8F0000}"/>
    <cellStyle name="Título 2 3 6 2" xfId="32908" xr:uid="{00000000-0005-0000-0000-00001C8F0000}"/>
    <cellStyle name="Título 2 3 7" xfId="17664" xr:uid="{00000000-0005-0000-0000-00001D8F0000}"/>
    <cellStyle name="Título 2 3 7 2" xfId="32909" xr:uid="{00000000-0005-0000-0000-00001E8F0000}"/>
    <cellStyle name="Título 2 3 8" xfId="17665" xr:uid="{00000000-0005-0000-0000-00001F8F0000}"/>
    <cellStyle name="Título 2 3 8 2" xfId="32910" xr:uid="{00000000-0005-0000-0000-0000208F0000}"/>
    <cellStyle name="Título 2 3 9" xfId="17666" xr:uid="{00000000-0005-0000-0000-0000218F0000}"/>
    <cellStyle name="Título 2 3 9 2" xfId="32911" xr:uid="{00000000-0005-0000-0000-0000228F0000}"/>
    <cellStyle name="Título 2 30" xfId="17667" xr:uid="{00000000-0005-0000-0000-0000238F0000}"/>
    <cellStyle name="Título 2 30 2" xfId="32912" xr:uid="{00000000-0005-0000-0000-0000248F0000}"/>
    <cellStyle name="Título 2 31" xfId="17668" xr:uid="{00000000-0005-0000-0000-0000258F0000}"/>
    <cellStyle name="Título 2 31 2" xfId="32913" xr:uid="{00000000-0005-0000-0000-0000268F0000}"/>
    <cellStyle name="Título 2 32" xfId="17669" xr:uid="{00000000-0005-0000-0000-0000278F0000}"/>
    <cellStyle name="Título 2 32 2" xfId="32914" xr:uid="{00000000-0005-0000-0000-0000288F0000}"/>
    <cellStyle name="Título 2 33" xfId="35172" xr:uid="{00000000-0005-0000-0000-0000298F0000}"/>
    <cellStyle name="Título 2 34" xfId="32497" xr:uid="{00000000-0005-0000-0000-00002A8F0000}"/>
    <cellStyle name="Título 2 35" xfId="37006" xr:uid="{00000000-0005-0000-0000-00002B8F0000}"/>
    <cellStyle name="Título 2 4" xfId="2527" xr:uid="{00000000-0005-0000-0000-00002C8F0000}"/>
    <cellStyle name="Título 2 4 10" xfId="17670" xr:uid="{00000000-0005-0000-0000-00002D8F0000}"/>
    <cellStyle name="Título 2 4 10 2" xfId="32916" xr:uid="{00000000-0005-0000-0000-00002E8F0000}"/>
    <cellStyle name="Título 2 4 11" xfId="17671" xr:uid="{00000000-0005-0000-0000-00002F8F0000}"/>
    <cellStyle name="Título 2 4 11 2" xfId="32917" xr:uid="{00000000-0005-0000-0000-0000308F0000}"/>
    <cellStyle name="Título 2 4 12" xfId="17672" xr:uid="{00000000-0005-0000-0000-0000318F0000}"/>
    <cellStyle name="Título 2 4 12 2" xfId="32918" xr:uid="{00000000-0005-0000-0000-0000328F0000}"/>
    <cellStyle name="Título 2 4 13" xfId="17673" xr:uid="{00000000-0005-0000-0000-0000338F0000}"/>
    <cellStyle name="Título 2 4 13 2" xfId="32919" xr:uid="{00000000-0005-0000-0000-0000348F0000}"/>
    <cellStyle name="Título 2 4 14" xfId="32915" xr:uid="{00000000-0005-0000-0000-0000358F0000}"/>
    <cellStyle name="Título 2 4 15" xfId="39271" xr:uid="{00000000-0005-0000-0000-0000368F0000}"/>
    <cellStyle name="Título 2 4 16" xfId="3182" xr:uid="{00000000-0005-0000-0000-0000378F0000}"/>
    <cellStyle name="Título 2 4 2" xfId="17674" xr:uid="{00000000-0005-0000-0000-0000388F0000}"/>
    <cellStyle name="Título 2 4 2 10" xfId="17675" xr:uid="{00000000-0005-0000-0000-0000398F0000}"/>
    <cellStyle name="Título 2 4 2 10 2" xfId="32921" xr:uid="{00000000-0005-0000-0000-00003A8F0000}"/>
    <cellStyle name="Título 2 4 2 11" xfId="17676" xr:uid="{00000000-0005-0000-0000-00003B8F0000}"/>
    <cellStyle name="Título 2 4 2 11 2" xfId="32922" xr:uid="{00000000-0005-0000-0000-00003C8F0000}"/>
    <cellStyle name="Título 2 4 2 12" xfId="32920" xr:uid="{00000000-0005-0000-0000-00003D8F0000}"/>
    <cellStyle name="Título 2 4 2 2" xfId="17677" xr:uid="{00000000-0005-0000-0000-00003E8F0000}"/>
    <cellStyle name="Título 2 4 2 2 2" xfId="17678" xr:uid="{00000000-0005-0000-0000-00003F8F0000}"/>
    <cellStyle name="Título 2 4 2 2 2 2" xfId="32924" xr:uid="{00000000-0005-0000-0000-0000408F0000}"/>
    <cellStyle name="Título 2 4 2 2 3" xfId="32923" xr:uid="{00000000-0005-0000-0000-0000418F0000}"/>
    <cellStyle name="Título 2 4 2 3" xfId="17679" xr:uid="{00000000-0005-0000-0000-0000428F0000}"/>
    <cellStyle name="Título 2 4 2 3 2" xfId="32925" xr:uid="{00000000-0005-0000-0000-0000438F0000}"/>
    <cellStyle name="Título 2 4 2 4" xfId="17680" xr:uid="{00000000-0005-0000-0000-0000448F0000}"/>
    <cellStyle name="Título 2 4 2 4 2" xfId="32926" xr:uid="{00000000-0005-0000-0000-0000458F0000}"/>
    <cellStyle name="Título 2 4 2 5" xfId="17681" xr:uid="{00000000-0005-0000-0000-0000468F0000}"/>
    <cellStyle name="Título 2 4 2 5 2" xfId="32927" xr:uid="{00000000-0005-0000-0000-0000478F0000}"/>
    <cellStyle name="Título 2 4 2 6" xfId="17682" xr:uid="{00000000-0005-0000-0000-0000488F0000}"/>
    <cellStyle name="Título 2 4 2 6 2" xfId="32928" xr:uid="{00000000-0005-0000-0000-0000498F0000}"/>
    <cellStyle name="Título 2 4 2 7" xfId="17683" xr:uid="{00000000-0005-0000-0000-00004A8F0000}"/>
    <cellStyle name="Título 2 4 2 7 2" xfId="32929" xr:uid="{00000000-0005-0000-0000-00004B8F0000}"/>
    <cellStyle name="Título 2 4 2 8" xfId="17684" xr:uid="{00000000-0005-0000-0000-00004C8F0000}"/>
    <cellStyle name="Título 2 4 2 8 2" xfId="32930" xr:uid="{00000000-0005-0000-0000-00004D8F0000}"/>
    <cellStyle name="Título 2 4 2 9" xfId="17685" xr:uid="{00000000-0005-0000-0000-00004E8F0000}"/>
    <cellStyle name="Título 2 4 2 9 2" xfId="32931" xr:uid="{00000000-0005-0000-0000-00004F8F0000}"/>
    <cellStyle name="Título 2 4 3" xfId="17686" xr:uid="{00000000-0005-0000-0000-0000508F0000}"/>
    <cellStyle name="Título 2 4 3 10" xfId="17687" xr:uid="{00000000-0005-0000-0000-0000518F0000}"/>
    <cellStyle name="Título 2 4 3 10 2" xfId="32933" xr:uid="{00000000-0005-0000-0000-0000528F0000}"/>
    <cellStyle name="Título 2 4 3 11" xfId="17688" xr:uid="{00000000-0005-0000-0000-0000538F0000}"/>
    <cellStyle name="Título 2 4 3 11 2" xfId="32934" xr:uid="{00000000-0005-0000-0000-0000548F0000}"/>
    <cellStyle name="Título 2 4 3 12" xfId="32932" xr:uid="{00000000-0005-0000-0000-0000558F0000}"/>
    <cellStyle name="Título 2 4 3 2" xfId="17689" xr:uid="{00000000-0005-0000-0000-0000568F0000}"/>
    <cellStyle name="Título 2 4 3 2 2" xfId="17690" xr:uid="{00000000-0005-0000-0000-0000578F0000}"/>
    <cellStyle name="Título 2 4 3 2 2 2" xfId="32936" xr:uid="{00000000-0005-0000-0000-0000588F0000}"/>
    <cellStyle name="Título 2 4 3 2 3" xfId="32935" xr:uid="{00000000-0005-0000-0000-0000598F0000}"/>
    <cellStyle name="Título 2 4 3 3" xfId="17691" xr:uid="{00000000-0005-0000-0000-00005A8F0000}"/>
    <cellStyle name="Título 2 4 3 3 2" xfId="32937" xr:uid="{00000000-0005-0000-0000-00005B8F0000}"/>
    <cellStyle name="Título 2 4 3 4" xfId="17692" xr:uid="{00000000-0005-0000-0000-00005C8F0000}"/>
    <cellStyle name="Título 2 4 3 4 2" xfId="32938" xr:uid="{00000000-0005-0000-0000-00005D8F0000}"/>
    <cellStyle name="Título 2 4 3 5" xfId="17693" xr:uid="{00000000-0005-0000-0000-00005E8F0000}"/>
    <cellStyle name="Título 2 4 3 5 2" xfId="32939" xr:uid="{00000000-0005-0000-0000-00005F8F0000}"/>
    <cellStyle name="Título 2 4 3 6" xfId="17694" xr:uid="{00000000-0005-0000-0000-0000608F0000}"/>
    <cellStyle name="Título 2 4 3 6 2" xfId="32940" xr:uid="{00000000-0005-0000-0000-0000618F0000}"/>
    <cellStyle name="Título 2 4 3 7" xfId="17695" xr:uid="{00000000-0005-0000-0000-0000628F0000}"/>
    <cellStyle name="Título 2 4 3 7 2" xfId="32941" xr:uid="{00000000-0005-0000-0000-0000638F0000}"/>
    <cellStyle name="Título 2 4 3 8" xfId="17696" xr:uid="{00000000-0005-0000-0000-0000648F0000}"/>
    <cellStyle name="Título 2 4 3 8 2" xfId="32942" xr:uid="{00000000-0005-0000-0000-0000658F0000}"/>
    <cellStyle name="Título 2 4 3 9" xfId="17697" xr:uid="{00000000-0005-0000-0000-0000668F0000}"/>
    <cellStyle name="Título 2 4 3 9 2" xfId="32943" xr:uid="{00000000-0005-0000-0000-0000678F0000}"/>
    <cellStyle name="Título 2 4 4" xfId="17698" xr:uid="{00000000-0005-0000-0000-0000688F0000}"/>
    <cellStyle name="Título 2 4 4 2" xfId="17699" xr:uid="{00000000-0005-0000-0000-0000698F0000}"/>
    <cellStyle name="Título 2 4 4 2 2" xfId="32945" xr:uid="{00000000-0005-0000-0000-00006A8F0000}"/>
    <cellStyle name="Título 2 4 4 3" xfId="32944" xr:uid="{00000000-0005-0000-0000-00006B8F0000}"/>
    <cellStyle name="Título 2 4 5" xfId="17700" xr:uid="{00000000-0005-0000-0000-00006C8F0000}"/>
    <cellStyle name="Título 2 4 5 2" xfId="32946" xr:uid="{00000000-0005-0000-0000-00006D8F0000}"/>
    <cellStyle name="Título 2 4 6" xfId="17701" xr:uid="{00000000-0005-0000-0000-00006E8F0000}"/>
    <cellStyle name="Título 2 4 6 2" xfId="32947" xr:uid="{00000000-0005-0000-0000-00006F8F0000}"/>
    <cellStyle name="Título 2 4 7" xfId="17702" xr:uid="{00000000-0005-0000-0000-0000708F0000}"/>
    <cellStyle name="Título 2 4 7 2" xfId="32948" xr:uid="{00000000-0005-0000-0000-0000718F0000}"/>
    <cellStyle name="Título 2 4 8" xfId="17703" xr:uid="{00000000-0005-0000-0000-0000728F0000}"/>
    <cellStyle name="Título 2 4 8 2" xfId="32949" xr:uid="{00000000-0005-0000-0000-0000738F0000}"/>
    <cellStyle name="Título 2 4 9" xfId="17704" xr:uid="{00000000-0005-0000-0000-0000748F0000}"/>
    <cellStyle name="Título 2 4 9 2" xfId="32950" xr:uid="{00000000-0005-0000-0000-0000758F0000}"/>
    <cellStyle name="Título 2 5" xfId="2528" xr:uid="{00000000-0005-0000-0000-0000768F0000}"/>
    <cellStyle name="Título 2 5 10" xfId="17705" xr:uid="{00000000-0005-0000-0000-0000778F0000}"/>
    <cellStyle name="Título 2 5 10 2" xfId="32952" xr:uid="{00000000-0005-0000-0000-0000788F0000}"/>
    <cellStyle name="Título 2 5 11" xfId="17706" xr:uid="{00000000-0005-0000-0000-0000798F0000}"/>
    <cellStyle name="Título 2 5 11 2" xfId="32953" xr:uid="{00000000-0005-0000-0000-00007A8F0000}"/>
    <cellStyle name="Título 2 5 12" xfId="17707" xr:uid="{00000000-0005-0000-0000-00007B8F0000}"/>
    <cellStyle name="Título 2 5 12 2" xfId="32954" xr:uid="{00000000-0005-0000-0000-00007C8F0000}"/>
    <cellStyle name="Título 2 5 13" xfId="17708" xr:uid="{00000000-0005-0000-0000-00007D8F0000}"/>
    <cellStyle name="Título 2 5 13 2" xfId="32955" xr:uid="{00000000-0005-0000-0000-00007E8F0000}"/>
    <cellStyle name="Título 2 5 14" xfId="32951" xr:uid="{00000000-0005-0000-0000-00007F8F0000}"/>
    <cellStyle name="Título 2 5 15" xfId="3166" xr:uid="{00000000-0005-0000-0000-0000808F0000}"/>
    <cellStyle name="Título 2 5 2" xfId="17709" xr:uid="{00000000-0005-0000-0000-0000818F0000}"/>
    <cellStyle name="Título 2 5 2 10" xfId="17710" xr:uid="{00000000-0005-0000-0000-0000828F0000}"/>
    <cellStyle name="Título 2 5 2 10 2" xfId="32957" xr:uid="{00000000-0005-0000-0000-0000838F0000}"/>
    <cellStyle name="Título 2 5 2 11" xfId="17711" xr:uid="{00000000-0005-0000-0000-0000848F0000}"/>
    <cellStyle name="Título 2 5 2 11 2" xfId="32958" xr:uid="{00000000-0005-0000-0000-0000858F0000}"/>
    <cellStyle name="Título 2 5 2 12" xfId="32956" xr:uid="{00000000-0005-0000-0000-0000868F0000}"/>
    <cellStyle name="Título 2 5 2 13" xfId="39272" xr:uid="{00000000-0005-0000-0000-0000878F0000}"/>
    <cellStyle name="Título 2 5 2 2" xfId="17712" xr:uid="{00000000-0005-0000-0000-0000888F0000}"/>
    <cellStyle name="Título 2 5 2 2 2" xfId="17713" xr:uid="{00000000-0005-0000-0000-0000898F0000}"/>
    <cellStyle name="Título 2 5 2 2 2 2" xfId="32960" xr:uid="{00000000-0005-0000-0000-00008A8F0000}"/>
    <cellStyle name="Título 2 5 2 2 3" xfId="32959" xr:uid="{00000000-0005-0000-0000-00008B8F0000}"/>
    <cellStyle name="Título 2 5 2 3" xfId="17714" xr:uid="{00000000-0005-0000-0000-00008C8F0000}"/>
    <cellStyle name="Título 2 5 2 3 2" xfId="32961" xr:uid="{00000000-0005-0000-0000-00008D8F0000}"/>
    <cellStyle name="Título 2 5 2 4" xfId="17715" xr:uid="{00000000-0005-0000-0000-00008E8F0000}"/>
    <cellStyle name="Título 2 5 2 4 2" xfId="32962" xr:uid="{00000000-0005-0000-0000-00008F8F0000}"/>
    <cellStyle name="Título 2 5 2 5" xfId="17716" xr:uid="{00000000-0005-0000-0000-0000908F0000}"/>
    <cellStyle name="Título 2 5 2 5 2" xfId="32963" xr:uid="{00000000-0005-0000-0000-0000918F0000}"/>
    <cellStyle name="Título 2 5 2 6" xfId="17717" xr:uid="{00000000-0005-0000-0000-0000928F0000}"/>
    <cellStyle name="Título 2 5 2 6 2" xfId="32964" xr:uid="{00000000-0005-0000-0000-0000938F0000}"/>
    <cellStyle name="Título 2 5 2 7" xfId="17718" xr:uid="{00000000-0005-0000-0000-0000948F0000}"/>
    <cellStyle name="Título 2 5 2 7 2" xfId="32965" xr:uid="{00000000-0005-0000-0000-0000958F0000}"/>
    <cellStyle name="Título 2 5 2 8" xfId="17719" xr:uid="{00000000-0005-0000-0000-0000968F0000}"/>
    <cellStyle name="Título 2 5 2 8 2" xfId="32966" xr:uid="{00000000-0005-0000-0000-0000978F0000}"/>
    <cellStyle name="Título 2 5 2 9" xfId="17720" xr:uid="{00000000-0005-0000-0000-0000988F0000}"/>
    <cellStyle name="Título 2 5 2 9 2" xfId="32967" xr:uid="{00000000-0005-0000-0000-0000998F0000}"/>
    <cellStyle name="Título 2 5 3" xfId="17721" xr:uid="{00000000-0005-0000-0000-00009A8F0000}"/>
    <cellStyle name="Título 2 5 3 10" xfId="17722" xr:uid="{00000000-0005-0000-0000-00009B8F0000}"/>
    <cellStyle name="Título 2 5 3 10 2" xfId="32969" xr:uid="{00000000-0005-0000-0000-00009C8F0000}"/>
    <cellStyle name="Título 2 5 3 11" xfId="17723" xr:uid="{00000000-0005-0000-0000-00009D8F0000}"/>
    <cellStyle name="Título 2 5 3 11 2" xfId="32970" xr:uid="{00000000-0005-0000-0000-00009E8F0000}"/>
    <cellStyle name="Título 2 5 3 12" xfId="32968" xr:uid="{00000000-0005-0000-0000-00009F8F0000}"/>
    <cellStyle name="Título 2 5 3 2" xfId="17724" xr:uid="{00000000-0005-0000-0000-0000A08F0000}"/>
    <cellStyle name="Título 2 5 3 2 2" xfId="17725" xr:uid="{00000000-0005-0000-0000-0000A18F0000}"/>
    <cellStyle name="Título 2 5 3 2 2 2" xfId="32972" xr:uid="{00000000-0005-0000-0000-0000A28F0000}"/>
    <cellStyle name="Título 2 5 3 2 3" xfId="32971" xr:uid="{00000000-0005-0000-0000-0000A38F0000}"/>
    <cellStyle name="Título 2 5 3 3" xfId="17726" xr:uid="{00000000-0005-0000-0000-0000A48F0000}"/>
    <cellStyle name="Título 2 5 3 3 2" xfId="32973" xr:uid="{00000000-0005-0000-0000-0000A58F0000}"/>
    <cellStyle name="Título 2 5 3 4" xfId="17727" xr:uid="{00000000-0005-0000-0000-0000A68F0000}"/>
    <cellStyle name="Título 2 5 3 4 2" xfId="32974" xr:uid="{00000000-0005-0000-0000-0000A78F0000}"/>
    <cellStyle name="Título 2 5 3 5" xfId="17728" xr:uid="{00000000-0005-0000-0000-0000A88F0000}"/>
    <cellStyle name="Título 2 5 3 5 2" xfId="32975" xr:uid="{00000000-0005-0000-0000-0000A98F0000}"/>
    <cellStyle name="Título 2 5 3 6" xfId="17729" xr:uid="{00000000-0005-0000-0000-0000AA8F0000}"/>
    <cellStyle name="Título 2 5 3 6 2" xfId="32976" xr:uid="{00000000-0005-0000-0000-0000AB8F0000}"/>
    <cellStyle name="Título 2 5 3 7" xfId="17730" xr:uid="{00000000-0005-0000-0000-0000AC8F0000}"/>
    <cellStyle name="Título 2 5 3 7 2" xfId="32977" xr:uid="{00000000-0005-0000-0000-0000AD8F0000}"/>
    <cellStyle name="Título 2 5 3 8" xfId="17731" xr:uid="{00000000-0005-0000-0000-0000AE8F0000}"/>
    <cellStyle name="Título 2 5 3 8 2" xfId="32978" xr:uid="{00000000-0005-0000-0000-0000AF8F0000}"/>
    <cellStyle name="Título 2 5 3 9" xfId="17732" xr:uid="{00000000-0005-0000-0000-0000B08F0000}"/>
    <cellStyle name="Título 2 5 3 9 2" xfId="32979" xr:uid="{00000000-0005-0000-0000-0000B18F0000}"/>
    <cellStyle name="Título 2 5 4" xfId="17733" xr:uid="{00000000-0005-0000-0000-0000B28F0000}"/>
    <cellStyle name="Título 2 5 4 2" xfId="17734" xr:uid="{00000000-0005-0000-0000-0000B38F0000}"/>
    <cellStyle name="Título 2 5 4 2 2" xfId="32981" xr:uid="{00000000-0005-0000-0000-0000B48F0000}"/>
    <cellStyle name="Título 2 5 4 3" xfId="32980" xr:uid="{00000000-0005-0000-0000-0000B58F0000}"/>
    <cellStyle name="Título 2 5 5" xfId="17735" xr:uid="{00000000-0005-0000-0000-0000B68F0000}"/>
    <cellStyle name="Título 2 5 5 2" xfId="32982" xr:uid="{00000000-0005-0000-0000-0000B78F0000}"/>
    <cellStyle name="Título 2 5 6" xfId="17736" xr:uid="{00000000-0005-0000-0000-0000B88F0000}"/>
    <cellStyle name="Título 2 5 6 2" xfId="32983" xr:uid="{00000000-0005-0000-0000-0000B98F0000}"/>
    <cellStyle name="Título 2 5 7" xfId="17737" xr:uid="{00000000-0005-0000-0000-0000BA8F0000}"/>
    <cellStyle name="Título 2 5 7 2" xfId="32984" xr:uid="{00000000-0005-0000-0000-0000BB8F0000}"/>
    <cellStyle name="Título 2 5 8" xfId="17738" xr:uid="{00000000-0005-0000-0000-0000BC8F0000}"/>
    <cellStyle name="Título 2 5 8 2" xfId="32985" xr:uid="{00000000-0005-0000-0000-0000BD8F0000}"/>
    <cellStyle name="Título 2 5 9" xfId="17739" xr:uid="{00000000-0005-0000-0000-0000BE8F0000}"/>
    <cellStyle name="Título 2 5 9 2" xfId="32986" xr:uid="{00000000-0005-0000-0000-0000BF8F0000}"/>
    <cellStyle name="Título 2 6" xfId="2529" xr:uid="{00000000-0005-0000-0000-0000C08F0000}"/>
    <cellStyle name="Título 2 6 10" xfId="17740" xr:uid="{00000000-0005-0000-0000-0000C18F0000}"/>
    <cellStyle name="Título 2 6 10 2" xfId="32988" xr:uid="{00000000-0005-0000-0000-0000C28F0000}"/>
    <cellStyle name="Título 2 6 11" xfId="17741" xr:uid="{00000000-0005-0000-0000-0000C38F0000}"/>
    <cellStyle name="Título 2 6 11 2" xfId="32989" xr:uid="{00000000-0005-0000-0000-0000C48F0000}"/>
    <cellStyle name="Título 2 6 12" xfId="32987" xr:uid="{00000000-0005-0000-0000-0000C58F0000}"/>
    <cellStyle name="Título 2 6 2" xfId="17742" xr:uid="{00000000-0005-0000-0000-0000C68F0000}"/>
    <cellStyle name="Título 2 6 2 2" xfId="17743" xr:uid="{00000000-0005-0000-0000-0000C78F0000}"/>
    <cellStyle name="Título 2 6 2 2 2" xfId="32991" xr:uid="{00000000-0005-0000-0000-0000C88F0000}"/>
    <cellStyle name="Título 2 6 2 3" xfId="32990" xr:uid="{00000000-0005-0000-0000-0000C98F0000}"/>
    <cellStyle name="Título 2 6 3" xfId="17744" xr:uid="{00000000-0005-0000-0000-0000CA8F0000}"/>
    <cellStyle name="Título 2 6 3 2" xfId="32992" xr:uid="{00000000-0005-0000-0000-0000CB8F0000}"/>
    <cellStyle name="Título 2 6 4" xfId="17745" xr:uid="{00000000-0005-0000-0000-0000CC8F0000}"/>
    <cellStyle name="Título 2 6 4 2" xfId="32993" xr:uid="{00000000-0005-0000-0000-0000CD8F0000}"/>
    <cellStyle name="Título 2 6 5" xfId="17746" xr:uid="{00000000-0005-0000-0000-0000CE8F0000}"/>
    <cellStyle name="Título 2 6 5 2" xfId="32994" xr:uid="{00000000-0005-0000-0000-0000CF8F0000}"/>
    <cellStyle name="Título 2 6 6" xfId="17747" xr:uid="{00000000-0005-0000-0000-0000D08F0000}"/>
    <cellStyle name="Título 2 6 6 2" xfId="32995" xr:uid="{00000000-0005-0000-0000-0000D18F0000}"/>
    <cellStyle name="Título 2 6 7" xfId="17748" xr:uid="{00000000-0005-0000-0000-0000D28F0000}"/>
    <cellStyle name="Título 2 6 7 2" xfId="32996" xr:uid="{00000000-0005-0000-0000-0000D38F0000}"/>
    <cellStyle name="Título 2 6 8" xfId="17749" xr:uid="{00000000-0005-0000-0000-0000D48F0000}"/>
    <cellStyle name="Título 2 6 8 2" xfId="32997" xr:uid="{00000000-0005-0000-0000-0000D58F0000}"/>
    <cellStyle name="Título 2 6 9" xfId="17750" xr:uid="{00000000-0005-0000-0000-0000D68F0000}"/>
    <cellStyle name="Título 2 6 9 2" xfId="32998" xr:uid="{00000000-0005-0000-0000-0000D78F0000}"/>
    <cellStyle name="Título 2 7" xfId="2530" xr:uid="{00000000-0005-0000-0000-0000D88F0000}"/>
    <cellStyle name="Título 2 7 10" xfId="17751" xr:uid="{00000000-0005-0000-0000-0000D98F0000}"/>
    <cellStyle name="Título 2 7 10 2" xfId="33000" xr:uid="{00000000-0005-0000-0000-0000DA8F0000}"/>
    <cellStyle name="Título 2 7 11" xfId="17752" xr:uid="{00000000-0005-0000-0000-0000DB8F0000}"/>
    <cellStyle name="Título 2 7 11 2" xfId="33001" xr:uid="{00000000-0005-0000-0000-0000DC8F0000}"/>
    <cellStyle name="Título 2 7 12" xfId="32999" xr:uid="{00000000-0005-0000-0000-0000DD8F0000}"/>
    <cellStyle name="Título 2 7 2" xfId="17753" xr:uid="{00000000-0005-0000-0000-0000DE8F0000}"/>
    <cellStyle name="Título 2 7 2 2" xfId="17754" xr:uid="{00000000-0005-0000-0000-0000DF8F0000}"/>
    <cellStyle name="Título 2 7 2 2 2" xfId="33003" xr:uid="{00000000-0005-0000-0000-0000E08F0000}"/>
    <cellStyle name="Título 2 7 2 3" xfId="33002" xr:uid="{00000000-0005-0000-0000-0000E18F0000}"/>
    <cellStyle name="Título 2 7 3" xfId="17755" xr:uid="{00000000-0005-0000-0000-0000E28F0000}"/>
    <cellStyle name="Título 2 7 3 2" xfId="33004" xr:uid="{00000000-0005-0000-0000-0000E38F0000}"/>
    <cellStyle name="Título 2 7 4" xfId="17756" xr:uid="{00000000-0005-0000-0000-0000E48F0000}"/>
    <cellStyle name="Título 2 7 4 2" xfId="33005" xr:uid="{00000000-0005-0000-0000-0000E58F0000}"/>
    <cellStyle name="Título 2 7 5" xfId="17757" xr:uid="{00000000-0005-0000-0000-0000E68F0000}"/>
    <cellStyle name="Título 2 7 5 2" xfId="33006" xr:uid="{00000000-0005-0000-0000-0000E78F0000}"/>
    <cellStyle name="Título 2 7 6" xfId="17758" xr:uid="{00000000-0005-0000-0000-0000E88F0000}"/>
    <cellStyle name="Título 2 7 6 2" xfId="33007" xr:uid="{00000000-0005-0000-0000-0000E98F0000}"/>
    <cellStyle name="Título 2 7 7" xfId="17759" xr:uid="{00000000-0005-0000-0000-0000EA8F0000}"/>
    <cellStyle name="Título 2 7 7 2" xfId="33008" xr:uid="{00000000-0005-0000-0000-0000EB8F0000}"/>
    <cellStyle name="Título 2 7 8" xfId="17760" xr:uid="{00000000-0005-0000-0000-0000EC8F0000}"/>
    <cellStyle name="Título 2 7 8 2" xfId="33009" xr:uid="{00000000-0005-0000-0000-0000ED8F0000}"/>
    <cellStyle name="Título 2 7 9" xfId="17761" xr:uid="{00000000-0005-0000-0000-0000EE8F0000}"/>
    <cellStyle name="Título 2 7 9 2" xfId="33010" xr:uid="{00000000-0005-0000-0000-0000EF8F0000}"/>
    <cellStyle name="Título 2 8" xfId="2531" xr:uid="{00000000-0005-0000-0000-0000F08F0000}"/>
    <cellStyle name="Título 2 8 10" xfId="17762" xr:uid="{00000000-0005-0000-0000-0000F18F0000}"/>
    <cellStyle name="Título 2 8 10 2" xfId="33012" xr:uid="{00000000-0005-0000-0000-0000F28F0000}"/>
    <cellStyle name="Título 2 8 11" xfId="17763" xr:uid="{00000000-0005-0000-0000-0000F38F0000}"/>
    <cellStyle name="Título 2 8 11 2" xfId="33013" xr:uid="{00000000-0005-0000-0000-0000F48F0000}"/>
    <cellStyle name="Título 2 8 12" xfId="33011" xr:uid="{00000000-0005-0000-0000-0000F58F0000}"/>
    <cellStyle name="Título 2 8 2" xfId="17764" xr:uid="{00000000-0005-0000-0000-0000F68F0000}"/>
    <cellStyle name="Título 2 8 2 2" xfId="17765" xr:uid="{00000000-0005-0000-0000-0000F78F0000}"/>
    <cellStyle name="Título 2 8 2 2 2" xfId="33015" xr:uid="{00000000-0005-0000-0000-0000F88F0000}"/>
    <cellStyle name="Título 2 8 2 3" xfId="33014" xr:uid="{00000000-0005-0000-0000-0000F98F0000}"/>
    <cellStyle name="Título 2 8 3" xfId="17766" xr:uid="{00000000-0005-0000-0000-0000FA8F0000}"/>
    <cellStyle name="Título 2 8 3 2" xfId="33016" xr:uid="{00000000-0005-0000-0000-0000FB8F0000}"/>
    <cellStyle name="Título 2 8 4" xfId="17767" xr:uid="{00000000-0005-0000-0000-0000FC8F0000}"/>
    <cellStyle name="Título 2 8 4 2" xfId="33017" xr:uid="{00000000-0005-0000-0000-0000FD8F0000}"/>
    <cellStyle name="Título 2 8 5" xfId="17768" xr:uid="{00000000-0005-0000-0000-0000FE8F0000}"/>
    <cellStyle name="Título 2 8 5 2" xfId="33018" xr:uid="{00000000-0005-0000-0000-0000FF8F0000}"/>
    <cellStyle name="Título 2 8 6" xfId="17769" xr:uid="{00000000-0005-0000-0000-000000900000}"/>
    <cellStyle name="Título 2 8 6 2" xfId="33019" xr:uid="{00000000-0005-0000-0000-000001900000}"/>
    <cellStyle name="Título 2 8 7" xfId="17770" xr:uid="{00000000-0005-0000-0000-000002900000}"/>
    <cellStyle name="Título 2 8 7 2" xfId="33020" xr:uid="{00000000-0005-0000-0000-000003900000}"/>
    <cellStyle name="Título 2 8 8" xfId="17771" xr:uid="{00000000-0005-0000-0000-000004900000}"/>
    <cellStyle name="Título 2 8 8 2" xfId="33021" xr:uid="{00000000-0005-0000-0000-000005900000}"/>
    <cellStyle name="Título 2 8 9" xfId="17772" xr:uid="{00000000-0005-0000-0000-000006900000}"/>
    <cellStyle name="Título 2 8 9 2" xfId="33022" xr:uid="{00000000-0005-0000-0000-000007900000}"/>
    <cellStyle name="Título 2 9" xfId="2532" xr:uid="{00000000-0005-0000-0000-000008900000}"/>
    <cellStyle name="Título 2 9 10" xfId="33023" xr:uid="{00000000-0005-0000-0000-000009900000}"/>
    <cellStyle name="Título 2 9 2" xfId="17773" xr:uid="{00000000-0005-0000-0000-00000A900000}"/>
    <cellStyle name="Título 2 9 2 2" xfId="17774" xr:uid="{00000000-0005-0000-0000-00000B900000}"/>
    <cellStyle name="Título 2 9 2 2 2" xfId="33025" xr:uid="{00000000-0005-0000-0000-00000C900000}"/>
    <cellStyle name="Título 2 9 2 3" xfId="33024" xr:uid="{00000000-0005-0000-0000-00000D900000}"/>
    <cellStyle name="Título 2 9 3" xfId="17775" xr:uid="{00000000-0005-0000-0000-00000E900000}"/>
    <cellStyle name="Título 2 9 3 2" xfId="33026" xr:uid="{00000000-0005-0000-0000-00000F900000}"/>
    <cellStyle name="Título 2 9 4" xfId="17776" xr:uid="{00000000-0005-0000-0000-000010900000}"/>
    <cellStyle name="Título 2 9 4 2" xfId="33027" xr:uid="{00000000-0005-0000-0000-000011900000}"/>
    <cellStyle name="Título 2 9 5" xfId="17777" xr:uid="{00000000-0005-0000-0000-000012900000}"/>
    <cellStyle name="Título 2 9 5 2" xfId="33028" xr:uid="{00000000-0005-0000-0000-000013900000}"/>
    <cellStyle name="Título 2 9 6" xfId="17778" xr:uid="{00000000-0005-0000-0000-000014900000}"/>
    <cellStyle name="Título 2 9 6 2" xfId="33029" xr:uid="{00000000-0005-0000-0000-000015900000}"/>
    <cellStyle name="Título 2 9 7" xfId="17779" xr:uid="{00000000-0005-0000-0000-000016900000}"/>
    <cellStyle name="Título 2 9 7 2" xfId="33030" xr:uid="{00000000-0005-0000-0000-000017900000}"/>
    <cellStyle name="Título 2 9 8" xfId="17780" xr:uid="{00000000-0005-0000-0000-000018900000}"/>
    <cellStyle name="Título 2 9 8 2" xfId="33031" xr:uid="{00000000-0005-0000-0000-000019900000}"/>
    <cellStyle name="Título 2 9 9" xfId="17781" xr:uid="{00000000-0005-0000-0000-00001A900000}"/>
    <cellStyle name="Título 2 9 9 2" xfId="33032" xr:uid="{00000000-0005-0000-0000-00001B900000}"/>
    <cellStyle name="Título 20" xfId="17782" xr:uid="{00000000-0005-0000-0000-00001C900000}"/>
    <cellStyle name="Título 20 2" xfId="33033" xr:uid="{00000000-0005-0000-0000-00001D900000}"/>
    <cellStyle name="Título 21" xfId="17783" xr:uid="{00000000-0005-0000-0000-00001E900000}"/>
    <cellStyle name="Título 21 2" xfId="33034" xr:uid="{00000000-0005-0000-0000-00001F900000}"/>
    <cellStyle name="Título 22" xfId="17784" xr:uid="{00000000-0005-0000-0000-000020900000}"/>
    <cellStyle name="Título 22 2" xfId="33035" xr:uid="{00000000-0005-0000-0000-000021900000}"/>
    <cellStyle name="Título 23" xfId="17785" xr:uid="{00000000-0005-0000-0000-000022900000}"/>
    <cellStyle name="Título 23 2" xfId="33036" xr:uid="{00000000-0005-0000-0000-000023900000}"/>
    <cellStyle name="Título 24" xfId="17786" xr:uid="{00000000-0005-0000-0000-000024900000}"/>
    <cellStyle name="Título 24 2" xfId="33037" xr:uid="{00000000-0005-0000-0000-000025900000}"/>
    <cellStyle name="Título 25" xfId="17787" xr:uid="{00000000-0005-0000-0000-000026900000}"/>
    <cellStyle name="Título 25 2" xfId="33038" xr:uid="{00000000-0005-0000-0000-000027900000}"/>
    <cellStyle name="Título 26" xfId="17788" xr:uid="{00000000-0005-0000-0000-000028900000}"/>
    <cellStyle name="Título 26 2" xfId="33039" xr:uid="{00000000-0005-0000-0000-000029900000}"/>
    <cellStyle name="Título 27" xfId="17789" xr:uid="{00000000-0005-0000-0000-00002A900000}"/>
    <cellStyle name="Título 27 2" xfId="33040" xr:uid="{00000000-0005-0000-0000-00002B900000}"/>
    <cellStyle name="Título 28" xfId="17790" xr:uid="{00000000-0005-0000-0000-00002C900000}"/>
    <cellStyle name="Título 28 2" xfId="33041" xr:uid="{00000000-0005-0000-0000-00002D900000}"/>
    <cellStyle name="Título 29" xfId="17791" xr:uid="{00000000-0005-0000-0000-00002E900000}"/>
    <cellStyle name="Título 29 2" xfId="33042" xr:uid="{00000000-0005-0000-0000-00002F900000}"/>
    <cellStyle name="Título 3 10" xfId="2533" xr:uid="{00000000-0005-0000-0000-000030900000}"/>
    <cellStyle name="Título 3 10 2" xfId="17792" xr:uid="{00000000-0005-0000-0000-000031900000}"/>
    <cellStyle name="Título 3 10 2 2" xfId="33045" xr:uid="{00000000-0005-0000-0000-000032900000}"/>
    <cellStyle name="Título 3 10 3" xfId="17793" xr:uid="{00000000-0005-0000-0000-000033900000}"/>
    <cellStyle name="Título 3 10 3 2" xfId="33046" xr:uid="{00000000-0005-0000-0000-000034900000}"/>
    <cellStyle name="Título 3 10 4" xfId="17794" xr:uid="{00000000-0005-0000-0000-000035900000}"/>
    <cellStyle name="Título 3 10 4 2" xfId="33047" xr:uid="{00000000-0005-0000-0000-000036900000}"/>
    <cellStyle name="Título 3 10 5" xfId="17795" xr:uid="{00000000-0005-0000-0000-000037900000}"/>
    <cellStyle name="Título 3 10 5 2" xfId="33048" xr:uid="{00000000-0005-0000-0000-000038900000}"/>
    <cellStyle name="Título 3 10 6" xfId="17796" xr:uid="{00000000-0005-0000-0000-000039900000}"/>
    <cellStyle name="Título 3 10 6 2" xfId="33049" xr:uid="{00000000-0005-0000-0000-00003A900000}"/>
    <cellStyle name="Título 3 10 7" xfId="17797" xr:uid="{00000000-0005-0000-0000-00003B900000}"/>
    <cellStyle name="Título 3 10 7 2" xfId="33050" xr:uid="{00000000-0005-0000-0000-00003C900000}"/>
    <cellStyle name="Título 3 10 8" xfId="17798" xr:uid="{00000000-0005-0000-0000-00003D900000}"/>
    <cellStyle name="Título 3 10 8 2" xfId="33051" xr:uid="{00000000-0005-0000-0000-00003E900000}"/>
    <cellStyle name="Título 3 10 9" xfId="33044" xr:uid="{00000000-0005-0000-0000-00003F900000}"/>
    <cellStyle name="Título 3 11" xfId="2534" xr:uid="{00000000-0005-0000-0000-000040900000}"/>
    <cellStyle name="Título 3 11 2" xfId="17799" xr:uid="{00000000-0005-0000-0000-000041900000}"/>
    <cellStyle name="Título 3 11 2 2" xfId="33053" xr:uid="{00000000-0005-0000-0000-000042900000}"/>
    <cellStyle name="Título 3 11 3" xfId="17800" xr:uid="{00000000-0005-0000-0000-000043900000}"/>
    <cellStyle name="Título 3 11 3 2" xfId="33054" xr:uid="{00000000-0005-0000-0000-000044900000}"/>
    <cellStyle name="Título 3 11 4" xfId="17801" xr:uid="{00000000-0005-0000-0000-000045900000}"/>
    <cellStyle name="Título 3 11 4 2" xfId="33055" xr:uid="{00000000-0005-0000-0000-000046900000}"/>
    <cellStyle name="Título 3 11 5" xfId="17802" xr:uid="{00000000-0005-0000-0000-000047900000}"/>
    <cellStyle name="Título 3 11 5 2" xfId="33056" xr:uid="{00000000-0005-0000-0000-000048900000}"/>
    <cellStyle name="Título 3 11 6" xfId="17803" xr:uid="{00000000-0005-0000-0000-000049900000}"/>
    <cellStyle name="Título 3 11 6 2" xfId="33057" xr:uid="{00000000-0005-0000-0000-00004A900000}"/>
    <cellStyle name="Título 3 11 7" xfId="17804" xr:uid="{00000000-0005-0000-0000-00004B900000}"/>
    <cellStyle name="Título 3 11 7 2" xfId="33058" xr:uid="{00000000-0005-0000-0000-00004C900000}"/>
    <cellStyle name="Título 3 11 8" xfId="17805" xr:uid="{00000000-0005-0000-0000-00004D900000}"/>
    <cellStyle name="Título 3 11 8 2" xfId="33059" xr:uid="{00000000-0005-0000-0000-00004E900000}"/>
    <cellStyle name="Título 3 11 9" xfId="33052" xr:uid="{00000000-0005-0000-0000-00004F900000}"/>
    <cellStyle name="Título 3 12" xfId="2535" xr:uid="{00000000-0005-0000-0000-000050900000}"/>
    <cellStyle name="Título 3 12 2" xfId="17806" xr:uid="{00000000-0005-0000-0000-000051900000}"/>
    <cellStyle name="Título 3 12 2 2" xfId="33061" xr:uid="{00000000-0005-0000-0000-000052900000}"/>
    <cellStyle name="Título 3 12 3" xfId="17807" xr:uid="{00000000-0005-0000-0000-000053900000}"/>
    <cellStyle name="Título 3 12 3 2" xfId="33062" xr:uid="{00000000-0005-0000-0000-000054900000}"/>
    <cellStyle name="Título 3 12 4" xfId="17808" xr:uid="{00000000-0005-0000-0000-000055900000}"/>
    <cellStyle name="Título 3 12 4 2" xfId="33063" xr:uid="{00000000-0005-0000-0000-000056900000}"/>
    <cellStyle name="Título 3 12 5" xfId="17809" xr:uid="{00000000-0005-0000-0000-000057900000}"/>
    <cellStyle name="Título 3 12 5 2" xfId="33064" xr:uid="{00000000-0005-0000-0000-000058900000}"/>
    <cellStyle name="Título 3 12 6" xfId="17810" xr:uid="{00000000-0005-0000-0000-000059900000}"/>
    <cellStyle name="Título 3 12 6 2" xfId="33065" xr:uid="{00000000-0005-0000-0000-00005A900000}"/>
    <cellStyle name="Título 3 12 7" xfId="17811" xr:uid="{00000000-0005-0000-0000-00005B900000}"/>
    <cellStyle name="Título 3 12 7 2" xfId="33066" xr:uid="{00000000-0005-0000-0000-00005C900000}"/>
    <cellStyle name="Título 3 12 8" xfId="33060" xr:uid="{00000000-0005-0000-0000-00005D900000}"/>
    <cellStyle name="Título 3 13" xfId="2909" xr:uid="{00000000-0005-0000-0000-00005E900000}"/>
    <cellStyle name="Título 3 13 2" xfId="33067" xr:uid="{00000000-0005-0000-0000-00005F900000}"/>
    <cellStyle name="Título 3 13 3" xfId="17812" xr:uid="{00000000-0005-0000-0000-000060900000}"/>
    <cellStyle name="Título 3 14" xfId="2910" xr:uid="{00000000-0005-0000-0000-000061900000}"/>
    <cellStyle name="Título 3 14 2" xfId="33068" xr:uid="{00000000-0005-0000-0000-000062900000}"/>
    <cellStyle name="Título 3 14 3" xfId="17813" xr:uid="{00000000-0005-0000-0000-000063900000}"/>
    <cellStyle name="Título 3 15" xfId="2911" xr:uid="{00000000-0005-0000-0000-000064900000}"/>
    <cellStyle name="Título 3 15 2" xfId="33069" xr:uid="{00000000-0005-0000-0000-000065900000}"/>
    <cellStyle name="Título 3 15 3" xfId="17814" xr:uid="{00000000-0005-0000-0000-000066900000}"/>
    <cellStyle name="Título 3 16" xfId="2912" xr:uid="{00000000-0005-0000-0000-000067900000}"/>
    <cellStyle name="Título 3 16 2" xfId="33070" xr:uid="{00000000-0005-0000-0000-000068900000}"/>
    <cellStyle name="Título 3 16 3" xfId="17815" xr:uid="{00000000-0005-0000-0000-000069900000}"/>
    <cellStyle name="Título 3 17" xfId="2913" xr:uid="{00000000-0005-0000-0000-00006A900000}"/>
    <cellStyle name="Título 3 17 2" xfId="33071" xr:uid="{00000000-0005-0000-0000-00006B900000}"/>
    <cellStyle name="Título 3 17 3" xfId="17816" xr:uid="{00000000-0005-0000-0000-00006C900000}"/>
    <cellStyle name="Título 3 18" xfId="2914" xr:uid="{00000000-0005-0000-0000-00006D900000}"/>
    <cellStyle name="Título 3 18 2" xfId="33072" xr:uid="{00000000-0005-0000-0000-00006E900000}"/>
    <cellStyle name="Título 3 18 3" xfId="17817" xr:uid="{00000000-0005-0000-0000-00006F900000}"/>
    <cellStyle name="Título 3 19" xfId="2915" xr:uid="{00000000-0005-0000-0000-000070900000}"/>
    <cellStyle name="Título 3 19 2" xfId="33073" xr:uid="{00000000-0005-0000-0000-000071900000}"/>
    <cellStyle name="Título 3 19 3" xfId="17818" xr:uid="{00000000-0005-0000-0000-000072900000}"/>
    <cellStyle name="Título 3 2" xfId="2536" xr:uid="{00000000-0005-0000-0000-000073900000}"/>
    <cellStyle name="Título 3 2 10" xfId="17819" xr:uid="{00000000-0005-0000-0000-000074900000}"/>
    <cellStyle name="Título 3 2 10 2" xfId="17820" xr:uid="{00000000-0005-0000-0000-000075900000}"/>
    <cellStyle name="Título 3 2 10 2 2" xfId="33076" xr:uid="{00000000-0005-0000-0000-000076900000}"/>
    <cellStyle name="Título 3 2 10 3" xfId="17821" xr:uid="{00000000-0005-0000-0000-000077900000}"/>
    <cellStyle name="Título 3 2 10 3 2" xfId="33077" xr:uid="{00000000-0005-0000-0000-000078900000}"/>
    <cellStyle name="Título 3 2 10 4" xfId="17822" xr:uid="{00000000-0005-0000-0000-000079900000}"/>
    <cellStyle name="Título 3 2 10 4 2" xfId="33078" xr:uid="{00000000-0005-0000-0000-00007A900000}"/>
    <cellStyle name="Título 3 2 10 5" xfId="33075" xr:uid="{00000000-0005-0000-0000-00007B900000}"/>
    <cellStyle name="Título 3 2 11" xfId="17823" xr:uid="{00000000-0005-0000-0000-00007C900000}"/>
    <cellStyle name="Título 3 2 11 2" xfId="17824" xr:uid="{00000000-0005-0000-0000-00007D900000}"/>
    <cellStyle name="Título 3 2 11 2 2" xfId="33080" xr:uid="{00000000-0005-0000-0000-00007E900000}"/>
    <cellStyle name="Título 3 2 11 3" xfId="17825" xr:uid="{00000000-0005-0000-0000-00007F900000}"/>
    <cellStyle name="Título 3 2 11 3 2" xfId="33081" xr:uid="{00000000-0005-0000-0000-000080900000}"/>
    <cellStyle name="Título 3 2 11 4" xfId="17826" xr:uid="{00000000-0005-0000-0000-000081900000}"/>
    <cellStyle name="Título 3 2 11 4 2" xfId="33082" xr:uid="{00000000-0005-0000-0000-000082900000}"/>
    <cellStyle name="Título 3 2 11 5" xfId="33079" xr:uid="{00000000-0005-0000-0000-000083900000}"/>
    <cellStyle name="Título 3 2 12" xfId="17827" xr:uid="{00000000-0005-0000-0000-000084900000}"/>
    <cellStyle name="Título 3 2 12 2" xfId="17828" xr:uid="{00000000-0005-0000-0000-000085900000}"/>
    <cellStyle name="Título 3 2 12 2 2" xfId="33084" xr:uid="{00000000-0005-0000-0000-000086900000}"/>
    <cellStyle name="Título 3 2 12 3" xfId="17829" xr:uid="{00000000-0005-0000-0000-000087900000}"/>
    <cellStyle name="Título 3 2 12 3 2" xfId="33085" xr:uid="{00000000-0005-0000-0000-000088900000}"/>
    <cellStyle name="Título 3 2 12 4" xfId="33083" xr:uid="{00000000-0005-0000-0000-000089900000}"/>
    <cellStyle name="Título 3 2 13" xfId="17830" xr:uid="{00000000-0005-0000-0000-00008A900000}"/>
    <cellStyle name="Título 3 2 13 2" xfId="17831" xr:uid="{00000000-0005-0000-0000-00008B900000}"/>
    <cellStyle name="Título 3 2 13 2 2" xfId="33087" xr:uid="{00000000-0005-0000-0000-00008C900000}"/>
    <cellStyle name="Título 3 2 13 3" xfId="33086" xr:uid="{00000000-0005-0000-0000-00008D900000}"/>
    <cellStyle name="Título 3 2 14" xfId="17832" xr:uid="{00000000-0005-0000-0000-00008E900000}"/>
    <cellStyle name="Título 3 2 14 2" xfId="33088" xr:uid="{00000000-0005-0000-0000-00008F900000}"/>
    <cellStyle name="Título 3 2 15" xfId="17833" xr:uid="{00000000-0005-0000-0000-000090900000}"/>
    <cellStyle name="Título 3 2 15 2" xfId="33089" xr:uid="{00000000-0005-0000-0000-000091900000}"/>
    <cellStyle name="Título 3 2 16" xfId="17834" xr:uid="{00000000-0005-0000-0000-000092900000}"/>
    <cellStyle name="Título 3 2 16 2" xfId="33090" xr:uid="{00000000-0005-0000-0000-000093900000}"/>
    <cellStyle name="Título 3 2 17" xfId="17835" xr:uid="{00000000-0005-0000-0000-000094900000}"/>
    <cellStyle name="Título 3 2 17 2" xfId="33091" xr:uid="{00000000-0005-0000-0000-000095900000}"/>
    <cellStyle name="Título 3 2 18" xfId="17836" xr:uid="{00000000-0005-0000-0000-000096900000}"/>
    <cellStyle name="Título 3 2 18 2" xfId="33092" xr:uid="{00000000-0005-0000-0000-000097900000}"/>
    <cellStyle name="Título 3 2 19" xfId="17837" xr:uid="{00000000-0005-0000-0000-000098900000}"/>
    <cellStyle name="Título 3 2 19 2" xfId="33093" xr:uid="{00000000-0005-0000-0000-000099900000}"/>
    <cellStyle name="Título 3 2 2" xfId="17838" xr:uid="{00000000-0005-0000-0000-00009A900000}"/>
    <cellStyle name="Título 3 2 2 10" xfId="17839" xr:uid="{00000000-0005-0000-0000-00009B900000}"/>
    <cellStyle name="Título 3 2 2 10 2" xfId="17840" xr:uid="{00000000-0005-0000-0000-00009C900000}"/>
    <cellStyle name="Título 3 2 2 10 2 2" xfId="33096" xr:uid="{00000000-0005-0000-0000-00009D900000}"/>
    <cellStyle name="Título 3 2 2 10 3" xfId="17841" xr:uid="{00000000-0005-0000-0000-00009E900000}"/>
    <cellStyle name="Título 3 2 2 10 3 2" xfId="33097" xr:uid="{00000000-0005-0000-0000-00009F900000}"/>
    <cellStyle name="Título 3 2 2 10 4" xfId="17842" xr:uid="{00000000-0005-0000-0000-0000A0900000}"/>
    <cellStyle name="Título 3 2 2 10 4 2" xfId="33098" xr:uid="{00000000-0005-0000-0000-0000A1900000}"/>
    <cellStyle name="Título 3 2 2 10 5" xfId="33095" xr:uid="{00000000-0005-0000-0000-0000A2900000}"/>
    <cellStyle name="Título 3 2 2 11" xfId="17843" xr:uid="{00000000-0005-0000-0000-0000A3900000}"/>
    <cellStyle name="Título 3 2 2 11 2" xfId="17844" xr:uid="{00000000-0005-0000-0000-0000A4900000}"/>
    <cellStyle name="Título 3 2 2 11 2 2" xfId="33100" xr:uid="{00000000-0005-0000-0000-0000A5900000}"/>
    <cellStyle name="Título 3 2 2 11 3" xfId="17845" xr:uid="{00000000-0005-0000-0000-0000A6900000}"/>
    <cellStyle name="Título 3 2 2 11 3 2" xfId="33101" xr:uid="{00000000-0005-0000-0000-0000A7900000}"/>
    <cellStyle name="Título 3 2 2 11 4" xfId="17846" xr:uid="{00000000-0005-0000-0000-0000A8900000}"/>
    <cellStyle name="Título 3 2 2 11 4 2" xfId="33102" xr:uid="{00000000-0005-0000-0000-0000A9900000}"/>
    <cellStyle name="Título 3 2 2 11 5" xfId="33099" xr:uid="{00000000-0005-0000-0000-0000AA900000}"/>
    <cellStyle name="Título 3 2 2 12" xfId="17847" xr:uid="{00000000-0005-0000-0000-0000AB900000}"/>
    <cellStyle name="Título 3 2 2 12 2" xfId="17848" xr:uid="{00000000-0005-0000-0000-0000AC900000}"/>
    <cellStyle name="Título 3 2 2 12 2 2" xfId="33104" xr:uid="{00000000-0005-0000-0000-0000AD900000}"/>
    <cellStyle name="Título 3 2 2 12 3" xfId="17849" xr:uid="{00000000-0005-0000-0000-0000AE900000}"/>
    <cellStyle name="Título 3 2 2 12 3 2" xfId="33105" xr:uid="{00000000-0005-0000-0000-0000AF900000}"/>
    <cellStyle name="Título 3 2 2 12 4" xfId="33103" xr:uid="{00000000-0005-0000-0000-0000B0900000}"/>
    <cellStyle name="Título 3 2 2 13" xfId="17850" xr:uid="{00000000-0005-0000-0000-0000B1900000}"/>
    <cellStyle name="Título 3 2 2 13 2" xfId="17851" xr:uid="{00000000-0005-0000-0000-0000B2900000}"/>
    <cellStyle name="Título 3 2 2 13 2 2" xfId="33107" xr:uid="{00000000-0005-0000-0000-0000B3900000}"/>
    <cellStyle name="Título 3 2 2 13 3" xfId="33106" xr:uid="{00000000-0005-0000-0000-0000B4900000}"/>
    <cellStyle name="Título 3 2 2 14" xfId="17852" xr:uid="{00000000-0005-0000-0000-0000B5900000}"/>
    <cellStyle name="Título 3 2 2 14 2" xfId="33108" xr:uid="{00000000-0005-0000-0000-0000B6900000}"/>
    <cellStyle name="Título 3 2 2 15" xfId="17853" xr:uid="{00000000-0005-0000-0000-0000B7900000}"/>
    <cellStyle name="Título 3 2 2 15 2" xfId="33109" xr:uid="{00000000-0005-0000-0000-0000B8900000}"/>
    <cellStyle name="Título 3 2 2 16" xfId="17854" xr:uid="{00000000-0005-0000-0000-0000B9900000}"/>
    <cellStyle name="Título 3 2 2 16 2" xfId="33110" xr:uid="{00000000-0005-0000-0000-0000BA900000}"/>
    <cellStyle name="Título 3 2 2 17" xfId="17855" xr:uid="{00000000-0005-0000-0000-0000BB900000}"/>
    <cellStyle name="Título 3 2 2 17 2" xfId="33111" xr:uid="{00000000-0005-0000-0000-0000BC900000}"/>
    <cellStyle name="Título 3 2 2 18" xfId="17856" xr:uid="{00000000-0005-0000-0000-0000BD900000}"/>
    <cellStyle name="Título 3 2 2 18 2" xfId="33112" xr:uid="{00000000-0005-0000-0000-0000BE900000}"/>
    <cellStyle name="Título 3 2 2 19" xfId="17857" xr:uid="{00000000-0005-0000-0000-0000BF900000}"/>
    <cellStyle name="Título 3 2 2 19 2" xfId="33113" xr:uid="{00000000-0005-0000-0000-0000C0900000}"/>
    <cellStyle name="Título 3 2 2 2" xfId="17858" xr:uid="{00000000-0005-0000-0000-0000C1900000}"/>
    <cellStyle name="Título 3 2 2 2 10" xfId="17859" xr:uid="{00000000-0005-0000-0000-0000C2900000}"/>
    <cellStyle name="Título 3 2 2 2 10 2" xfId="17860" xr:uid="{00000000-0005-0000-0000-0000C3900000}"/>
    <cellStyle name="Título 3 2 2 2 10 2 2" xfId="33116" xr:uid="{00000000-0005-0000-0000-0000C4900000}"/>
    <cellStyle name="Título 3 2 2 2 10 3" xfId="17861" xr:uid="{00000000-0005-0000-0000-0000C5900000}"/>
    <cellStyle name="Título 3 2 2 2 10 3 2" xfId="33117" xr:uid="{00000000-0005-0000-0000-0000C6900000}"/>
    <cellStyle name="Título 3 2 2 2 10 4" xfId="17862" xr:uid="{00000000-0005-0000-0000-0000C7900000}"/>
    <cellStyle name="Título 3 2 2 2 10 4 2" xfId="33118" xr:uid="{00000000-0005-0000-0000-0000C8900000}"/>
    <cellStyle name="Título 3 2 2 2 10 5" xfId="33115" xr:uid="{00000000-0005-0000-0000-0000C9900000}"/>
    <cellStyle name="Título 3 2 2 2 11" xfId="17863" xr:uid="{00000000-0005-0000-0000-0000CA900000}"/>
    <cellStyle name="Título 3 2 2 2 11 2" xfId="17864" xr:uid="{00000000-0005-0000-0000-0000CB900000}"/>
    <cellStyle name="Título 3 2 2 2 11 2 2" xfId="33120" xr:uid="{00000000-0005-0000-0000-0000CC900000}"/>
    <cellStyle name="Título 3 2 2 2 11 3" xfId="17865" xr:uid="{00000000-0005-0000-0000-0000CD900000}"/>
    <cellStyle name="Título 3 2 2 2 11 3 2" xfId="33121" xr:uid="{00000000-0005-0000-0000-0000CE900000}"/>
    <cellStyle name="Título 3 2 2 2 11 4" xfId="33119" xr:uid="{00000000-0005-0000-0000-0000CF900000}"/>
    <cellStyle name="Título 3 2 2 2 12" xfId="17866" xr:uid="{00000000-0005-0000-0000-0000D0900000}"/>
    <cellStyle name="Título 3 2 2 2 12 2" xfId="17867" xr:uid="{00000000-0005-0000-0000-0000D1900000}"/>
    <cellStyle name="Título 3 2 2 2 12 2 2" xfId="33123" xr:uid="{00000000-0005-0000-0000-0000D2900000}"/>
    <cellStyle name="Título 3 2 2 2 12 3" xfId="33122" xr:uid="{00000000-0005-0000-0000-0000D3900000}"/>
    <cellStyle name="Título 3 2 2 2 13" xfId="17868" xr:uid="{00000000-0005-0000-0000-0000D4900000}"/>
    <cellStyle name="Título 3 2 2 2 13 2" xfId="33124" xr:uid="{00000000-0005-0000-0000-0000D5900000}"/>
    <cellStyle name="Título 3 2 2 2 14" xfId="17869" xr:uid="{00000000-0005-0000-0000-0000D6900000}"/>
    <cellStyle name="Título 3 2 2 2 14 2" xfId="33125" xr:uid="{00000000-0005-0000-0000-0000D7900000}"/>
    <cellStyle name="Título 3 2 2 2 15" xfId="17870" xr:uid="{00000000-0005-0000-0000-0000D8900000}"/>
    <cellStyle name="Título 3 2 2 2 15 2" xfId="33126" xr:uid="{00000000-0005-0000-0000-0000D9900000}"/>
    <cellStyle name="Título 3 2 2 2 16" xfId="17871" xr:uid="{00000000-0005-0000-0000-0000DA900000}"/>
    <cellStyle name="Título 3 2 2 2 16 2" xfId="33127" xr:uid="{00000000-0005-0000-0000-0000DB900000}"/>
    <cellStyle name="Título 3 2 2 2 17" xfId="17872" xr:uid="{00000000-0005-0000-0000-0000DC900000}"/>
    <cellStyle name="Título 3 2 2 2 17 2" xfId="33128" xr:uid="{00000000-0005-0000-0000-0000DD900000}"/>
    <cellStyle name="Título 3 2 2 2 18" xfId="17873" xr:uid="{00000000-0005-0000-0000-0000DE900000}"/>
    <cellStyle name="Título 3 2 2 2 18 2" xfId="33129" xr:uid="{00000000-0005-0000-0000-0000DF900000}"/>
    <cellStyle name="Título 3 2 2 2 19" xfId="17874" xr:uid="{00000000-0005-0000-0000-0000E0900000}"/>
    <cellStyle name="Título 3 2 2 2 19 2" xfId="33130" xr:uid="{00000000-0005-0000-0000-0000E1900000}"/>
    <cellStyle name="Título 3 2 2 2 2" xfId="17875" xr:uid="{00000000-0005-0000-0000-0000E2900000}"/>
    <cellStyle name="Título 3 2 2 2 2 10" xfId="17876" xr:uid="{00000000-0005-0000-0000-0000E3900000}"/>
    <cellStyle name="Título 3 2 2 2 2 10 2" xfId="17877" xr:uid="{00000000-0005-0000-0000-0000E4900000}"/>
    <cellStyle name="Título 3 2 2 2 2 10 2 2" xfId="33133" xr:uid="{00000000-0005-0000-0000-0000E5900000}"/>
    <cellStyle name="Título 3 2 2 2 2 10 3" xfId="17878" xr:uid="{00000000-0005-0000-0000-0000E6900000}"/>
    <cellStyle name="Título 3 2 2 2 2 10 3 2" xfId="33134" xr:uid="{00000000-0005-0000-0000-0000E7900000}"/>
    <cellStyle name="Título 3 2 2 2 2 10 4" xfId="33132" xr:uid="{00000000-0005-0000-0000-0000E8900000}"/>
    <cellStyle name="Título 3 2 2 2 2 11" xfId="17879" xr:uid="{00000000-0005-0000-0000-0000E9900000}"/>
    <cellStyle name="Título 3 2 2 2 2 11 2" xfId="17880" xr:uid="{00000000-0005-0000-0000-0000EA900000}"/>
    <cellStyle name="Título 3 2 2 2 2 11 2 2" xfId="33136" xr:uid="{00000000-0005-0000-0000-0000EB900000}"/>
    <cellStyle name="Título 3 2 2 2 2 11 3" xfId="33135" xr:uid="{00000000-0005-0000-0000-0000EC900000}"/>
    <cellStyle name="Título 3 2 2 2 2 12" xfId="17881" xr:uid="{00000000-0005-0000-0000-0000ED900000}"/>
    <cellStyle name="Título 3 2 2 2 2 12 2" xfId="33137" xr:uid="{00000000-0005-0000-0000-0000EE900000}"/>
    <cellStyle name="Título 3 2 2 2 2 13" xfId="17882" xr:uid="{00000000-0005-0000-0000-0000EF900000}"/>
    <cellStyle name="Título 3 2 2 2 2 13 2" xfId="33138" xr:uid="{00000000-0005-0000-0000-0000F0900000}"/>
    <cellStyle name="Título 3 2 2 2 2 14" xfId="17883" xr:uid="{00000000-0005-0000-0000-0000F1900000}"/>
    <cellStyle name="Título 3 2 2 2 2 14 2" xfId="33139" xr:uid="{00000000-0005-0000-0000-0000F2900000}"/>
    <cellStyle name="Título 3 2 2 2 2 15" xfId="17884" xr:uid="{00000000-0005-0000-0000-0000F3900000}"/>
    <cellStyle name="Título 3 2 2 2 2 15 2" xfId="33140" xr:uid="{00000000-0005-0000-0000-0000F4900000}"/>
    <cellStyle name="Título 3 2 2 2 2 16" xfId="17885" xr:uid="{00000000-0005-0000-0000-0000F5900000}"/>
    <cellStyle name="Título 3 2 2 2 2 16 2" xfId="33141" xr:uid="{00000000-0005-0000-0000-0000F6900000}"/>
    <cellStyle name="Título 3 2 2 2 2 17" xfId="17886" xr:uid="{00000000-0005-0000-0000-0000F7900000}"/>
    <cellStyle name="Título 3 2 2 2 2 17 2" xfId="33142" xr:uid="{00000000-0005-0000-0000-0000F8900000}"/>
    <cellStyle name="Título 3 2 2 2 2 18" xfId="33131" xr:uid="{00000000-0005-0000-0000-0000F9900000}"/>
    <cellStyle name="Título 3 2 2 2 2 2" xfId="17887" xr:uid="{00000000-0005-0000-0000-0000FA900000}"/>
    <cellStyle name="Título 3 2 2 2 2 2 10" xfId="17888" xr:uid="{00000000-0005-0000-0000-0000FB900000}"/>
    <cellStyle name="Título 3 2 2 2 2 2 10 2" xfId="33144" xr:uid="{00000000-0005-0000-0000-0000FC900000}"/>
    <cellStyle name="Título 3 2 2 2 2 2 11" xfId="17889" xr:uid="{00000000-0005-0000-0000-0000FD900000}"/>
    <cellStyle name="Título 3 2 2 2 2 2 11 2" xfId="33145" xr:uid="{00000000-0005-0000-0000-0000FE900000}"/>
    <cellStyle name="Título 3 2 2 2 2 2 12" xfId="17890" xr:uid="{00000000-0005-0000-0000-0000FF900000}"/>
    <cellStyle name="Título 3 2 2 2 2 2 12 2" xfId="33146" xr:uid="{00000000-0005-0000-0000-000000910000}"/>
    <cellStyle name="Título 3 2 2 2 2 2 13" xfId="17891" xr:uid="{00000000-0005-0000-0000-000001910000}"/>
    <cellStyle name="Título 3 2 2 2 2 2 13 2" xfId="33147" xr:uid="{00000000-0005-0000-0000-000002910000}"/>
    <cellStyle name="Título 3 2 2 2 2 2 14" xfId="17892" xr:uid="{00000000-0005-0000-0000-000003910000}"/>
    <cellStyle name="Título 3 2 2 2 2 2 14 2" xfId="33148" xr:uid="{00000000-0005-0000-0000-000004910000}"/>
    <cellStyle name="Título 3 2 2 2 2 2 15" xfId="17893" xr:uid="{00000000-0005-0000-0000-000005910000}"/>
    <cellStyle name="Título 3 2 2 2 2 2 15 2" xfId="33149" xr:uid="{00000000-0005-0000-0000-000006910000}"/>
    <cellStyle name="Título 3 2 2 2 2 2 16" xfId="33143" xr:uid="{00000000-0005-0000-0000-000007910000}"/>
    <cellStyle name="Título 3 2 2 2 2 2 2" xfId="17894" xr:uid="{00000000-0005-0000-0000-000008910000}"/>
    <cellStyle name="Título 3 2 2 2 2 2 2 2" xfId="17895" xr:uid="{00000000-0005-0000-0000-000009910000}"/>
    <cellStyle name="Título 3 2 2 2 2 2 2 2 2" xfId="33151" xr:uid="{00000000-0005-0000-0000-00000A910000}"/>
    <cellStyle name="Título 3 2 2 2 2 2 2 3" xfId="33150" xr:uid="{00000000-0005-0000-0000-00000B910000}"/>
    <cellStyle name="Título 3 2 2 2 2 2 3" xfId="17896" xr:uid="{00000000-0005-0000-0000-00000C910000}"/>
    <cellStyle name="Título 3 2 2 2 2 2 3 2" xfId="33152" xr:uid="{00000000-0005-0000-0000-00000D910000}"/>
    <cellStyle name="Título 3 2 2 2 2 2 4" xfId="17897" xr:uid="{00000000-0005-0000-0000-00000E910000}"/>
    <cellStyle name="Título 3 2 2 2 2 2 4 2" xfId="33153" xr:uid="{00000000-0005-0000-0000-00000F910000}"/>
    <cellStyle name="Título 3 2 2 2 2 2 5" xfId="17898" xr:uid="{00000000-0005-0000-0000-000010910000}"/>
    <cellStyle name="Título 3 2 2 2 2 2 5 2" xfId="33154" xr:uid="{00000000-0005-0000-0000-000011910000}"/>
    <cellStyle name="Título 3 2 2 2 2 2 6" xfId="17899" xr:uid="{00000000-0005-0000-0000-000012910000}"/>
    <cellStyle name="Título 3 2 2 2 2 2 6 2" xfId="33155" xr:uid="{00000000-0005-0000-0000-000013910000}"/>
    <cellStyle name="Título 3 2 2 2 2 2 7" xfId="17900" xr:uid="{00000000-0005-0000-0000-000014910000}"/>
    <cellStyle name="Título 3 2 2 2 2 2 7 2" xfId="33156" xr:uid="{00000000-0005-0000-0000-000015910000}"/>
    <cellStyle name="Título 3 2 2 2 2 2 8" xfId="17901" xr:uid="{00000000-0005-0000-0000-000016910000}"/>
    <cellStyle name="Título 3 2 2 2 2 2 8 2" xfId="33157" xr:uid="{00000000-0005-0000-0000-000017910000}"/>
    <cellStyle name="Título 3 2 2 2 2 2 9" xfId="17902" xr:uid="{00000000-0005-0000-0000-000018910000}"/>
    <cellStyle name="Título 3 2 2 2 2 2 9 2" xfId="33158" xr:uid="{00000000-0005-0000-0000-000019910000}"/>
    <cellStyle name="Título 3 2 2 2 2 3" xfId="17903" xr:uid="{00000000-0005-0000-0000-00001A910000}"/>
    <cellStyle name="Título 3 2 2 2 2 3 10" xfId="17904" xr:uid="{00000000-0005-0000-0000-00001B910000}"/>
    <cellStyle name="Título 3 2 2 2 2 3 10 2" xfId="33160" xr:uid="{00000000-0005-0000-0000-00001C910000}"/>
    <cellStyle name="Título 3 2 2 2 2 3 11" xfId="17905" xr:uid="{00000000-0005-0000-0000-00001D910000}"/>
    <cellStyle name="Título 3 2 2 2 2 3 11 2" xfId="33161" xr:uid="{00000000-0005-0000-0000-00001E910000}"/>
    <cellStyle name="Título 3 2 2 2 2 3 12" xfId="17906" xr:uid="{00000000-0005-0000-0000-00001F910000}"/>
    <cellStyle name="Título 3 2 2 2 2 3 12 2" xfId="33162" xr:uid="{00000000-0005-0000-0000-000020910000}"/>
    <cellStyle name="Título 3 2 2 2 2 3 13" xfId="33159" xr:uid="{00000000-0005-0000-0000-000021910000}"/>
    <cellStyle name="Título 3 2 2 2 2 3 2" xfId="17907" xr:uid="{00000000-0005-0000-0000-000022910000}"/>
    <cellStyle name="Título 3 2 2 2 2 3 2 2" xfId="33163" xr:uid="{00000000-0005-0000-0000-000023910000}"/>
    <cellStyle name="Título 3 2 2 2 2 3 3" xfId="17908" xr:uid="{00000000-0005-0000-0000-000024910000}"/>
    <cellStyle name="Título 3 2 2 2 2 3 3 2" xfId="33164" xr:uid="{00000000-0005-0000-0000-000025910000}"/>
    <cellStyle name="Título 3 2 2 2 2 3 4" xfId="17909" xr:uid="{00000000-0005-0000-0000-000026910000}"/>
    <cellStyle name="Título 3 2 2 2 2 3 4 2" xfId="33165" xr:uid="{00000000-0005-0000-0000-000027910000}"/>
    <cellStyle name="Título 3 2 2 2 2 3 5" xfId="17910" xr:uid="{00000000-0005-0000-0000-000028910000}"/>
    <cellStyle name="Título 3 2 2 2 2 3 5 2" xfId="33166" xr:uid="{00000000-0005-0000-0000-000029910000}"/>
    <cellStyle name="Título 3 2 2 2 2 3 6" xfId="17911" xr:uid="{00000000-0005-0000-0000-00002A910000}"/>
    <cellStyle name="Título 3 2 2 2 2 3 6 2" xfId="33167" xr:uid="{00000000-0005-0000-0000-00002B910000}"/>
    <cellStyle name="Título 3 2 2 2 2 3 7" xfId="17912" xr:uid="{00000000-0005-0000-0000-00002C910000}"/>
    <cellStyle name="Título 3 2 2 2 2 3 7 2" xfId="33168" xr:uid="{00000000-0005-0000-0000-00002D910000}"/>
    <cellStyle name="Título 3 2 2 2 2 3 8" xfId="17913" xr:uid="{00000000-0005-0000-0000-00002E910000}"/>
    <cellStyle name="Título 3 2 2 2 2 3 8 2" xfId="33169" xr:uid="{00000000-0005-0000-0000-00002F910000}"/>
    <cellStyle name="Título 3 2 2 2 2 3 9" xfId="17914" xr:uid="{00000000-0005-0000-0000-000030910000}"/>
    <cellStyle name="Título 3 2 2 2 2 3 9 2" xfId="33170" xr:uid="{00000000-0005-0000-0000-000031910000}"/>
    <cellStyle name="Título 3 2 2 2 2 4" xfId="17915" xr:uid="{00000000-0005-0000-0000-000032910000}"/>
    <cellStyle name="Título 3 2 2 2 2 4 2" xfId="17916" xr:uid="{00000000-0005-0000-0000-000033910000}"/>
    <cellStyle name="Título 3 2 2 2 2 4 2 2" xfId="33172" xr:uid="{00000000-0005-0000-0000-000034910000}"/>
    <cellStyle name="Título 3 2 2 2 2 4 3" xfId="17917" xr:uid="{00000000-0005-0000-0000-000035910000}"/>
    <cellStyle name="Título 3 2 2 2 2 4 3 2" xfId="33173" xr:uid="{00000000-0005-0000-0000-000036910000}"/>
    <cellStyle name="Título 3 2 2 2 2 4 4" xfId="17918" xr:uid="{00000000-0005-0000-0000-000037910000}"/>
    <cellStyle name="Título 3 2 2 2 2 4 4 2" xfId="33174" xr:uid="{00000000-0005-0000-0000-000038910000}"/>
    <cellStyle name="Título 3 2 2 2 2 4 5" xfId="17919" xr:uid="{00000000-0005-0000-0000-000039910000}"/>
    <cellStyle name="Título 3 2 2 2 2 4 5 2" xfId="33175" xr:uid="{00000000-0005-0000-0000-00003A910000}"/>
    <cellStyle name="Título 3 2 2 2 2 4 6" xfId="17920" xr:uid="{00000000-0005-0000-0000-00003B910000}"/>
    <cellStyle name="Título 3 2 2 2 2 4 6 2" xfId="33176" xr:uid="{00000000-0005-0000-0000-00003C910000}"/>
    <cellStyle name="Título 3 2 2 2 2 4 7" xfId="17921" xr:uid="{00000000-0005-0000-0000-00003D910000}"/>
    <cellStyle name="Título 3 2 2 2 2 4 7 2" xfId="33177" xr:uid="{00000000-0005-0000-0000-00003E910000}"/>
    <cellStyle name="Título 3 2 2 2 2 4 8" xfId="17922" xr:uid="{00000000-0005-0000-0000-00003F910000}"/>
    <cellStyle name="Título 3 2 2 2 2 4 8 2" xfId="33178" xr:uid="{00000000-0005-0000-0000-000040910000}"/>
    <cellStyle name="Título 3 2 2 2 2 4 9" xfId="33171" xr:uid="{00000000-0005-0000-0000-000041910000}"/>
    <cellStyle name="Título 3 2 2 2 2 5" xfId="17923" xr:uid="{00000000-0005-0000-0000-000042910000}"/>
    <cellStyle name="Título 3 2 2 2 2 5 2" xfId="17924" xr:uid="{00000000-0005-0000-0000-000043910000}"/>
    <cellStyle name="Título 3 2 2 2 2 5 2 2" xfId="33180" xr:uid="{00000000-0005-0000-0000-000044910000}"/>
    <cellStyle name="Título 3 2 2 2 2 5 3" xfId="17925" xr:uid="{00000000-0005-0000-0000-000045910000}"/>
    <cellStyle name="Título 3 2 2 2 2 5 3 2" xfId="33181" xr:uid="{00000000-0005-0000-0000-000046910000}"/>
    <cellStyle name="Título 3 2 2 2 2 5 4" xfId="17926" xr:uid="{00000000-0005-0000-0000-000047910000}"/>
    <cellStyle name="Título 3 2 2 2 2 5 4 2" xfId="33182" xr:uid="{00000000-0005-0000-0000-000048910000}"/>
    <cellStyle name="Título 3 2 2 2 2 5 5" xfId="17927" xr:uid="{00000000-0005-0000-0000-000049910000}"/>
    <cellStyle name="Título 3 2 2 2 2 5 5 2" xfId="33183" xr:uid="{00000000-0005-0000-0000-00004A910000}"/>
    <cellStyle name="Título 3 2 2 2 2 5 6" xfId="17928" xr:uid="{00000000-0005-0000-0000-00004B910000}"/>
    <cellStyle name="Título 3 2 2 2 2 5 6 2" xfId="33184" xr:uid="{00000000-0005-0000-0000-00004C910000}"/>
    <cellStyle name="Título 3 2 2 2 2 5 7" xfId="17929" xr:uid="{00000000-0005-0000-0000-00004D910000}"/>
    <cellStyle name="Título 3 2 2 2 2 5 7 2" xfId="33185" xr:uid="{00000000-0005-0000-0000-00004E910000}"/>
    <cellStyle name="Título 3 2 2 2 2 5 8" xfId="17930" xr:uid="{00000000-0005-0000-0000-00004F910000}"/>
    <cellStyle name="Título 3 2 2 2 2 5 8 2" xfId="33186" xr:uid="{00000000-0005-0000-0000-000050910000}"/>
    <cellStyle name="Título 3 2 2 2 2 5 9" xfId="33179" xr:uid="{00000000-0005-0000-0000-000051910000}"/>
    <cellStyle name="Título 3 2 2 2 2 6" xfId="17931" xr:uid="{00000000-0005-0000-0000-000052910000}"/>
    <cellStyle name="Título 3 2 2 2 2 6 2" xfId="17932" xr:uid="{00000000-0005-0000-0000-000053910000}"/>
    <cellStyle name="Título 3 2 2 2 2 6 2 2" xfId="33188" xr:uid="{00000000-0005-0000-0000-000054910000}"/>
    <cellStyle name="Título 3 2 2 2 2 6 3" xfId="17933" xr:uid="{00000000-0005-0000-0000-000055910000}"/>
    <cellStyle name="Título 3 2 2 2 2 6 3 2" xfId="33189" xr:uid="{00000000-0005-0000-0000-000056910000}"/>
    <cellStyle name="Título 3 2 2 2 2 6 4" xfId="17934" xr:uid="{00000000-0005-0000-0000-000057910000}"/>
    <cellStyle name="Título 3 2 2 2 2 6 4 2" xfId="33190" xr:uid="{00000000-0005-0000-0000-000058910000}"/>
    <cellStyle name="Título 3 2 2 2 2 6 5" xfId="17935" xr:uid="{00000000-0005-0000-0000-000059910000}"/>
    <cellStyle name="Título 3 2 2 2 2 6 5 2" xfId="33191" xr:uid="{00000000-0005-0000-0000-00005A910000}"/>
    <cellStyle name="Título 3 2 2 2 2 6 6" xfId="17936" xr:uid="{00000000-0005-0000-0000-00005B910000}"/>
    <cellStyle name="Título 3 2 2 2 2 6 6 2" xfId="33192" xr:uid="{00000000-0005-0000-0000-00005C910000}"/>
    <cellStyle name="Título 3 2 2 2 2 6 7" xfId="33187" xr:uid="{00000000-0005-0000-0000-00005D910000}"/>
    <cellStyle name="Título 3 2 2 2 2 7" xfId="17937" xr:uid="{00000000-0005-0000-0000-00005E910000}"/>
    <cellStyle name="Título 3 2 2 2 2 7 2" xfId="17938" xr:uid="{00000000-0005-0000-0000-00005F910000}"/>
    <cellStyle name="Título 3 2 2 2 2 7 2 2" xfId="33194" xr:uid="{00000000-0005-0000-0000-000060910000}"/>
    <cellStyle name="Título 3 2 2 2 2 7 3" xfId="17939" xr:uid="{00000000-0005-0000-0000-000061910000}"/>
    <cellStyle name="Título 3 2 2 2 2 7 3 2" xfId="33195" xr:uid="{00000000-0005-0000-0000-000062910000}"/>
    <cellStyle name="Título 3 2 2 2 2 7 4" xfId="17940" xr:uid="{00000000-0005-0000-0000-000063910000}"/>
    <cellStyle name="Título 3 2 2 2 2 7 4 2" xfId="33196" xr:uid="{00000000-0005-0000-0000-000064910000}"/>
    <cellStyle name="Título 3 2 2 2 2 7 5" xfId="33193" xr:uid="{00000000-0005-0000-0000-000065910000}"/>
    <cellStyle name="Título 3 2 2 2 2 8" xfId="17941" xr:uid="{00000000-0005-0000-0000-000066910000}"/>
    <cellStyle name="Título 3 2 2 2 2 8 2" xfId="17942" xr:uid="{00000000-0005-0000-0000-000067910000}"/>
    <cellStyle name="Título 3 2 2 2 2 8 2 2" xfId="33198" xr:uid="{00000000-0005-0000-0000-000068910000}"/>
    <cellStyle name="Título 3 2 2 2 2 8 3" xfId="17943" xr:uid="{00000000-0005-0000-0000-000069910000}"/>
    <cellStyle name="Título 3 2 2 2 2 8 3 2" xfId="33199" xr:uid="{00000000-0005-0000-0000-00006A910000}"/>
    <cellStyle name="Título 3 2 2 2 2 8 4" xfId="17944" xr:uid="{00000000-0005-0000-0000-00006B910000}"/>
    <cellStyle name="Título 3 2 2 2 2 8 4 2" xfId="33200" xr:uid="{00000000-0005-0000-0000-00006C910000}"/>
    <cellStyle name="Título 3 2 2 2 2 8 5" xfId="33197" xr:uid="{00000000-0005-0000-0000-00006D910000}"/>
    <cellStyle name="Título 3 2 2 2 2 9" xfId="17945" xr:uid="{00000000-0005-0000-0000-00006E910000}"/>
    <cellStyle name="Título 3 2 2 2 2 9 2" xfId="17946" xr:uid="{00000000-0005-0000-0000-00006F910000}"/>
    <cellStyle name="Título 3 2 2 2 2 9 2 2" xfId="33202" xr:uid="{00000000-0005-0000-0000-000070910000}"/>
    <cellStyle name="Título 3 2 2 2 2 9 3" xfId="17947" xr:uid="{00000000-0005-0000-0000-000071910000}"/>
    <cellStyle name="Título 3 2 2 2 2 9 3 2" xfId="33203" xr:uid="{00000000-0005-0000-0000-000072910000}"/>
    <cellStyle name="Título 3 2 2 2 2 9 4" xfId="17948" xr:uid="{00000000-0005-0000-0000-000073910000}"/>
    <cellStyle name="Título 3 2 2 2 2 9 4 2" xfId="33204" xr:uid="{00000000-0005-0000-0000-000074910000}"/>
    <cellStyle name="Título 3 2 2 2 2 9 5" xfId="33201" xr:uid="{00000000-0005-0000-0000-000075910000}"/>
    <cellStyle name="Título 3 2 2 2 20" xfId="33114" xr:uid="{00000000-0005-0000-0000-000076910000}"/>
    <cellStyle name="Título 3 2 2 2 3" xfId="17949" xr:uid="{00000000-0005-0000-0000-000077910000}"/>
    <cellStyle name="Título 3 2 2 2 3 10" xfId="17950" xr:uid="{00000000-0005-0000-0000-000078910000}"/>
    <cellStyle name="Título 3 2 2 2 3 10 2" xfId="33206" xr:uid="{00000000-0005-0000-0000-000079910000}"/>
    <cellStyle name="Título 3 2 2 2 3 11" xfId="17951" xr:uid="{00000000-0005-0000-0000-00007A910000}"/>
    <cellStyle name="Título 3 2 2 2 3 11 2" xfId="33207" xr:uid="{00000000-0005-0000-0000-00007B910000}"/>
    <cellStyle name="Título 3 2 2 2 3 12" xfId="33205" xr:uid="{00000000-0005-0000-0000-00007C910000}"/>
    <cellStyle name="Título 3 2 2 2 3 2" xfId="17952" xr:uid="{00000000-0005-0000-0000-00007D910000}"/>
    <cellStyle name="Título 3 2 2 2 3 2 2" xfId="17953" xr:uid="{00000000-0005-0000-0000-00007E910000}"/>
    <cellStyle name="Título 3 2 2 2 3 2 2 2" xfId="33209" xr:uid="{00000000-0005-0000-0000-00007F910000}"/>
    <cellStyle name="Título 3 2 2 2 3 2 3" xfId="33208" xr:uid="{00000000-0005-0000-0000-000080910000}"/>
    <cellStyle name="Título 3 2 2 2 3 3" xfId="17954" xr:uid="{00000000-0005-0000-0000-000081910000}"/>
    <cellStyle name="Título 3 2 2 2 3 3 2" xfId="33210" xr:uid="{00000000-0005-0000-0000-000082910000}"/>
    <cellStyle name="Título 3 2 2 2 3 4" xfId="17955" xr:uid="{00000000-0005-0000-0000-000083910000}"/>
    <cellStyle name="Título 3 2 2 2 3 4 2" xfId="33211" xr:uid="{00000000-0005-0000-0000-000084910000}"/>
    <cellStyle name="Título 3 2 2 2 3 5" xfId="17956" xr:uid="{00000000-0005-0000-0000-000085910000}"/>
    <cellStyle name="Título 3 2 2 2 3 5 2" xfId="33212" xr:uid="{00000000-0005-0000-0000-000086910000}"/>
    <cellStyle name="Título 3 2 2 2 3 6" xfId="17957" xr:uid="{00000000-0005-0000-0000-000087910000}"/>
    <cellStyle name="Título 3 2 2 2 3 6 2" xfId="33213" xr:uid="{00000000-0005-0000-0000-000088910000}"/>
    <cellStyle name="Título 3 2 2 2 3 7" xfId="17958" xr:uid="{00000000-0005-0000-0000-000089910000}"/>
    <cellStyle name="Título 3 2 2 2 3 7 2" xfId="33214" xr:uid="{00000000-0005-0000-0000-00008A910000}"/>
    <cellStyle name="Título 3 2 2 2 3 8" xfId="17959" xr:uid="{00000000-0005-0000-0000-00008B910000}"/>
    <cellStyle name="Título 3 2 2 2 3 8 2" xfId="33215" xr:uid="{00000000-0005-0000-0000-00008C910000}"/>
    <cellStyle name="Título 3 2 2 2 3 9" xfId="17960" xr:uid="{00000000-0005-0000-0000-00008D910000}"/>
    <cellStyle name="Título 3 2 2 2 3 9 2" xfId="33216" xr:uid="{00000000-0005-0000-0000-00008E910000}"/>
    <cellStyle name="Título 3 2 2 2 4" xfId="17961" xr:uid="{00000000-0005-0000-0000-00008F910000}"/>
    <cellStyle name="Título 3 2 2 2 4 10" xfId="17962" xr:uid="{00000000-0005-0000-0000-000090910000}"/>
    <cellStyle name="Título 3 2 2 2 4 10 2" xfId="33218" xr:uid="{00000000-0005-0000-0000-000091910000}"/>
    <cellStyle name="Título 3 2 2 2 4 11" xfId="17963" xr:uid="{00000000-0005-0000-0000-000092910000}"/>
    <cellStyle name="Título 3 2 2 2 4 11 2" xfId="33219" xr:uid="{00000000-0005-0000-0000-000093910000}"/>
    <cellStyle name="Título 3 2 2 2 4 12" xfId="17964" xr:uid="{00000000-0005-0000-0000-000094910000}"/>
    <cellStyle name="Título 3 2 2 2 4 12 2" xfId="33220" xr:uid="{00000000-0005-0000-0000-000095910000}"/>
    <cellStyle name="Título 3 2 2 2 4 13" xfId="33217" xr:uid="{00000000-0005-0000-0000-000096910000}"/>
    <cellStyle name="Título 3 2 2 2 4 2" xfId="17965" xr:uid="{00000000-0005-0000-0000-000097910000}"/>
    <cellStyle name="Título 3 2 2 2 4 2 2" xfId="17966" xr:uid="{00000000-0005-0000-0000-000098910000}"/>
    <cellStyle name="Título 3 2 2 2 4 2 2 2" xfId="33222" xr:uid="{00000000-0005-0000-0000-000099910000}"/>
    <cellStyle name="Título 3 2 2 2 4 2 3" xfId="33221" xr:uid="{00000000-0005-0000-0000-00009A910000}"/>
    <cellStyle name="Título 3 2 2 2 4 3" xfId="17967" xr:uid="{00000000-0005-0000-0000-00009B910000}"/>
    <cellStyle name="Título 3 2 2 2 4 3 2" xfId="33223" xr:uid="{00000000-0005-0000-0000-00009C910000}"/>
    <cellStyle name="Título 3 2 2 2 4 4" xfId="17968" xr:uid="{00000000-0005-0000-0000-00009D910000}"/>
    <cellStyle name="Título 3 2 2 2 4 4 2" xfId="33224" xr:uid="{00000000-0005-0000-0000-00009E910000}"/>
    <cellStyle name="Título 3 2 2 2 4 5" xfId="17969" xr:uid="{00000000-0005-0000-0000-00009F910000}"/>
    <cellStyle name="Título 3 2 2 2 4 5 2" xfId="33225" xr:uid="{00000000-0005-0000-0000-0000A0910000}"/>
    <cellStyle name="Título 3 2 2 2 4 6" xfId="17970" xr:uid="{00000000-0005-0000-0000-0000A1910000}"/>
    <cellStyle name="Título 3 2 2 2 4 6 2" xfId="33226" xr:uid="{00000000-0005-0000-0000-0000A2910000}"/>
    <cellStyle name="Título 3 2 2 2 4 7" xfId="17971" xr:uid="{00000000-0005-0000-0000-0000A3910000}"/>
    <cellStyle name="Título 3 2 2 2 4 7 2" xfId="33227" xr:uid="{00000000-0005-0000-0000-0000A4910000}"/>
    <cellStyle name="Título 3 2 2 2 4 8" xfId="17972" xr:uid="{00000000-0005-0000-0000-0000A5910000}"/>
    <cellStyle name="Título 3 2 2 2 4 8 2" xfId="33228" xr:uid="{00000000-0005-0000-0000-0000A6910000}"/>
    <cellStyle name="Título 3 2 2 2 4 9" xfId="17973" xr:uid="{00000000-0005-0000-0000-0000A7910000}"/>
    <cellStyle name="Título 3 2 2 2 4 9 2" xfId="33229" xr:uid="{00000000-0005-0000-0000-0000A8910000}"/>
    <cellStyle name="Título 3 2 2 2 5" xfId="17974" xr:uid="{00000000-0005-0000-0000-0000A9910000}"/>
    <cellStyle name="Título 3 2 2 2 5 2" xfId="17975" xr:uid="{00000000-0005-0000-0000-0000AA910000}"/>
    <cellStyle name="Título 3 2 2 2 5 2 2" xfId="33231" xr:uid="{00000000-0005-0000-0000-0000AB910000}"/>
    <cellStyle name="Título 3 2 2 2 5 3" xfId="17976" xr:uid="{00000000-0005-0000-0000-0000AC910000}"/>
    <cellStyle name="Título 3 2 2 2 5 3 2" xfId="33232" xr:uid="{00000000-0005-0000-0000-0000AD910000}"/>
    <cellStyle name="Título 3 2 2 2 5 4" xfId="17977" xr:uid="{00000000-0005-0000-0000-0000AE910000}"/>
    <cellStyle name="Título 3 2 2 2 5 4 2" xfId="33233" xr:uid="{00000000-0005-0000-0000-0000AF910000}"/>
    <cellStyle name="Título 3 2 2 2 5 5" xfId="17978" xr:uid="{00000000-0005-0000-0000-0000B0910000}"/>
    <cellStyle name="Título 3 2 2 2 5 5 2" xfId="33234" xr:uid="{00000000-0005-0000-0000-0000B1910000}"/>
    <cellStyle name="Título 3 2 2 2 5 6" xfId="17979" xr:uid="{00000000-0005-0000-0000-0000B2910000}"/>
    <cellStyle name="Título 3 2 2 2 5 6 2" xfId="33235" xr:uid="{00000000-0005-0000-0000-0000B3910000}"/>
    <cellStyle name="Título 3 2 2 2 5 7" xfId="17980" xr:uid="{00000000-0005-0000-0000-0000B4910000}"/>
    <cellStyle name="Título 3 2 2 2 5 7 2" xfId="33236" xr:uid="{00000000-0005-0000-0000-0000B5910000}"/>
    <cellStyle name="Título 3 2 2 2 5 8" xfId="17981" xr:uid="{00000000-0005-0000-0000-0000B6910000}"/>
    <cellStyle name="Título 3 2 2 2 5 8 2" xfId="33237" xr:uid="{00000000-0005-0000-0000-0000B7910000}"/>
    <cellStyle name="Título 3 2 2 2 5 9" xfId="33230" xr:uid="{00000000-0005-0000-0000-0000B8910000}"/>
    <cellStyle name="Título 3 2 2 2 6" xfId="17982" xr:uid="{00000000-0005-0000-0000-0000B9910000}"/>
    <cellStyle name="Título 3 2 2 2 6 2" xfId="17983" xr:uid="{00000000-0005-0000-0000-0000BA910000}"/>
    <cellStyle name="Título 3 2 2 2 6 2 2" xfId="33239" xr:uid="{00000000-0005-0000-0000-0000BB910000}"/>
    <cellStyle name="Título 3 2 2 2 6 3" xfId="17984" xr:uid="{00000000-0005-0000-0000-0000BC910000}"/>
    <cellStyle name="Título 3 2 2 2 6 3 2" xfId="33240" xr:uid="{00000000-0005-0000-0000-0000BD910000}"/>
    <cellStyle name="Título 3 2 2 2 6 4" xfId="17985" xr:uid="{00000000-0005-0000-0000-0000BE910000}"/>
    <cellStyle name="Título 3 2 2 2 6 4 2" xfId="33241" xr:uid="{00000000-0005-0000-0000-0000BF910000}"/>
    <cellStyle name="Título 3 2 2 2 6 5" xfId="17986" xr:uid="{00000000-0005-0000-0000-0000C0910000}"/>
    <cellStyle name="Título 3 2 2 2 6 5 2" xfId="33242" xr:uid="{00000000-0005-0000-0000-0000C1910000}"/>
    <cellStyle name="Título 3 2 2 2 6 6" xfId="17987" xr:uid="{00000000-0005-0000-0000-0000C2910000}"/>
    <cellStyle name="Título 3 2 2 2 6 6 2" xfId="33243" xr:uid="{00000000-0005-0000-0000-0000C3910000}"/>
    <cellStyle name="Título 3 2 2 2 6 7" xfId="17988" xr:uid="{00000000-0005-0000-0000-0000C4910000}"/>
    <cellStyle name="Título 3 2 2 2 6 7 2" xfId="33244" xr:uid="{00000000-0005-0000-0000-0000C5910000}"/>
    <cellStyle name="Título 3 2 2 2 6 8" xfId="17989" xr:uid="{00000000-0005-0000-0000-0000C6910000}"/>
    <cellStyle name="Título 3 2 2 2 6 8 2" xfId="33245" xr:uid="{00000000-0005-0000-0000-0000C7910000}"/>
    <cellStyle name="Título 3 2 2 2 6 9" xfId="33238" xr:uid="{00000000-0005-0000-0000-0000C8910000}"/>
    <cellStyle name="Título 3 2 2 2 7" xfId="17990" xr:uid="{00000000-0005-0000-0000-0000C9910000}"/>
    <cellStyle name="Título 3 2 2 2 7 2" xfId="17991" xr:uid="{00000000-0005-0000-0000-0000CA910000}"/>
    <cellStyle name="Título 3 2 2 2 7 2 2" xfId="33247" xr:uid="{00000000-0005-0000-0000-0000CB910000}"/>
    <cellStyle name="Título 3 2 2 2 7 3" xfId="17992" xr:uid="{00000000-0005-0000-0000-0000CC910000}"/>
    <cellStyle name="Título 3 2 2 2 7 3 2" xfId="33248" xr:uid="{00000000-0005-0000-0000-0000CD910000}"/>
    <cellStyle name="Título 3 2 2 2 7 4" xfId="17993" xr:uid="{00000000-0005-0000-0000-0000CE910000}"/>
    <cellStyle name="Título 3 2 2 2 7 4 2" xfId="33249" xr:uid="{00000000-0005-0000-0000-0000CF910000}"/>
    <cellStyle name="Título 3 2 2 2 7 5" xfId="17994" xr:uid="{00000000-0005-0000-0000-0000D0910000}"/>
    <cellStyle name="Título 3 2 2 2 7 5 2" xfId="33250" xr:uid="{00000000-0005-0000-0000-0000D1910000}"/>
    <cellStyle name="Título 3 2 2 2 7 6" xfId="17995" xr:uid="{00000000-0005-0000-0000-0000D2910000}"/>
    <cellStyle name="Título 3 2 2 2 7 6 2" xfId="33251" xr:uid="{00000000-0005-0000-0000-0000D3910000}"/>
    <cellStyle name="Título 3 2 2 2 7 7" xfId="33246" xr:uid="{00000000-0005-0000-0000-0000D4910000}"/>
    <cellStyle name="Título 3 2 2 2 8" xfId="17996" xr:uid="{00000000-0005-0000-0000-0000D5910000}"/>
    <cellStyle name="Título 3 2 2 2 8 2" xfId="17997" xr:uid="{00000000-0005-0000-0000-0000D6910000}"/>
    <cellStyle name="Título 3 2 2 2 8 2 2" xfId="33253" xr:uid="{00000000-0005-0000-0000-0000D7910000}"/>
    <cellStyle name="Título 3 2 2 2 8 3" xfId="17998" xr:uid="{00000000-0005-0000-0000-0000D8910000}"/>
    <cellStyle name="Título 3 2 2 2 8 3 2" xfId="33254" xr:uid="{00000000-0005-0000-0000-0000D9910000}"/>
    <cellStyle name="Título 3 2 2 2 8 4" xfId="17999" xr:uid="{00000000-0005-0000-0000-0000DA910000}"/>
    <cellStyle name="Título 3 2 2 2 8 4 2" xfId="33255" xr:uid="{00000000-0005-0000-0000-0000DB910000}"/>
    <cellStyle name="Título 3 2 2 2 8 5" xfId="33252" xr:uid="{00000000-0005-0000-0000-0000DC910000}"/>
    <cellStyle name="Título 3 2 2 2 9" xfId="18000" xr:uid="{00000000-0005-0000-0000-0000DD910000}"/>
    <cellStyle name="Título 3 2 2 2 9 2" xfId="18001" xr:uid="{00000000-0005-0000-0000-0000DE910000}"/>
    <cellStyle name="Título 3 2 2 2 9 2 2" xfId="33257" xr:uid="{00000000-0005-0000-0000-0000DF910000}"/>
    <cellStyle name="Título 3 2 2 2 9 3" xfId="18002" xr:uid="{00000000-0005-0000-0000-0000E0910000}"/>
    <cellStyle name="Título 3 2 2 2 9 3 2" xfId="33258" xr:uid="{00000000-0005-0000-0000-0000E1910000}"/>
    <cellStyle name="Título 3 2 2 2 9 4" xfId="18003" xr:uid="{00000000-0005-0000-0000-0000E2910000}"/>
    <cellStyle name="Título 3 2 2 2 9 4 2" xfId="33259" xr:uid="{00000000-0005-0000-0000-0000E3910000}"/>
    <cellStyle name="Título 3 2 2 2 9 5" xfId="33256" xr:uid="{00000000-0005-0000-0000-0000E4910000}"/>
    <cellStyle name="Título 3 2 2 20" xfId="18004" xr:uid="{00000000-0005-0000-0000-0000E5910000}"/>
    <cellStyle name="Título 3 2 2 20 2" xfId="33260" xr:uid="{00000000-0005-0000-0000-0000E6910000}"/>
    <cellStyle name="Título 3 2 2 21" xfId="33094" xr:uid="{00000000-0005-0000-0000-0000E7910000}"/>
    <cellStyle name="Título 3 2 2 3" xfId="18005" xr:uid="{00000000-0005-0000-0000-0000E8910000}"/>
    <cellStyle name="Título 3 2 2 3 10" xfId="18006" xr:uid="{00000000-0005-0000-0000-0000E9910000}"/>
    <cellStyle name="Título 3 2 2 3 10 2" xfId="33262" xr:uid="{00000000-0005-0000-0000-0000EA910000}"/>
    <cellStyle name="Título 3 2 2 3 11" xfId="18007" xr:uid="{00000000-0005-0000-0000-0000EB910000}"/>
    <cellStyle name="Título 3 2 2 3 11 2" xfId="33263" xr:uid="{00000000-0005-0000-0000-0000EC910000}"/>
    <cellStyle name="Título 3 2 2 3 12" xfId="33261" xr:uid="{00000000-0005-0000-0000-0000ED910000}"/>
    <cellStyle name="Título 3 2 2 3 2" xfId="18008" xr:uid="{00000000-0005-0000-0000-0000EE910000}"/>
    <cellStyle name="Título 3 2 2 3 2 2" xfId="18009" xr:uid="{00000000-0005-0000-0000-0000EF910000}"/>
    <cellStyle name="Título 3 2 2 3 2 2 2" xfId="33265" xr:uid="{00000000-0005-0000-0000-0000F0910000}"/>
    <cellStyle name="Título 3 2 2 3 2 3" xfId="33264" xr:uid="{00000000-0005-0000-0000-0000F1910000}"/>
    <cellStyle name="Título 3 2 2 3 3" xfId="18010" xr:uid="{00000000-0005-0000-0000-0000F2910000}"/>
    <cellStyle name="Título 3 2 2 3 3 2" xfId="33266" xr:uid="{00000000-0005-0000-0000-0000F3910000}"/>
    <cellStyle name="Título 3 2 2 3 4" xfId="18011" xr:uid="{00000000-0005-0000-0000-0000F4910000}"/>
    <cellStyle name="Título 3 2 2 3 4 2" xfId="33267" xr:uid="{00000000-0005-0000-0000-0000F5910000}"/>
    <cellStyle name="Título 3 2 2 3 5" xfId="18012" xr:uid="{00000000-0005-0000-0000-0000F6910000}"/>
    <cellStyle name="Título 3 2 2 3 5 2" xfId="33268" xr:uid="{00000000-0005-0000-0000-0000F7910000}"/>
    <cellStyle name="Título 3 2 2 3 6" xfId="18013" xr:uid="{00000000-0005-0000-0000-0000F8910000}"/>
    <cellStyle name="Título 3 2 2 3 6 2" xfId="33269" xr:uid="{00000000-0005-0000-0000-0000F9910000}"/>
    <cellStyle name="Título 3 2 2 3 7" xfId="18014" xr:uid="{00000000-0005-0000-0000-0000FA910000}"/>
    <cellStyle name="Título 3 2 2 3 7 2" xfId="33270" xr:uid="{00000000-0005-0000-0000-0000FB910000}"/>
    <cellStyle name="Título 3 2 2 3 8" xfId="18015" xr:uid="{00000000-0005-0000-0000-0000FC910000}"/>
    <cellStyle name="Título 3 2 2 3 8 2" xfId="33271" xr:uid="{00000000-0005-0000-0000-0000FD910000}"/>
    <cellStyle name="Título 3 2 2 3 9" xfId="18016" xr:uid="{00000000-0005-0000-0000-0000FE910000}"/>
    <cellStyle name="Título 3 2 2 3 9 2" xfId="33272" xr:uid="{00000000-0005-0000-0000-0000FF910000}"/>
    <cellStyle name="Título 3 2 2 4" xfId="18017" xr:uid="{00000000-0005-0000-0000-000000920000}"/>
    <cellStyle name="Título 3 2 2 4 10" xfId="18018" xr:uid="{00000000-0005-0000-0000-000001920000}"/>
    <cellStyle name="Título 3 2 2 4 10 2" xfId="33274" xr:uid="{00000000-0005-0000-0000-000002920000}"/>
    <cellStyle name="Título 3 2 2 4 11" xfId="18019" xr:uid="{00000000-0005-0000-0000-000003920000}"/>
    <cellStyle name="Título 3 2 2 4 11 2" xfId="33275" xr:uid="{00000000-0005-0000-0000-000004920000}"/>
    <cellStyle name="Título 3 2 2 4 12" xfId="33273" xr:uid="{00000000-0005-0000-0000-000005920000}"/>
    <cellStyle name="Título 3 2 2 4 2" xfId="18020" xr:uid="{00000000-0005-0000-0000-000006920000}"/>
    <cellStyle name="Título 3 2 2 4 2 2" xfId="18021" xr:uid="{00000000-0005-0000-0000-000007920000}"/>
    <cellStyle name="Título 3 2 2 4 2 2 2" xfId="33277" xr:uid="{00000000-0005-0000-0000-000008920000}"/>
    <cellStyle name="Título 3 2 2 4 2 3" xfId="33276" xr:uid="{00000000-0005-0000-0000-000009920000}"/>
    <cellStyle name="Título 3 2 2 4 3" xfId="18022" xr:uid="{00000000-0005-0000-0000-00000A920000}"/>
    <cellStyle name="Título 3 2 2 4 3 2" xfId="33278" xr:uid="{00000000-0005-0000-0000-00000B920000}"/>
    <cellStyle name="Título 3 2 2 4 4" xfId="18023" xr:uid="{00000000-0005-0000-0000-00000C920000}"/>
    <cellStyle name="Título 3 2 2 4 4 2" xfId="33279" xr:uid="{00000000-0005-0000-0000-00000D920000}"/>
    <cellStyle name="Título 3 2 2 4 5" xfId="18024" xr:uid="{00000000-0005-0000-0000-00000E920000}"/>
    <cellStyle name="Título 3 2 2 4 5 2" xfId="33280" xr:uid="{00000000-0005-0000-0000-00000F920000}"/>
    <cellStyle name="Título 3 2 2 4 6" xfId="18025" xr:uid="{00000000-0005-0000-0000-000010920000}"/>
    <cellStyle name="Título 3 2 2 4 6 2" xfId="33281" xr:uid="{00000000-0005-0000-0000-000011920000}"/>
    <cellStyle name="Título 3 2 2 4 7" xfId="18026" xr:uid="{00000000-0005-0000-0000-000012920000}"/>
    <cellStyle name="Título 3 2 2 4 7 2" xfId="33282" xr:uid="{00000000-0005-0000-0000-000013920000}"/>
    <cellStyle name="Título 3 2 2 4 8" xfId="18027" xr:uid="{00000000-0005-0000-0000-000014920000}"/>
    <cellStyle name="Título 3 2 2 4 8 2" xfId="33283" xr:uid="{00000000-0005-0000-0000-000015920000}"/>
    <cellStyle name="Título 3 2 2 4 9" xfId="18028" xr:uid="{00000000-0005-0000-0000-000016920000}"/>
    <cellStyle name="Título 3 2 2 4 9 2" xfId="33284" xr:uid="{00000000-0005-0000-0000-000017920000}"/>
    <cellStyle name="Título 3 2 2 5" xfId="18029" xr:uid="{00000000-0005-0000-0000-000018920000}"/>
    <cellStyle name="Título 3 2 2 5 10" xfId="18030" xr:uid="{00000000-0005-0000-0000-000019920000}"/>
    <cellStyle name="Título 3 2 2 5 10 2" xfId="33286" xr:uid="{00000000-0005-0000-0000-00001A920000}"/>
    <cellStyle name="Título 3 2 2 5 11" xfId="18031" xr:uid="{00000000-0005-0000-0000-00001B920000}"/>
    <cellStyle name="Título 3 2 2 5 11 2" xfId="33287" xr:uid="{00000000-0005-0000-0000-00001C920000}"/>
    <cellStyle name="Título 3 2 2 5 12" xfId="18032" xr:uid="{00000000-0005-0000-0000-00001D920000}"/>
    <cellStyle name="Título 3 2 2 5 12 2" xfId="33288" xr:uid="{00000000-0005-0000-0000-00001E920000}"/>
    <cellStyle name="Título 3 2 2 5 13" xfId="33285" xr:uid="{00000000-0005-0000-0000-00001F920000}"/>
    <cellStyle name="Título 3 2 2 5 2" xfId="18033" xr:uid="{00000000-0005-0000-0000-000020920000}"/>
    <cellStyle name="Título 3 2 2 5 2 2" xfId="18034" xr:uid="{00000000-0005-0000-0000-000021920000}"/>
    <cellStyle name="Título 3 2 2 5 2 2 2" xfId="33290" xr:uid="{00000000-0005-0000-0000-000022920000}"/>
    <cellStyle name="Título 3 2 2 5 2 3" xfId="33289" xr:uid="{00000000-0005-0000-0000-000023920000}"/>
    <cellStyle name="Título 3 2 2 5 3" xfId="18035" xr:uid="{00000000-0005-0000-0000-000024920000}"/>
    <cellStyle name="Título 3 2 2 5 3 2" xfId="33291" xr:uid="{00000000-0005-0000-0000-000025920000}"/>
    <cellStyle name="Título 3 2 2 5 4" xfId="18036" xr:uid="{00000000-0005-0000-0000-000026920000}"/>
    <cellStyle name="Título 3 2 2 5 4 2" xfId="33292" xr:uid="{00000000-0005-0000-0000-000027920000}"/>
    <cellStyle name="Título 3 2 2 5 5" xfId="18037" xr:uid="{00000000-0005-0000-0000-000028920000}"/>
    <cellStyle name="Título 3 2 2 5 5 2" xfId="33293" xr:uid="{00000000-0005-0000-0000-000029920000}"/>
    <cellStyle name="Título 3 2 2 5 6" xfId="18038" xr:uid="{00000000-0005-0000-0000-00002A920000}"/>
    <cellStyle name="Título 3 2 2 5 6 2" xfId="33294" xr:uid="{00000000-0005-0000-0000-00002B920000}"/>
    <cellStyle name="Título 3 2 2 5 7" xfId="18039" xr:uid="{00000000-0005-0000-0000-00002C920000}"/>
    <cellStyle name="Título 3 2 2 5 7 2" xfId="33295" xr:uid="{00000000-0005-0000-0000-00002D920000}"/>
    <cellStyle name="Título 3 2 2 5 8" xfId="18040" xr:uid="{00000000-0005-0000-0000-00002E920000}"/>
    <cellStyle name="Título 3 2 2 5 8 2" xfId="33296" xr:uid="{00000000-0005-0000-0000-00002F920000}"/>
    <cellStyle name="Título 3 2 2 5 9" xfId="18041" xr:uid="{00000000-0005-0000-0000-000030920000}"/>
    <cellStyle name="Título 3 2 2 5 9 2" xfId="33297" xr:uid="{00000000-0005-0000-0000-000031920000}"/>
    <cellStyle name="Título 3 2 2 6" xfId="18042" xr:uid="{00000000-0005-0000-0000-000032920000}"/>
    <cellStyle name="Título 3 2 2 6 2" xfId="18043" xr:uid="{00000000-0005-0000-0000-000033920000}"/>
    <cellStyle name="Título 3 2 2 6 2 2" xfId="33299" xr:uid="{00000000-0005-0000-0000-000034920000}"/>
    <cellStyle name="Título 3 2 2 6 3" xfId="18044" xr:uid="{00000000-0005-0000-0000-000035920000}"/>
    <cellStyle name="Título 3 2 2 6 3 2" xfId="33300" xr:uid="{00000000-0005-0000-0000-000036920000}"/>
    <cellStyle name="Título 3 2 2 6 4" xfId="18045" xr:uid="{00000000-0005-0000-0000-000037920000}"/>
    <cellStyle name="Título 3 2 2 6 4 2" xfId="33301" xr:uid="{00000000-0005-0000-0000-000038920000}"/>
    <cellStyle name="Título 3 2 2 6 5" xfId="18046" xr:uid="{00000000-0005-0000-0000-000039920000}"/>
    <cellStyle name="Título 3 2 2 6 5 2" xfId="33302" xr:uid="{00000000-0005-0000-0000-00003A920000}"/>
    <cellStyle name="Título 3 2 2 6 6" xfId="18047" xr:uid="{00000000-0005-0000-0000-00003B920000}"/>
    <cellStyle name="Título 3 2 2 6 6 2" xfId="33303" xr:uid="{00000000-0005-0000-0000-00003C920000}"/>
    <cellStyle name="Título 3 2 2 6 7" xfId="18048" xr:uid="{00000000-0005-0000-0000-00003D920000}"/>
    <cellStyle name="Título 3 2 2 6 7 2" xfId="33304" xr:uid="{00000000-0005-0000-0000-00003E920000}"/>
    <cellStyle name="Título 3 2 2 6 8" xfId="18049" xr:uid="{00000000-0005-0000-0000-00003F920000}"/>
    <cellStyle name="Título 3 2 2 6 8 2" xfId="33305" xr:uid="{00000000-0005-0000-0000-000040920000}"/>
    <cellStyle name="Título 3 2 2 6 9" xfId="33298" xr:uid="{00000000-0005-0000-0000-000041920000}"/>
    <cellStyle name="Título 3 2 2 7" xfId="18050" xr:uid="{00000000-0005-0000-0000-000042920000}"/>
    <cellStyle name="Título 3 2 2 7 2" xfId="18051" xr:uid="{00000000-0005-0000-0000-000043920000}"/>
    <cellStyle name="Título 3 2 2 7 2 2" xfId="33307" xr:uid="{00000000-0005-0000-0000-000044920000}"/>
    <cellStyle name="Título 3 2 2 7 3" xfId="18052" xr:uid="{00000000-0005-0000-0000-000045920000}"/>
    <cellStyle name="Título 3 2 2 7 3 2" xfId="33308" xr:uid="{00000000-0005-0000-0000-000046920000}"/>
    <cellStyle name="Título 3 2 2 7 4" xfId="18053" xr:uid="{00000000-0005-0000-0000-000047920000}"/>
    <cellStyle name="Título 3 2 2 7 4 2" xfId="33309" xr:uid="{00000000-0005-0000-0000-000048920000}"/>
    <cellStyle name="Título 3 2 2 7 5" xfId="18054" xr:uid="{00000000-0005-0000-0000-000049920000}"/>
    <cellStyle name="Título 3 2 2 7 5 2" xfId="33310" xr:uid="{00000000-0005-0000-0000-00004A920000}"/>
    <cellStyle name="Título 3 2 2 7 6" xfId="18055" xr:uid="{00000000-0005-0000-0000-00004B920000}"/>
    <cellStyle name="Título 3 2 2 7 6 2" xfId="33311" xr:uid="{00000000-0005-0000-0000-00004C920000}"/>
    <cellStyle name="Título 3 2 2 7 7" xfId="18056" xr:uid="{00000000-0005-0000-0000-00004D920000}"/>
    <cellStyle name="Título 3 2 2 7 7 2" xfId="33312" xr:uid="{00000000-0005-0000-0000-00004E920000}"/>
    <cellStyle name="Título 3 2 2 7 8" xfId="18057" xr:uid="{00000000-0005-0000-0000-00004F920000}"/>
    <cellStyle name="Título 3 2 2 7 8 2" xfId="33313" xr:uid="{00000000-0005-0000-0000-000050920000}"/>
    <cellStyle name="Título 3 2 2 7 9" xfId="33306" xr:uid="{00000000-0005-0000-0000-000051920000}"/>
    <cellStyle name="Título 3 2 2 8" xfId="18058" xr:uid="{00000000-0005-0000-0000-000052920000}"/>
    <cellStyle name="Título 3 2 2 8 2" xfId="18059" xr:uid="{00000000-0005-0000-0000-000053920000}"/>
    <cellStyle name="Título 3 2 2 8 2 2" xfId="33315" xr:uid="{00000000-0005-0000-0000-000054920000}"/>
    <cellStyle name="Título 3 2 2 8 3" xfId="18060" xr:uid="{00000000-0005-0000-0000-000055920000}"/>
    <cellStyle name="Título 3 2 2 8 3 2" xfId="33316" xr:uid="{00000000-0005-0000-0000-000056920000}"/>
    <cellStyle name="Título 3 2 2 8 4" xfId="18061" xr:uid="{00000000-0005-0000-0000-000057920000}"/>
    <cellStyle name="Título 3 2 2 8 4 2" xfId="33317" xr:uid="{00000000-0005-0000-0000-000058920000}"/>
    <cellStyle name="Título 3 2 2 8 5" xfId="18062" xr:uid="{00000000-0005-0000-0000-000059920000}"/>
    <cellStyle name="Título 3 2 2 8 5 2" xfId="33318" xr:uid="{00000000-0005-0000-0000-00005A920000}"/>
    <cellStyle name="Título 3 2 2 8 6" xfId="18063" xr:uid="{00000000-0005-0000-0000-00005B920000}"/>
    <cellStyle name="Título 3 2 2 8 6 2" xfId="33319" xr:uid="{00000000-0005-0000-0000-00005C920000}"/>
    <cellStyle name="Título 3 2 2 8 7" xfId="33314" xr:uid="{00000000-0005-0000-0000-00005D920000}"/>
    <cellStyle name="Título 3 2 2 9" xfId="18064" xr:uid="{00000000-0005-0000-0000-00005E920000}"/>
    <cellStyle name="Título 3 2 2 9 2" xfId="18065" xr:uid="{00000000-0005-0000-0000-00005F920000}"/>
    <cellStyle name="Título 3 2 2 9 2 2" xfId="33321" xr:uid="{00000000-0005-0000-0000-000060920000}"/>
    <cellStyle name="Título 3 2 2 9 3" xfId="18066" xr:uid="{00000000-0005-0000-0000-000061920000}"/>
    <cellStyle name="Título 3 2 2 9 3 2" xfId="33322" xr:uid="{00000000-0005-0000-0000-000062920000}"/>
    <cellStyle name="Título 3 2 2 9 4" xfId="18067" xr:uid="{00000000-0005-0000-0000-000063920000}"/>
    <cellStyle name="Título 3 2 2 9 4 2" xfId="33323" xr:uid="{00000000-0005-0000-0000-000064920000}"/>
    <cellStyle name="Título 3 2 2 9 5" xfId="33320" xr:uid="{00000000-0005-0000-0000-000065920000}"/>
    <cellStyle name="Título 3 2 20" xfId="18068" xr:uid="{00000000-0005-0000-0000-000066920000}"/>
    <cellStyle name="Título 3 2 20 2" xfId="33324" xr:uid="{00000000-0005-0000-0000-000067920000}"/>
    <cellStyle name="Título 3 2 21" xfId="33074" xr:uid="{00000000-0005-0000-0000-000068920000}"/>
    <cellStyle name="Título 3 2 22" xfId="3170" xr:uid="{00000000-0005-0000-0000-000069920000}"/>
    <cellStyle name="Título 3 2 3" xfId="18069" xr:uid="{00000000-0005-0000-0000-00006A920000}"/>
    <cellStyle name="Título 3 2 3 10" xfId="18070" xr:uid="{00000000-0005-0000-0000-00006B920000}"/>
    <cellStyle name="Título 3 2 3 10 2" xfId="33326" xr:uid="{00000000-0005-0000-0000-00006C920000}"/>
    <cellStyle name="Título 3 2 3 11" xfId="18071" xr:uid="{00000000-0005-0000-0000-00006D920000}"/>
    <cellStyle name="Título 3 2 3 11 2" xfId="33327" xr:uid="{00000000-0005-0000-0000-00006E920000}"/>
    <cellStyle name="Título 3 2 3 12" xfId="18072" xr:uid="{00000000-0005-0000-0000-00006F920000}"/>
    <cellStyle name="Título 3 2 3 12 2" xfId="33328" xr:uid="{00000000-0005-0000-0000-000070920000}"/>
    <cellStyle name="Título 3 2 3 13" xfId="18073" xr:uid="{00000000-0005-0000-0000-000071920000}"/>
    <cellStyle name="Título 3 2 3 13 2" xfId="33329" xr:uid="{00000000-0005-0000-0000-000072920000}"/>
    <cellStyle name="Título 3 2 3 14" xfId="33325" xr:uid="{00000000-0005-0000-0000-000073920000}"/>
    <cellStyle name="Título 3 2 3 15" xfId="39273" xr:uid="{00000000-0005-0000-0000-000074920000}"/>
    <cellStyle name="Título 3 2 3 2" xfId="18074" xr:uid="{00000000-0005-0000-0000-000075920000}"/>
    <cellStyle name="Título 3 2 3 2 10" xfId="18075" xr:uid="{00000000-0005-0000-0000-000076920000}"/>
    <cellStyle name="Título 3 2 3 2 10 2" xfId="33331" xr:uid="{00000000-0005-0000-0000-000077920000}"/>
    <cellStyle name="Título 3 2 3 2 11" xfId="18076" xr:uid="{00000000-0005-0000-0000-000078920000}"/>
    <cellStyle name="Título 3 2 3 2 11 2" xfId="33332" xr:uid="{00000000-0005-0000-0000-000079920000}"/>
    <cellStyle name="Título 3 2 3 2 12" xfId="33330" xr:uid="{00000000-0005-0000-0000-00007A920000}"/>
    <cellStyle name="Título 3 2 3 2 2" xfId="18077" xr:uid="{00000000-0005-0000-0000-00007B920000}"/>
    <cellStyle name="Título 3 2 3 2 2 2" xfId="18078" xr:uid="{00000000-0005-0000-0000-00007C920000}"/>
    <cellStyle name="Título 3 2 3 2 2 2 2" xfId="33334" xr:uid="{00000000-0005-0000-0000-00007D920000}"/>
    <cellStyle name="Título 3 2 3 2 2 3" xfId="33333" xr:uid="{00000000-0005-0000-0000-00007E920000}"/>
    <cellStyle name="Título 3 2 3 2 3" xfId="18079" xr:uid="{00000000-0005-0000-0000-00007F920000}"/>
    <cellStyle name="Título 3 2 3 2 3 2" xfId="33335" xr:uid="{00000000-0005-0000-0000-000080920000}"/>
    <cellStyle name="Título 3 2 3 2 4" xfId="18080" xr:uid="{00000000-0005-0000-0000-000081920000}"/>
    <cellStyle name="Título 3 2 3 2 4 2" xfId="33336" xr:uid="{00000000-0005-0000-0000-000082920000}"/>
    <cellStyle name="Título 3 2 3 2 5" xfId="18081" xr:uid="{00000000-0005-0000-0000-000083920000}"/>
    <cellStyle name="Título 3 2 3 2 5 2" xfId="33337" xr:uid="{00000000-0005-0000-0000-000084920000}"/>
    <cellStyle name="Título 3 2 3 2 6" xfId="18082" xr:uid="{00000000-0005-0000-0000-000085920000}"/>
    <cellStyle name="Título 3 2 3 2 6 2" xfId="33338" xr:uid="{00000000-0005-0000-0000-000086920000}"/>
    <cellStyle name="Título 3 2 3 2 7" xfId="18083" xr:uid="{00000000-0005-0000-0000-000087920000}"/>
    <cellStyle name="Título 3 2 3 2 7 2" xfId="33339" xr:uid="{00000000-0005-0000-0000-000088920000}"/>
    <cellStyle name="Título 3 2 3 2 8" xfId="18084" xr:uid="{00000000-0005-0000-0000-000089920000}"/>
    <cellStyle name="Título 3 2 3 2 8 2" xfId="33340" xr:uid="{00000000-0005-0000-0000-00008A920000}"/>
    <cellStyle name="Título 3 2 3 2 9" xfId="18085" xr:uid="{00000000-0005-0000-0000-00008B920000}"/>
    <cellStyle name="Título 3 2 3 2 9 2" xfId="33341" xr:uid="{00000000-0005-0000-0000-00008C920000}"/>
    <cellStyle name="Título 3 2 3 3" xfId="18086" xr:uid="{00000000-0005-0000-0000-00008D920000}"/>
    <cellStyle name="Título 3 2 3 3 10" xfId="18087" xr:uid="{00000000-0005-0000-0000-00008E920000}"/>
    <cellStyle name="Título 3 2 3 3 10 2" xfId="33343" xr:uid="{00000000-0005-0000-0000-00008F920000}"/>
    <cellStyle name="Título 3 2 3 3 11" xfId="18088" xr:uid="{00000000-0005-0000-0000-000090920000}"/>
    <cellStyle name="Título 3 2 3 3 11 2" xfId="33344" xr:uid="{00000000-0005-0000-0000-000091920000}"/>
    <cellStyle name="Título 3 2 3 3 12" xfId="33342" xr:uid="{00000000-0005-0000-0000-000092920000}"/>
    <cellStyle name="Título 3 2 3 3 2" xfId="18089" xr:uid="{00000000-0005-0000-0000-000093920000}"/>
    <cellStyle name="Título 3 2 3 3 2 2" xfId="18090" xr:uid="{00000000-0005-0000-0000-000094920000}"/>
    <cellStyle name="Título 3 2 3 3 2 2 2" xfId="33346" xr:uid="{00000000-0005-0000-0000-000095920000}"/>
    <cellStyle name="Título 3 2 3 3 2 3" xfId="33345" xr:uid="{00000000-0005-0000-0000-000096920000}"/>
    <cellStyle name="Título 3 2 3 3 3" xfId="18091" xr:uid="{00000000-0005-0000-0000-000097920000}"/>
    <cellStyle name="Título 3 2 3 3 3 2" xfId="33347" xr:uid="{00000000-0005-0000-0000-000098920000}"/>
    <cellStyle name="Título 3 2 3 3 4" xfId="18092" xr:uid="{00000000-0005-0000-0000-000099920000}"/>
    <cellStyle name="Título 3 2 3 3 4 2" xfId="33348" xr:uid="{00000000-0005-0000-0000-00009A920000}"/>
    <cellStyle name="Título 3 2 3 3 5" xfId="18093" xr:uid="{00000000-0005-0000-0000-00009B920000}"/>
    <cellStyle name="Título 3 2 3 3 5 2" xfId="33349" xr:uid="{00000000-0005-0000-0000-00009C920000}"/>
    <cellStyle name="Título 3 2 3 3 6" xfId="18094" xr:uid="{00000000-0005-0000-0000-00009D920000}"/>
    <cellStyle name="Título 3 2 3 3 6 2" xfId="33350" xr:uid="{00000000-0005-0000-0000-00009E920000}"/>
    <cellStyle name="Título 3 2 3 3 7" xfId="18095" xr:uid="{00000000-0005-0000-0000-00009F920000}"/>
    <cellStyle name="Título 3 2 3 3 7 2" xfId="33351" xr:uid="{00000000-0005-0000-0000-0000A0920000}"/>
    <cellStyle name="Título 3 2 3 3 8" xfId="18096" xr:uid="{00000000-0005-0000-0000-0000A1920000}"/>
    <cellStyle name="Título 3 2 3 3 8 2" xfId="33352" xr:uid="{00000000-0005-0000-0000-0000A2920000}"/>
    <cellStyle name="Título 3 2 3 3 9" xfId="18097" xr:uid="{00000000-0005-0000-0000-0000A3920000}"/>
    <cellStyle name="Título 3 2 3 3 9 2" xfId="33353" xr:uid="{00000000-0005-0000-0000-0000A4920000}"/>
    <cellStyle name="Título 3 2 3 4" xfId="18098" xr:uid="{00000000-0005-0000-0000-0000A5920000}"/>
    <cellStyle name="Título 3 2 3 4 2" xfId="18099" xr:uid="{00000000-0005-0000-0000-0000A6920000}"/>
    <cellStyle name="Título 3 2 3 4 2 2" xfId="33355" xr:uid="{00000000-0005-0000-0000-0000A7920000}"/>
    <cellStyle name="Título 3 2 3 4 3" xfId="33354" xr:uid="{00000000-0005-0000-0000-0000A8920000}"/>
    <cellStyle name="Título 3 2 3 5" xfId="18100" xr:uid="{00000000-0005-0000-0000-0000A9920000}"/>
    <cellStyle name="Título 3 2 3 5 2" xfId="33356" xr:uid="{00000000-0005-0000-0000-0000AA920000}"/>
    <cellStyle name="Título 3 2 3 6" xfId="18101" xr:uid="{00000000-0005-0000-0000-0000AB920000}"/>
    <cellStyle name="Título 3 2 3 6 2" xfId="33357" xr:uid="{00000000-0005-0000-0000-0000AC920000}"/>
    <cellStyle name="Título 3 2 3 7" xfId="18102" xr:uid="{00000000-0005-0000-0000-0000AD920000}"/>
    <cellStyle name="Título 3 2 3 7 2" xfId="33358" xr:uid="{00000000-0005-0000-0000-0000AE920000}"/>
    <cellStyle name="Título 3 2 3 8" xfId="18103" xr:uid="{00000000-0005-0000-0000-0000AF920000}"/>
    <cellStyle name="Título 3 2 3 8 2" xfId="33359" xr:uid="{00000000-0005-0000-0000-0000B0920000}"/>
    <cellStyle name="Título 3 2 3 9" xfId="18104" xr:uid="{00000000-0005-0000-0000-0000B1920000}"/>
    <cellStyle name="Título 3 2 3 9 2" xfId="33360" xr:uid="{00000000-0005-0000-0000-0000B2920000}"/>
    <cellStyle name="Título 3 2 4" xfId="18105" xr:uid="{00000000-0005-0000-0000-0000B3920000}"/>
    <cellStyle name="Título 3 2 4 10" xfId="18106" xr:uid="{00000000-0005-0000-0000-0000B4920000}"/>
    <cellStyle name="Título 3 2 4 10 2" xfId="33362" xr:uid="{00000000-0005-0000-0000-0000B5920000}"/>
    <cellStyle name="Título 3 2 4 11" xfId="18107" xr:uid="{00000000-0005-0000-0000-0000B6920000}"/>
    <cellStyle name="Título 3 2 4 11 2" xfId="33363" xr:uid="{00000000-0005-0000-0000-0000B7920000}"/>
    <cellStyle name="Título 3 2 4 12" xfId="33361" xr:uid="{00000000-0005-0000-0000-0000B8920000}"/>
    <cellStyle name="Título 3 2 4 2" xfId="18108" xr:uid="{00000000-0005-0000-0000-0000B9920000}"/>
    <cellStyle name="Título 3 2 4 2 2" xfId="18109" xr:uid="{00000000-0005-0000-0000-0000BA920000}"/>
    <cellStyle name="Título 3 2 4 2 2 2" xfId="33365" xr:uid="{00000000-0005-0000-0000-0000BB920000}"/>
    <cellStyle name="Título 3 2 4 2 3" xfId="33364" xr:uid="{00000000-0005-0000-0000-0000BC920000}"/>
    <cellStyle name="Título 3 2 4 3" xfId="18110" xr:uid="{00000000-0005-0000-0000-0000BD920000}"/>
    <cellStyle name="Título 3 2 4 3 2" xfId="33366" xr:uid="{00000000-0005-0000-0000-0000BE920000}"/>
    <cellStyle name="Título 3 2 4 4" xfId="18111" xr:uid="{00000000-0005-0000-0000-0000BF920000}"/>
    <cellStyle name="Título 3 2 4 4 2" xfId="33367" xr:uid="{00000000-0005-0000-0000-0000C0920000}"/>
    <cellStyle name="Título 3 2 4 5" xfId="18112" xr:uid="{00000000-0005-0000-0000-0000C1920000}"/>
    <cellStyle name="Título 3 2 4 5 2" xfId="33368" xr:uid="{00000000-0005-0000-0000-0000C2920000}"/>
    <cellStyle name="Título 3 2 4 6" xfId="18113" xr:uid="{00000000-0005-0000-0000-0000C3920000}"/>
    <cellStyle name="Título 3 2 4 6 2" xfId="33369" xr:uid="{00000000-0005-0000-0000-0000C4920000}"/>
    <cellStyle name="Título 3 2 4 7" xfId="18114" xr:uid="{00000000-0005-0000-0000-0000C5920000}"/>
    <cellStyle name="Título 3 2 4 7 2" xfId="33370" xr:uid="{00000000-0005-0000-0000-0000C6920000}"/>
    <cellStyle name="Título 3 2 4 8" xfId="18115" xr:uid="{00000000-0005-0000-0000-0000C7920000}"/>
    <cellStyle name="Título 3 2 4 8 2" xfId="33371" xr:uid="{00000000-0005-0000-0000-0000C8920000}"/>
    <cellStyle name="Título 3 2 4 9" xfId="18116" xr:uid="{00000000-0005-0000-0000-0000C9920000}"/>
    <cellStyle name="Título 3 2 4 9 2" xfId="33372" xr:uid="{00000000-0005-0000-0000-0000CA920000}"/>
    <cellStyle name="Título 3 2 5" xfId="18117" xr:uid="{00000000-0005-0000-0000-0000CB920000}"/>
    <cellStyle name="Título 3 2 5 10" xfId="18118" xr:uid="{00000000-0005-0000-0000-0000CC920000}"/>
    <cellStyle name="Título 3 2 5 10 2" xfId="33374" xr:uid="{00000000-0005-0000-0000-0000CD920000}"/>
    <cellStyle name="Título 3 2 5 11" xfId="18119" xr:uid="{00000000-0005-0000-0000-0000CE920000}"/>
    <cellStyle name="Título 3 2 5 11 2" xfId="33375" xr:uid="{00000000-0005-0000-0000-0000CF920000}"/>
    <cellStyle name="Título 3 2 5 12" xfId="18120" xr:uid="{00000000-0005-0000-0000-0000D0920000}"/>
    <cellStyle name="Título 3 2 5 12 2" xfId="33376" xr:uid="{00000000-0005-0000-0000-0000D1920000}"/>
    <cellStyle name="Título 3 2 5 13" xfId="33373" xr:uid="{00000000-0005-0000-0000-0000D2920000}"/>
    <cellStyle name="Título 3 2 5 2" xfId="18121" xr:uid="{00000000-0005-0000-0000-0000D3920000}"/>
    <cellStyle name="Título 3 2 5 2 2" xfId="18122" xr:uid="{00000000-0005-0000-0000-0000D4920000}"/>
    <cellStyle name="Título 3 2 5 2 2 2" xfId="33378" xr:uid="{00000000-0005-0000-0000-0000D5920000}"/>
    <cellStyle name="Título 3 2 5 2 3" xfId="33377" xr:uid="{00000000-0005-0000-0000-0000D6920000}"/>
    <cellStyle name="Título 3 2 5 3" xfId="18123" xr:uid="{00000000-0005-0000-0000-0000D7920000}"/>
    <cellStyle name="Título 3 2 5 3 2" xfId="33379" xr:uid="{00000000-0005-0000-0000-0000D8920000}"/>
    <cellStyle name="Título 3 2 5 4" xfId="18124" xr:uid="{00000000-0005-0000-0000-0000D9920000}"/>
    <cellStyle name="Título 3 2 5 4 2" xfId="33380" xr:uid="{00000000-0005-0000-0000-0000DA920000}"/>
    <cellStyle name="Título 3 2 5 5" xfId="18125" xr:uid="{00000000-0005-0000-0000-0000DB920000}"/>
    <cellStyle name="Título 3 2 5 5 2" xfId="33381" xr:uid="{00000000-0005-0000-0000-0000DC920000}"/>
    <cellStyle name="Título 3 2 5 6" xfId="18126" xr:uid="{00000000-0005-0000-0000-0000DD920000}"/>
    <cellStyle name="Título 3 2 5 6 2" xfId="33382" xr:uid="{00000000-0005-0000-0000-0000DE920000}"/>
    <cellStyle name="Título 3 2 5 7" xfId="18127" xr:uid="{00000000-0005-0000-0000-0000DF920000}"/>
    <cellStyle name="Título 3 2 5 7 2" xfId="33383" xr:uid="{00000000-0005-0000-0000-0000E0920000}"/>
    <cellStyle name="Título 3 2 5 8" xfId="18128" xr:uid="{00000000-0005-0000-0000-0000E1920000}"/>
    <cellStyle name="Título 3 2 5 8 2" xfId="33384" xr:uid="{00000000-0005-0000-0000-0000E2920000}"/>
    <cellStyle name="Título 3 2 5 9" xfId="18129" xr:uid="{00000000-0005-0000-0000-0000E3920000}"/>
    <cellStyle name="Título 3 2 5 9 2" xfId="33385" xr:uid="{00000000-0005-0000-0000-0000E4920000}"/>
    <cellStyle name="Título 3 2 6" xfId="18130" xr:uid="{00000000-0005-0000-0000-0000E5920000}"/>
    <cellStyle name="Título 3 2 6 2" xfId="18131" xr:uid="{00000000-0005-0000-0000-0000E6920000}"/>
    <cellStyle name="Título 3 2 6 2 2" xfId="33387" xr:uid="{00000000-0005-0000-0000-0000E7920000}"/>
    <cellStyle name="Título 3 2 6 3" xfId="18132" xr:uid="{00000000-0005-0000-0000-0000E8920000}"/>
    <cellStyle name="Título 3 2 6 3 2" xfId="33388" xr:uid="{00000000-0005-0000-0000-0000E9920000}"/>
    <cellStyle name="Título 3 2 6 4" xfId="18133" xr:uid="{00000000-0005-0000-0000-0000EA920000}"/>
    <cellStyle name="Título 3 2 6 4 2" xfId="33389" xr:uid="{00000000-0005-0000-0000-0000EB920000}"/>
    <cellStyle name="Título 3 2 6 5" xfId="18134" xr:uid="{00000000-0005-0000-0000-0000EC920000}"/>
    <cellStyle name="Título 3 2 6 5 2" xfId="33390" xr:uid="{00000000-0005-0000-0000-0000ED920000}"/>
    <cellStyle name="Título 3 2 6 6" xfId="18135" xr:uid="{00000000-0005-0000-0000-0000EE920000}"/>
    <cellStyle name="Título 3 2 6 6 2" xfId="33391" xr:uid="{00000000-0005-0000-0000-0000EF920000}"/>
    <cellStyle name="Título 3 2 6 7" xfId="18136" xr:uid="{00000000-0005-0000-0000-0000F0920000}"/>
    <cellStyle name="Título 3 2 6 7 2" xfId="33392" xr:uid="{00000000-0005-0000-0000-0000F1920000}"/>
    <cellStyle name="Título 3 2 6 8" xfId="18137" xr:uid="{00000000-0005-0000-0000-0000F2920000}"/>
    <cellStyle name="Título 3 2 6 8 2" xfId="33393" xr:uid="{00000000-0005-0000-0000-0000F3920000}"/>
    <cellStyle name="Título 3 2 6 9" xfId="33386" xr:uid="{00000000-0005-0000-0000-0000F4920000}"/>
    <cellStyle name="Título 3 2 7" xfId="18138" xr:uid="{00000000-0005-0000-0000-0000F5920000}"/>
    <cellStyle name="Título 3 2 7 2" xfId="18139" xr:uid="{00000000-0005-0000-0000-0000F6920000}"/>
    <cellStyle name="Título 3 2 7 2 2" xfId="33395" xr:uid="{00000000-0005-0000-0000-0000F7920000}"/>
    <cellStyle name="Título 3 2 7 3" xfId="18140" xr:uid="{00000000-0005-0000-0000-0000F8920000}"/>
    <cellStyle name="Título 3 2 7 3 2" xfId="33396" xr:uid="{00000000-0005-0000-0000-0000F9920000}"/>
    <cellStyle name="Título 3 2 7 4" xfId="18141" xr:uid="{00000000-0005-0000-0000-0000FA920000}"/>
    <cellStyle name="Título 3 2 7 4 2" xfId="33397" xr:uid="{00000000-0005-0000-0000-0000FB920000}"/>
    <cellStyle name="Título 3 2 7 5" xfId="18142" xr:uid="{00000000-0005-0000-0000-0000FC920000}"/>
    <cellStyle name="Título 3 2 7 5 2" xfId="33398" xr:uid="{00000000-0005-0000-0000-0000FD920000}"/>
    <cellStyle name="Título 3 2 7 6" xfId="18143" xr:uid="{00000000-0005-0000-0000-0000FE920000}"/>
    <cellStyle name="Título 3 2 7 6 2" xfId="33399" xr:uid="{00000000-0005-0000-0000-0000FF920000}"/>
    <cellStyle name="Título 3 2 7 7" xfId="18144" xr:uid="{00000000-0005-0000-0000-000000930000}"/>
    <cellStyle name="Título 3 2 7 7 2" xfId="33400" xr:uid="{00000000-0005-0000-0000-000001930000}"/>
    <cellStyle name="Título 3 2 7 8" xfId="18145" xr:uid="{00000000-0005-0000-0000-000002930000}"/>
    <cellStyle name="Título 3 2 7 8 2" xfId="33401" xr:uid="{00000000-0005-0000-0000-000003930000}"/>
    <cellStyle name="Título 3 2 7 9" xfId="33394" xr:uid="{00000000-0005-0000-0000-000004930000}"/>
    <cellStyle name="Título 3 2 8" xfId="18146" xr:uid="{00000000-0005-0000-0000-000005930000}"/>
    <cellStyle name="Título 3 2 8 2" xfId="18147" xr:uid="{00000000-0005-0000-0000-000006930000}"/>
    <cellStyle name="Título 3 2 8 2 2" xfId="33403" xr:uid="{00000000-0005-0000-0000-000007930000}"/>
    <cellStyle name="Título 3 2 8 3" xfId="18148" xr:uid="{00000000-0005-0000-0000-000008930000}"/>
    <cellStyle name="Título 3 2 8 3 2" xfId="33404" xr:uid="{00000000-0005-0000-0000-000009930000}"/>
    <cellStyle name="Título 3 2 8 4" xfId="18149" xr:uid="{00000000-0005-0000-0000-00000A930000}"/>
    <cellStyle name="Título 3 2 8 4 2" xfId="33405" xr:uid="{00000000-0005-0000-0000-00000B930000}"/>
    <cellStyle name="Título 3 2 8 5" xfId="18150" xr:uid="{00000000-0005-0000-0000-00000C930000}"/>
    <cellStyle name="Título 3 2 8 5 2" xfId="33406" xr:uid="{00000000-0005-0000-0000-00000D930000}"/>
    <cellStyle name="Título 3 2 8 6" xfId="18151" xr:uid="{00000000-0005-0000-0000-00000E930000}"/>
    <cellStyle name="Título 3 2 8 6 2" xfId="33407" xr:uid="{00000000-0005-0000-0000-00000F930000}"/>
    <cellStyle name="Título 3 2 8 7" xfId="33402" xr:uid="{00000000-0005-0000-0000-000010930000}"/>
    <cellStyle name="Título 3 2 9" xfId="18152" xr:uid="{00000000-0005-0000-0000-000011930000}"/>
    <cellStyle name="Título 3 2 9 2" xfId="18153" xr:uid="{00000000-0005-0000-0000-000012930000}"/>
    <cellStyle name="Título 3 2 9 2 2" xfId="33409" xr:uid="{00000000-0005-0000-0000-000013930000}"/>
    <cellStyle name="Título 3 2 9 3" xfId="18154" xr:uid="{00000000-0005-0000-0000-000014930000}"/>
    <cellStyle name="Título 3 2 9 3 2" xfId="33410" xr:uid="{00000000-0005-0000-0000-000015930000}"/>
    <cellStyle name="Título 3 2 9 4" xfId="18155" xr:uid="{00000000-0005-0000-0000-000016930000}"/>
    <cellStyle name="Título 3 2 9 4 2" xfId="33411" xr:uid="{00000000-0005-0000-0000-000017930000}"/>
    <cellStyle name="Título 3 2 9 5" xfId="33408" xr:uid="{00000000-0005-0000-0000-000018930000}"/>
    <cellStyle name="Título 3 20" xfId="2916" xr:uid="{00000000-0005-0000-0000-000019930000}"/>
    <cellStyle name="Título 3 20 2" xfId="33412" xr:uid="{00000000-0005-0000-0000-00001A930000}"/>
    <cellStyle name="Título 3 20 3" xfId="18156" xr:uid="{00000000-0005-0000-0000-00001B930000}"/>
    <cellStyle name="Título 3 21" xfId="2917" xr:uid="{00000000-0005-0000-0000-00001C930000}"/>
    <cellStyle name="Título 3 21 2" xfId="33413" xr:uid="{00000000-0005-0000-0000-00001D930000}"/>
    <cellStyle name="Título 3 21 3" xfId="18157" xr:uid="{00000000-0005-0000-0000-00001E930000}"/>
    <cellStyle name="Título 3 22" xfId="2918" xr:uid="{00000000-0005-0000-0000-00001F930000}"/>
    <cellStyle name="Título 3 22 2" xfId="33414" xr:uid="{00000000-0005-0000-0000-000020930000}"/>
    <cellStyle name="Título 3 22 3" xfId="18158" xr:uid="{00000000-0005-0000-0000-000021930000}"/>
    <cellStyle name="Título 3 23" xfId="2919" xr:uid="{00000000-0005-0000-0000-000022930000}"/>
    <cellStyle name="Título 3 23 2" xfId="33415" xr:uid="{00000000-0005-0000-0000-000023930000}"/>
    <cellStyle name="Título 3 23 3" xfId="18159" xr:uid="{00000000-0005-0000-0000-000024930000}"/>
    <cellStyle name="Título 3 24" xfId="2920" xr:uid="{00000000-0005-0000-0000-000025930000}"/>
    <cellStyle name="Título 3 24 2" xfId="33416" xr:uid="{00000000-0005-0000-0000-000026930000}"/>
    <cellStyle name="Título 3 24 3" xfId="18160" xr:uid="{00000000-0005-0000-0000-000027930000}"/>
    <cellStyle name="Título 3 25" xfId="2921" xr:uid="{00000000-0005-0000-0000-000028930000}"/>
    <cellStyle name="Título 3 25 2" xfId="33417" xr:uid="{00000000-0005-0000-0000-000029930000}"/>
    <cellStyle name="Título 3 25 3" xfId="18161" xr:uid="{00000000-0005-0000-0000-00002A930000}"/>
    <cellStyle name="Título 3 26" xfId="2922" xr:uid="{00000000-0005-0000-0000-00002B930000}"/>
    <cellStyle name="Título 3 26 2" xfId="33418" xr:uid="{00000000-0005-0000-0000-00002C930000}"/>
    <cellStyle name="Título 3 26 3" xfId="18162" xr:uid="{00000000-0005-0000-0000-00002D930000}"/>
    <cellStyle name="Título 3 27" xfId="2923" xr:uid="{00000000-0005-0000-0000-00002E930000}"/>
    <cellStyle name="Título 3 27 2" xfId="33419" xr:uid="{00000000-0005-0000-0000-00002F930000}"/>
    <cellStyle name="Título 3 27 3" xfId="18163" xr:uid="{00000000-0005-0000-0000-000030930000}"/>
    <cellStyle name="Título 3 28" xfId="2924" xr:uid="{00000000-0005-0000-0000-000031930000}"/>
    <cellStyle name="Título 3 28 2" xfId="33420" xr:uid="{00000000-0005-0000-0000-000032930000}"/>
    <cellStyle name="Título 3 28 3" xfId="18164" xr:uid="{00000000-0005-0000-0000-000033930000}"/>
    <cellStyle name="Título 3 29" xfId="2925" xr:uid="{00000000-0005-0000-0000-000034930000}"/>
    <cellStyle name="Título 3 29 2" xfId="33421" xr:uid="{00000000-0005-0000-0000-000035930000}"/>
    <cellStyle name="Título 3 29 3" xfId="18165" xr:uid="{00000000-0005-0000-0000-000036930000}"/>
    <cellStyle name="Título 3 3" xfId="2537" xr:uid="{00000000-0005-0000-0000-000037930000}"/>
    <cellStyle name="Título 3 3 10" xfId="18166" xr:uid="{00000000-0005-0000-0000-000038930000}"/>
    <cellStyle name="Título 3 3 10 2" xfId="33423" xr:uid="{00000000-0005-0000-0000-000039930000}"/>
    <cellStyle name="Título 3 3 11" xfId="18167" xr:uid="{00000000-0005-0000-0000-00003A930000}"/>
    <cellStyle name="Título 3 3 11 2" xfId="33424" xr:uid="{00000000-0005-0000-0000-00003B930000}"/>
    <cellStyle name="Título 3 3 12" xfId="18168" xr:uid="{00000000-0005-0000-0000-00003C930000}"/>
    <cellStyle name="Título 3 3 12 2" xfId="33425" xr:uid="{00000000-0005-0000-0000-00003D930000}"/>
    <cellStyle name="Título 3 3 13" xfId="18169" xr:uid="{00000000-0005-0000-0000-00003E930000}"/>
    <cellStyle name="Título 3 3 13 2" xfId="33426" xr:uid="{00000000-0005-0000-0000-00003F930000}"/>
    <cellStyle name="Título 3 3 14" xfId="33422" xr:uid="{00000000-0005-0000-0000-000040930000}"/>
    <cellStyle name="Título 3 3 15" xfId="39274" xr:uid="{00000000-0005-0000-0000-000041930000}"/>
    <cellStyle name="Título 3 3 16" xfId="3171" xr:uid="{00000000-0005-0000-0000-000042930000}"/>
    <cellStyle name="Título 3 3 17" xfId="44765" xr:uid="{8BD9F9C0-2CBE-4F36-A159-FACEC3CC286D}"/>
    <cellStyle name="Título 3 3 2" xfId="18170" xr:uid="{00000000-0005-0000-0000-000043930000}"/>
    <cellStyle name="Título 3 3 2 10" xfId="18171" xr:uid="{00000000-0005-0000-0000-000044930000}"/>
    <cellStyle name="Título 3 3 2 10 2" xfId="33428" xr:uid="{00000000-0005-0000-0000-000045930000}"/>
    <cellStyle name="Título 3 3 2 11" xfId="18172" xr:uid="{00000000-0005-0000-0000-000046930000}"/>
    <cellStyle name="Título 3 3 2 11 2" xfId="33429" xr:uid="{00000000-0005-0000-0000-000047930000}"/>
    <cellStyle name="Título 3 3 2 12" xfId="33427" xr:uid="{00000000-0005-0000-0000-000048930000}"/>
    <cellStyle name="Título 3 3 2 2" xfId="18173" xr:uid="{00000000-0005-0000-0000-000049930000}"/>
    <cellStyle name="Título 3 3 2 2 2" xfId="18174" xr:uid="{00000000-0005-0000-0000-00004A930000}"/>
    <cellStyle name="Título 3 3 2 2 2 2" xfId="33431" xr:uid="{00000000-0005-0000-0000-00004B930000}"/>
    <cellStyle name="Título 3 3 2 2 3" xfId="33430" xr:uid="{00000000-0005-0000-0000-00004C930000}"/>
    <cellStyle name="Título 3 3 2 3" xfId="18175" xr:uid="{00000000-0005-0000-0000-00004D930000}"/>
    <cellStyle name="Título 3 3 2 3 2" xfId="33432" xr:uid="{00000000-0005-0000-0000-00004E930000}"/>
    <cellStyle name="Título 3 3 2 4" xfId="18176" xr:uid="{00000000-0005-0000-0000-00004F930000}"/>
    <cellStyle name="Título 3 3 2 4 2" xfId="33433" xr:uid="{00000000-0005-0000-0000-000050930000}"/>
    <cellStyle name="Título 3 3 2 5" xfId="18177" xr:uid="{00000000-0005-0000-0000-000051930000}"/>
    <cellStyle name="Título 3 3 2 5 2" xfId="33434" xr:uid="{00000000-0005-0000-0000-000052930000}"/>
    <cellStyle name="Título 3 3 2 6" xfId="18178" xr:uid="{00000000-0005-0000-0000-000053930000}"/>
    <cellStyle name="Título 3 3 2 6 2" xfId="33435" xr:uid="{00000000-0005-0000-0000-000054930000}"/>
    <cellStyle name="Título 3 3 2 7" xfId="18179" xr:uid="{00000000-0005-0000-0000-000055930000}"/>
    <cellStyle name="Título 3 3 2 7 2" xfId="33436" xr:uid="{00000000-0005-0000-0000-000056930000}"/>
    <cellStyle name="Título 3 3 2 8" xfId="18180" xr:uid="{00000000-0005-0000-0000-000057930000}"/>
    <cellStyle name="Título 3 3 2 8 2" xfId="33437" xr:uid="{00000000-0005-0000-0000-000058930000}"/>
    <cellStyle name="Título 3 3 2 9" xfId="18181" xr:uid="{00000000-0005-0000-0000-000059930000}"/>
    <cellStyle name="Título 3 3 2 9 2" xfId="33438" xr:uid="{00000000-0005-0000-0000-00005A930000}"/>
    <cellStyle name="Título 3 3 3" xfId="18182" xr:uid="{00000000-0005-0000-0000-00005B930000}"/>
    <cellStyle name="Título 3 3 3 10" xfId="18183" xr:uid="{00000000-0005-0000-0000-00005C930000}"/>
    <cellStyle name="Título 3 3 3 10 2" xfId="33440" xr:uid="{00000000-0005-0000-0000-00005D930000}"/>
    <cellStyle name="Título 3 3 3 11" xfId="18184" xr:uid="{00000000-0005-0000-0000-00005E930000}"/>
    <cellStyle name="Título 3 3 3 11 2" xfId="33441" xr:uid="{00000000-0005-0000-0000-00005F930000}"/>
    <cellStyle name="Título 3 3 3 12" xfId="33439" xr:uid="{00000000-0005-0000-0000-000060930000}"/>
    <cellStyle name="Título 3 3 3 2" xfId="18185" xr:uid="{00000000-0005-0000-0000-000061930000}"/>
    <cellStyle name="Título 3 3 3 2 2" xfId="18186" xr:uid="{00000000-0005-0000-0000-000062930000}"/>
    <cellStyle name="Título 3 3 3 2 2 2" xfId="33443" xr:uid="{00000000-0005-0000-0000-000063930000}"/>
    <cellStyle name="Título 3 3 3 2 3" xfId="33442" xr:uid="{00000000-0005-0000-0000-000064930000}"/>
    <cellStyle name="Título 3 3 3 3" xfId="18187" xr:uid="{00000000-0005-0000-0000-000065930000}"/>
    <cellStyle name="Título 3 3 3 3 2" xfId="33444" xr:uid="{00000000-0005-0000-0000-000066930000}"/>
    <cellStyle name="Título 3 3 3 4" xfId="18188" xr:uid="{00000000-0005-0000-0000-000067930000}"/>
    <cellStyle name="Título 3 3 3 4 2" xfId="33445" xr:uid="{00000000-0005-0000-0000-000068930000}"/>
    <cellStyle name="Título 3 3 3 5" xfId="18189" xr:uid="{00000000-0005-0000-0000-000069930000}"/>
    <cellStyle name="Título 3 3 3 5 2" xfId="33446" xr:uid="{00000000-0005-0000-0000-00006A930000}"/>
    <cellStyle name="Título 3 3 3 6" xfId="18190" xr:uid="{00000000-0005-0000-0000-00006B930000}"/>
    <cellStyle name="Título 3 3 3 6 2" xfId="33447" xr:uid="{00000000-0005-0000-0000-00006C930000}"/>
    <cellStyle name="Título 3 3 3 7" xfId="18191" xr:uid="{00000000-0005-0000-0000-00006D930000}"/>
    <cellStyle name="Título 3 3 3 7 2" xfId="33448" xr:uid="{00000000-0005-0000-0000-00006E930000}"/>
    <cellStyle name="Título 3 3 3 8" xfId="18192" xr:uid="{00000000-0005-0000-0000-00006F930000}"/>
    <cellStyle name="Título 3 3 3 8 2" xfId="33449" xr:uid="{00000000-0005-0000-0000-000070930000}"/>
    <cellStyle name="Título 3 3 3 9" xfId="18193" xr:uid="{00000000-0005-0000-0000-000071930000}"/>
    <cellStyle name="Título 3 3 3 9 2" xfId="33450" xr:uid="{00000000-0005-0000-0000-000072930000}"/>
    <cellStyle name="Título 3 3 4" xfId="18194" xr:uid="{00000000-0005-0000-0000-000073930000}"/>
    <cellStyle name="Título 3 3 4 2" xfId="18195" xr:uid="{00000000-0005-0000-0000-000074930000}"/>
    <cellStyle name="Título 3 3 4 2 2" xfId="33452" xr:uid="{00000000-0005-0000-0000-000075930000}"/>
    <cellStyle name="Título 3 3 4 3" xfId="33451" xr:uid="{00000000-0005-0000-0000-000076930000}"/>
    <cellStyle name="Título 3 3 5" xfId="18196" xr:uid="{00000000-0005-0000-0000-000077930000}"/>
    <cellStyle name="Título 3 3 5 2" xfId="33453" xr:uid="{00000000-0005-0000-0000-000078930000}"/>
    <cellStyle name="Título 3 3 6" xfId="18197" xr:uid="{00000000-0005-0000-0000-000079930000}"/>
    <cellStyle name="Título 3 3 6 2" xfId="33454" xr:uid="{00000000-0005-0000-0000-00007A930000}"/>
    <cellStyle name="Título 3 3 7" xfId="18198" xr:uid="{00000000-0005-0000-0000-00007B930000}"/>
    <cellStyle name="Título 3 3 7 2" xfId="33455" xr:uid="{00000000-0005-0000-0000-00007C930000}"/>
    <cellStyle name="Título 3 3 8" xfId="18199" xr:uid="{00000000-0005-0000-0000-00007D930000}"/>
    <cellStyle name="Título 3 3 8 2" xfId="33456" xr:uid="{00000000-0005-0000-0000-00007E930000}"/>
    <cellStyle name="Título 3 3 9" xfId="18200" xr:uid="{00000000-0005-0000-0000-00007F930000}"/>
    <cellStyle name="Título 3 3 9 2" xfId="33457" xr:uid="{00000000-0005-0000-0000-000080930000}"/>
    <cellStyle name="Título 3 30" xfId="18201" xr:uid="{00000000-0005-0000-0000-000081930000}"/>
    <cellStyle name="Título 3 30 2" xfId="33458" xr:uid="{00000000-0005-0000-0000-000082930000}"/>
    <cellStyle name="Título 3 31" xfId="18202" xr:uid="{00000000-0005-0000-0000-000083930000}"/>
    <cellStyle name="Título 3 31 2" xfId="33459" xr:uid="{00000000-0005-0000-0000-000084930000}"/>
    <cellStyle name="Título 3 32" xfId="18203" xr:uid="{00000000-0005-0000-0000-000085930000}"/>
    <cellStyle name="Título 3 32 2" xfId="33460" xr:uid="{00000000-0005-0000-0000-000086930000}"/>
    <cellStyle name="Título 3 33" xfId="35173" xr:uid="{00000000-0005-0000-0000-000087930000}"/>
    <cellStyle name="Título 3 34" xfId="33043" xr:uid="{00000000-0005-0000-0000-000088930000}"/>
    <cellStyle name="Título 3 35" xfId="37007" xr:uid="{00000000-0005-0000-0000-000089930000}"/>
    <cellStyle name="Título 3 4" xfId="2538" xr:uid="{00000000-0005-0000-0000-00008A930000}"/>
    <cellStyle name="Título 3 4 10" xfId="18204" xr:uid="{00000000-0005-0000-0000-00008B930000}"/>
    <cellStyle name="Título 3 4 10 2" xfId="33462" xr:uid="{00000000-0005-0000-0000-00008C930000}"/>
    <cellStyle name="Título 3 4 11" xfId="18205" xr:uid="{00000000-0005-0000-0000-00008D930000}"/>
    <cellStyle name="Título 3 4 11 2" xfId="33463" xr:uid="{00000000-0005-0000-0000-00008E930000}"/>
    <cellStyle name="Título 3 4 12" xfId="18206" xr:uid="{00000000-0005-0000-0000-00008F930000}"/>
    <cellStyle name="Título 3 4 12 2" xfId="33464" xr:uid="{00000000-0005-0000-0000-000090930000}"/>
    <cellStyle name="Título 3 4 13" xfId="18207" xr:uid="{00000000-0005-0000-0000-000091930000}"/>
    <cellStyle name="Título 3 4 13 2" xfId="33465" xr:uid="{00000000-0005-0000-0000-000092930000}"/>
    <cellStyle name="Título 3 4 14" xfId="33461" xr:uid="{00000000-0005-0000-0000-000093930000}"/>
    <cellStyle name="Título 3 4 15" xfId="39275" xr:uid="{00000000-0005-0000-0000-000094930000}"/>
    <cellStyle name="Título 3 4 16" xfId="3183" xr:uid="{00000000-0005-0000-0000-000095930000}"/>
    <cellStyle name="Título 3 4 2" xfId="18208" xr:uid="{00000000-0005-0000-0000-000096930000}"/>
    <cellStyle name="Título 3 4 2 10" xfId="18209" xr:uid="{00000000-0005-0000-0000-000097930000}"/>
    <cellStyle name="Título 3 4 2 10 2" xfId="33467" xr:uid="{00000000-0005-0000-0000-000098930000}"/>
    <cellStyle name="Título 3 4 2 11" xfId="18210" xr:uid="{00000000-0005-0000-0000-000099930000}"/>
    <cellStyle name="Título 3 4 2 11 2" xfId="33468" xr:uid="{00000000-0005-0000-0000-00009A930000}"/>
    <cellStyle name="Título 3 4 2 12" xfId="33466" xr:uid="{00000000-0005-0000-0000-00009B930000}"/>
    <cellStyle name="Título 3 4 2 2" xfId="18211" xr:uid="{00000000-0005-0000-0000-00009C930000}"/>
    <cellStyle name="Título 3 4 2 2 2" xfId="18212" xr:uid="{00000000-0005-0000-0000-00009D930000}"/>
    <cellStyle name="Título 3 4 2 2 2 2" xfId="33470" xr:uid="{00000000-0005-0000-0000-00009E930000}"/>
    <cellStyle name="Título 3 4 2 2 3" xfId="33469" xr:uid="{00000000-0005-0000-0000-00009F930000}"/>
    <cellStyle name="Título 3 4 2 3" xfId="18213" xr:uid="{00000000-0005-0000-0000-0000A0930000}"/>
    <cellStyle name="Título 3 4 2 3 2" xfId="33471" xr:uid="{00000000-0005-0000-0000-0000A1930000}"/>
    <cellStyle name="Título 3 4 2 4" xfId="18214" xr:uid="{00000000-0005-0000-0000-0000A2930000}"/>
    <cellStyle name="Título 3 4 2 4 2" xfId="33472" xr:uid="{00000000-0005-0000-0000-0000A3930000}"/>
    <cellStyle name="Título 3 4 2 5" xfId="18215" xr:uid="{00000000-0005-0000-0000-0000A4930000}"/>
    <cellStyle name="Título 3 4 2 5 2" xfId="33473" xr:uid="{00000000-0005-0000-0000-0000A5930000}"/>
    <cellStyle name="Título 3 4 2 6" xfId="18216" xr:uid="{00000000-0005-0000-0000-0000A6930000}"/>
    <cellStyle name="Título 3 4 2 6 2" xfId="33474" xr:uid="{00000000-0005-0000-0000-0000A7930000}"/>
    <cellStyle name="Título 3 4 2 7" xfId="18217" xr:uid="{00000000-0005-0000-0000-0000A8930000}"/>
    <cellStyle name="Título 3 4 2 7 2" xfId="33475" xr:uid="{00000000-0005-0000-0000-0000A9930000}"/>
    <cellStyle name="Título 3 4 2 8" xfId="18218" xr:uid="{00000000-0005-0000-0000-0000AA930000}"/>
    <cellStyle name="Título 3 4 2 8 2" xfId="33476" xr:uid="{00000000-0005-0000-0000-0000AB930000}"/>
    <cellStyle name="Título 3 4 2 9" xfId="18219" xr:uid="{00000000-0005-0000-0000-0000AC930000}"/>
    <cellStyle name="Título 3 4 2 9 2" xfId="33477" xr:uid="{00000000-0005-0000-0000-0000AD930000}"/>
    <cellStyle name="Título 3 4 3" xfId="18220" xr:uid="{00000000-0005-0000-0000-0000AE930000}"/>
    <cellStyle name="Título 3 4 3 10" xfId="18221" xr:uid="{00000000-0005-0000-0000-0000AF930000}"/>
    <cellStyle name="Título 3 4 3 10 2" xfId="33479" xr:uid="{00000000-0005-0000-0000-0000B0930000}"/>
    <cellStyle name="Título 3 4 3 11" xfId="18222" xr:uid="{00000000-0005-0000-0000-0000B1930000}"/>
    <cellStyle name="Título 3 4 3 11 2" xfId="33480" xr:uid="{00000000-0005-0000-0000-0000B2930000}"/>
    <cellStyle name="Título 3 4 3 12" xfId="33478" xr:uid="{00000000-0005-0000-0000-0000B3930000}"/>
    <cellStyle name="Título 3 4 3 2" xfId="18223" xr:uid="{00000000-0005-0000-0000-0000B4930000}"/>
    <cellStyle name="Título 3 4 3 2 2" xfId="18224" xr:uid="{00000000-0005-0000-0000-0000B5930000}"/>
    <cellStyle name="Título 3 4 3 2 2 2" xfId="33482" xr:uid="{00000000-0005-0000-0000-0000B6930000}"/>
    <cellStyle name="Título 3 4 3 2 3" xfId="33481" xr:uid="{00000000-0005-0000-0000-0000B7930000}"/>
    <cellStyle name="Título 3 4 3 3" xfId="18225" xr:uid="{00000000-0005-0000-0000-0000B8930000}"/>
    <cellStyle name="Título 3 4 3 3 2" xfId="33483" xr:uid="{00000000-0005-0000-0000-0000B9930000}"/>
    <cellStyle name="Título 3 4 3 4" xfId="18226" xr:uid="{00000000-0005-0000-0000-0000BA930000}"/>
    <cellStyle name="Título 3 4 3 4 2" xfId="33484" xr:uid="{00000000-0005-0000-0000-0000BB930000}"/>
    <cellStyle name="Título 3 4 3 5" xfId="18227" xr:uid="{00000000-0005-0000-0000-0000BC930000}"/>
    <cellStyle name="Título 3 4 3 5 2" xfId="33485" xr:uid="{00000000-0005-0000-0000-0000BD930000}"/>
    <cellStyle name="Título 3 4 3 6" xfId="18228" xr:uid="{00000000-0005-0000-0000-0000BE930000}"/>
    <cellStyle name="Título 3 4 3 6 2" xfId="33486" xr:uid="{00000000-0005-0000-0000-0000BF930000}"/>
    <cellStyle name="Título 3 4 3 7" xfId="18229" xr:uid="{00000000-0005-0000-0000-0000C0930000}"/>
    <cellStyle name="Título 3 4 3 7 2" xfId="33487" xr:uid="{00000000-0005-0000-0000-0000C1930000}"/>
    <cellStyle name="Título 3 4 3 8" xfId="18230" xr:uid="{00000000-0005-0000-0000-0000C2930000}"/>
    <cellStyle name="Título 3 4 3 8 2" xfId="33488" xr:uid="{00000000-0005-0000-0000-0000C3930000}"/>
    <cellStyle name="Título 3 4 3 9" xfId="18231" xr:uid="{00000000-0005-0000-0000-0000C4930000}"/>
    <cellStyle name="Título 3 4 3 9 2" xfId="33489" xr:uid="{00000000-0005-0000-0000-0000C5930000}"/>
    <cellStyle name="Título 3 4 4" xfId="18232" xr:uid="{00000000-0005-0000-0000-0000C6930000}"/>
    <cellStyle name="Título 3 4 4 2" xfId="18233" xr:uid="{00000000-0005-0000-0000-0000C7930000}"/>
    <cellStyle name="Título 3 4 4 2 2" xfId="33491" xr:uid="{00000000-0005-0000-0000-0000C8930000}"/>
    <cellStyle name="Título 3 4 4 3" xfId="33490" xr:uid="{00000000-0005-0000-0000-0000C9930000}"/>
    <cellStyle name="Título 3 4 5" xfId="18234" xr:uid="{00000000-0005-0000-0000-0000CA930000}"/>
    <cellStyle name="Título 3 4 5 2" xfId="33492" xr:uid="{00000000-0005-0000-0000-0000CB930000}"/>
    <cellStyle name="Título 3 4 6" xfId="18235" xr:uid="{00000000-0005-0000-0000-0000CC930000}"/>
    <cellStyle name="Título 3 4 6 2" xfId="33493" xr:uid="{00000000-0005-0000-0000-0000CD930000}"/>
    <cellStyle name="Título 3 4 7" xfId="18236" xr:uid="{00000000-0005-0000-0000-0000CE930000}"/>
    <cellStyle name="Título 3 4 7 2" xfId="33494" xr:uid="{00000000-0005-0000-0000-0000CF930000}"/>
    <cellStyle name="Título 3 4 8" xfId="18237" xr:uid="{00000000-0005-0000-0000-0000D0930000}"/>
    <cellStyle name="Título 3 4 8 2" xfId="33495" xr:uid="{00000000-0005-0000-0000-0000D1930000}"/>
    <cellStyle name="Título 3 4 9" xfId="18238" xr:uid="{00000000-0005-0000-0000-0000D2930000}"/>
    <cellStyle name="Título 3 4 9 2" xfId="33496" xr:uid="{00000000-0005-0000-0000-0000D3930000}"/>
    <cellStyle name="Título 3 5" xfId="2539" xr:uid="{00000000-0005-0000-0000-0000D4930000}"/>
    <cellStyle name="Título 3 5 10" xfId="18239" xr:uid="{00000000-0005-0000-0000-0000D5930000}"/>
    <cellStyle name="Título 3 5 10 2" xfId="33498" xr:uid="{00000000-0005-0000-0000-0000D6930000}"/>
    <cellStyle name="Título 3 5 11" xfId="18240" xr:uid="{00000000-0005-0000-0000-0000D7930000}"/>
    <cellStyle name="Título 3 5 11 2" xfId="33499" xr:uid="{00000000-0005-0000-0000-0000D8930000}"/>
    <cellStyle name="Título 3 5 12" xfId="18241" xr:uid="{00000000-0005-0000-0000-0000D9930000}"/>
    <cellStyle name="Título 3 5 12 2" xfId="33500" xr:uid="{00000000-0005-0000-0000-0000DA930000}"/>
    <cellStyle name="Título 3 5 13" xfId="18242" xr:uid="{00000000-0005-0000-0000-0000DB930000}"/>
    <cellStyle name="Título 3 5 13 2" xfId="33501" xr:uid="{00000000-0005-0000-0000-0000DC930000}"/>
    <cellStyle name="Título 3 5 14" xfId="33497" xr:uid="{00000000-0005-0000-0000-0000DD930000}"/>
    <cellStyle name="Título 3 5 15" xfId="3169" xr:uid="{00000000-0005-0000-0000-0000DE930000}"/>
    <cellStyle name="Título 3 5 2" xfId="18243" xr:uid="{00000000-0005-0000-0000-0000DF930000}"/>
    <cellStyle name="Título 3 5 2 10" xfId="18244" xr:uid="{00000000-0005-0000-0000-0000E0930000}"/>
    <cellStyle name="Título 3 5 2 10 2" xfId="33503" xr:uid="{00000000-0005-0000-0000-0000E1930000}"/>
    <cellStyle name="Título 3 5 2 11" xfId="18245" xr:uid="{00000000-0005-0000-0000-0000E2930000}"/>
    <cellStyle name="Título 3 5 2 11 2" xfId="33504" xr:uid="{00000000-0005-0000-0000-0000E3930000}"/>
    <cellStyle name="Título 3 5 2 12" xfId="33502" xr:uid="{00000000-0005-0000-0000-0000E4930000}"/>
    <cellStyle name="Título 3 5 2 13" xfId="39276" xr:uid="{00000000-0005-0000-0000-0000E5930000}"/>
    <cellStyle name="Título 3 5 2 2" xfId="18246" xr:uid="{00000000-0005-0000-0000-0000E6930000}"/>
    <cellStyle name="Título 3 5 2 2 2" xfId="18247" xr:uid="{00000000-0005-0000-0000-0000E7930000}"/>
    <cellStyle name="Título 3 5 2 2 2 2" xfId="33506" xr:uid="{00000000-0005-0000-0000-0000E8930000}"/>
    <cellStyle name="Título 3 5 2 2 3" xfId="33505" xr:uid="{00000000-0005-0000-0000-0000E9930000}"/>
    <cellStyle name="Título 3 5 2 3" xfId="18248" xr:uid="{00000000-0005-0000-0000-0000EA930000}"/>
    <cellStyle name="Título 3 5 2 3 2" xfId="33507" xr:uid="{00000000-0005-0000-0000-0000EB930000}"/>
    <cellStyle name="Título 3 5 2 4" xfId="18249" xr:uid="{00000000-0005-0000-0000-0000EC930000}"/>
    <cellStyle name="Título 3 5 2 4 2" xfId="33508" xr:uid="{00000000-0005-0000-0000-0000ED930000}"/>
    <cellStyle name="Título 3 5 2 5" xfId="18250" xr:uid="{00000000-0005-0000-0000-0000EE930000}"/>
    <cellStyle name="Título 3 5 2 5 2" xfId="33509" xr:uid="{00000000-0005-0000-0000-0000EF930000}"/>
    <cellStyle name="Título 3 5 2 6" xfId="18251" xr:uid="{00000000-0005-0000-0000-0000F0930000}"/>
    <cellStyle name="Título 3 5 2 6 2" xfId="33510" xr:uid="{00000000-0005-0000-0000-0000F1930000}"/>
    <cellStyle name="Título 3 5 2 7" xfId="18252" xr:uid="{00000000-0005-0000-0000-0000F2930000}"/>
    <cellStyle name="Título 3 5 2 7 2" xfId="33511" xr:uid="{00000000-0005-0000-0000-0000F3930000}"/>
    <cellStyle name="Título 3 5 2 8" xfId="18253" xr:uid="{00000000-0005-0000-0000-0000F4930000}"/>
    <cellStyle name="Título 3 5 2 8 2" xfId="33512" xr:uid="{00000000-0005-0000-0000-0000F5930000}"/>
    <cellStyle name="Título 3 5 2 9" xfId="18254" xr:uid="{00000000-0005-0000-0000-0000F6930000}"/>
    <cellStyle name="Título 3 5 2 9 2" xfId="33513" xr:uid="{00000000-0005-0000-0000-0000F7930000}"/>
    <cellStyle name="Título 3 5 3" xfId="18255" xr:uid="{00000000-0005-0000-0000-0000F8930000}"/>
    <cellStyle name="Título 3 5 3 10" xfId="18256" xr:uid="{00000000-0005-0000-0000-0000F9930000}"/>
    <cellStyle name="Título 3 5 3 10 2" xfId="33515" xr:uid="{00000000-0005-0000-0000-0000FA930000}"/>
    <cellStyle name="Título 3 5 3 11" xfId="18257" xr:uid="{00000000-0005-0000-0000-0000FB930000}"/>
    <cellStyle name="Título 3 5 3 11 2" xfId="33516" xr:uid="{00000000-0005-0000-0000-0000FC930000}"/>
    <cellStyle name="Título 3 5 3 12" xfId="33514" xr:uid="{00000000-0005-0000-0000-0000FD930000}"/>
    <cellStyle name="Título 3 5 3 2" xfId="18258" xr:uid="{00000000-0005-0000-0000-0000FE930000}"/>
    <cellStyle name="Título 3 5 3 2 2" xfId="18259" xr:uid="{00000000-0005-0000-0000-0000FF930000}"/>
    <cellStyle name="Título 3 5 3 2 2 2" xfId="33518" xr:uid="{00000000-0005-0000-0000-000000940000}"/>
    <cellStyle name="Título 3 5 3 2 3" xfId="33517" xr:uid="{00000000-0005-0000-0000-000001940000}"/>
    <cellStyle name="Título 3 5 3 3" xfId="18260" xr:uid="{00000000-0005-0000-0000-000002940000}"/>
    <cellStyle name="Título 3 5 3 3 2" xfId="33519" xr:uid="{00000000-0005-0000-0000-000003940000}"/>
    <cellStyle name="Título 3 5 3 4" xfId="18261" xr:uid="{00000000-0005-0000-0000-000004940000}"/>
    <cellStyle name="Título 3 5 3 4 2" xfId="33520" xr:uid="{00000000-0005-0000-0000-000005940000}"/>
    <cellStyle name="Título 3 5 3 5" xfId="18262" xr:uid="{00000000-0005-0000-0000-000006940000}"/>
    <cellStyle name="Título 3 5 3 5 2" xfId="33521" xr:uid="{00000000-0005-0000-0000-000007940000}"/>
    <cellStyle name="Título 3 5 3 6" xfId="18263" xr:uid="{00000000-0005-0000-0000-000008940000}"/>
    <cellStyle name="Título 3 5 3 6 2" xfId="33522" xr:uid="{00000000-0005-0000-0000-000009940000}"/>
    <cellStyle name="Título 3 5 3 7" xfId="18264" xr:uid="{00000000-0005-0000-0000-00000A940000}"/>
    <cellStyle name="Título 3 5 3 7 2" xfId="33523" xr:uid="{00000000-0005-0000-0000-00000B940000}"/>
    <cellStyle name="Título 3 5 3 8" xfId="18265" xr:uid="{00000000-0005-0000-0000-00000C940000}"/>
    <cellStyle name="Título 3 5 3 8 2" xfId="33524" xr:uid="{00000000-0005-0000-0000-00000D940000}"/>
    <cellStyle name="Título 3 5 3 9" xfId="18266" xr:uid="{00000000-0005-0000-0000-00000E940000}"/>
    <cellStyle name="Título 3 5 3 9 2" xfId="33525" xr:uid="{00000000-0005-0000-0000-00000F940000}"/>
    <cellStyle name="Título 3 5 4" xfId="18267" xr:uid="{00000000-0005-0000-0000-000010940000}"/>
    <cellStyle name="Título 3 5 4 2" xfId="18268" xr:uid="{00000000-0005-0000-0000-000011940000}"/>
    <cellStyle name="Título 3 5 4 2 2" xfId="33527" xr:uid="{00000000-0005-0000-0000-000012940000}"/>
    <cellStyle name="Título 3 5 4 3" xfId="33526" xr:uid="{00000000-0005-0000-0000-000013940000}"/>
    <cellStyle name="Título 3 5 5" xfId="18269" xr:uid="{00000000-0005-0000-0000-000014940000}"/>
    <cellStyle name="Título 3 5 5 2" xfId="33528" xr:uid="{00000000-0005-0000-0000-000015940000}"/>
    <cellStyle name="Título 3 5 6" xfId="18270" xr:uid="{00000000-0005-0000-0000-000016940000}"/>
    <cellStyle name="Título 3 5 6 2" xfId="33529" xr:uid="{00000000-0005-0000-0000-000017940000}"/>
    <cellStyle name="Título 3 5 7" xfId="18271" xr:uid="{00000000-0005-0000-0000-000018940000}"/>
    <cellStyle name="Título 3 5 7 2" xfId="33530" xr:uid="{00000000-0005-0000-0000-000019940000}"/>
    <cellStyle name="Título 3 5 8" xfId="18272" xr:uid="{00000000-0005-0000-0000-00001A940000}"/>
    <cellStyle name="Título 3 5 8 2" xfId="33531" xr:uid="{00000000-0005-0000-0000-00001B940000}"/>
    <cellStyle name="Título 3 5 9" xfId="18273" xr:uid="{00000000-0005-0000-0000-00001C940000}"/>
    <cellStyle name="Título 3 5 9 2" xfId="33532" xr:uid="{00000000-0005-0000-0000-00001D940000}"/>
    <cellStyle name="Título 3 6" xfId="2540" xr:uid="{00000000-0005-0000-0000-00001E940000}"/>
    <cellStyle name="Título 3 6 10" xfId="18274" xr:uid="{00000000-0005-0000-0000-00001F940000}"/>
    <cellStyle name="Título 3 6 10 2" xfId="33534" xr:uid="{00000000-0005-0000-0000-000020940000}"/>
    <cellStyle name="Título 3 6 11" xfId="18275" xr:uid="{00000000-0005-0000-0000-000021940000}"/>
    <cellStyle name="Título 3 6 11 2" xfId="33535" xr:uid="{00000000-0005-0000-0000-000022940000}"/>
    <cellStyle name="Título 3 6 12" xfId="33533" xr:uid="{00000000-0005-0000-0000-000023940000}"/>
    <cellStyle name="Título 3 6 2" xfId="18276" xr:uid="{00000000-0005-0000-0000-000024940000}"/>
    <cellStyle name="Título 3 6 2 2" xfId="18277" xr:uid="{00000000-0005-0000-0000-000025940000}"/>
    <cellStyle name="Título 3 6 2 2 2" xfId="33537" xr:uid="{00000000-0005-0000-0000-000026940000}"/>
    <cellStyle name="Título 3 6 2 3" xfId="33536" xr:uid="{00000000-0005-0000-0000-000027940000}"/>
    <cellStyle name="Título 3 6 3" xfId="18278" xr:uid="{00000000-0005-0000-0000-000028940000}"/>
    <cellStyle name="Título 3 6 3 2" xfId="33538" xr:uid="{00000000-0005-0000-0000-000029940000}"/>
    <cellStyle name="Título 3 6 4" xfId="18279" xr:uid="{00000000-0005-0000-0000-00002A940000}"/>
    <cellStyle name="Título 3 6 4 2" xfId="33539" xr:uid="{00000000-0005-0000-0000-00002B940000}"/>
    <cellStyle name="Título 3 6 5" xfId="18280" xr:uid="{00000000-0005-0000-0000-00002C940000}"/>
    <cellStyle name="Título 3 6 5 2" xfId="33540" xr:uid="{00000000-0005-0000-0000-00002D940000}"/>
    <cellStyle name="Título 3 6 6" xfId="18281" xr:uid="{00000000-0005-0000-0000-00002E940000}"/>
    <cellStyle name="Título 3 6 6 2" xfId="33541" xr:uid="{00000000-0005-0000-0000-00002F940000}"/>
    <cellStyle name="Título 3 6 7" xfId="18282" xr:uid="{00000000-0005-0000-0000-000030940000}"/>
    <cellStyle name="Título 3 6 7 2" xfId="33542" xr:uid="{00000000-0005-0000-0000-000031940000}"/>
    <cellStyle name="Título 3 6 8" xfId="18283" xr:uid="{00000000-0005-0000-0000-000032940000}"/>
    <cellStyle name="Título 3 6 8 2" xfId="33543" xr:uid="{00000000-0005-0000-0000-000033940000}"/>
    <cellStyle name="Título 3 6 9" xfId="18284" xr:uid="{00000000-0005-0000-0000-000034940000}"/>
    <cellStyle name="Título 3 6 9 2" xfId="33544" xr:uid="{00000000-0005-0000-0000-000035940000}"/>
    <cellStyle name="Título 3 7" xfId="2541" xr:uid="{00000000-0005-0000-0000-000036940000}"/>
    <cellStyle name="Título 3 7 10" xfId="18285" xr:uid="{00000000-0005-0000-0000-000037940000}"/>
    <cellStyle name="Título 3 7 10 2" xfId="33546" xr:uid="{00000000-0005-0000-0000-000038940000}"/>
    <cellStyle name="Título 3 7 11" xfId="18286" xr:uid="{00000000-0005-0000-0000-000039940000}"/>
    <cellStyle name="Título 3 7 11 2" xfId="33547" xr:uid="{00000000-0005-0000-0000-00003A940000}"/>
    <cellStyle name="Título 3 7 12" xfId="33545" xr:uid="{00000000-0005-0000-0000-00003B940000}"/>
    <cellStyle name="Título 3 7 2" xfId="18287" xr:uid="{00000000-0005-0000-0000-00003C940000}"/>
    <cellStyle name="Título 3 7 2 2" xfId="18288" xr:uid="{00000000-0005-0000-0000-00003D940000}"/>
    <cellStyle name="Título 3 7 2 2 2" xfId="33549" xr:uid="{00000000-0005-0000-0000-00003E940000}"/>
    <cellStyle name="Título 3 7 2 3" xfId="33548" xr:uid="{00000000-0005-0000-0000-00003F940000}"/>
    <cellStyle name="Título 3 7 3" xfId="18289" xr:uid="{00000000-0005-0000-0000-000040940000}"/>
    <cellStyle name="Título 3 7 3 2" xfId="33550" xr:uid="{00000000-0005-0000-0000-000041940000}"/>
    <cellStyle name="Título 3 7 4" xfId="18290" xr:uid="{00000000-0005-0000-0000-000042940000}"/>
    <cellStyle name="Título 3 7 4 2" xfId="33551" xr:uid="{00000000-0005-0000-0000-000043940000}"/>
    <cellStyle name="Título 3 7 5" xfId="18291" xr:uid="{00000000-0005-0000-0000-000044940000}"/>
    <cellStyle name="Título 3 7 5 2" xfId="33552" xr:uid="{00000000-0005-0000-0000-000045940000}"/>
    <cellStyle name="Título 3 7 6" xfId="18292" xr:uid="{00000000-0005-0000-0000-000046940000}"/>
    <cellStyle name="Título 3 7 6 2" xfId="33553" xr:uid="{00000000-0005-0000-0000-000047940000}"/>
    <cellStyle name="Título 3 7 7" xfId="18293" xr:uid="{00000000-0005-0000-0000-000048940000}"/>
    <cellStyle name="Título 3 7 7 2" xfId="33554" xr:uid="{00000000-0005-0000-0000-000049940000}"/>
    <cellStyle name="Título 3 7 8" xfId="18294" xr:uid="{00000000-0005-0000-0000-00004A940000}"/>
    <cellStyle name="Título 3 7 8 2" xfId="33555" xr:uid="{00000000-0005-0000-0000-00004B940000}"/>
    <cellStyle name="Título 3 7 9" xfId="18295" xr:uid="{00000000-0005-0000-0000-00004C940000}"/>
    <cellStyle name="Título 3 7 9 2" xfId="33556" xr:uid="{00000000-0005-0000-0000-00004D940000}"/>
    <cellStyle name="Título 3 8" xfId="2542" xr:uid="{00000000-0005-0000-0000-00004E940000}"/>
    <cellStyle name="Título 3 8 10" xfId="18296" xr:uid="{00000000-0005-0000-0000-00004F940000}"/>
    <cellStyle name="Título 3 8 10 2" xfId="33558" xr:uid="{00000000-0005-0000-0000-000050940000}"/>
    <cellStyle name="Título 3 8 11" xfId="18297" xr:uid="{00000000-0005-0000-0000-000051940000}"/>
    <cellStyle name="Título 3 8 11 2" xfId="33559" xr:uid="{00000000-0005-0000-0000-000052940000}"/>
    <cellStyle name="Título 3 8 12" xfId="33557" xr:uid="{00000000-0005-0000-0000-000053940000}"/>
    <cellStyle name="Título 3 8 2" xfId="18298" xr:uid="{00000000-0005-0000-0000-000054940000}"/>
    <cellStyle name="Título 3 8 2 2" xfId="18299" xr:uid="{00000000-0005-0000-0000-000055940000}"/>
    <cellStyle name="Título 3 8 2 2 2" xfId="33561" xr:uid="{00000000-0005-0000-0000-000056940000}"/>
    <cellStyle name="Título 3 8 2 3" xfId="33560" xr:uid="{00000000-0005-0000-0000-000057940000}"/>
    <cellStyle name="Título 3 8 3" xfId="18300" xr:uid="{00000000-0005-0000-0000-000058940000}"/>
    <cellStyle name="Título 3 8 3 2" xfId="33562" xr:uid="{00000000-0005-0000-0000-000059940000}"/>
    <cellStyle name="Título 3 8 4" xfId="18301" xr:uid="{00000000-0005-0000-0000-00005A940000}"/>
    <cellStyle name="Título 3 8 4 2" xfId="33563" xr:uid="{00000000-0005-0000-0000-00005B940000}"/>
    <cellStyle name="Título 3 8 5" xfId="18302" xr:uid="{00000000-0005-0000-0000-00005C940000}"/>
    <cellStyle name="Título 3 8 5 2" xfId="33564" xr:uid="{00000000-0005-0000-0000-00005D940000}"/>
    <cellStyle name="Título 3 8 6" xfId="18303" xr:uid="{00000000-0005-0000-0000-00005E940000}"/>
    <cellStyle name="Título 3 8 6 2" xfId="33565" xr:uid="{00000000-0005-0000-0000-00005F940000}"/>
    <cellStyle name="Título 3 8 7" xfId="18304" xr:uid="{00000000-0005-0000-0000-000060940000}"/>
    <cellStyle name="Título 3 8 7 2" xfId="33566" xr:uid="{00000000-0005-0000-0000-000061940000}"/>
    <cellStyle name="Título 3 8 8" xfId="18305" xr:uid="{00000000-0005-0000-0000-000062940000}"/>
    <cellStyle name="Título 3 8 8 2" xfId="33567" xr:uid="{00000000-0005-0000-0000-000063940000}"/>
    <cellStyle name="Título 3 8 9" xfId="18306" xr:uid="{00000000-0005-0000-0000-000064940000}"/>
    <cellStyle name="Título 3 8 9 2" xfId="33568" xr:uid="{00000000-0005-0000-0000-000065940000}"/>
    <cellStyle name="Título 3 9" xfId="2543" xr:uid="{00000000-0005-0000-0000-000066940000}"/>
    <cellStyle name="Título 3 9 10" xfId="33569" xr:uid="{00000000-0005-0000-0000-000067940000}"/>
    <cellStyle name="Título 3 9 2" xfId="18307" xr:uid="{00000000-0005-0000-0000-000068940000}"/>
    <cellStyle name="Título 3 9 2 2" xfId="18308" xr:uid="{00000000-0005-0000-0000-000069940000}"/>
    <cellStyle name="Título 3 9 2 2 2" xfId="33571" xr:uid="{00000000-0005-0000-0000-00006A940000}"/>
    <cellStyle name="Título 3 9 2 3" xfId="33570" xr:uid="{00000000-0005-0000-0000-00006B940000}"/>
    <cellStyle name="Título 3 9 3" xfId="18309" xr:uid="{00000000-0005-0000-0000-00006C940000}"/>
    <cellStyle name="Título 3 9 3 2" xfId="33572" xr:uid="{00000000-0005-0000-0000-00006D940000}"/>
    <cellStyle name="Título 3 9 4" xfId="18310" xr:uid="{00000000-0005-0000-0000-00006E940000}"/>
    <cellStyle name="Título 3 9 4 2" xfId="33573" xr:uid="{00000000-0005-0000-0000-00006F940000}"/>
    <cellStyle name="Título 3 9 5" xfId="18311" xr:uid="{00000000-0005-0000-0000-000070940000}"/>
    <cellStyle name="Título 3 9 5 2" xfId="33574" xr:uid="{00000000-0005-0000-0000-000071940000}"/>
    <cellStyle name="Título 3 9 6" xfId="18312" xr:uid="{00000000-0005-0000-0000-000072940000}"/>
    <cellStyle name="Título 3 9 6 2" xfId="33575" xr:uid="{00000000-0005-0000-0000-000073940000}"/>
    <cellStyle name="Título 3 9 7" xfId="18313" xr:uid="{00000000-0005-0000-0000-000074940000}"/>
    <cellStyle name="Título 3 9 7 2" xfId="33576" xr:uid="{00000000-0005-0000-0000-000075940000}"/>
    <cellStyle name="Título 3 9 8" xfId="18314" xr:uid="{00000000-0005-0000-0000-000076940000}"/>
    <cellStyle name="Título 3 9 8 2" xfId="33577" xr:uid="{00000000-0005-0000-0000-000077940000}"/>
    <cellStyle name="Título 3 9 9" xfId="18315" xr:uid="{00000000-0005-0000-0000-000078940000}"/>
    <cellStyle name="Título 3 9 9 2" xfId="33578" xr:uid="{00000000-0005-0000-0000-000079940000}"/>
    <cellStyle name="Título 30" xfId="18316" xr:uid="{00000000-0005-0000-0000-00007A940000}"/>
    <cellStyle name="Título 30 2" xfId="33579" xr:uid="{00000000-0005-0000-0000-00007B940000}"/>
    <cellStyle name="Título 31" xfId="18317" xr:uid="{00000000-0005-0000-0000-00007C940000}"/>
    <cellStyle name="Título 31 2" xfId="33580" xr:uid="{00000000-0005-0000-0000-00007D940000}"/>
    <cellStyle name="Título 32" xfId="18318" xr:uid="{00000000-0005-0000-0000-00007E940000}"/>
    <cellStyle name="Título 32 2" xfId="33581" xr:uid="{00000000-0005-0000-0000-00007F940000}"/>
    <cellStyle name="Título 33" xfId="18319" xr:uid="{00000000-0005-0000-0000-000080940000}"/>
    <cellStyle name="Título 33 2" xfId="33582" xr:uid="{00000000-0005-0000-0000-000081940000}"/>
    <cellStyle name="Título 34" xfId="18320" xr:uid="{00000000-0005-0000-0000-000082940000}"/>
    <cellStyle name="Título 34 2" xfId="33583" xr:uid="{00000000-0005-0000-0000-000083940000}"/>
    <cellStyle name="Título 35" xfId="18321" xr:uid="{00000000-0005-0000-0000-000084940000}"/>
    <cellStyle name="Título 35 2" xfId="33584" xr:uid="{00000000-0005-0000-0000-000085940000}"/>
    <cellStyle name="Título 36" xfId="35170" xr:uid="{00000000-0005-0000-0000-000086940000}"/>
    <cellStyle name="Título 37" xfId="31896" xr:uid="{00000000-0005-0000-0000-000087940000}"/>
    <cellStyle name="Título 38" xfId="36997" xr:uid="{00000000-0005-0000-0000-000088940000}"/>
    <cellStyle name="Título 4 10" xfId="2544" xr:uid="{00000000-0005-0000-0000-000089940000}"/>
    <cellStyle name="Título 4 10 2" xfId="18322" xr:uid="{00000000-0005-0000-0000-00008A940000}"/>
    <cellStyle name="Título 4 10 2 2" xfId="33587" xr:uid="{00000000-0005-0000-0000-00008B940000}"/>
    <cellStyle name="Título 4 10 3" xfId="18323" xr:uid="{00000000-0005-0000-0000-00008C940000}"/>
    <cellStyle name="Título 4 10 3 2" xfId="33588" xr:uid="{00000000-0005-0000-0000-00008D940000}"/>
    <cellStyle name="Título 4 10 4" xfId="18324" xr:uid="{00000000-0005-0000-0000-00008E940000}"/>
    <cellStyle name="Título 4 10 4 2" xfId="33589" xr:uid="{00000000-0005-0000-0000-00008F940000}"/>
    <cellStyle name="Título 4 10 5" xfId="18325" xr:uid="{00000000-0005-0000-0000-000090940000}"/>
    <cellStyle name="Título 4 10 5 2" xfId="33590" xr:uid="{00000000-0005-0000-0000-000091940000}"/>
    <cellStyle name="Título 4 10 6" xfId="18326" xr:uid="{00000000-0005-0000-0000-000092940000}"/>
    <cellStyle name="Título 4 10 6 2" xfId="33591" xr:uid="{00000000-0005-0000-0000-000093940000}"/>
    <cellStyle name="Título 4 10 7" xfId="18327" xr:uid="{00000000-0005-0000-0000-000094940000}"/>
    <cellStyle name="Título 4 10 7 2" xfId="33592" xr:uid="{00000000-0005-0000-0000-000095940000}"/>
    <cellStyle name="Título 4 10 8" xfId="18328" xr:uid="{00000000-0005-0000-0000-000096940000}"/>
    <cellStyle name="Título 4 10 8 2" xfId="33593" xr:uid="{00000000-0005-0000-0000-000097940000}"/>
    <cellStyle name="Título 4 10 9" xfId="33586" xr:uid="{00000000-0005-0000-0000-000098940000}"/>
    <cellStyle name="Título 4 11" xfId="2545" xr:uid="{00000000-0005-0000-0000-000099940000}"/>
    <cellStyle name="Título 4 11 2" xfId="18329" xr:uid="{00000000-0005-0000-0000-00009A940000}"/>
    <cellStyle name="Título 4 11 2 2" xfId="33595" xr:uid="{00000000-0005-0000-0000-00009B940000}"/>
    <cellStyle name="Título 4 11 3" xfId="18330" xr:uid="{00000000-0005-0000-0000-00009C940000}"/>
    <cellStyle name="Título 4 11 3 2" xfId="33596" xr:uid="{00000000-0005-0000-0000-00009D940000}"/>
    <cellStyle name="Título 4 11 4" xfId="18331" xr:uid="{00000000-0005-0000-0000-00009E940000}"/>
    <cellStyle name="Título 4 11 4 2" xfId="33597" xr:uid="{00000000-0005-0000-0000-00009F940000}"/>
    <cellStyle name="Título 4 11 5" xfId="18332" xr:uid="{00000000-0005-0000-0000-0000A0940000}"/>
    <cellStyle name="Título 4 11 5 2" xfId="33598" xr:uid="{00000000-0005-0000-0000-0000A1940000}"/>
    <cellStyle name="Título 4 11 6" xfId="18333" xr:uid="{00000000-0005-0000-0000-0000A2940000}"/>
    <cellStyle name="Título 4 11 6 2" xfId="33599" xr:uid="{00000000-0005-0000-0000-0000A3940000}"/>
    <cellStyle name="Título 4 11 7" xfId="18334" xr:uid="{00000000-0005-0000-0000-0000A4940000}"/>
    <cellStyle name="Título 4 11 7 2" xfId="33600" xr:uid="{00000000-0005-0000-0000-0000A5940000}"/>
    <cellStyle name="Título 4 11 8" xfId="18335" xr:uid="{00000000-0005-0000-0000-0000A6940000}"/>
    <cellStyle name="Título 4 11 8 2" xfId="33601" xr:uid="{00000000-0005-0000-0000-0000A7940000}"/>
    <cellStyle name="Título 4 11 9" xfId="33594" xr:uid="{00000000-0005-0000-0000-0000A8940000}"/>
    <cellStyle name="Título 4 12" xfId="2546" xr:uid="{00000000-0005-0000-0000-0000A9940000}"/>
    <cellStyle name="Título 4 12 2" xfId="18336" xr:uid="{00000000-0005-0000-0000-0000AA940000}"/>
    <cellStyle name="Título 4 12 2 2" xfId="33603" xr:uid="{00000000-0005-0000-0000-0000AB940000}"/>
    <cellStyle name="Título 4 12 3" xfId="18337" xr:uid="{00000000-0005-0000-0000-0000AC940000}"/>
    <cellStyle name="Título 4 12 3 2" xfId="33604" xr:uid="{00000000-0005-0000-0000-0000AD940000}"/>
    <cellStyle name="Título 4 12 4" xfId="18338" xr:uid="{00000000-0005-0000-0000-0000AE940000}"/>
    <cellStyle name="Título 4 12 4 2" xfId="33605" xr:uid="{00000000-0005-0000-0000-0000AF940000}"/>
    <cellStyle name="Título 4 12 5" xfId="18339" xr:uid="{00000000-0005-0000-0000-0000B0940000}"/>
    <cellStyle name="Título 4 12 5 2" xfId="33606" xr:uid="{00000000-0005-0000-0000-0000B1940000}"/>
    <cellStyle name="Título 4 12 6" xfId="18340" xr:uid="{00000000-0005-0000-0000-0000B2940000}"/>
    <cellStyle name="Título 4 12 6 2" xfId="33607" xr:uid="{00000000-0005-0000-0000-0000B3940000}"/>
    <cellStyle name="Título 4 12 7" xfId="18341" xr:uid="{00000000-0005-0000-0000-0000B4940000}"/>
    <cellStyle name="Título 4 12 7 2" xfId="33608" xr:uid="{00000000-0005-0000-0000-0000B5940000}"/>
    <cellStyle name="Título 4 12 8" xfId="33602" xr:uid="{00000000-0005-0000-0000-0000B6940000}"/>
    <cellStyle name="Título 4 13" xfId="2926" xr:uid="{00000000-0005-0000-0000-0000B7940000}"/>
    <cellStyle name="Título 4 13 2" xfId="33609" xr:uid="{00000000-0005-0000-0000-0000B8940000}"/>
    <cellStyle name="Título 4 13 3" xfId="18342" xr:uid="{00000000-0005-0000-0000-0000B9940000}"/>
    <cellStyle name="Título 4 14" xfId="2927" xr:uid="{00000000-0005-0000-0000-0000BA940000}"/>
    <cellStyle name="Título 4 14 2" xfId="33610" xr:uid="{00000000-0005-0000-0000-0000BB940000}"/>
    <cellStyle name="Título 4 14 3" xfId="18343" xr:uid="{00000000-0005-0000-0000-0000BC940000}"/>
    <cellStyle name="Título 4 15" xfId="2928" xr:uid="{00000000-0005-0000-0000-0000BD940000}"/>
    <cellStyle name="Título 4 15 2" xfId="33611" xr:uid="{00000000-0005-0000-0000-0000BE940000}"/>
    <cellStyle name="Título 4 15 3" xfId="18344" xr:uid="{00000000-0005-0000-0000-0000BF940000}"/>
    <cellStyle name="Título 4 16" xfId="2929" xr:uid="{00000000-0005-0000-0000-0000C0940000}"/>
    <cellStyle name="Título 4 16 2" xfId="33612" xr:uid="{00000000-0005-0000-0000-0000C1940000}"/>
    <cellStyle name="Título 4 16 3" xfId="18345" xr:uid="{00000000-0005-0000-0000-0000C2940000}"/>
    <cellStyle name="Título 4 17" xfId="2930" xr:uid="{00000000-0005-0000-0000-0000C3940000}"/>
    <cellStyle name="Título 4 17 2" xfId="33613" xr:uid="{00000000-0005-0000-0000-0000C4940000}"/>
    <cellStyle name="Título 4 17 3" xfId="18346" xr:uid="{00000000-0005-0000-0000-0000C5940000}"/>
    <cellStyle name="Título 4 18" xfId="2931" xr:uid="{00000000-0005-0000-0000-0000C6940000}"/>
    <cellStyle name="Título 4 18 2" xfId="33614" xr:uid="{00000000-0005-0000-0000-0000C7940000}"/>
    <cellStyle name="Título 4 18 3" xfId="18347" xr:uid="{00000000-0005-0000-0000-0000C8940000}"/>
    <cellStyle name="Título 4 19" xfId="2932" xr:uid="{00000000-0005-0000-0000-0000C9940000}"/>
    <cellStyle name="Título 4 19 2" xfId="33615" xr:uid="{00000000-0005-0000-0000-0000CA940000}"/>
    <cellStyle name="Título 4 19 3" xfId="18348" xr:uid="{00000000-0005-0000-0000-0000CB940000}"/>
    <cellStyle name="Título 4 2" xfId="2547" xr:uid="{00000000-0005-0000-0000-0000CC940000}"/>
    <cellStyle name="Título 4 2 10" xfId="18349" xr:uid="{00000000-0005-0000-0000-0000CD940000}"/>
    <cellStyle name="Título 4 2 10 2" xfId="18350" xr:uid="{00000000-0005-0000-0000-0000CE940000}"/>
    <cellStyle name="Título 4 2 10 2 2" xfId="33618" xr:uid="{00000000-0005-0000-0000-0000CF940000}"/>
    <cellStyle name="Título 4 2 10 3" xfId="18351" xr:uid="{00000000-0005-0000-0000-0000D0940000}"/>
    <cellStyle name="Título 4 2 10 3 2" xfId="33619" xr:uid="{00000000-0005-0000-0000-0000D1940000}"/>
    <cellStyle name="Título 4 2 10 4" xfId="18352" xr:uid="{00000000-0005-0000-0000-0000D2940000}"/>
    <cellStyle name="Título 4 2 10 4 2" xfId="33620" xr:uid="{00000000-0005-0000-0000-0000D3940000}"/>
    <cellStyle name="Título 4 2 10 5" xfId="33617" xr:uid="{00000000-0005-0000-0000-0000D4940000}"/>
    <cellStyle name="Título 4 2 11" xfId="18353" xr:uid="{00000000-0005-0000-0000-0000D5940000}"/>
    <cellStyle name="Título 4 2 11 2" xfId="18354" xr:uid="{00000000-0005-0000-0000-0000D6940000}"/>
    <cellStyle name="Título 4 2 11 2 2" xfId="33622" xr:uid="{00000000-0005-0000-0000-0000D7940000}"/>
    <cellStyle name="Título 4 2 11 3" xfId="18355" xr:uid="{00000000-0005-0000-0000-0000D8940000}"/>
    <cellStyle name="Título 4 2 11 3 2" xfId="33623" xr:uid="{00000000-0005-0000-0000-0000D9940000}"/>
    <cellStyle name="Título 4 2 11 4" xfId="18356" xr:uid="{00000000-0005-0000-0000-0000DA940000}"/>
    <cellStyle name="Título 4 2 11 4 2" xfId="33624" xr:uid="{00000000-0005-0000-0000-0000DB940000}"/>
    <cellStyle name="Título 4 2 11 5" xfId="33621" xr:uid="{00000000-0005-0000-0000-0000DC940000}"/>
    <cellStyle name="Título 4 2 12" xfId="18357" xr:uid="{00000000-0005-0000-0000-0000DD940000}"/>
    <cellStyle name="Título 4 2 12 2" xfId="18358" xr:uid="{00000000-0005-0000-0000-0000DE940000}"/>
    <cellStyle name="Título 4 2 12 2 2" xfId="33626" xr:uid="{00000000-0005-0000-0000-0000DF940000}"/>
    <cellStyle name="Título 4 2 12 3" xfId="18359" xr:uid="{00000000-0005-0000-0000-0000E0940000}"/>
    <cellStyle name="Título 4 2 12 3 2" xfId="33627" xr:uid="{00000000-0005-0000-0000-0000E1940000}"/>
    <cellStyle name="Título 4 2 12 4" xfId="33625" xr:uid="{00000000-0005-0000-0000-0000E2940000}"/>
    <cellStyle name="Título 4 2 13" xfId="18360" xr:uid="{00000000-0005-0000-0000-0000E3940000}"/>
    <cellStyle name="Título 4 2 13 2" xfId="18361" xr:uid="{00000000-0005-0000-0000-0000E4940000}"/>
    <cellStyle name="Título 4 2 13 2 2" xfId="33629" xr:uid="{00000000-0005-0000-0000-0000E5940000}"/>
    <cellStyle name="Título 4 2 13 3" xfId="33628" xr:uid="{00000000-0005-0000-0000-0000E6940000}"/>
    <cellStyle name="Título 4 2 14" xfId="18362" xr:uid="{00000000-0005-0000-0000-0000E7940000}"/>
    <cellStyle name="Título 4 2 14 2" xfId="33630" xr:uid="{00000000-0005-0000-0000-0000E8940000}"/>
    <cellStyle name="Título 4 2 15" xfId="18363" xr:uid="{00000000-0005-0000-0000-0000E9940000}"/>
    <cellStyle name="Título 4 2 15 2" xfId="33631" xr:uid="{00000000-0005-0000-0000-0000EA940000}"/>
    <cellStyle name="Título 4 2 16" xfId="18364" xr:uid="{00000000-0005-0000-0000-0000EB940000}"/>
    <cellStyle name="Título 4 2 16 2" xfId="33632" xr:uid="{00000000-0005-0000-0000-0000EC940000}"/>
    <cellStyle name="Título 4 2 17" xfId="18365" xr:uid="{00000000-0005-0000-0000-0000ED940000}"/>
    <cellStyle name="Título 4 2 17 2" xfId="33633" xr:uid="{00000000-0005-0000-0000-0000EE940000}"/>
    <cellStyle name="Título 4 2 18" xfId="18366" xr:uid="{00000000-0005-0000-0000-0000EF940000}"/>
    <cellStyle name="Título 4 2 18 2" xfId="33634" xr:uid="{00000000-0005-0000-0000-0000F0940000}"/>
    <cellStyle name="Título 4 2 19" xfId="18367" xr:uid="{00000000-0005-0000-0000-0000F1940000}"/>
    <cellStyle name="Título 4 2 19 2" xfId="33635" xr:uid="{00000000-0005-0000-0000-0000F2940000}"/>
    <cellStyle name="Título 4 2 2" xfId="18368" xr:uid="{00000000-0005-0000-0000-0000F3940000}"/>
    <cellStyle name="Título 4 2 2 10" xfId="18369" xr:uid="{00000000-0005-0000-0000-0000F4940000}"/>
    <cellStyle name="Título 4 2 2 10 2" xfId="18370" xr:uid="{00000000-0005-0000-0000-0000F5940000}"/>
    <cellStyle name="Título 4 2 2 10 2 2" xfId="33638" xr:uid="{00000000-0005-0000-0000-0000F6940000}"/>
    <cellStyle name="Título 4 2 2 10 3" xfId="18371" xr:uid="{00000000-0005-0000-0000-0000F7940000}"/>
    <cellStyle name="Título 4 2 2 10 3 2" xfId="33639" xr:uid="{00000000-0005-0000-0000-0000F8940000}"/>
    <cellStyle name="Título 4 2 2 10 4" xfId="18372" xr:uid="{00000000-0005-0000-0000-0000F9940000}"/>
    <cellStyle name="Título 4 2 2 10 4 2" xfId="33640" xr:uid="{00000000-0005-0000-0000-0000FA940000}"/>
    <cellStyle name="Título 4 2 2 10 5" xfId="33637" xr:uid="{00000000-0005-0000-0000-0000FB940000}"/>
    <cellStyle name="Título 4 2 2 11" xfId="18373" xr:uid="{00000000-0005-0000-0000-0000FC940000}"/>
    <cellStyle name="Título 4 2 2 11 2" xfId="18374" xr:uid="{00000000-0005-0000-0000-0000FD940000}"/>
    <cellStyle name="Título 4 2 2 11 2 2" xfId="33642" xr:uid="{00000000-0005-0000-0000-0000FE940000}"/>
    <cellStyle name="Título 4 2 2 11 3" xfId="18375" xr:uid="{00000000-0005-0000-0000-0000FF940000}"/>
    <cellStyle name="Título 4 2 2 11 3 2" xfId="33643" xr:uid="{00000000-0005-0000-0000-000000950000}"/>
    <cellStyle name="Título 4 2 2 11 4" xfId="18376" xr:uid="{00000000-0005-0000-0000-000001950000}"/>
    <cellStyle name="Título 4 2 2 11 4 2" xfId="33644" xr:uid="{00000000-0005-0000-0000-000002950000}"/>
    <cellStyle name="Título 4 2 2 11 5" xfId="33641" xr:uid="{00000000-0005-0000-0000-000003950000}"/>
    <cellStyle name="Título 4 2 2 12" xfId="18377" xr:uid="{00000000-0005-0000-0000-000004950000}"/>
    <cellStyle name="Título 4 2 2 12 2" xfId="18378" xr:uid="{00000000-0005-0000-0000-000005950000}"/>
    <cellStyle name="Título 4 2 2 12 2 2" xfId="33646" xr:uid="{00000000-0005-0000-0000-000006950000}"/>
    <cellStyle name="Título 4 2 2 12 3" xfId="18379" xr:uid="{00000000-0005-0000-0000-000007950000}"/>
    <cellStyle name="Título 4 2 2 12 3 2" xfId="33647" xr:uid="{00000000-0005-0000-0000-000008950000}"/>
    <cellStyle name="Título 4 2 2 12 4" xfId="33645" xr:uid="{00000000-0005-0000-0000-000009950000}"/>
    <cellStyle name="Título 4 2 2 13" xfId="18380" xr:uid="{00000000-0005-0000-0000-00000A950000}"/>
    <cellStyle name="Título 4 2 2 13 2" xfId="18381" xr:uid="{00000000-0005-0000-0000-00000B950000}"/>
    <cellStyle name="Título 4 2 2 13 2 2" xfId="33649" xr:uid="{00000000-0005-0000-0000-00000C950000}"/>
    <cellStyle name="Título 4 2 2 13 3" xfId="33648" xr:uid="{00000000-0005-0000-0000-00000D950000}"/>
    <cellStyle name="Título 4 2 2 14" xfId="18382" xr:uid="{00000000-0005-0000-0000-00000E950000}"/>
    <cellStyle name="Título 4 2 2 14 2" xfId="33650" xr:uid="{00000000-0005-0000-0000-00000F950000}"/>
    <cellStyle name="Título 4 2 2 15" xfId="18383" xr:uid="{00000000-0005-0000-0000-000010950000}"/>
    <cellStyle name="Título 4 2 2 15 2" xfId="33651" xr:uid="{00000000-0005-0000-0000-000011950000}"/>
    <cellStyle name="Título 4 2 2 16" xfId="18384" xr:uid="{00000000-0005-0000-0000-000012950000}"/>
    <cellStyle name="Título 4 2 2 16 2" xfId="33652" xr:uid="{00000000-0005-0000-0000-000013950000}"/>
    <cellStyle name="Título 4 2 2 17" xfId="18385" xr:uid="{00000000-0005-0000-0000-000014950000}"/>
    <cellStyle name="Título 4 2 2 17 2" xfId="33653" xr:uid="{00000000-0005-0000-0000-000015950000}"/>
    <cellStyle name="Título 4 2 2 18" xfId="18386" xr:uid="{00000000-0005-0000-0000-000016950000}"/>
    <cellStyle name="Título 4 2 2 18 2" xfId="33654" xr:uid="{00000000-0005-0000-0000-000017950000}"/>
    <cellStyle name="Título 4 2 2 19" xfId="18387" xr:uid="{00000000-0005-0000-0000-000018950000}"/>
    <cellStyle name="Título 4 2 2 19 2" xfId="33655" xr:uid="{00000000-0005-0000-0000-000019950000}"/>
    <cellStyle name="Título 4 2 2 2" xfId="18388" xr:uid="{00000000-0005-0000-0000-00001A950000}"/>
    <cellStyle name="Título 4 2 2 2 10" xfId="18389" xr:uid="{00000000-0005-0000-0000-00001B950000}"/>
    <cellStyle name="Título 4 2 2 2 10 2" xfId="18390" xr:uid="{00000000-0005-0000-0000-00001C950000}"/>
    <cellStyle name="Título 4 2 2 2 10 2 2" xfId="33658" xr:uid="{00000000-0005-0000-0000-00001D950000}"/>
    <cellStyle name="Título 4 2 2 2 10 3" xfId="18391" xr:uid="{00000000-0005-0000-0000-00001E950000}"/>
    <cellStyle name="Título 4 2 2 2 10 3 2" xfId="33659" xr:uid="{00000000-0005-0000-0000-00001F950000}"/>
    <cellStyle name="Título 4 2 2 2 10 4" xfId="18392" xr:uid="{00000000-0005-0000-0000-000020950000}"/>
    <cellStyle name="Título 4 2 2 2 10 4 2" xfId="33660" xr:uid="{00000000-0005-0000-0000-000021950000}"/>
    <cellStyle name="Título 4 2 2 2 10 5" xfId="33657" xr:uid="{00000000-0005-0000-0000-000022950000}"/>
    <cellStyle name="Título 4 2 2 2 11" xfId="18393" xr:uid="{00000000-0005-0000-0000-000023950000}"/>
    <cellStyle name="Título 4 2 2 2 11 2" xfId="18394" xr:uid="{00000000-0005-0000-0000-000024950000}"/>
    <cellStyle name="Título 4 2 2 2 11 2 2" xfId="33662" xr:uid="{00000000-0005-0000-0000-000025950000}"/>
    <cellStyle name="Título 4 2 2 2 11 3" xfId="18395" xr:uid="{00000000-0005-0000-0000-000026950000}"/>
    <cellStyle name="Título 4 2 2 2 11 3 2" xfId="33663" xr:uid="{00000000-0005-0000-0000-000027950000}"/>
    <cellStyle name="Título 4 2 2 2 11 4" xfId="33661" xr:uid="{00000000-0005-0000-0000-000028950000}"/>
    <cellStyle name="Título 4 2 2 2 12" xfId="18396" xr:uid="{00000000-0005-0000-0000-000029950000}"/>
    <cellStyle name="Título 4 2 2 2 12 2" xfId="18397" xr:uid="{00000000-0005-0000-0000-00002A950000}"/>
    <cellStyle name="Título 4 2 2 2 12 2 2" xfId="33665" xr:uid="{00000000-0005-0000-0000-00002B950000}"/>
    <cellStyle name="Título 4 2 2 2 12 3" xfId="33664" xr:uid="{00000000-0005-0000-0000-00002C950000}"/>
    <cellStyle name="Título 4 2 2 2 13" xfId="18398" xr:uid="{00000000-0005-0000-0000-00002D950000}"/>
    <cellStyle name="Título 4 2 2 2 13 2" xfId="33666" xr:uid="{00000000-0005-0000-0000-00002E950000}"/>
    <cellStyle name="Título 4 2 2 2 14" xfId="18399" xr:uid="{00000000-0005-0000-0000-00002F950000}"/>
    <cellStyle name="Título 4 2 2 2 14 2" xfId="33667" xr:uid="{00000000-0005-0000-0000-000030950000}"/>
    <cellStyle name="Título 4 2 2 2 15" xfId="18400" xr:uid="{00000000-0005-0000-0000-000031950000}"/>
    <cellStyle name="Título 4 2 2 2 15 2" xfId="33668" xr:uid="{00000000-0005-0000-0000-000032950000}"/>
    <cellStyle name="Título 4 2 2 2 16" xfId="18401" xr:uid="{00000000-0005-0000-0000-000033950000}"/>
    <cellStyle name="Título 4 2 2 2 16 2" xfId="33669" xr:uid="{00000000-0005-0000-0000-000034950000}"/>
    <cellStyle name="Título 4 2 2 2 17" xfId="18402" xr:uid="{00000000-0005-0000-0000-000035950000}"/>
    <cellStyle name="Título 4 2 2 2 17 2" xfId="33670" xr:uid="{00000000-0005-0000-0000-000036950000}"/>
    <cellStyle name="Título 4 2 2 2 18" xfId="18403" xr:uid="{00000000-0005-0000-0000-000037950000}"/>
    <cellStyle name="Título 4 2 2 2 18 2" xfId="33671" xr:uid="{00000000-0005-0000-0000-000038950000}"/>
    <cellStyle name="Título 4 2 2 2 19" xfId="18404" xr:uid="{00000000-0005-0000-0000-000039950000}"/>
    <cellStyle name="Título 4 2 2 2 19 2" xfId="33672" xr:uid="{00000000-0005-0000-0000-00003A950000}"/>
    <cellStyle name="Título 4 2 2 2 2" xfId="18405" xr:uid="{00000000-0005-0000-0000-00003B950000}"/>
    <cellStyle name="Título 4 2 2 2 2 10" xfId="18406" xr:uid="{00000000-0005-0000-0000-00003C950000}"/>
    <cellStyle name="Título 4 2 2 2 2 10 2" xfId="18407" xr:uid="{00000000-0005-0000-0000-00003D950000}"/>
    <cellStyle name="Título 4 2 2 2 2 10 2 2" xfId="33675" xr:uid="{00000000-0005-0000-0000-00003E950000}"/>
    <cellStyle name="Título 4 2 2 2 2 10 3" xfId="18408" xr:uid="{00000000-0005-0000-0000-00003F950000}"/>
    <cellStyle name="Título 4 2 2 2 2 10 3 2" xfId="33676" xr:uid="{00000000-0005-0000-0000-000040950000}"/>
    <cellStyle name="Título 4 2 2 2 2 10 4" xfId="33674" xr:uid="{00000000-0005-0000-0000-000041950000}"/>
    <cellStyle name="Título 4 2 2 2 2 11" xfId="18409" xr:uid="{00000000-0005-0000-0000-000042950000}"/>
    <cellStyle name="Título 4 2 2 2 2 11 2" xfId="18410" xr:uid="{00000000-0005-0000-0000-000043950000}"/>
    <cellStyle name="Título 4 2 2 2 2 11 2 2" xfId="33678" xr:uid="{00000000-0005-0000-0000-000044950000}"/>
    <cellStyle name="Título 4 2 2 2 2 11 3" xfId="33677" xr:uid="{00000000-0005-0000-0000-000045950000}"/>
    <cellStyle name="Título 4 2 2 2 2 12" xfId="18411" xr:uid="{00000000-0005-0000-0000-000046950000}"/>
    <cellStyle name="Título 4 2 2 2 2 12 2" xfId="33679" xr:uid="{00000000-0005-0000-0000-000047950000}"/>
    <cellStyle name="Título 4 2 2 2 2 13" xfId="18412" xr:uid="{00000000-0005-0000-0000-000048950000}"/>
    <cellStyle name="Título 4 2 2 2 2 13 2" xfId="33680" xr:uid="{00000000-0005-0000-0000-000049950000}"/>
    <cellStyle name="Título 4 2 2 2 2 14" xfId="18413" xr:uid="{00000000-0005-0000-0000-00004A950000}"/>
    <cellStyle name="Título 4 2 2 2 2 14 2" xfId="33681" xr:uid="{00000000-0005-0000-0000-00004B950000}"/>
    <cellStyle name="Título 4 2 2 2 2 15" xfId="18414" xr:uid="{00000000-0005-0000-0000-00004C950000}"/>
    <cellStyle name="Título 4 2 2 2 2 15 2" xfId="33682" xr:uid="{00000000-0005-0000-0000-00004D950000}"/>
    <cellStyle name="Título 4 2 2 2 2 16" xfId="18415" xr:uid="{00000000-0005-0000-0000-00004E950000}"/>
    <cellStyle name="Título 4 2 2 2 2 16 2" xfId="33683" xr:uid="{00000000-0005-0000-0000-00004F950000}"/>
    <cellStyle name="Título 4 2 2 2 2 17" xfId="18416" xr:uid="{00000000-0005-0000-0000-000050950000}"/>
    <cellStyle name="Título 4 2 2 2 2 17 2" xfId="33684" xr:uid="{00000000-0005-0000-0000-000051950000}"/>
    <cellStyle name="Título 4 2 2 2 2 18" xfId="33673" xr:uid="{00000000-0005-0000-0000-000052950000}"/>
    <cellStyle name="Título 4 2 2 2 2 2" xfId="18417" xr:uid="{00000000-0005-0000-0000-000053950000}"/>
    <cellStyle name="Título 4 2 2 2 2 2 10" xfId="18418" xr:uid="{00000000-0005-0000-0000-000054950000}"/>
    <cellStyle name="Título 4 2 2 2 2 2 10 2" xfId="33686" xr:uid="{00000000-0005-0000-0000-000055950000}"/>
    <cellStyle name="Título 4 2 2 2 2 2 11" xfId="18419" xr:uid="{00000000-0005-0000-0000-000056950000}"/>
    <cellStyle name="Título 4 2 2 2 2 2 11 2" xfId="33687" xr:uid="{00000000-0005-0000-0000-000057950000}"/>
    <cellStyle name="Título 4 2 2 2 2 2 12" xfId="18420" xr:uid="{00000000-0005-0000-0000-000058950000}"/>
    <cellStyle name="Título 4 2 2 2 2 2 12 2" xfId="33688" xr:uid="{00000000-0005-0000-0000-000059950000}"/>
    <cellStyle name="Título 4 2 2 2 2 2 13" xfId="18421" xr:uid="{00000000-0005-0000-0000-00005A950000}"/>
    <cellStyle name="Título 4 2 2 2 2 2 13 2" xfId="33689" xr:uid="{00000000-0005-0000-0000-00005B950000}"/>
    <cellStyle name="Título 4 2 2 2 2 2 14" xfId="18422" xr:uid="{00000000-0005-0000-0000-00005C950000}"/>
    <cellStyle name="Título 4 2 2 2 2 2 14 2" xfId="33690" xr:uid="{00000000-0005-0000-0000-00005D950000}"/>
    <cellStyle name="Título 4 2 2 2 2 2 15" xfId="18423" xr:uid="{00000000-0005-0000-0000-00005E950000}"/>
    <cellStyle name="Título 4 2 2 2 2 2 15 2" xfId="33691" xr:uid="{00000000-0005-0000-0000-00005F950000}"/>
    <cellStyle name="Título 4 2 2 2 2 2 16" xfId="33685" xr:uid="{00000000-0005-0000-0000-000060950000}"/>
    <cellStyle name="Título 4 2 2 2 2 2 2" xfId="18424" xr:uid="{00000000-0005-0000-0000-000061950000}"/>
    <cellStyle name="Título 4 2 2 2 2 2 2 2" xfId="18425" xr:uid="{00000000-0005-0000-0000-000062950000}"/>
    <cellStyle name="Título 4 2 2 2 2 2 2 2 2" xfId="33693" xr:uid="{00000000-0005-0000-0000-000063950000}"/>
    <cellStyle name="Título 4 2 2 2 2 2 2 3" xfId="33692" xr:uid="{00000000-0005-0000-0000-000064950000}"/>
    <cellStyle name="Título 4 2 2 2 2 2 3" xfId="18426" xr:uid="{00000000-0005-0000-0000-000065950000}"/>
    <cellStyle name="Título 4 2 2 2 2 2 3 2" xfId="33694" xr:uid="{00000000-0005-0000-0000-000066950000}"/>
    <cellStyle name="Título 4 2 2 2 2 2 4" xfId="18427" xr:uid="{00000000-0005-0000-0000-000067950000}"/>
    <cellStyle name="Título 4 2 2 2 2 2 4 2" xfId="33695" xr:uid="{00000000-0005-0000-0000-000068950000}"/>
    <cellStyle name="Título 4 2 2 2 2 2 5" xfId="18428" xr:uid="{00000000-0005-0000-0000-000069950000}"/>
    <cellStyle name="Título 4 2 2 2 2 2 5 2" xfId="33696" xr:uid="{00000000-0005-0000-0000-00006A950000}"/>
    <cellStyle name="Título 4 2 2 2 2 2 6" xfId="18429" xr:uid="{00000000-0005-0000-0000-00006B950000}"/>
    <cellStyle name="Título 4 2 2 2 2 2 6 2" xfId="33697" xr:uid="{00000000-0005-0000-0000-00006C950000}"/>
    <cellStyle name="Título 4 2 2 2 2 2 7" xfId="18430" xr:uid="{00000000-0005-0000-0000-00006D950000}"/>
    <cellStyle name="Título 4 2 2 2 2 2 7 2" xfId="33698" xr:uid="{00000000-0005-0000-0000-00006E950000}"/>
    <cellStyle name="Título 4 2 2 2 2 2 8" xfId="18431" xr:uid="{00000000-0005-0000-0000-00006F950000}"/>
    <cellStyle name="Título 4 2 2 2 2 2 8 2" xfId="33699" xr:uid="{00000000-0005-0000-0000-000070950000}"/>
    <cellStyle name="Título 4 2 2 2 2 2 9" xfId="18432" xr:uid="{00000000-0005-0000-0000-000071950000}"/>
    <cellStyle name="Título 4 2 2 2 2 2 9 2" xfId="33700" xr:uid="{00000000-0005-0000-0000-000072950000}"/>
    <cellStyle name="Título 4 2 2 2 2 3" xfId="18433" xr:uid="{00000000-0005-0000-0000-000073950000}"/>
    <cellStyle name="Título 4 2 2 2 2 3 10" xfId="18434" xr:uid="{00000000-0005-0000-0000-000074950000}"/>
    <cellStyle name="Título 4 2 2 2 2 3 10 2" xfId="33702" xr:uid="{00000000-0005-0000-0000-000075950000}"/>
    <cellStyle name="Título 4 2 2 2 2 3 11" xfId="18435" xr:uid="{00000000-0005-0000-0000-000076950000}"/>
    <cellStyle name="Título 4 2 2 2 2 3 11 2" xfId="33703" xr:uid="{00000000-0005-0000-0000-000077950000}"/>
    <cellStyle name="Título 4 2 2 2 2 3 12" xfId="18436" xr:uid="{00000000-0005-0000-0000-000078950000}"/>
    <cellStyle name="Título 4 2 2 2 2 3 12 2" xfId="33704" xr:uid="{00000000-0005-0000-0000-000079950000}"/>
    <cellStyle name="Título 4 2 2 2 2 3 13" xfId="33701" xr:uid="{00000000-0005-0000-0000-00007A950000}"/>
    <cellStyle name="Título 4 2 2 2 2 3 2" xfId="18437" xr:uid="{00000000-0005-0000-0000-00007B950000}"/>
    <cellStyle name="Título 4 2 2 2 2 3 2 2" xfId="33705" xr:uid="{00000000-0005-0000-0000-00007C950000}"/>
    <cellStyle name="Título 4 2 2 2 2 3 3" xfId="18438" xr:uid="{00000000-0005-0000-0000-00007D950000}"/>
    <cellStyle name="Título 4 2 2 2 2 3 3 2" xfId="33706" xr:uid="{00000000-0005-0000-0000-00007E950000}"/>
    <cellStyle name="Título 4 2 2 2 2 3 4" xfId="18439" xr:uid="{00000000-0005-0000-0000-00007F950000}"/>
    <cellStyle name="Título 4 2 2 2 2 3 4 2" xfId="33707" xr:uid="{00000000-0005-0000-0000-000080950000}"/>
    <cellStyle name="Título 4 2 2 2 2 3 5" xfId="18440" xr:uid="{00000000-0005-0000-0000-000081950000}"/>
    <cellStyle name="Título 4 2 2 2 2 3 5 2" xfId="33708" xr:uid="{00000000-0005-0000-0000-000082950000}"/>
    <cellStyle name="Título 4 2 2 2 2 3 6" xfId="18441" xr:uid="{00000000-0005-0000-0000-000083950000}"/>
    <cellStyle name="Título 4 2 2 2 2 3 6 2" xfId="33709" xr:uid="{00000000-0005-0000-0000-000084950000}"/>
    <cellStyle name="Título 4 2 2 2 2 3 7" xfId="18442" xr:uid="{00000000-0005-0000-0000-000085950000}"/>
    <cellStyle name="Título 4 2 2 2 2 3 7 2" xfId="33710" xr:uid="{00000000-0005-0000-0000-000086950000}"/>
    <cellStyle name="Título 4 2 2 2 2 3 8" xfId="18443" xr:uid="{00000000-0005-0000-0000-000087950000}"/>
    <cellStyle name="Título 4 2 2 2 2 3 8 2" xfId="33711" xr:uid="{00000000-0005-0000-0000-000088950000}"/>
    <cellStyle name="Título 4 2 2 2 2 3 9" xfId="18444" xr:uid="{00000000-0005-0000-0000-000089950000}"/>
    <cellStyle name="Título 4 2 2 2 2 3 9 2" xfId="33712" xr:uid="{00000000-0005-0000-0000-00008A950000}"/>
    <cellStyle name="Título 4 2 2 2 2 4" xfId="18445" xr:uid="{00000000-0005-0000-0000-00008B950000}"/>
    <cellStyle name="Título 4 2 2 2 2 4 2" xfId="18446" xr:uid="{00000000-0005-0000-0000-00008C950000}"/>
    <cellStyle name="Título 4 2 2 2 2 4 2 2" xfId="33714" xr:uid="{00000000-0005-0000-0000-00008D950000}"/>
    <cellStyle name="Título 4 2 2 2 2 4 3" xfId="18447" xr:uid="{00000000-0005-0000-0000-00008E950000}"/>
    <cellStyle name="Título 4 2 2 2 2 4 3 2" xfId="33715" xr:uid="{00000000-0005-0000-0000-00008F950000}"/>
    <cellStyle name="Título 4 2 2 2 2 4 4" xfId="18448" xr:uid="{00000000-0005-0000-0000-000090950000}"/>
    <cellStyle name="Título 4 2 2 2 2 4 4 2" xfId="33716" xr:uid="{00000000-0005-0000-0000-000091950000}"/>
    <cellStyle name="Título 4 2 2 2 2 4 5" xfId="18449" xr:uid="{00000000-0005-0000-0000-000092950000}"/>
    <cellStyle name="Título 4 2 2 2 2 4 5 2" xfId="33717" xr:uid="{00000000-0005-0000-0000-000093950000}"/>
    <cellStyle name="Título 4 2 2 2 2 4 6" xfId="18450" xr:uid="{00000000-0005-0000-0000-000094950000}"/>
    <cellStyle name="Título 4 2 2 2 2 4 6 2" xfId="33718" xr:uid="{00000000-0005-0000-0000-000095950000}"/>
    <cellStyle name="Título 4 2 2 2 2 4 7" xfId="18451" xr:uid="{00000000-0005-0000-0000-000096950000}"/>
    <cellStyle name="Título 4 2 2 2 2 4 7 2" xfId="33719" xr:uid="{00000000-0005-0000-0000-000097950000}"/>
    <cellStyle name="Título 4 2 2 2 2 4 8" xfId="18452" xr:uid="{00000000-0005-0000-0000-000098950000}"/>
    <cellStyle name="Título 4 2 2 2 2 4 8 2" xfId="33720" xr:uid="{00000000-0005-0000-0000-000099950000}"/>
    <cellStyle name="Título 4 2 2 2 2 4 9" xfId="33713" xr:uid="{00000000-0005-0000-0000-00009A950000}"/>
    <cellStyle name="Título 4 2 2 2 2 5" xfId="18453" xr:uid="{00000000-0005-0000-0000-00009B950000}"/>
    <cellStyle name="Título 4 2 2 2 2 5 2" xfId="18454" xr:uid="{00000000-0005-0000-0000-00009C950000}"/>
    <cellStyle name="Título 4 2 2 2 2 5 2 2" xfId="33722" xr:uid="{00000000-0005-0000-0000-00009D950000}"/>
    <cellStyle name="Título 4 2 2 2 2 5 3" xfId="18455" xr:uid="{00000000-0005-0000-0000-00009E950000}"/>
    <cellStyle name="Título 4 2 2 2 2 5 3 2" xfId="33723" xr:uid="{00000000-0005-0000-0000-00009F950000}"/>
    <cellStyle name="Título 4 2 2 2 2 5 4" xfId="18456" xr:uid="{00000000-0005-0000-0000-0000A0950000}"/>
    <cellStyle name="Título 4 2 2 2 2 5 4 2" xfId="33724" xr:uid="{00000000-0005-0000-0000-0000A1950000}"/>
    <cellStyle name="Título 4 2 2 2 2 5 5" xfId="18457" xr:uid="{00000000-0005-0000-0000-0000A2950000}"/>
    <cellStyle name="Título 4 2 2 2 2 5 5 2" xfId="33725" xr:uid="{00000000-0005-0000-0000-0000A3950000}"/>
    <cellStyle name="Título 4 2 2 2 2 5 6" xfId="18458" xr:uid="{00000000-0005-0000-0000-0000A4950000}"/>
    <cellStyle name="Título 4 2 2 2 2 5 6 2" xfId="33726" xr:uid="{00000000-0005-0000-0000-0000A5950000}"/>
    <cellStyle name="Título 4 2 2 2 2 5 7" xfId="18459" xr:uid="{00000000-0005-0000-0000-0000A6950000}"/>
    <cellStyle name="Título 4 2 2 2 2 5 7 2" xfId="33727" xr:uid="{00000000-0005-0000-0000-0000A7950000}"/>
    <cellStyle name="Título 4 2 2 2 2 5 8" xfId="18460" xr:uid="{00000000-0005-0000-0000-0000A8950000}"/>
    <cellStyle name="Título 4 2 2 2 2 5 8 2" xfId="33728" xr:uid="{00000000-0005-0000-0000-0000A9950000}"/>
    <cellStyle name="Título 4 2 2 2 2 5 9" xfId="33721" xr:uid="{00000000-0005-0000-0000-0000AA950000}"/>
    <cellStyle name="Título 4 2 2 2 2 6" xfId="18461" xr:uid="{00000000-0005-0000-0000-0000AB950000}"/>
    <cellStyle name="Título 4 2 2 2 2 6 2" xfId="18462" xr:uid="{00000000-0005-0000-0000-0000AC950000}"/>
    <cellStyle name="Título 4 2 2 2 2 6 2 2" xfId="33730" xr:uid="{00000000-0005-0000-0000-0000AD950000}"/>
    <cellStyle name="Título 4 2 2 2 2 6 3" xfId="18463" xr:uid="{00000000-0005-0000-0000-0000AE950000}"/>
    <cellStyle name="Título 4 2 2 2 2 6 3 2" xfId="33731" xr:uid="{00000000-0005-0000-0000-0000AF950000}"/>
    <cellStyle name="Título 4 2 2 2 2 6 4" xfId="18464" xr:uid="{00000000-0005-0000-0000-0000B0950000}"/>
    <cellStyle name="Título 4 2 2 2 2 6 4 2" xfId="33732" xr:uid="{00000000-0005-0000-0000-0000B1950000}"/>
    <cellStyle name="Título 4 2 2 2 2 6 5" xfId="18465" xr:uid="{00000000-0005-0000-0000-0000B2950000}"/>
    <cellStyle name="Título 4 2 2 2 2 6 5 2" xfId="33733" xr:uid="{00000000-0005-0000-0000-0000B3950000}"/>
    <cellStyle name="Título 4 2 2 2 2 6 6" xfId="18466" xr:uid="{00000000-0005-0000-0000-0000B4950000}"/>
    <cellStyle name="Título 4 2 2 2 2 6 6 2" xfId="33734" xr:uid="{00000000-0005-0000-0000-0000B5950000}"/>
    <cellStyle name="Título 4 2 2 2 2 6 7" xfId="33729" xr:uid="{00000000-0005-0000-0000-0000B6950000}"/>
    <cellStyle name="Título 4 2 2 2 2 7" xfId="18467" xr:uid="{00000000-0005-0000-0000-0000B7950000}"/>
    <cellStyle name="Título 4 2 2 2 2 7 2" xfId="18468" xr:uid="{00000000-0005-0000-0000-0000B8950000}"/>
    <cellStyle name="Título 4 2 2 2 2 7 2 2" xfId="33736" xr:uid="{00000000-0005-0000-0000-0000B9950000}"/>
    <cellStyle name="Título 4 2 2 2 2 7 3" xfId="18469" xr:uid="{00000000-0005-0000-0000-0000BA950000}"/>
    <cellStyle name="Título 4 2 2 2 2 7 3 2" xfId="33737" xr:uid="{00000000-0005-0000-0000-0000BB950000}"/>
    <cellStyle name="Título 4 2 2 2 2 7 4" xfId="18470" xr:uid="{00000000-0005-0000-0000-0000BC950000}"/>
    <cellStyle name="Título 4 2 2 2 2 7 4 2" xfId="33738" xr:uid="{00000000-0005-0000-0000-0000BD950000}"/>
    <cellStyle name="Título 4 2 2 2 2 7 5" xfId="33735" xr:uid="{00000000-0005-0000-0000-0000BE950000}"/>
    <cellStyle name="Título 4 2 2 2 2 8" xfId="18471" xr:uid="{00000000-0005-0000-0000-0000BF950000}"/>
    <cellStyle name="Título 4 2 2 2 2 8 2" xfId="18472" xr:uid="{00000000-0005-0000-0000-0000C0950000}"/>
    <cellStyle name="Título 4 2 2 2 2 8 2 2" xfId="33740" xr:uid="{00000000-0005-0000-0000-0000C1950000}"/>
    <cellStyle name="Título 4 2 2 2 2 8 3" xfId="18473" xr:uid="{00000000-0005-0000-0000-0000C2950000}"/>
    <cellStyle name="Título 4 2 2 2 2 8 3 2" xfId="33741" xr:uid="{00000000-0005-0000-0000-0000C3950000}"/>
    <cellStyle name="Título 4 2 2 2 2 8 4" xfId="18474" xr:uid="{00000000-0005-0000-0000-0000C4950000}"/>
    <cellStyle name="Título 4 2 2 2 2 8 4 2" xfId="33742" xr:uid="{00000000-0005-0000-0000-0000C5950000}"/>
    <cellStyle name="Título 4 2 2 2 2 8 5" xfId="33739" xr:uid="{00000000-0005-0000-0000-0000C6950000}"/>
    <cellStyle name="Título 4 2 2 2 2 9" xfId="18475" xr:uid="{00000000-0005-0000-0000-0000C7950000}"/>
    <cellStyle name="Título 4 2 2 2 2 9 2" xfId="18476" xr:uid="{00000000-0005-0000-0000-0000C8950000}"/>
    <cellStyle name="Título 4 2 2 2 2 9 2 2" xfId="33744" xr:uid="{00000000-0005-0000-0000-0000C9950000}"/>
    <cellStyle name="Título 4 2 2 2 2 9 3" xfId="18477" xr:uid="{00000000-0005-0000-0000-0000CA950000}"/>
    <cellStyle name="Título 4 2 2 2 2 9 3 2" xfId="33745" xr:uid="{00000000-0005-0000-0000-0000CB950000}"/>
    <cellStyle name="Título 4 2 2 2 2 9 4" xfId="18478" xr:uid="{00000000-0005-0000-0000-0000CC950000}"/>
    <cellStyle name="Título 4 2 2 2 2 9 4 2" xfId="33746" xr:uid="{00000000-0005-0000-0000-0000CD950000}"/>
    <cellStyle name="Título 4 2 2 2 2 9 5" xfId="33743" xr:uid="{00000000-0005-0000-0000-0000CE950000}"/>
    <cellStyle name="Título 4 2 2 2 20" xfId="33656" xr:uid="{00000000-0005-0000-0000-0000CF950000}"/>
    <cellStyle name="Título 4 2 2 2 3" xfId="18479" xr:uid="{00000000-0005-0000-0000-0000D0950000}"/>
    <cellStyle name="Título 4 2 2 2 3 10" xfId="18480" xr:uid="{00000000-0005-0000-0000-0000D1950000}"/>
    <cellStyle name="Título 4 2 2 2 3 10 2" xfId="33748" xr:uid="{00000000-0005-0000-0000-0000D2950000}"/>
    <cellStyle name="Título 4 2 2 2 3 11" xfId="18481" xr:uid="{00000000-0005-0000-0000-0000D3950000}"/>
    <cellStyle name="Título 4 2 2 2 3 11 2" xfId="33749" xr:uid="{00000000-0005-0000-0000-0000D4950000}"/>
    <cellStyle name="Título 4 2 2 2 3 12" xfId="33747" xr:uid="{00000000-0005-0000-0000-0000D5950000}"/>
    <cellStyle name="Título 4 2 2 2 3 2" xfId="18482" xr:uid="{00000000-0005-0000-0000-0000D6950000}"/>
    <cellStyle name="Título 4 2 2 2 3 2 2" xfId="18483" xr:uid="{00000000-0005-0000-0000-0000D7950000}"/>
    <cellStyle name="Título 4 2 2 2 3 2 2 2" xfId="33751" xr:uid="{00000000-0005-0000-0000-0000D8950000}"/>
    <cellStyle name="Título 4 2 2 2 3 2 3" xfId="33750" xr:uid="{00000000-0005-0000-0000-0000D9950000}"/>
    <cellStyle name="Título 4 2 2 2 3 3" xfId="18484" xr:uid="{00000000-0005-0000-0000-0000DA950000}"/>
    <cellStyle name="Título 4 2 2 2 3 3 2" xfId="33752" xr:uid="{00000000-0005-0000-0000-0000DB950000}"/>
    <cellStyle name="Título 4 2 2 2 3 4" xfId="18485" xr:uid="{00000000-0005-0000-0000-0000DC950000}"/>
    <cellStyle name="Título 4 2 2 2 3 4 2" xfId="33753" xr:uid="{00000000-0005-0000-0000-0000DD950000}"/>
    <cellStyle name="Título 4 2 2 2 3 5" xfId="18486" xr:uid="{00000000-0005-0000-0000-0000DE950000}"/>
    <cellStyle name="Título 4 2 2 2 3 5 2" xfId="33754" xr:uid="{00000000-0005-0000-0000-0000DF950000}"/>
    <cellStyle name="Título 4 2 2 2 3 6" xfId="18487" xr:uid="{00000000-0005-0000-0000-0000E0950000}"/>
    <cellStyle name="Título 4 2 2 2 3 6 2" xfId="33755" xr:uid="{00000000-0005-0000-0000-0000E1950000}"/>
    <cellStyle name="Título 4 2 2 2 3 7" xfId="18488" xr:uid="{00000000-0005-0000-0000-0000E2950000}"/>
    <cellStyle name="Título 4 2 2 2 3 7 2" xfId="33756" xr:uid="{00000000-0005-0000-0000-0000E3950000}"/>
    <cellStyle name="Título 4 2 2 2 3 8" xfId="18489" xr:uid="{00000000-0005-0000-0000-0000E4950000}"/>
    <cellStyle name="Título 4 2 2 2 3 8 2" xfId="33757" xr:uid="{00000000-0005-0000-0000-0000E5950000}"/>
    <cellStyle name="Título 4 2 2 2 3 9" xfId="18490" xr:uid="{00000000-0005-0000-0000-0000E6950000}"/>
    <cellStyle name="Título 4 2 2 2 3 9 2" xfId="33758" xr:uid="{00000000-0005-0000-0000-0000E7950000}"/>
    <cellStyle name="Título 4 2 2 2 4" xfId="18491" xr:uid="{00000000-0005-0000-0000-0000E8950000}"/>
    <cellStyle name="Título 4 2 2 2 4 10" xfId="18492" xr:uid="{00000000-0005-0000-0000-0000E9950000}"/>
    <cellStyle name="Título 4 2 2 2 4 10 2" xfId="33760" xr:uid="{00000000-0005-0000-0000-0000EA950000}"/>
    <cellStyle name="Título 4 2 2 2 4 11" xfId="18493" xr:uid="{00000000-0005-0000-0000-0000EB950000}"/>
    <cellStyle name="Título 4 2 2 2 4 11 2" xfId="33761" xr:uid="{00000000-0005-0000-0000-0000EC950000}"/>
    <cellStyle name="Título 4 2 2 2 4 12" xfId="18494" xr:uid="{00000000-0005-0000-0000-0000ED950000}"/>
    <cellStyle name="Título 4 2 2 2 4 12 2" xfId="33762" xr:uid="{00000000-0005-0000-0000-0000EE950000}"/>
    <cellStyle name="Título 4 2 2 2 4 13" xfId="33759" xr:uid="{00000000-0005-0000-0000-0000EF950000}"/>
    <cellStyle name="Título 4 2 2 2 4 2" xfId="18495" xr:uid="{00000000-0005-0000-0000-0000F0950000}"/>
    <cellStyle name="Título 4 2 2 2 4 2 2" xfId="18496" xr:uid="{00000000-0005-0000-0000-0000F1950000}"/>
    <cellStyle name="Título 4 2 2 2 4 2 2 2" xfId="33764" xr:uid="{00000000-0005-0000-0000-0000F2950000}"/>
    <cellStyle name="Título 4 2 2 2 4 2 3" xfId="33763" xr:uid="{00000000-0005-0000-0000-0000F3950000}"/>
    <cellStyle name="Título 4 2 2 2 4 3" xfId="18497" xr:uid="{00000000-0005-0000-0000-0000F4950000}"/>
    <cellStyle name="Título 4 2 2 2 4 3 2" xfId="33765" xr:uid="{00000000-0005-0000-0000-0000F5950000}"/>
    <cellStyle name="Título 4 2 2 2 4 4" xfId="18498" xr:uid="{00000000-0005-0000-0000-0000F6950000}"/>
    <cellStyle name="Título 4 2 2 2 4 4 2" xfId="33766" xr:uid="{00000000-0005-0000-0000-0000F7950000}"/>
    <cellStyle name="Título 4 2 2 2 4 5" xfId="18499" xr:uid="{00000000-0005-0000-0000-0000F8950000}"/>
    <cellStyle name="Título 4 2 2 2 4 5 2" xfId="33767" xr:uid="{00000000-0005-0000-0000-0000F9950000}"/>
    <cellStyle name="Título 4 2 2 2 4 6" xfId="18500" xr:uid="{00000000-0005-0000-0000-0000FA950000}"/>
    <cellStyle name="Título 4 2 2 2 4 6 2" xfId="33768" xr:uid="{00000000-0005-0000-0000-0000FB950000}"/>
    <cellStyle name="Título 4 2 2 2 4 7" xfId="18501" xr:uid="{00000000-0005-0000-0000-0000FC950000}"/>
    <cellStyle name="Título 4 2 2 2 4 7 2" xfId="33769" xr:uid="{00000000-0005-0000-0000-0000FD950000}"/>
    <cellStyle name="Título 4 2 2 2 4 8" xfId="18502" xr:uid="{00000000-0005-0000-0000-0000FE950000}"/>
    <cellStyle name="Título 4 2 2 2 4 8 2" xfId="33770" xr:uid="{00000000-0005-0000-0000-0000FF950000}"/>
    <cellStyle name="Título 4 2 2 2 4 9" xfId="18503" xr:uid="{00000000-0005-0000-0000-000000960000}"/>
    <cellStyle name="Título 4 2 2 2 4 9 2" xfId="33771" xr:uid="{00000000-0005-0000-0000-000001960000}"/>
    <cellStyle name="Título 4 2 2 2 5" xfId="18504" xr:uid="{00000000-0005-0000-0000-000002960000}"/>
    <cellStyle name="Título 4 2 2 2 5 2" xfId="18505" xr:uid="{00000000-0005-0000-0000-000003960000}"/>
    <cellStyle name="Título 4 2 2 2 5 2 2" xfId="33773" xr:uid="{00000000-0005-0000-0000-000004960000}"/>
    <cellStyle name="Título 4 2 2 2 5 3" xfId="18506" xr:uid="{00000000-0005-0000-0000-000005960000}"/>
    <cellStyle name="Título 4 2 2 2 5 3 2" xfId="33774" xr:uid="{00000000-0005-0000-0000-000006960000}"/>
    <cellStyle name="Título 4 2 2 2 5 4" xfId="18507" xr:uid="{00000000-0005-0000-0000-000007960000}"/>
    <cellStyle name="Título 4 2 2 2 5 4 2" xfId="33775" xr:uid="{00000000-0005-0000-0000-000008960000}"/>
    <cellStyle name="Título 4 2 2 2 5 5" xfId="18508" xr:uid="{00000000-0005-0000-0000-000009960000}"/>
    <cellStyle name="Título 4 2 2 2 5 5 2" xfId="33776" xr:uid="{00000000-0005-0000-0000-00000A960000}"/>
    <cellStyle name="Título 4 2 2 2 5 6" xfId="18509" xr:uid="{00000000-0005-0000-0000-00000B960000}"/>
    <cellStyle name="Título 4 2 2 2 5 6 2" xfId="33777" xr:uid="{00000000-0005-0000-0000-00000C960000}"/>
    <cellStyle name="Título 4 2 2 2 5 7" xfId="18510" xr:uid="{00000000-0005-0000-0000-00000D960000}"/>
    <cellStyle name="Título 4 2 2 2 5 7 2" xfId="33778" xr:uid="{00000000-0005-0000-0000-00000E960000}"/>
    <cellStyle name="Título 4 2 2 2 5 8" xfId="18511" xr:uid="{00000000-0005-0000-0000-00000F960000}"/>
    <cellStyle name="Título 4 2 2 2 5 8 2" xfId="33779" xr:uid="{00000000-0005-0000-0000-000010960000}"/>
    <cellStyle name="Título 4 2 2 2 5 9" xfId="33772" xr:uid="{00000000-0005-0000-0000-000011960000}"/>
    <cellStyle name="Título 4 2 2 2 6" xfId="18512" xr:uid="{00000000-0005-0000-0000-000012960000}"/>
    <cellStyle name="Título 4 2 2 2 6 2" xfId="18513" xr:uid="{00000000-0005-0000-0000-000013960000}"/>
    <cellStyle name="Título 4 2 2 2 6 2 2" xfId="33781" xr:uid="{00000000-0005-0000-0000-000014960000}"/>
    <cellStyle name="Título 4 2 2 2 6 3" xfId="18514" xr:uid="{00000000-0005-0000-0000-000015960000}"/>
    <cellStyle name="Título 4 2 2 2 6 3 2" xfId="33782" xr:uid="{00000000-0005-0000-0000-000016960000}"/>
    <cellStyle name="Título 4 2 2 2 6 4" xfId="18515" xr:uid="{00000000-0005-0000-0000-000017960000}"/>
    <cellStyle name="Título 4 2 2 2 6 4 2" xfId="33783" xr:uid="{00000000-0005-0000-0000-000018960000}"/>
    <cellStyle name="Título 4 2 2 2 6 5" xfId="18516" xr:uid="{00000000-0005-0000-0000-000019960000}"/>
    <cellStyle name="Título 4 2 2 2 6 5 2" xfId="33784" xr:uid="{00000000-0005-0000-0000-00001A960000}"/>
    <cellStyle name="Título 4 2 2 2 6 6" xfId="18517" xr:uid="{00000000-0005-0000-0000-00001B960000}"/>
    <cellStyle name="Título 4 2 2 2 6 6 2" xfId="33785" xr:uid="{00000000-0005-0000-0000-00001C960000}"/>
    <cellStyle name="Título 4 2 2 2 6 7" xfId="18518" xr:uid="{00000000-0005-0000-0000-00001D960000}"/>
    <cellStyle name="Título 4 2 2 2 6 7 2" xfId="33786" xr:uid="{00000000-0005-0000-0000-00001E960000}"/>
    <cellStyle name="Título 4 2 2 2 6 8" xfId="18519" xr:uid="{00000000-0005-0000-0000-00001F960000}"/>
    <cellStyle name="Título 4 2 2 2 6 8 2" xfId="33787" xr:uid="{00000000-0005-0000-0000-000020960000}"/>
    <cellStyle name="Título 4 2 2 2 6 9" xfId="33780" xr:uid="{00000000-0005-0000-0000-000021960000}"/>
    <cellStyle name="Título 4 2 2 2 7" xfId="18520" xr:uid="{00000000-0005-0000-0000-000022960000}"/>
    <cellStyle name="Título 4 2 2 2 7 2" xfId="18521" xr:uid="{00000000-0005-0000-0000-000023960000}"/>
    <cellStyle name="Título 4 2 2 2 7 2 2" xfId="33789" xr:uid="{00000000-0005-0000-0000-000024960000}"/>
    <cellStyle name="Título 4 2 2 2 7 3" xfId="18522" xr:uid="{00000000-0005-0000-0000-000025960000}"/>
    <cellStyle name="Título 4 2 2 2 7 3 2" xfId="33790" xr:uid="{00000000-0005-0000-0000-000026960000}"/>
    <cellStyle name="Título 4 2 2 2 7 4" xfId="18523" xr:uid="{00000000-0005-0000-0000-000027960000}"/>
    <cellStyle name="Título 4 2 2 2 7 4 2" xfId="33791" xr:uid="{00000000-0005-0000-0000-000028960000}"/>
    <cellStyle name="Título 4 2 2 2 7 5" xfId="18524" xr:uid="{00000000-0005-0000-0000-000029960000}"/>
    <cellStyle name="Título 4 2 2 2 7 5 2" xfId="33792" xr:uid="{00000000-0005-0000-0000-00002A960000}"/>
    <cellStyle name="Título 4 2 2 2 7 6" xfId="18525" xr:uid="{00000000-0005-0000-0000-00002B960000}"/>
    <cellStyle name="Título 4 2 2 2 7 6 2" xfId="33793" xr:uid="{00000000-0005-0000-0000-00002C960000}"/>
    <cellStyle name="Título 4 2 2 2 7 7" xfId="33788" xr:uid="{00000000-0005-0000-0000-00002D960000}"/>
    <cellStyle name="Título 4 2 2 2 8" xfId="18526" xr:uid="{00000000-0005-0000-0000-00002E960000}"/>
    <cellStyle name="Título 4 2 2 2 8 2" xfId="18527" xr:uid="{00000000-0005-0000-0000-00002F960000}"/>
    <cellStyle name="Título 4 2 2 2 8 2 2" xfId="33795" xr:uid="{00000000-0005-0000-0000-000030960000}"/>
    <cellStyle name="Título 4 2 2 2 8 3" xfId="18528" xr:uid="{00000000-0005-0000-0000-000031960000}"/>
    <cellStyle name="Título 4 2 2 2 8 3 2" xfId="33796" xr:uid="{00000000-0005-0000-0000-000032960000}"/>
    <cellStyle name="Título 4 2 2 2 8 4" xfId="18529" xr:uid="{00000000-0005-0000-0000-000033960000}"/>
    <cellStyle name="Título 4 2 2 2 8 4 2" xfId="33797" xr:uid="{00000000-0005-0000-0000-000034960000}"/>
    <cellStyle name="Título 4 2 2 2 8 5" xfId="33794" xr:uid="{00000000-0005-0000-0000-000035960000}"/>
    <cellStyle name="Título 4 2 2 2 9" xfId="18530" xr:uid="{00000000-0005-0000-0000-000036960000}"/>
    <cellStyle name="Título 4 2 2 2 9 2" xfId="18531" xr:uid="{00000000-0005-0000-0000-000037960000}"/>
    <cellStyle name="Título 4 2 2 2 9 2 2" xfId="33799" xr:uid="{00000000-0005-0000-0000-000038960000}"/>
    <cellStyle name="Título 4 2 2 2 9 3" xfId="18532" xr:uid="{00000000-0005-0000-0000-000039960000}"/>
    <cellStyle name="Título 4 2 2 2 9 3 2" xfId="33800" xr:uid="{00000000-0005-0000-0000-00003A960000}"/>
    <cellStyle name="Título 4 2 2 2 9 4" xfId="18533" xr:uid="{00000000-0005-0000-0000-00003B960000}"/>
    <cellStyle name="Título 4 2 2 2 9 4 2" xfId="33801" xr:uid="{00000000-0005-0000-0000-00003C960000}"/>
    <cellStyle name="Título 4 2 2 2 9 5" xfId="33798" xr:uid="{00000000-0005-0000-0000-00003D960000}"/>
    <cellStyle name="Título 4 2 2 20" xfId="18534" xr:uid="{00000000-0005-0000-0000-00003E960000}"/>
    <cellStyle name="Título 4 2 2 20 2" xfId="33802" xr:uid="{00000000-0005-0000-0000-00003F960000}"/>
    <cellStyle name="Título 4 2 2 21" xfId="33636" xr:uid="{00000000-0005-0000-0000-000040960000}"/>
    <cellStyle name="Título 4 2 2 3" xfId="18535" xr:uid="{00000000-0005-0000-0000-000041960000}"/>
    <cellStyle name="Título 4 2 2 3 10" xfId="18536" xr:uid="{00000000-0005-0000-0000-000042960000}"/>
    <cellStyle name="Título 4 2 2 3 10 2" xfId="33804" xr:uid="{00000000-0005-0000-0000-000043960000}"/>
    <cellStyle name="Título 4 2 2 3 11" xfId="18537" xr:uid="{00000000-0005-0000-0000-000044960000}"/>
    <cellStyle name="Título 4 2 2 3 11 2" xfId="33805" xr:uid="{00000000-0005-0000-0000-000045960000}"/>
    <cellStyle name="Título 4 2 2 3 12" xfId="33803" xr:uid="{00000000-0005-0000-0000-000046960000}"/>
    <cellStyle name="Título 4 2 2 3 2" xfId="18538" xr:uid="{00000000-0005-0000-0000-000047960000}"/>
    <cellStyle name="Título 4 2 2 3 2 2" xfId="18539" xr:uid="{00000000-0005-0000-0000-000048960000}"/>
    <cellStyle name="Título 4 2 2 3 2 2 2" xfId="33807" xr:uid="{00000000-0005-0000-0000-000049960000}"/>
    <cellStyle name="Título 4 2 2 3 2 3" xfId="33806" xr:uid="{00000000-0005-0000-0000-00004A960000}"/>
    <cellStyle name="Título 4 2 2 3 3" xfId="18540" xr:uid="{00000000-0005-0000-0000-00004B960000}"/>
    <cellStyle name="Título 4 2 2 3 3 2" xfId="33808" xr:uid="{00000000-0005-0000-0000-00004C960000}"/>
    <cellStyle name="Título 4 2 2 3 4" xfId="18541" xr:uid="{00000000-0005-0000-0000-00004D960000}"/>
    <cellStyle name="Título 4 2 2 3 4 2" xfId="33809" xr:uid="{00000000-0005-0000-0000-00004E960000}"/>
    <cellStyle name="Título 4 2 2 3 5" xfId="18542" xr:uid="{00000000-0005-0000-0000-00004F960000}"/>
    <cellStyle name="Título 4 2 2 3 5 2" xfId="33810" xr:uid="{00000000-0005-0000-0000-000050960000}"/>
    <cellStyle name="Título 4 2 2 3 6" xfId="18543" xr:uid="{00000000-0005-0000-0000-000051960000}"/>
    <cellStyle name="Título 4 2 2 3 6 2" xfId="33811" xr:uid="{00000000-0005-0000-0000-000052960000}"/>
    <cellStyle name="Título 4 2 2 3 7" xfId="18544" xr:uid="{00000000-0005-0000-0000-000053960000}"/>
    <cellStyle name="Título 4 2 2 3 7 2" xfId="33812" xr:uid="{00000000-0005-0000-0000-000054960000}"/>
    <cellStyle name="Título 4 2 2 3 8" xfId="18545" xr:uid="{00000000-0005-0000-0000-000055960000}"/>
    <cellStyle name="Título 4 2 2 3 8 2" xfId="33813" xr:uid="{00000000-0005-0000-0000-000056960000}"/>
    <cellStyle name="Título 4 2 2 3 9" xfId="18546" xr:uid="{00000000-0005-0000-0000-000057960000}"/>
    <cellStyle name="Título 4 2 2 3 9 2" xfId="33814" xr:uid="{00000000-0005-0000-0000-000058960000}"/>
    <cellStyle name="Título 4 2 2 4" xfId="18547" xr:uid="{00000000-0005-0000-0000-000059960000}"/>
    <cellStyle name="Título 4 2 2 4 10" xfId="18548" xr:uid="{00000000-0005-0000-0000-00005A960000}"/>
    <cellStyle name="Título 4 2 2 4 10 2" xfId="33816" xr:uid="{00000000-0005-0000-0000-00005B960000}"/>
    <cellStyle name="Título 4 2 2 4 11" xfId="18549" xr:uid="{00000000-0005-0000-0000-00005C960000}"/>
    <cellStyle name="Título 4 2 2 4 11 2" xfId="33817" xr:uid="{00000000-0005-0000-0000-00005D960000}"/>
    <cellStyle name="Título 4 2 2 4 12" xfId="33815" xr:uid="{00000000-0005-0000-0000-00005E960000}"/>
    <cellStyle name="Título 4 2 2 4 2" xfId="18550" xr:uid="{00000000-0005-0000-0000-00005F960000}"/>
    <cellStyle name="Título 4 2 2 4 2 2" xfId="18551" xr:uid="{00000000-0005-0000-0000-000060960000}"/>
    <cellStyle name="Título 4 2 2 4 2 2 2" xfId="33819" xr:uid="{00000000-0005-0000-0000-000061960000}"/>
    <cellStyle name="Título 4 2 2 4 2 3" xfId="33818" xr:uid="{00000000-0005-0000-0000-000062960000}"/>
    <cellStyle name="Título 4 2 2 4 3" xfId="18552" xr:uid="{00000000-0005-0000-0000-000063960000}"/>
    <cellStyle name="Título 4 2 2 4 3 2" xfId="33820" xr:uid="{00000000-0005-0000-0000-000064960000}"/>
    <cellStyle name="Título 4 2 2 4 4" xfId="18553" xr:uid="{00000000-0005-0000-0000-000065960000}"/>
    <cellStyle name="Título 4 2 2 4 4 2" xfId="33821" xr:uid="{00000000-0005-0000-0000-000066960000}"/>
    <cellStyle name="Título 4 2 2 4 5" xfId="18554" xr:uid="{00000000-0005-0000-0000-000067960000}"/>
    <cellStyle name="Título 4 2 2 4 5 2" xfId="33822" xr:uid="{00000000-0005-0000-0000-000068960000}"/>
    <cellStyle name="Título 4 2 2 4 6" xfId="18555" xr:uid="{00000000-0005-0000-0000-000069960000}"/>
    <cellStyle name="Título 4 2 2 4 6 2" xfId="33823" xr:uid="{00000000-0005-0000-0000-00006A960000}"/>
    <cellStyle name="Título 4 2 2 4 7" xfId="18556" xr:uid="{00000000-0005-0000-0000-00006B960000}"/>
    <cellStyle name="Título 4 2 2 4 7 2" xfId="33824" xr:uid="{00000000-0005-0000-0000-00006C960000}"/>
    <cellStyle name="Título 4 2 2 4 8" xfId="18557" xr:uid="{00000000-0005-0000-0000-00006D960000}"/>
    <cellStyle name="Título 4 2 2 4 8 2" xfId="33825" xr:uid="{00000000-0005-0000-0000-00006E960000}"/>
    <cellStyle name="Título 4 2 2 4 9" xfId="18558" xr:uid="{00000000-0005-0000-0000-00006F960000}"/>
    <cellStyle name="Título 4 2 2 4 9 2" xfId="33826" xr:uid="{00000000-0005-0000-0000-000070960000}"/>
    <cellStyle name="Título 4 2 2 5" xfId="18559" xr:uid="{00000000-0005-0000-0000-000071960000}"/>
    <cellStyle name="Título 4 2 2 5 10" xfId="18560" xr:uid="{00000000-0005-0000-0000-000072960000}"/>
    <cellStyle name="Título 4 2 2 5 10 2" xfId="33828" xr:uid="{00000000-0005-0000-0000-000073960000}"/>
    <cellStyle name="Título 4 2 2 5 11" xfId="18561" xr:uid="{00000000-0005-0000-0000-000074960000}"/>
    <cellStyle name="Título 4 2 2 5 11 2" xfId="33829" xr:uid="{00000000-0005-0000-0000-000075960000}"/>
    <cellStyle name="Título 4 2 2 5 12" xfId="18562" xr:uid="{00000000-0005-0000-0000-000076960000}"/>
    <cellStyle name="Título 4 2 2 5 12 2" xfId="33830" xr:uid="{00000000-0005-0000-0000-000077960000}"/>
    <cellStyle name="Título 4 2 2 5 13" xfId="33827" xr:uid="{00000000-0005-0000-0000-000078960000}"/>
    <cellStyle name="Título 4 2 2 5 2" xfId="18563" xr:uid="{00000000-0005-0000-0000-000079960000}"/>
    <cellStyle name="Título 4 2 2 5 2 2" xfId="18564" xr:uid="{00000000-0005-0000-0000-00007A960000}"/>
    <cellStyle name="Título 4 2 2 5 2 2 2" xfId="33832" xr:uid="{00000000-0005-0000-0000-00007B960000}"/>
    <cellStyle name="Título 4 2 2 5 2 3" xfId="33831" xr:uid="{00000000-0005-0000-0000-00007C960000}"/>
    <cellStyle name="Título 4 2 2 5 3" xfId="18565" xr:uid="{00000000-0005-0000-0000-00007D960000}"/>
    <cellStyle name="Título 4 2 2 5 3 2" xfId="33833" xr:uid="{00000000-0005-0000-0000-00007E960000}"/>
    <cellStyle name="Título 4 2 2 5 4" xfId="18566" xr:uid="{00000000-0005-0000-0000-00007F960000}"/>
    <cellStyle name="Título 4 2 2 5 4 2" xfId="33834" xr:uid="{00000000-0005-0000-0000-000080960000}"/>
    <cellStyle name="Título 4 2 2 5 5" xfId="18567" xr:uid="{00000000-0005-0000-0000-000081960000}"/>
    <cellStyle name="Título 4 2 2 5 5 2" xfId="33835" xr:uid="{00000000-0005-0000-0000-000082960000}"/>
    <cellStyle name="Título 4 2 2 5 6" xfId="18568" xr:uid="{00000000-0005-0000-0000-000083960000}"/>
    <cellStyle name="Título 4 2 2 5 6 2" xfId="33836" xr:uid="{00000000-0005-0000-0000-000084960000}"/>
    <cellStyle name="Título 4 2 2 5 7" xfId="18569" xr:uid="{00000000-0005-0000-0000-000085960000}"/>
    <cellStyle name="Título 4 2 2 5 7 2" xfId="33837" xr:uid="{00000000-0005-0000-0000-000086960000}"/>
    <cellStyle name="Título 4 2 2 5 8" xfId="18570" xr:uid="{00000000-0005-0000-0000-000087960000}"/>
    <cellStyle name="Título 4 2 2 5 8 2" xfId="33838" xr:uid="{00000000-0005-0000-0000-000088960000}"/>
    <cellStyle name="Título 4 2 2 5 9" xfId="18571" xr:uid="{00000000-0005-0000-0000-000089960000}"/>
    <cellStyle name="Título 4 2 2 5 9 2" xfId="33839" xr:uid="{00000000-0005-0000-0000-00008A960000}"/>
    <cellStyle name="Título 4 2 2 6" xfId="18572" xr:uid="{00000000-0005-0000-0000-00008B960000}"/>
    <cellStyle name="Título 4 2 2 6 2" xfId="18573" xr:uid="{00000000-0005-0000-0000-00008C960000}"/>
    <cellStyle name="Título 4 2 2 6 2 2" xfId="33841" xr:uid="{00000000-0005-0000-0000-00008D960000}"/>
    <cellStyle name="Título 4 2 2 6 3" xfId="18574" xr:uid="{00000000-0005-0000-0000-00008E960000}"/>
    <cellStyle name="Título 4 2 2 6 3 2" xfId="33842" xr:uid="{00000000-0005-0000-0000-00008F960000}"/>
    <cellStyle name="Título 4 2 2 6 4" xfId="18575" xr:uid="{00000000-0005-0000-0000-000090960000}"/>
    <cellStyle name="Título 4 2 2 6 4 2" xfId="33843" xr:uid="{00000000-0005-0000-0000-000091960000}"/>
    <cellStyle name="Título 4 2 2 6 5" xfId="18576" xr:uid="{00000000-0005-0000-0000-000092960000}"/>
    <cellStyle name="Título 4 2 2 6 5 2" xfId="33844" xr:uid="{00000000-0005-0000-0000-000093960000}"/>
    <cellStyle name="Título 4 2 2 6 6" xfId="18577" xr:uid="{00000000-0005-0000-0000-000094960000}"/>
    <cellStyle name="Título 4 2 2 6 6 2" xfId="33845" xr:uid="{00000000-0005-0000-0000-000095960000}"/>
    <cellStyle name="Título 4 2 2 6 7" xfId="18578" xr:uid="{00000000-0005-0000-0000-000096960000}"/>
    <cellStyle name="Título 4 2 2 6 7 2" xfId="33846" xr:uid="{00000000-0005-0000-0000-000097960000}"/>
    <cellStyle name="Título 4 2 2 6 8" xfId="18579" xr:uid="{00000000-0005-0000-0000-000098960000}"/>
    <cellStyle name="Título 4 2 2 6 8 2" xfId="33847" xr:uid="{00000000-0005-0000-0000-000099960000}"/>
    <cellStyle name="Título 4 2 2 6 9" xfId="33840" xr:uid="{00000000-0005-0000-0000-00009A960000}"/>
    <cellStyle name="Título 4 2 2 7" xfId="18580" xr:uid="{00000000-0005-0000-0000-00009B960000}"/>
    <cellStyle name="Título 4 2 2 7 2" xfId="18581" xr:uid="{00000000-0005-0000-0000-00009C960000}"/>
    <cellStyle name="Título 4 2 2 7 2 2" xfId="33849" xr:uid="{00000000-0005-0000-0000-00009D960000}"/>
    <cellStyle name="Título 4 2 2 7 3" xfId="18582" xr:uid="{00000000-0005-0000-0000-00009E960000}"/>
    <cellStyle name="Título 4 2 2 7 3 2" xfId="33850" xr:uid="{00000000-0005-0000-0000-00009F960000}"/>
    <cellStyle name="Título 4 2 2 7 4" xfId="18583" xr:uid="{00000000-0005-0000-0000-0000A0960000}"/>
    <cellStyle name="Título 4 2 2 7 4 2" xfId="33851" xr:uid="{00000000-0005-0000-0000-0000A1960000}"/>
    <cellStyle name="Título 4 2 2 7 5" xfId="18584" xr:uid="{00000000-0005-0000-0000-0000A2960000}"/>
    <cellStyle name="Título 4 2 2 7 5 2" xfId="33852" xr:uid="{00000000-0005-0000-0000-0000A3960000}"/>
    <cellStyle name="Título 4 2 2 7 6" xfId="18585" xr:uid="{00000000-0005-0000-0000-0000A4960000}"/>
    <cellStyle name="Título 4 2 2 7 6 2" xfId="33853" xr:uid="{00000000-0005-0000-0000-0000A5960000}"/>
    <cellStyle name="Título 4 2 2 7 7" xfId="18586" xr:uid="{00000000-0005-0000-0000-0000A6960000}"/>
    <cellStyle name="Título 4 2 2 7 7 2" xfId="33854" xr:uid="{00000000-0005-0000-0000-0000A7960000}"/>
    <cellStyle name="Título 4 2 2 7 8" xfId="18587" xr:uid="{00000000-0005-0000-0000-0000A8960000}"/>
    <cellStyle name="Título 4 2 2 7 8 2" xfId="33855" xr:uid="{00000000-0005-0000-0000-0000A9960000}"/>
    <cellStyle name="Título 4 2 2 7 9" xfId="33848" xr:uid="{00000000-0005-0000-0000-0000AA960000}"/>
    <cellStyle name="Título 4 2 2 8" xfId="18588" xr:uid="{00000000-0005-0000-0000-0000AB960000}"/>
    <cellStyle name="Título 4 2 2 8 2" xfId="18589" xr:uid="{00000000-0005-0000-0000-0000AC960000}"/>
    <cellStyle name="Título 4 2 2 8 2 2" xfId="33857" xr:uid="{00000000-0005-0000-0000-0000AD960000}"/>
    <cellStyle name="Título 4 2 2 8 3" xfId="18590" xr:uid="{00000000-0005-0000-0000-0000AE960000}"/>
    <cellStyle name="Título 4 2 2 8 3 2" xfId="33858" xr:uid="{00000000-0005-0000-0000-0000AF960000}"/>
    <cellStyle name="Título 4 2 2 8 4" xfId="18591" xr:uid="{00000000-0005-0000-0000-0000B0960000}"/>
    <cellStyle name="Título 4 2 2 8 4 2" xfId="33859" xr:uid="{00000000-0005-0000-0000-0000B1960000}"/>
    <cellStyle name="Título 4 2 2 8 5" xfId="18592" xr:uid="{00000000-0005-0000-0000-0000B2960000}"/>
    <cellStyle name="Título 4 2 2 8 5 2" xfId="33860" xr:uid="{00000000-0005-0000-0000-0000B3960000}"/>
    <cellStyle name="Título 4 2 2 8 6" xfId="18593" xr:uid="{00000000-0005-0000-0000-0000B4960000}"/>
    <cellStyle name="Título 4 2 2 8 6 2" xfId="33861" xr:uid="{00000000-0005-0000-0000-0000B5960000}"/>
    <cellStyle name="Título 4 2 2 8 7" xfId="33856" xr:uid="{00000000-0005-0000-0000-0000B6960000}"/>
    <cellStyle name="Título 4 2 2 9" xfId="18594" xr:uid="{00000000-0005-0000-0000-0000B7960000}"/>
    <cellStyle name="Título 4 2 2 9 2" xfId="18595" xr:uid="{00000000-0005-0000-0000-0000B8960000}"/>
    <cellStyle name="Título 4 2 2 9 2 2" xfId="33863" xr:uid="{00000000-0005-0000-0000-0000B9960000}"/>
    <cellStyle name="Título 4 2 2 9 3" xfId="18596" xr:uid="{00000000-0005-0000-0000-0000BA960000}"/>
    <cellStyle name="Título 4 2 2 9 3 2" xfId="33864" xr:uid="{00000000-0005-0000-0000-0000BB960000}"/>
    <cellStyle name="Título 4 2 2 9 4" xfId="18597" xr:uid="{00000000-0005-0000-0000-0000BC960000}"/>
    <cellStyle name="Título 4 2 2 9 4 2" xfId="33865" xr:uid="{00000000-0005-0000-0000-0000BD960000}"/>
    <cellStyle name="Título 4 2 2 9 5" xfId="33862" xr:uid="{00000000-0005-0000-0000-0000BE960000}"/>
    <cellStyle name="Título 4 2 20" xfId="18598" xr:uid="{00000000-0005-0000-0000-0000BF960000}"/>
    <cellStyle name="Título 4 2 20 2" xfId="33866" xr:uid="{00000000-0005-0000-0000-0000C0960000}"/>
    <cellStyle name="Título 4 2 21" xfId="33616" xr:uid="{00000000-0005-0000-0000-0000C1960000}"/>
    <cellStyle name="Título 4 2 22" xfId="3173" xr:uid="{00000000-0005-0000-0000-0000C2960000}"/>
    <cellStyle name="Título 4 2 3" xfId="18599" xr:uid="{00000000-0005-0000-0000-0000C3960000}"/>
    <cellStyle name="Título 4 2 3 10" xfId="18600" xr:uid="{00000000-0005-0000-0000-0000C4960000}"/>
    <cellStyle name="Título 4 2 3 10 2" xfId="33868" xr:uid="{00000000-0005-0000-0000-0000C5960000}"/>
    <cellStyle name="Título 4 2 3 11" xfId="18601" xr:uid="{00000000-0005-0000-0000-0000C6960000}"/>
    <cellStyle name="Título 4 2 3 11 2" xfId="33869" xr:uid="{00000000-0005-0000-0000-0000C7960000}"/>
    <cellStyle name="Título 4 2 3 12" xfId="18602" xr:uid="{00000000-0005-0000-0000-0000C8960000}"/>
    <cellStyle name="Título 4 2 3 12 2" xfId="33870" xr:uid="{00000000-0005-0000-0000-0000C9960000}"/>
    <cellStyle name="Título 4 2 3 13" xfId="18603" xr:uid="{00000000-0005-0000-0000-0000CA960000}"/>
    <cellStyle name="Título 4 2 3 13 2" xfId="33871" xr:uid="{00000000-0005-0000-0000-0000CB960000}"/>
    <cellStyle name="Título 4 2 3 14" xfId="33867" xr:uid="{00000000-0005-0000-0000-0000CC960000}"/>
    <cellStyle name="Título 4 2 3 15" xfId="39277" xr:uid="{00000000-0005-0000-0000-0000CD960000}"/>
    <cellStyle name="Título 4 2 3 2" xfId="18604" xr:uid="{00000000-0005-0000-0000-0000CE960000}"/>
    <cellStyle name="Título 4 2 3 2 10" xfId="18605" xr:uid="{00000000-0005-0000-0000-0000CF960000}"/>
    <cellStyle name="Título 4 2 3 2 10 2" xfId="33873" xr:uid="{00000000-0005-0000-0000-0000D0960000}"/>
    <cellStyle name="Título 4 2 3 2 11" xfId="18606" xr:uid="{00000000-0005-0000-0000-0000D1960000}"/>
    <cellStyle name="Título 4 2 3 2 11 2" xfId="33874" xr:uid="{00000000-0005-0000-0000-0000D2960000}"/>
    <cellStyle name="Título 4 2 3 2 12" xfId="33872" xr:uid="{00000000-0005-0000-0000-0000D3960000}"/>
    <cellStyle name="Título 4 2 3 2 2" xfId="18607" xr:uid="{00000000-0005-0000-0000-0000D4960000}"/>
    <cellStyle name="Título 4 2 3 2 2 2" xfId="18608" xr:uid="{00000000-0005-0000-0000-0000D5960000}"/>
    <cellStyle name="Título 4 2 3 2 2 2 2" xfId="33876" xr:uid="{00000000-0005-0000-0000-0000D6960000}"/>
    <cellStyle name="Título 4 2 3 2 2 3" xfId="33875" xr:uid="{00000000-0005-0000-0000-0000D7960000}"/>
    <cellStyle name="Título 4 2 3 2 3" xfId="18609" xr:uid="{00000000-0005-0000-0000-0000D8960000}"/>
    <cellStyle name="Título 4 2 3 2 3 2" xfId="33877" xr:uid="{00000000-0005-0000-0000-0000D9960000}"/>
    <cellStyle name="Título 4 2 3 2 4" xfId="18610" xr:uid="{00000000-0005-0000-0000-0000DA960000}"/>
    <cellStyle name="Título 4 2 3 2 4 2" xfId="33878" xr:uid="{00000000-0005-0000-0000-0000DB960000}"/>
    <cellStyle name="Título 4 2 3 2 5" xfId="18611" xr:uid="{00000000-0005-0000-0000-0000DC960000}"/>
    <cellStyle name="Título 4 2 3 2 5 2" xfId="33879" xr:uid="{00000000-0005-0000-0000-0000DD960000}"/>
    <cellStyle name="Título 4 2 3 2 6" xfId="18612" xr:uid="{00000000-0005-0000-0000-0000DE960000}"/>
    <cellStyle name="Título 4 2 3 2 6 2" xfId="33880" xr:uid="{00000000-0005-0000-0000-0000DF960000}"/>
    <cellStyle name="Título 4 2 3 2 7" xfId="18613" xr:uid="{00000000-0005-0000-0000-0000E0960000}"/>
    <cellStyle name="Título 4 2 3 2 7 2" xfId="33881" xr:uid="{00000000-0005-0000-0000-0000E1960000}"/>
    <cellStyle name="Título 4 2 3 2 8" xfId="18614" xr:uid="{00000000-0005-0000-0000-0000E2960000}"/>
    <cellStyle name="Título 4 2 3 2 8 2" xfId="33882" xr:uid="{00000000-0005-0000-0000-0000E3960000}"/>
    <cellStyle name="Título 4 2 3 2 9" xfId="18615" xr:uid="{00000000-0005-0000-0000-0000E4960000}"/>
    <cellStyle name="Título 4 2 3 2 9 2" xfId="33883" xr:uid="{00000000-0005-0000-0000-0000E5960000}"/>
    <cellStyle name="Título 4 2 3 3" xfId="18616" xr:uid="{00000000-0005-0000-0000-0000E6960000}"/>
    <cellStyle name="Título 4 2 3 3 10" xfId="18617" xr:uid="{00000000-0005-0000-0000-0000E7960000}"/>
    <cellStyle name="Título 4 2 3 3 10 2" xfId="33885" xr:uid="{00000000-0005-0000-0000-0000E8960000}"/>
    <cellStyle name="Título 4 2 3 3 11" xfId="18618" xr:uid="{00000000-0005-0000-0000-0000E9960000}"/>
    <cellStyle name="Título 4 2 3 3 11 2" xfId="33886" xr:uid="{00000000-0005-0000-0000-0000EA960000}"/>
    <cellStyle name="Título 4 2 3 3 12" xfId="33884" xr:uid="{00000000-0005-0000-0000-0000EB960000}"/>
    <cellStyle name="Título 4 2 3 3 2" xfId="18619" xr:uid="{00000000-0005-0000-0000-0000EC960000}"/>
    <cellStyle name="Título 4 2 3 3 2 2" xfId="18620" xr:uid="{00000000-0005-0000-0000-0000ED960000}"/>
    <cellStyle name="Título 4 2 3 3 2 2 2" xfId="33888" xr:uid="{00000000-0005-0000-0000-0000EE960000}"/>
    <cellStyle name="Título 4 2 3 3 2 3" xfId="33887" xr:uid="{00000000-0005-0000-0000-0000EF960000}"/>
    <cellStyle name="Título 4 2 3 3 3" xfId="18621" xr:uid="{00000000-0005-0000-0000-0000F0960000}"/>
    <cellStyle name="Título 4 2 3 3 3 2" xfId="33889" xr:uid="{00000000-0005-0000-0000-0000F1960000}"/>
    <cellStyle name="Título 4 2 3 3 4" xfId="18622" xr:uid="{00000000-0005-0000-0000-0000F2960000}"/>
    <cellStyle name="Título 4 2 3 3 4 2" xfId="33890" xr:uid="{00000000-0005-0000-0000-0000F3960000}"/>
    <cellStyle name="Título 4 2 3 3 5" xfId="18623" xr:uid="{00000000-0005-0000-0000-0000F4960000}"/>
    <cellStyle name="Título 4 2 3 3 5 2" xfId="33891" xr:uid="{00000000-0005-0000-0000-0000F5960000}"/>
    <cellStyle name="Título 4 2 3 3 6" xfId="18624" xr:uid="{00000000-0005-0000-0000-0000F6960000}"/>
    <cellStyle name="Título 4 2 3 3 6 2" xfId="33892" xr:uid="{00000000-0005-0000-0000-0000F7960000}"/>
    <cellStyle name="Título 4 2 3 3 7" xfId="18625" xr:uid="{00000000-0005-0000-0000-0000F8960000}"/>
    <cellStyle name="Título 4 2 3 3 7 2" xfId="33893" xr:uid="{00000000-0005-0000-0000-0000F9960000}"/>
    <cellStyle name="Título 4 2 3 3 8" xfId="18626" xr:uid="{00000000-0005-0000-0000-0000FA960000}"/>
    <cellStyle name="Título 4 2 3 3 8 2" xfId="33894" xr:uid="{00000000-0005-0000-0000-0000FB960000}"/>
    <cellStyle name="Título 4 2 3 3 9" xfId="18627" xr:uid="{00000000-0005-0000-0000-0000FC960000}"/>
    <cellStyle name="Título 4 2 3 3 9 2" xfId="33895" xr:uid="{00000000-0005-0000-0000-0000FD960000}"/>
    <cellStyle name="Título 4 2 3 4" xfId="18628" xr:uid="{00000000-0005-0000-0000-0000FE960000}"/>
    <cellStyle name="Título 4 2 3 4 2" xfId="18629" xr:uid="{00000000-0005-0000-0000-0000FF960000}"/>
    <cellStyle name="Título 4 2 3 4 2 2" xfId="33897" xr:uid="{00000000-0005-0000-0000-000000970000}"/>
    <cellStyle name="Título 4 2 3 4 3" xfId="33896" xr:uid="{00000000-0005-0000-0000-000001970000}"/>
    <cellStyle name="Título 4 2 3 5" xfId="18630" xr:uid="{00000000-0005-0000-0000-000002970000}"/>
    <cellStyle name="Título 4 2 3 5 2" xfId="33898" xr:uid="{00000000-0005-0000-0000-000003970000}"/>
    <cellStyle name="Título 4 2 3 6" xfId="18631" xr:uid="{00000000-0005-0000-0000-000004970000}"/>
    <cellStyle name="Título 4 2 3 6 2" xfId="33899" xr:uid="{00000000-0005-0000-0000-000005970000}"/>
    <cellStyle name="Título 4 2 3 7" xfId="18632" xr:uid="{00000000-0005-0000-0000-000006970000}"/>
    <cellStyle name="Título 4 2 3 7 2" xfId="33900" xr:uid="{00000000-0005-0000-0000-000007970000}"/>
    <cellStyle name="Título 4 2 3 8" xfId="18633" xr:uid="{00000000-0005-0000-0000-000008970000}"/>
    <cellStyle name="Título 4 2 3 8 2" xfId="33901" xr:uid="{00000000-0005-0000-0000-000009970000}"/>
    <cellStyle name="Título 4 2 3 9" xfId="18634" xr:uid="{00000000-0005-0000-0000-00000A970000}"/>
    <cellStyle name="Título 4 2 3 9 2" xfId="33902" xr:uid="{00000000-0005-0000-0000-00000B970000}"/>
    <cellStyle name="Título 4 2 4" xfId="18635" xr:uid="{00000000-0005-0000-0000-00000C970000}"/>
    <cellStyle name="Título 4 2 4 10" xfId="18636" xr:uid="{00000000-0005-0000-0000-00000D970000}"/>
    <cellStyle name="Título 4 2 4 10 2" xfId="33904" xr:uid="{00000000-0005-0000-0000-00000E970000}"/>
    <cellStyle name="Título 4 2 4 11" xfId="18637" xr:uid="{00000000-0005-0000-0000-00000F970000}"/>
    <cellStyle name="Título 4 2 4 11 2" xfId="33905" xr:uid="{00000000-0005-0000-0000-000010970000}"/>
    <cellStyle name="Título 4 2 4 12" xfId="33903" xr:uid="{00000000-0005-0000-0000-000011970000}"/>
    <cellStyle name="Título 4 2 4 2" xfId="18638" xr:uid="{00000000-0005-0000-0000-000012970000}"/>
    <cellStyle name="Título 4 2 4 2 2" xfId="18639" xr:uid="{00000000-0005-0000-0000-000013970000}"/>
    <cellStyle name="Título 4 2 4 2 2 2" xfId="33907" xr:uid="{00000000-0005-0000-0000-000014970000}"/>
    <cellStyle name="Título 4 2 4 2 3" xfId="33906" xr:uid="{00000000-0005-0000-0000-000015970000}"/>
    <cellStyle name="Título 4 2 4 3" xfId="18640" xr:uid="{00000000-0005-0000-0000-000016970000}"/>
    <cellStyle name="Título 4 2 4 3 2" xfId="33908" xr:uid="{00000000-0005-0000-0000-000017970000}"/>
    <cellStyle name="Título 4 2 4 4" xfId="18641" xr:uid="{00000000-0005-0000-0000-000018970000}"/>
    <cellStyle name="Título 4 2 4 4 2" xfId="33909" xr:uid="{00000000-0005-0000-0000-000019970000}"/>
    <cellStyle name="Título 4 2 4 5" xfId="18642" xr:uid="{00000000-0005-0000-0000-00001A970000}"/>
    <cellStyle name="Título 4 2 4 5 2" xfId="33910" xr:uid="{00000000-0005-0000-0000-00001B970000}"/>
    <cellStyle name="Título 4 2 4 6" xfId="18643" xr:uid="{00000000-0005-0000-0000-00001C970000}"/>
    <cellStyle name="Título 4 2 4 6 2" xfId="33911" xr:uid="{00000000-0005-0000-0000-00001D970000}"/>
    <cellStyle name="Título 4 2 4 7" xfId="18644" xr:uid="{00000000-0005-0000-0000-00001E970000}"/>
    <cellStyle name="Título 4 2 4 7 2" xfId="33912" xr:uid="{00000000-0005-0000-0000-00001F970000}"/>
    <cellStyle name="Título 4 2 4 8" xfId="18645" xr:uid="{00000000-0005-0000-0000-000020970000}"/>
    <cellStyle name="Título 4 2 4 8 2" xfId="33913" xr:uid="{00000000-0005-0000-0000-000021970000}"/>
    <cellStyle name="Título 4 2 4 9" xfId="18646" xr:uid="{00000000-0005-0000-0000-000022970000}"/>
    <cellStyle name="Título 4 2 4 9 2" xfId="33914" xr:uid="{00000000-0005-0000-0000-000023970000}"/>
    <cellStyle name="Título 4 2 5" xfId="18647" xr:uid="{00000000-0005-0000-0000-000024970000}"/>
    <cellStyle name="Título 4 2 5 10" xfId="18648" xr:uid="{00000000-0005-0000-0000-000025970000}"/>
    <cellStyle name="Título 4 2 5 10 2" xfId="33916" xr:uid="{00000000-0005-0000-0000-000026970000}"/>
    <cellStyle name="Título 4 2 5 11" xfId="18649" xr:uid="{00000000-0005-0000-0000-000027970000}"/>
    <cellStyle name="Título 4 2 5 11 2" xfId="33917" xr:uid="{00000000-0005-0000-0000-000028970000}"/>
    <cellStyle name="Título 4 2 5 12" xfId="18650" xr:uid="{00000000-0005-0000-0000-000029970000}"/>
    <cellStyle name="Título 4 2 5 12 2" xfId="33918" xr:uid="{00000000-0005-0000-0000-00002A970000}"/>
    <cellStyle name="Título 4 2 5 13" xfId="33915" xr:uid="{00000000-0005-0000-0000-00002B970000}"/>
    <cellStyle name="Título 4 2 5 2" xfId="18651" xr:uid="{00000000-0005-0000-0000-00002C970000}"/>
    <cellStyle name="Título 4 2 5 2 2" xfId="18652" xr:uid="{00000000-0005-0000-0000-00002D970000}"/>
    <cellStyle name="Título 4 2 5 2 2 2" xfId="33920" xr:uid="{00000000-0005-0000-0000-00002E970000}"/>
    <cellStyle name="Título 4 2 5 2 3" xfId="33919" xr:uid="{00000000-0005-0000-0000-00002F970000}"/>
    <cellStyle name="Título 4 2 5 3" xfId="18653" xr:uid="{00000000-0005-0000-0000-000030970000}"/>
    <cellStyle name="Título 4 2 5 3 2" xfId="33921" xr:uid="{00000000-0005-0000-0000-000031970000}"/>
    <cellStyle name="Título 4 2 5 4" xfId="18654" xr:uid="{00000000-0005-0000-0000-000032970000}"/>
    <cellStyle name="Título 4 2 5 4 2" xfId="33922" xr:uid="{00000000-0005-0000-0000-000033970000}"/>
    <cellStyle name="Título 4 2 5 5" xfId="18655" xr:uid="{00000000-0005-0000-0000-000034970000}"/>
    <cellStyle name="Título 4 2 5 5 2" xfId="33923" xr:uid="{00000000-0005-0000-0000-000035970000}"/>
    <cellStyle name="Título 4 2 5 6" xfId="18656" xr:uid="{00000000-0005-0000-0000-000036970000}"/>
    <cellStyle name="Título 4 2 5 6 2" xfId="33924" xr:uid="{00000000-0005-0000-0000-000037970000}"/>
    <cellStyle name="Título 4 2 5 7" xfId="18657" xr:uid="{00000000-0005-0000-0000-000038970000}"/>
    <cellStyle name="Título 4 2 5 7 2" xfId="33925" xr:uid="{00000000-0005-0000-0000-000039970000}"/>
    <cellStyle name="Título 4 2 5 8" xfId="18658" xr:uid="{00000000-0005-0000-0000-00003A970000}"/>
    <cellStyle name="Título 4 2 5 8 2" xfId="33926" xr:uid="{00000000-0005-0000-0000-00003B970000}"/>
    <cellStyle name="Título 4 2 5 9" xfId="18659" xr:uid="{00000000-0005-0000-0000-00003C970000}"/>
    <cellStyle name="Título 4 2 5 9 2" xfId="33927" xr:uid="{00000000-0005-0000-0000-00003D970000}"/>
    <cellStyle name="Título 4 2 6" xfId="18660" xr:uid="{00000000-0005-0000-0000-00003E970000}"/>
    <cellStyle name="Título 4 2 6 2" xfId="18661" xr:uid="{00000000-0005-0000-0000-00003F970000}"/>
    <cellStyle name="Título 4 2 6 2 2" xfId="33929" xr:uid="{00000000-0005-0000-0000-000040970000}"/>
    <cellStyle name="Título 4 2 6 3" xfId="18662" xr:uid="{00000000-0005-0000-0000-000041970000}"/>
    <cellStyle name="Título 4 2 6 3 2" xfId="33930" xr:uid="{00000000-0005-0000-0000-000042970000}"/>
    <cellStyle name="Título 4 2 6 4" xfId="18663" xr:uid="{00000000-0005-0000-0000-000043970000}"/>
    <cellStyle name="Título 4 2 6 4 2" xfId="33931" xr:uid="{00000000-0005-0000-0000-000044970000}"/>
    <cellStyle name="Título 4 2 6 5" xfId="18664" xr:uid="{00000000-0005-0000-0000-000045970000}"/>
    <cellStyle name="Título 4 2 6 5 2" xfId="33932" xr:uid="{00000000-0005-0000-0000-000046970000}"/>
    <cellStyle name="Título 4 2 6 6" xfId="18665" xr:uid="{00000000-0005-0000-0000-000047970000}"/>
    <cellStyle name="Título 4 2 6 6 2" xfId="33933" xr:uid="{00000000-0005-0000-0000-000048970000}"/>
    <cellStyle name="Título 4 2 6 7" xfId="18666" xr:uid="{00000000-0005-0000-0000-000049970000}"/>
    <cellStyle name="Título 4 2 6 7 2" xfId="33934" xr:uid="{00000000-0005-0000-0000-00004A970000}"/>
    <cellStyle name="Título 4 2 6 8" xfId="18667" xr:uid="{00000000-0005-0000-0000-00004B970000}"/>
    <cellStyle name="Título 4 2 6 8 2" xfId="33935" xr:uid="{00000000-0005-0000-0000-00004C970000}"/>
    <cellStyle name="Título 4 2 6 9" xfId="33928" xr:uid="{00000000-0005-0000-0000-00004D970000}"/>
    <cellStyle name="Título 4 2 7" xfId="18668" xr:uid="{00000000-0005-0000-0000-00004E970000}"/>
    <cellStyle name="Título 4 2 7 2" xfId="18669" xr:uid="{00000000-0005-0000-0000-00004F970000}"/>
    <cellStyle name="Título 4 2 7 2 2" xfId="33937" xr:uid="{00000000-0005-0000-0000-000050970000}"/>
    <cellStyle name="Título 4 2 7 3" xfId="18670" xr:uid="{00000000-0005-0000-0000-000051970000}"/>
    <cellStyle name="Título 4 2 7 3 2" xfId="33938" xr:uid="{00000000-0005-0000-0000-000052970000}"/>
    <cellStyle name="Título 4 2 7 4" xfId="18671" xr:uid="{00000000-0005-0000-0000-000053970000}"/>
    <cellStyle name="Título 4 2 7 4 2" xfId="33939" xr:uid="{00000000-0005-0000-0000-000054970000}"/>
    <cellStyle name="Título 4 2 7 5" xfId="18672" xr:uid="{00000000-0005-0000-0000-000055970000}"/>
    <cellStyle name="Título 4 2 7 5 2" xfId="33940" xr:uid="{00000000-0005-0000-0000-000056970000}"/>
    <cellStyle name="Título 4 2 7 6" xfId="18673" xr:uid="{00000000-0005-0000-0000-000057970000}"/>
    <cellStyle name="Título 4 2 7 6 2" xfId="33941" xr:uid="{00000000-0005-0000-0000-000058970000}"/>
    <cellStyle name="Título 4 2 7 7" xfId="18674" xr:uid="{00000000-0005-0000-0000-000059970000}"/>
    <cellStyle name="Título 4 2 7 7 2" xfId="33942" xr:uid="{00000000-0005-0000-0000-00005A970000}"/>
    <cellStyle name="Título 4 2 7 8" xfId="18675" xr:uid="{00000000-0005-0000-0000-00005B970000}"/>
    <cellStyle name="Título 4 2 7 8 2" xfId="33943" xr:uid="{00000000-0005-0000-0000-00005C970000}"/>
    <cellStyle name="Título 4 2 7 9" xfId="33936" xr:uid="{00000000-0005-0000-0000-00005D970000}"/>
    <cellStyle name="Título 4 2 8" xfId="18676" xr:uid="{00000000-0005-0000-0000-00005E970000}"/>
    <cellStyle name="Título 4 2 8 2" xfId="18677" xr:uid="{00000000-0005-0000-0000-00005F970000}"/>
    <cellStyle name="Título 4 2 8 2 2" xfId="33945" xr:uid="{00000000-0005-0000-0000-000060970000}"/>
    <cellStyle name="Título 4 2 8 3" xfId="18678" xr:uid="{00000000-0005-0000-0000-000061970000}"/>
    <cellStyle name="Título 4 2 8 3 2" xfId="33946" xr:uid="{00000000-0005-0000-0000-000062970000}"/>
    <cellStyle name="Título 4 2 8 4" xfId="18679" xr:uid="{00000000-0005-0000-0000-000063970000}"/>
    <cellStyle name="Título 4 2 8 4 2" xfId="33947" xr:uid="{00000000-0005-0000-0000-000064970000}"/>
    <cellStyle name="Título 4 2 8 5" xfId="18680" xr:uid="{00000000-0005-0000-0000-000065970000}"/>
    <cellStyle name="Título 4 2 8 5 2" xfId="33948" xr:uid="{00000000-0005-0000-0000-000066970000}"/>
    <cellStyle name="Título 4 2 8 6" xfId="18681" xr:uid="{00000000-0005-0000-0000-000067970000}"/>
    <cellStyle name="Título 4 2 8 6 2" xfId="33949" xr:uid="{00000000-0005-0000-0000-000068970000}"/>
    <cellStyle name="Título 4 2 8 7" xfId="33944" xr:uid="{00000000-0005-0000-0000-000069970000}"/>
    <cellStyle name="Título 4 2 9" xfId="18682" xr:uid="{00000000-0005-0000-0000-00006A970000}"/>
    <cellStyle name="Título 4 2 9 2" xfId="18683" xr:uid="{00000000-0005-0000-0000-00006B970000}"/>
    <cellStyle name="Título 4 2 9 2 2" xfId="33951" xr:uid="{00000000-0005-0000-0000-00006C970000}"/>
    <cellStyle name="Título 4 2 9 3" xfId="18684" xr:uid="{00000000-0005-0000-0000-00006D970000}"/>
    <cellStyle name="Título 4 2 9 3 2" xfId="33952" xr:uid="{00000000-0005-0000-0000-00006E970000}"/>
    <cellStyle name="Título 4 2 9 4" xfId="18685" xr:uid="{00000000-0005-0000-0000-00006F970000}"/>
    <cellStyle name="Título 4 2 9 4 2" xfId="33953" xr:uid="{00000000-0005-0000-0000-000070970000}"/>
    <cellStyle name="Título 4 2 9 5" xfId="33950" xr:uid="{00000000-0005-0000-0000-000071970000}"/>
    <cellStyle name="Título 4 20" xfId="2933" xr:uid="{00000000-0005-0000-0000-000072970000}"/>
    <cellStyle name="Título 4 20 2" xfId="33954" xr:uid="{00000000-0005-0000-0000-000073970000}"/>
    <cellStyle name="Título 4 20 3" xfId="18686" xr:uid="{00000000-0005-0000-0000-000074970000}"/>
    <cellStyle name="Título 4 21" xfId="2934" xr:uid="{00000000-0005-0000-0000-000075970000}"/>
    <cellStyle name="Título 4 21 2" xfId="33955" xr:uid="{00000000-0005-0000-0000-000076970000}"/>
    <cellStyle name="Título 4 21 3" xfId="18687" xr:uid="{00000000-0005-0000-0000-000077970000}"/>
    <cellStyle name="Título 4 22" xfId="2935" xr:uid="{00000000-0005-0000-0000-000078970000}"/>
    <cellStyle name="Título 4 22 2" xfId="33956" xr:uid="{00000000-0005-0000-0000-000079970000}"/>
    <cellStyle name="Título 4 22 3" xfId="18688" xr:uid="{00000000-0005-0000-0000-00007A970000}"/>
    <cellStyle name="Título 4 23" xfId="2936" xr:uid="{00000000-0005-0000-0000-00007B970000}"/>
    <cellStyle name="Título 4 23 2" xfId="33957" xr:uid="{00000000-0005-0000-0000-00007C970000}"/>
    <cellStyle name="Título 4 23 3" xfId="18689" xr:uid="{00000000-0005-0000-0000-00007D970000}"/>
    <cellStyle name="Título 4 24" xfId="2937" xr:uid="{00000000-0005-0000-0000-00007E970000}"/>
    <cellStyle name="Título 4 24 2" xfId="33958" xr:uid="{00000000-0005-0000-0000-00007F970000}"/>
    <cellStyle name="Título 4 24 3" xfId="18690" xr:uid="{00000000-0005-0000-0000-000080970000}"/>
    <cellStyle name="Título 4 25" xfId="2938" xr:uid="{00000000-0005-0000-0000-000081970000}"/>
    <cellStyle name="Título 4 25 2" xfId="33959" xr:uid="{00000000-0005-0000-0000-000082970000}"/>
    <cellStyle name="Título 4 25 3" xfId="18691" xr:uid="{00000000-0005-0000-0000-000083970000}"/>
    <cellStyle name="Título 4 26" xfId="2939" xr:uid="{00000000-0005-0000-0000-000084970000}"/>
    <cellStyle name="Título 4 26 2" xfId="33960" xr:uid="{00000000-0005-0000-0000-000085970000}"/>
    <cellStyle name="Título 4 26 3" xfId="18692" xr:uid="{00000000-0005-0000-0000-000086970000}"/>
    <cellStyle name="Título 4 27" xfId="2940" xr:uid="{00000000-0005-0000-0000-000087970000}"/>
    <cellStyle name="Título 4 27 2" xfId="33961" xr:uid="{00000000-0005-0000-0000-000088970000}"/>
    <cellStyle name="Título 4 27 3" xfId="18693" xr:uid="{00000000-0005-0000-0000-000089970000}"/>
    <cellStyle name="Título 4 28" xfId="2941" xr:uid="{00000000-0005-0000-0000-00008A970000}"/>
    <cellStyle name="Título 4 28 2" xfId="33962" xr:uid="{00000000-0005-0000-0000-00008B970000}"/>
    <cellStyle name="Título 4 28 3" xfId="18694" xr:uid="{00000000-0005-0000-0000-00008C970000}"/>
    <cellStyle name="Título 4 29" xfId="2942" xr:uid="{00000000-0005-0000-0000-00008D970000}"/>
    <cellStyle name="Título 4 29 2" xfId="33963" xr:uid="{00000000-0005-0000-0000-00008E970000}"/>
    <cellStyle name="Título 4 29 3" xfId="18695" xr:uid="{00000000-0005-0000-0000-00008F970000}"/>
    <cellStyle name="Título 4 3" xfId="2548" xr:uid="{00000000-0005-0000-0000-000090970000}"/>
    <cellStyle name="Título 4 3 10" xfId="18696" xr:uid="{00000000-0005-0000-0000-000091970000}"/>
    <cellStyle name="Título 4 3 10 2" xfId="33965" xr:uid="{00000000-0005-0000-0000-000092970000}"/>
    <cellStyle name="Título 4 3 11" xfId="18697" xr:uid="{00000000-0005-0000-0000-000093970000}"/>
    <cellStyle name="Título 4 3 11 2" xfId="33966" xr:uid="{00000000-0005-0000-0000-000094970000}"/>
    <cellStyle name="Título 4 3 12" xfId="18698" xr:uid="{00000000-0005-0000-0000-000095970000}"/>
    <cellStyle name="Título 4 3 12 2" xfId="33967" xr:uid="{00000000-0005-0000-0000-000096970000}"/>
    <cellStyle name="Título 4 3 13" xfId="18699" xr:uid="{00000000-0005-0000-0000-000097970000}"/>
    <cellStyle name="Título 4 3 13 2" xfId="33968" xr:uid="{00000000-0005-0000-0000-000098970000}"/>
    <cellStyle name="Título 4 3 14" xfId="33964" xr:uid="{00000000-0005-0000-0000-000099970000}"/>
    <cellStyle name="Título 4 3 15" xfId="39278" xr:uid="{00000000-0005-0000-0000-00009A970000}"/>
    <cellStyle name="Título 4 3 16" xfId="3174" xr:uid="{00000000-0005-0000-0000-00009B970000}"/>
    <cellStyle name="Título 4 3 2" xfId="18700" xr:uid="{00000000-0005-0000-0000-00009C970000}"/>
    <cellStyle name="Título 4 3 2 10" xfId="18701" xr:uid="{00000000-0005-0000-0000-00009D970000}"/>
    <cellStyle name="Título 4 3 2 10 2" xfId="33970" xr:uid="{00000000-0005-0000-0000-00009E970000}"/>
    <cellStyle name="Título 4 3 2 11" xfId="18702" xr:uid="{00000000-0005-0000-0000-00009F970000}"/>
    <cellStyle name="Título 4 3 2 11 2" xfId="33971" xr:uid="{00000000-0005-0000-0000-0000A0970000}"/>
    <cellStyle name="Título 4 3 2 12" xfId="33969" xr:uid="{00000000-0005-0000-0000-0000A1970000}"/>
    <cellStyle name="Título 4 3 2 2" xfId="18703" xr:uid="{00000000-0005-0000-0000-0000A2970000}"/>
    <cellStyle name="Título 4 3 2 2 2" xfId="18704" xr:uid="{00000000-0005-0000-0000-0000A3970000}"/>
    <cellStyle name="Título 4 3 2 2 2 2" xfId="33973" xr:uid="{00000000-0005-0000-0000-0000A4970000}"/>
    <cellStyle name="Título 4 3 2 2 3" xfId="33972" xr:uid="{00000000-0005-0000-0000-0000A5970000}"/>
    <cellStyle name="Título 4 3 2 3" xfId="18705" xr:uid="{00000000-0005-0000-0000-0000A6970000}"/>
    <cellStyle name="Título 4 3 2 3 2" xfId="33974" xr:uid="{00000000-0005-0000-0000-0000A7970000}"/>
    <cellStyle name="Título 4 3 2 4" xfId="18706" xr:uid="{00000000-0005-0000-0000-0000A8970000}"/>
    <cellStyle name="Título 4 3 2 4 2" xfId="33975" xr:uid="{00000000-0005-0000-0000-0000A9970000}"/>
    <cellStyle name="Título 4 3 2 5" xfId="18707" xr:uid="{00000000-0005-0000-0000-0000AA970000}"/>
    <cellStyle name="Título 4 3 2 5 2" xfId="33976" xr:uid="{00000000-0005-0000-0000-0000AB970000}"/>
    <cellStyle name="Título 4 3 2 6" xfId="18708" xr:uid="{00000000-0005-0000-0000-0000AC970000}"/>
    <cellStyle name="Título 4 3 2 6 2" xfId="33977" xr:uid="{00000000-0005-0000-0000-0000AD970000}"/>
    <cellStyle name="Título 4 3 2 7" xfId="18709" xr:uid="{00000000-0005-0000-0000-0000AE970000}"/>
    <cellStyle name="Título 4 3 2 7 2" xfId="33978" xr:uid="{00000000-0005-0000-0000-0000AF970000}"/>
    <cellStyle name="Título 4 3 2 8" xfId="18710" xr:uid="{00000000-0005-0000-0000-0000B0970000}"/>
    <cellStyle name="Título 4 3 2 8 2" xfId="33979" xr:uid="{00000000-0005-0000-0000-0000B1970000}"/>
    <cellStyle name="Título 4 3 2 9" xfId="18711" xr:uid="{00000000-0005-0000-0000-0000B2970000}"/>
    <cellStyle name="Título 4 3 2 9 2" xfId="33980" xr:uid="{00000000-0005-0000-0000-0000B3970000}"/>
    <cellStyle name="Título 4 3 3" xfId="18712" xr:uid="{00000000-0005-0000-0000-0000B4970000}"/>
    <cellStyle name="Título 4 3 3 10" xfId="18713" xr:uid="{00000000-0005-0000-0000-0000B5970000}"/>
    <cellStyle name="Título 4 3 3 10 2" xfId="33982" xr:uid="{00000000-0005-0000-0000-0000B6970000}"/>
    <cellStyle name="Título 4 3 3 11" xfId="18714" xr:uid="{00000000-0005-0000-0000-0000B7970000}"/>
    <cellStyle name="Título 4 3 3 11 2" xfId="33983" xr:uid="{00000000-0005-0000-0000-0000B8970000}"/>
    <cellStyle name="Título 4 3 3 12" xfId="33981" xr:uid="{00000000-0005-0000-0000-0000B9970000}"/>
    <cellStyle name="Título 4 3 3 2" xfId="18715" xr:uid="{00000000-0005-0000-0000-0000BA970000}"/>
    <cellStyle name="Título 4 3 3 2 2" xfId="18716" xr:uid="{00000000-0005-0000-0000-0000BB970000}"/>
    <cellStyle name="Título 4 3 3 2 2 2" xfId="33985" xr:uid="{00000000-0005-0000-0000-0000BC970000}"/>
    <cellStyle name="Título 4 3 3 2 3" xfId="33984" xr:uid="{00000000-0005-0000-0000-0000BD970000}"/>
    <cellStyle name="Título 4 3 3 3" xfId="18717" xr:uid="{00000000-0005-0000-0000-0000BE970000}"/>
    <cellStyle name="Título 4 3 3 3 2" xfId="33986" xr:uid="{00000000-0005-0000-0000-0000BF970000}"/>
    <cellStyle name="Título 4 3 3 4" xfId="18718" xr:uid="{00000000-0005-0000-0000-0000C0970000}"/>
    <cellStyle name="Título 4 3 3 4 2" xfId="33987" xr:uid="{00000000-0005-0000-0000-0000C1970000}"/>
    <cellStyle name="Título 4 3 3 5" xfId="18719" xr:uid="{00000000-0005-0000-0000-0000C2970000}"/>
    <cellStyle name="Título 4 3 3 5 2" xfId="33988" xr:uid="{00000000-0005-0000-0000-0000C3970000}"/>
    <cellStyle name="Título 4 3 3 6" xfId="18720" xr:uid="{00000000-0005-0000-0000-0000C4970000}"/>
    <cellStyle name="Título 4 3 3 6 2" xfId="33989" xr:uid="{00000000-0005-0000-0000-0000C5970000}"/>
    <cellStyle name="Título 4 3 3 7" xfId="18721" xr:uid="{00000000-0005-0000-0000-0000C6970000}"/>
    <cellStyle name="Título 4 3 3 7 2" xfId="33990" xr:uid="{00000000-0005-0000-0000-0000C7970000}"/>
    <cellStyle name="Título 4 3 3 8" xfId="18722" xr:uid="{00000000-0005-0000-0000-0000C8970000}"/>
    <cellStyle name="Título 4 3 3 8 2" xfId="33991" xr:uid="{00000000-0005-0000-0000-0000C9970000}"/>
    <cellStyle name="Título 4 3 3 9" xfId="18723" xr:uid="{00000000-0005-0000-0000-0000CA970000}"/>
    <cellStyle name="Título 4 3 3 9 2" xfId="33992" xr:uid="{00000000-0005-0000-0000-0000CB970000}"/>
    <cellStyle name="Título 4 3 4" xfId="18724" xr:uid="{00000000-0005-0000-0000-0000CC970000}"/>
    <cellStyle name="Título 4 3 4 2" xfId="18725" xr:uid="{00000000-0005-0000-0000-0000CD970000}"/>
    <cellStyle name="Título 4 3 4 2 2" xfId="33994" xr:uid="{00000000-0005-0000-0000-0000CE970000}"/>
    <cellStyle name="Título 4 3 4 3" xfId="33993" xr:uid="{00000000-0005-0000-0000-0000CF970000}"/>
    <cellStyle name="Título 4 3 5" xfId="18726" xr:uid="{00000000-0005-0000-0000-0000D0970000}"/>
    <cellStyle name="Título 4 3 5 2" xfId="33995" xr:uid="{00000000-0005-0000-0000-0000D1970000}"/>
    <cellStyle name="Título 4 3 6" xfId="18727" xr:uid="{00000000-0005-0000-0000-0000D2970000}"/>
    <cellStyle name="Título 4 3 6 2" xfId="33996" xr:uid="{00000000-0005-0000-0000-0000D3970000}"/>
    <cellStyle name="Título 4 3 7" xfId="18728" xr:uid="{00000000-0005-0000-0000-0000D4970000}"/>
    <cellStyle name="Título 4 3 7 2" xfId="33997" xr:uid="{00000000-0005-0000-0000-0000D5970000}"/>
    <cellStyle name="Título 4 3 8" xfId="18729" xr:uid="{00000000-0005-0000-0000-0000D6970000}"/>
    <cellStyle name="Título 4 3 8 2" xfId="33998" xr:uid="{00000000-0005-0000-0000-0000D7970000}"/>
    <cellStyle name="Título 4 3 9" xfId="18730" xr:uid="{00000000-0005-0000-0000-0000D8970000}"/>
    <cellStyle name="Título 4 3 9 2" xfId="33999" xr:uid="{00000000-0005-0000-0000-0000D9970000}"/>
    <cellStyle name="Título 4 30" xfId="18731" xr:uid="{00000000-0005-0000-0000-0000DA970000}"/>
    <cellStyle name="Título 4 30 2" xfId="34000" xr:uid="{00000000-0005-0000-0000-0000DB970000}"/>
    <cellStyle name="Título 4 31" xfId="18732" xr:uid="{00000000-0005-0000-0000-0000DC970000}"/>
    <cellStyle name="Título 4 31 2" xfId="34001" xr:uid="{00000000-0005-0000-0000-0000DD970000}"/>
    <cellStyle name="Título 4 32" xfId="18733" xr:uid="{00000000-0005-0000-0000-0000DE970000}"/>
    <cellStyle name="Título 4 32 2" xfId="34002" xr:uid="{00000000-0005-0000-0000-0000DF970000}"/>
    <cellStyle name="Título 4 33" xfId="35174" xr:uid="{00000000-0005-0000-0000-0000E0970000}"/>
    <cellStyle name="Título 4 34" xfId="33585" xr:uid="{00000000-0005-0000-0000-0000E1970000}"/>
    <cellStyle name="Título 4 35" xfId="37008" xr:uid="{00000000-0005-0000-0000-0000E2970000}"/>
    <cellStyle name="Título 4 4" xfId="2549" xr:uid="{00000000-0005-0000-0000-0000E3970000}"/>
    <cellStyle name="Título 4 4 10" xfId="18734" xr:uid="{00000000-0005-0000-0000-0000E4970000}"/>
    <cellStyle name="Título 4 4 10 2" xfId="34004" xr:uid="{00000000-0005-0000-0000-0000E5970000}"/>
    <cellStyle name="Título 4 4 11" xfId="18735" xr:uid="{00000000-0005-0000-0000-0000E6970000}"/>
    <cellStyle name="Título 4 4 11 2" xfId="34005" xr:uid="{00000000-0005-0000-0000-0000E7970000}"/>
    <cellStyle name="Título 4 4 12" xfId="18736" xr:uid="{00000000-0005-0000-0000-0000E8970000}"/>
    <cellStyle name="Título 4 4 12 2" xfId="34006" xr:uid="{00000000-0005-0000-0000-0000E9970000}"/>
    <cellStyle name="Título 4 4 13" xfId="18737" xr:uid="{00000000-0005-0000-0000-0000EA970000}"/>
    <cellStyle name="Título 4 4 13 2" xfId="34007" xr:uid="{00000000-0005-0000-0000-0000EB970000}"/>
    <cellStyle name="Título 4 4 14" xfId="34003" xr:uid="{00000000-0005-0000-0000-0000EC970000}"/>
    <cellStyle name="Título 4 4 15" xfId="39279" xr:uid="{00000000-0005-0000-0000-0000ED970000}"/>
    <cellStyle name="Título 4 4 16" xfId="3184" xr:uid="{00000000-0005-0000-0000-0000EE970000}"/>
    <cellStyle name="Título 4 4 2" xfId="18738" xr:uid="{00000000-0005-0000-0000-0000EF970000}"/>
    <cellStyle name="Título 4 4 2 10" xfId="18739" xr:uid="{00000000-0005-0000-0000-0000F0970000}"/>
    <cellStyle name="Título 4 4 2 10 2" xfId="34009" xr:uid="{00000000-0005-0000-0000-0000F1970000}"/>
    <cellStyle name="Título 4 4 2 11" xfId="18740" xr:uid="{00000000-0005-0000-0000-0000F2970000}"/>
    <cellStyle name="Título 4 4 2 11 2" xfId="34010" xr:uid="{00000000-0005-0000-0000-0000F3970000}"/>
    <cellStyle name="Título 4 4 2 12" xfId="34008" xr:uid="{00000000-0005-0000-0000-0000F4970000}"/>
    <cellStyle name="Título 4 4 2 2" xfId="18741" xr:uid="{00000000-0005-0000-0000-0000F5970000}"/>
    <cellStyle name="Título 4 4 2 2 2" xfId="18742" xr:uid="{00000000-0005-0000-0000-0000F6970000}"/>
    <cellStyle name="Título 4 4 2 2 2 2" xfId="34012" xr:uid="{00000000-0005-0000-0000-0000F7970000}"/>
    <cellStyle name="Título 4 4 2 2 3" xfId="34011" xr:uid="{00000000-0005-0000-0000-0000F8970000}"/>
    <cellStyle name="Título 4 4 2 3" xfId="18743" xr:uid="{00000000-0005-0000-0000-0000F9970000}"/>
    <cellStyle name="Título 4 4 2 3 2" xfId="34013" xr:uid="{00000000-0005-0000-0000-0000FA970000}"/>
    <cellStyle name="Título 4 4 2 4" xfId="18744" xr:uid="{00000000-0005-0000-0000-0000FB970000}"/>
    <cellStyle name="Título 4 4 2 4 2" xfId="34014" xr:uid="{00000000-0005-0000-0000-0000FC970000}"/>
    <cellStyle name="Título 4 4 2 5" xfId="18745" xr:uid="{00000000-0005-0000-0000-0000FD970000}"/>
    <cellStyle name="Título 4 4 2 5 2" xfId="34015" xr:uid="{00000000-0005-0000-0000-0000FE970000}"/>
    <cellStyle name="Título 4 4 2 6" xfId="18746" xr:uid="{00000000-0005-0000-0000-0000FF970000}"/>
    <cellStyle name="Título 4 4 2 6 2" xfId="34016" xr:uid="{00000000-0005-0000-0000-000000980000}"/>
    <cellStyle name="Título 4 4 2 7" xfId="18747" xr:uid="{00000000-0005-0000-0000-000001980000}"/>
    <cellStyle name="Título 4 4 2 7 2" xfId="34017" xr:uid="{00000000-0005-0000-0000-000002980000}"/>
    <cellStyle name="Título 4 4 2 8" xfId="18748" xr:uid="{00000000-0005-0000-0000-000003980000}"/>
    <cellStyle name="Título 4 4 2 8 2" xfId="34018" xr:uid="{00000000-0005-0000-0000-000004980000}"/>
    <cellStyle name="Título 4 4 2 9" xfId="18749" xr:uid="{00000000-0005-0000-0000-000005980000}"/>
    <cellStyle name="Título 4 4 2 9 2" xfId="34019" xr:uid="{00000000-0005-0000-0000-000006980000}"/>
    <cellStyle name="Título 4 4 3" xfId="18750" xr:uid="{00000000-0005-0000-0000-000007980000}"/>
    <cellStyle name="Título 4 4 3 10" xfId="18751" xr:uid="{00000000-0005-0000-0000-000008980000}"/>
    <cellStyle name="Título 4 4 3 10 2" xfId="34021" xr:uid="{00000000-0005-0000-0000-000009980000}"/>
    <cellStyle name="Título 4 4 3 11" xfId="18752" xr:uid="{00000000-0005-0000-0000-00000A980000}"/>
    <cellStyle name="Título 4 4 3 11 2" xfId="34022" xr:uid="{00000000-0005-0000-0000-00000B980000}"/>
    <cellStyle name="Título 4 4 3 12" xfId="34020" xr:uid="{00000000-0005-0000-0000-00000C980000}"/>
    <cellStyle name="Título 4 4 3 2" xfId="18753" xr:uid="{00000000-0005-0000-0000-00000D980000}"/>
    <cellStyle name="Título 4 4 3 2 2" xfId="18754" xr:uid="{00000000-0005-0000-0000-00000E980000}"/>
    <cellStyle name="Título 4 4 3 2 2 2" xfId="34024" xr:uid="{00000000-0005-0000-0000-00000F980000}"/>
    <cellStyle name="Título 4 4 3 2 3" xfId="34023" xr:uid="{00000000-0005-0000-0000-000010980000}"/>
    <cellStyle name="Título 4 4 3 3" xfId="18755" xr:uid="{00000000-0005-0000-0000-000011980000}"/>
    <cellStyle name="Título 4 4 3 3 2" xfId="34025" xr:uid="{00000000-0005-0000-0000-000012980000}"/>
    <cellStyle name="Título 4 4 3 4" xfId="18756" xr:uid="{00000000-0005-0000-0000-000013980000}"/>
    <cellStyle name="Título 4 4 3 4 2" xfId="34026" xr:uid="{00000000-0005-0000-0000-000014980000}"/>
    <cellStyle name="Título 4 4 3 5" xfId="18757" xr:uid="{00000000-0005-0000-0000-000015980000}"/>
    <cellStyle name="Título 4 4 3 5 2" xfId="34027" xr:uid="{00000000-0005-0000-0000-000016980000}"/>
    <cellStyle name="Título 4 4 3 6" xfId="18758" xr:uid="{00000000-0005-0000-0000-000017980000}"/>
    <cellStyle name="Título 4 4 3 6 2" xfId="34028" xr:uid="{00000000-0005-0000-0000-000018980000}"/>
    <cellStyle name="Título 4 4 3 7" xfId="18759" xr:uid="{00000000-0005-0000-0000-000019980000}"/>
    <cellStyle name="Título 4 4 3 7 2" xfId="34029" xr:uid="{00000000-0005-0000-0000-00001A980000}"/>
    <cellStyle name="Título 4 4 3 8" xfId="18760" xr:uid="{00000000-0005-0000-0000-00001B980000}"/>
    <cellStyle name="Título 4 4 3 8 2" xfId="34030" xr:uid="{00000000-0005-0000-0000-00001C980000}"/>
    <cellStyle name="Título 4 4 3 9" xfId="18761" xr:uid="{00000000-0005-0000-0000-00001D980000}"/>
    <cellStyle name="Título 4 4 3 9 2" xfId="34031" xr:uid="{00000000-0005-0000-0000-00001E980000}"/>
    <cellStyle name="Título 4 4 4" xfId="18762" xr:uid="{00000000-0005-0000-0000-00001F980000}"/>
    <cellStyle name="Título 4 4 4 2" xfId="18763" xr:uid="{00000000-0005-0000-0000-000020980000}"/>
    <cellStyle name="Título 4 4 4 2 2" xfId="34033" xr:uid="{00000000-0005-0000-0000-000021980000}"/>
    <cellStyle name="Título 4 4 4 3" xfId="34032" xr:uid="{00000000-0005-0000-0000-000022980000}"/>
    <cellStyle name="Título 4 4 5" xfId="18764" xr:uid="{00000000-0005-0000-0000-000023980000}"/>
    <cellStyle name="Título 4 4 5 2" xfId="34034" xr:uid="{00000000-0005-0000-0000-000024980000}"/>
    <cellStyle name="Título 4 4 6" xfId="18765" xr:uid="{00000000-0005-0000-0000-000025980000}"/>
    <cellStyle name="Título 4 4 6 2" xfId="34035" xr:uid="{00000000-0005-0000-0000-000026980000}"/>
    <cellStyle name="Título 4 4 7" xfId="18766" xr:uid="{00000000-0005-0000-0000-000027980000}"/>
    <cellStyle name="Título 4 4 7 2" xfId="34036" xr:uid="{00000000-0005-0000-0000-000028980000}"/>
    <cellStyle name="Título 4 4 8" xfId="18767" xr:uid="{00000000-0005-0000-0000-000029980000}"/>
    <cellStyle name="Título 4 4 8 2" xfId="34037" xr:uid="{00000000-0005-0000-0000-00002A980000}"/>
    <cellStyle name="Título 4 4 9" xfId="18768" xr:uid="{00000000-0005-0000-0000-00002B980000}"/>
    <cellStyle name="Título 4 4 9 2" xfId="34038" xr:uid="{00000000-0005-0000-0000-00002C980000}"/>
    <cellStyle name="Título 4 5" xfId="2550" xr:uid="{00000000-0005-0000-0000-00002D980000}"/>
    <cellStyle name="Título 4 5 10" xfId="18769" xr:uid="{00000000-0005-0000-0000-00002E980000}"/>
    <cellStyle name="Título 4 5 10 2" xfId="34040" xr:uid="{00000000-0005-0000-0000-00002F980000}"/>
    <cellStyle name="Título 4 5 11" xfId="18770" xr:uid="{00000000-0005-0000-0000-000030980000}"/>
    <cellStyle name="Título 4 5 11 2" xfId="34041" xr:uid="{00000000-0005-0000-0000-000031980000}"/>
    <cellStyle name="Título 4 5 12" xfId="18771" xr:uid="{00000000-0005-0000-0000-000032980000}"/>
    <cellStyle name="Título 4 5 12 2" xfId="34042" xr:uid="{00000000-0005-0000-0000-000033980000}"/>
    <cellStyle name="Título 4 5 13" xfId="18772" xr:uid="{00000000-0005-0000-0000-000034980000}"/>
    <cellStyle name="Título 4 5 13 2" xfId="34043" xr:uid="{00000000-0005-0000-0000-000035980000}"/>
    <cellStyle name="Título 4 5 14" xfId="34039" xr:uid="{00000000-0005-0000-0000-000036980000}"/>
    <cellStyle name="Título 4 5 15" xfId="3172" xr:uid="{00000000-0005-0000-0000-000037980000}"/>
    <cellStyle name="Título 4 5 2" xfId="18773" xr:uid="{00000000-0005-0000-0000-000038980000}"/>
    <cellStyle name="Título 4 5 2 10" xfId="18774" xr:uid="{00000000-0005-0000-0000-000039980000}"/>
    <cellStyle name="Título 4 5 2 10 2" xfId="34045" xr:uid="{00000000-0005-0000-0000-00003A980000}"/>
    <cellStyle name="Título 4 5 2 11" xfId="18775" xr:uid="{00000000-0005-0000-0000-00003B980000}"/>
    <cellStyle name="Título 4 5 2 11 2" xfId="34046" xr:uid="{00000000-0005-0000-0000-00003C980000}"/>
    <cellStyle name="Título 4 5 2 12" xfId="34044" xr:uid="{00000000-0005-0000-0000-00003D980000}"/>
    <cellStyle name="Título 4 5 2 13" xfId="39280" xr:uid="{00000000-0005-0000-0000-00003E980000}"/>
    <cellStyle name="Título 4 5 2 2" xfId="18776" xr:uid="{00000000-0005-0000-0000-00003F980000}"/>
    <cellStyle name="Título 4 5 2 2 2" xfId="18777" xr:uid="{00000000-0005-0000-0000-000040980000}"/>
    <cellStyle name="Título 4 5 2 2 2 2" xfId="34048" xr:uid="{00000000-0005-0000-0000-000041980000}"/>
    <cellStyle name="Título 4 5 2 2 3" xfId="34047" xr:uid="{00000000-0005-0000-0000-000042980000}"/>
    <cellStyle name="Título 4 5 2 3" xfId="18778" xr:uid="{00000000-0005-0000-0000-000043980000}"/>
    <cellStyle name="Título 4 5 2 3 2" xfId="34049" xr:uid="{00000000-0005-0000-0000-000044980000}"/>
    <cellStyle name="Título 4 5 2 4" xfId="18779" xr:uid="{00000000-0005-0000-0000-000045980000}"/>
    <cellStyle name="Título 4 5 2 4 2" xfId="34050" xr:uid="{00000000-0005-0000-0000-000046980000}"/>
    <cellStyle name="Título 4 5 2 5" xfId="18780" xr:uid="{00000000-0005-0000-0000-000047980000}"/>
    <cellStyle name="Título 4 5 2 5 2" xfId="34051" xr:uid="{00000000-0005-0000-0000-000048980000}"/>
    <cellStyle name="Título 4 5 2 6" xfId="18781" xr:uid="{00000000-0005-0000-0000-000049980000}"/>
    <cellStyle name="Título 4 5 2 6 2" xfId="34052" xr:uid="{00000000-0005-0000-0000-00004A980000}"/>
    <cellStyle name="Título 4 5 2 7" xfId="18782" xr:uid="{00000000-0005-0000-0000-00004B980000}"/>
    <cellStyle name="Título 4 5 2 7 2" xfId="34053" xr:uid="{00000000-0005-0000-0000-00004C980000}"/>
    <cellStyle name="Título 4 5 2 8" xfId="18783" xr:uid="{00000000-0005-0000-0000-00004D980000}"/>
    <cellStyle name="Título 4 5 2 8 2" xfId="34054" xr:uid="{00000000-0005-0000-0000-00004E980000}"/>
    <cellStyle name="Título 4 5 2 9" xfId="18784" xr:uid="{00000000-0005-0000-0000-00004F980000}"/>
    <cellStyle name="Título 4 5 2 9 2" xfId="34055" xr:uid="{00000000-0005-0000-0000-000050980000}"/>
    <cellStyle name="Título 4 5 3" xfId="18785" xr:uid="{00000000-0005-0000-0000-000051980000}"/>
    <cellStyle name="Título 4 5 3 10" xfId="18786" xr:uid="{00000000-0005-0000-0000-000052980000}"/>
    <cellStyle name="Título 4 5 3 10 2" xfId="34057" xr:uid="{00000000-0005-0000-0000-000053980000}"/>
    <cellStyle name="Título 4 5 3 11" xfId="18787" xr:uid="{00000000-0005-0000-0000-000054980000}"/>
    <cellStyle name="Título 4 5 3 11 2" xfId="34058" xr:uid="{00000000-0005-0000-0000-000055980000}"/>
    <cellStyle name="Título 4 5 3 12" xfId="34056" xr:uid="{00000000-0005-0000-0000-000056980000}"/>
    <cellStyle name="Título 4 5 3 2" xfId="18788" xr:uid="{00000000-0005-0000-0000-000057980000}"/>
    <cellStyle name="Título 4 5 3 2 2" xfId="18789" xr:uid="{00000000-0005-0000-0000-000058980000}"/>
    <cellStyle name="Título 4 5 3 2 2 2" xfId="34060" xr:uid="{00000000-0005-0000-0000-000059980000}"/>
    <cellStyle name="Título 4 5 3 2 3" xfId="34059" xr:uid="{00000000-0005-0000-0000-00005A980000}"/>
    <cellStyle name="Título 4 5 3 3" xfId="18790" xr:uid="{00000000-0005-0000-0000-00005B980000}"/>
    <cellStyle name="Título 4 5 3 3 2" xfId="34061" xr:uid="{00000000-0005-0000-0000-00005C980000}"/>
    <cellStyle name="Título 4 5 3 4" xfId="18791" xr:uid="{00000000-0005-0000-0000-00005D980000}"/>
    <cellStyle name="Título 4 5 3 4 2" xfId="34062" xr:uid="{00000000-0005-0000-0000-00005E980000}"/>
    <cellStyle name="Título 4 5 3 5" xfId="18792" xr:uid="{00000000-0005-0000-0000-00005F980000}"/>
    <cellStyle name="Título 4 5 3 5 2" xfId="34063" xr:uid="{00000000-0005-0000-0000-000060980000}"/>
    <cellStyle name="Título 4 5 3 6" xfId="18793" xr:uid="{00000000-0005-0000-0000-000061980000}"/>
    <cellStyle name="Título 4 5 3 6 2" xfId="34064" xr:uid="{00000000-0005-0000-0000-000062980000}"/>
    <cellStyle name="Título 4 5 3 7" xfId="18794" xr:uid="{00000000-0005-0000-0000-000063980000}"/>
    <cellStyle name="Título 4 5 3 7 2" xfId="34065" xr:uid="{00000000-0005-0000-0000-000064980000}"/>
    <cellStyle name="Título 4 5 3 8" xfId="18795" xr:uid="{00000000-0005-0000-0000-000065980000}"/>
    <cellStyle name="Título 4 5 3 8 2" xfId="34066" xr:uid="{00000000-0005-0000-0000-000066980000}"/>
    <cellStyle name="Título 4 5 3 9" xfId="18796" xr:uid="{00000000-0005-0000-0000-000067980000}"/>
    <cellStyle name="Título 4 5 3 9 2" xfId="34067" xr:uid="{00000000-0005-0000-0000-000068980000}"/>
    <cellStyle name="Título 4 5 4" xfId="18797" xr:uid="{00000000-0005-0000-0000-000069980000}"/>
    <cellStyle name="Título 4 5 4 2" xfId="18798" xr:uid="{00000000-0005-0000-0000-00006A980000}"/>
    <cellStyle name="Título 4 5 4 2 2" xfId="34069" xr:uid="{00000000-0005-0000-0000-00006B980000}"/>
    <cellStyle name="Título 4 5 4 3" xfId="34068" xr:uid="{00000000-0005-0000-0000-00006C980000}"/>
    <cellStyle name="Título 4 5 5" xfId="18799" xr:uid="{00000000-0005-0000-0000-00006D980000}"/>
    <cellStyle name="Título 4 5 5 2" xfId="34070" xr:uid="{00000000-0005-0000-0000-00006E980000}"/>
    <cellStyle name="Título 4 5 6" xfId="18800" xr:uid="{00000000-0005-0000-0000-00006F980000}"/>
    <cellStyle name="Título 4 5 6 2" xfId="34071" xr:uid="{00000000-0005-0000-0000-000070980000}"/>
    <cellStyle name="Título 4 5 7" xfId="18801" xr:uid="{00000000-0005-0000-0000-000071980000}"/>
    <cellStyle name="Título 4 5 7 2" xfId="34072" xr:uid="{00000000-0005-0000-0000-000072980000}"/>
    <cellStyle name="Título 4 5 8" xfId="18802" xr:uid="{00000000-0005-0000-0000-000073980000}"/>
    <cellStyle name="Título 4 5 8 2" xfId="34073" xr:uid="{00000000-0005-0000-0000-000074980000}"/>
    <cellStyle name="Título 4 5 9" xfId="18803" xr:uid="{00000000-0005-0000-0000-000075980000}"/>
    <cellStyle name="Título 4 5 9 2" xfId="34074" xr:uid="{00000000-0005-0000-0000-000076980000}"/>
    <cellStyle name="Título 4 6" xfId="2551" xr:uid="{00000000-0005-0000-0000-000077980000}"/>
    <cellStyle name="Título 4 6 10" xfId="18804" xr:uid="{00000000-0005-0000-0000-000078980000}"/>
    <cellStyle name="Título 4 6 10 2" xfId="34076" xr:uid="{00000000-0005-0000-0000-000079980000}"/>
    <cellStyle name="Título 4 6 11" xfId="18805" xr:uid="{00000000-0005-0000-0000-00007A980000}"/>
    <cellStyle name="Título 4 6 11 2" xfId="34077" xr:uid="{00000000-0005-0000-0000-00007B980000}"/>
    <cellStyle name="Título 4 6 12" xfId="34075" xr:uid="{00000000-0005-0000-0000-00007C980000}"/>
    <cellStyle name="Título 4 6 2" xfId="18806" xr:uid="{00000000-0005-0000-0000-00007D980000}"/>
    <cellStyle name="Título 4 6 2 2" xfId="18807" xr:uid="{00000000-0005-0000-0000-00007E980000}"/>
    <cellStyle name="Título 4 6 2 2 2" xfId="34079" xr:uid="{00000000-0005-0000-0000-00007F980000}"/>
    <cellStyle name="Título 4 6 2 3" xfId="34078" xr:uid="{00000000-0005-0000-0000-000080980000}"/>
    <cellStyle name="Título 4 6 3" xfId="18808" xr:uid="{00000000-0005-0000-0000-000081980000}"/>
    <cellStyle name="Título 4 6 3 2" xfId="34080" xr:uid="{00000000-0005-0000-0000-000082980000}"/>
    <cellStyle name="Título 4 6 4" xfId="18809" xr:uid="{00000000-0005-0000-0000-000083980000}"/>
    <cellStyle name="Título 4 6 4 2" xfId="34081" xr:uid="{00000000-0005-0000-0000-000084980000}"/>
    <cellStyle name="Título 4 6 5" xfId="18810" xr:uid="{00000000-0005-0000-0000-000085980000}"/>
    <cellStyle name="Título 4 6 5 2" xfId="34082" xr:uid="{00000000-0005-0000-0000-000086980000}"/>
    <cellStyle name="Título 4 6 6" xfId="18811" xr:uid="{00000000-0005-0000-0000-000087980000}"/>
    <cellStyle name="Título 4 6 6 2" xfId="34083" xr:uid="{00000000-0005-0000-0000-000088980000}"/>
    <cellStyle name="Título 4 6 7" xfId="18812" xr:uid="{00000000-0005-0000-0000-000089980000}"/>
    <cellStyle name="Título 4 6 7 2" xfId="34084" xr:uid="{00000000-0005-0000-0000-00008A980000}"/>
    <cellStyle name="Título 4 6 8" xfId="18813" xr:uid="{00000000-0005-0000-0000-00008B980000}"/>
    <cellStyle name="Título 4 6 8 2" xfId="34085" xr:uid="{00000000-0005-0000-0000-00008C980000}"/>
    <cellStyle name="Título 4 6 9" xfId="18814" xr:uid="{00000000-0005-0000-0000-00008D980000}"/>
    <cellStyle name="Título 4 6 9 2" xfId="34086" xr:uid="{00000000-0005-0000-0000-00008E980000}"/>
    <cellStyle name="Título 4 7" xfId="2552" xr:uid="{00000000-0005-0000-0000-00008F980000}"/>
    <cellStyle name="Título 4 7 10" xfId="18815" xr:uid="{00000000-0005-0000-0000-000090980000}"/>
    <cellStyle name="Título 4 7 10 2" xfId="34088" xr:uid="{00000000-0005-0000-0000-000091980000}"/>
    <cellStyle name="Título 4 7 11" xfId="18816" xr:uid="{00000000-0005-0000-0000-000092980000}"/>
    <cellStyle name="Título 4 7 11 2" xfId="34089" xr:uid="{00000000-0005-0000-0000-000093980000}"/>
    <cellStyle name="Título 4 7 12" xfId="34087" xr:uid="{00000000-0005-0000-0000-000094980000}"/>
    <cellStyle name="Título 4 7 2" xfId="18817" xr:uid="{00000000-0005-0000-0000-000095980000}"/>
    <cellStyle name="Título 4 7 2 2" xfId="18818" xr:uid="{00000000-0005-0000-0000-000096980000}"/>
    <cellStyle name="Título 4 7 2 2 2" xfId="34091" xr:uid="{00000000-0005-0000-0000-000097980000}"/>
    <cellStyle name="Título 4 7 2 3" xfId="34090" xr:uid="{00000000-0005-0000-0000-000098980000}"/>
    <cellStyle name="Título 4 7 3" xfId="18819" xr:uid="{00000000-0005-0000-0000-000099980000}"/>
    <cellStyle name="Título 4 7 3 2" xfId="34092" xr:uid="{00000000-0005-0000-0000-00009A980000}"/>
    <cellStyle name="Título 4 7 4" xfId="18820" xr:uid="{00000000-0005-0000-0000-00009B980000}"/>
    <cellStyle name="Título 4 7 4 2" xfId="34093" xr:uid="{00000000-0005-0000-0000-00009C980000}"/>
    <cellStyle name="Título 4 7 5" xfId="18821" xr:uid="{00000000-0005-0000-0000-00009D980000}"/>
    <cellStyle name="Título 4 7 5 2" xfId="34094" xr:uid="{00000000-0005-0000-0000-00009E980000}"/>
    <cellStyle name="Título 4 7 6" xfId="18822" xr:uid="{00000000-0005-0000-0000-00009F980000}"/>
    <cellStyle name="Título 4 7 6 2" xfId="34095" xr:uid="{00000000-0005-0000-0000-0000A0980000}"/>
    <cellStyle name="Título 4 7 7" xfId="18823" xr:uid="{00000000-0005-0000-0000-0000A1980000}"/>
    <cellStyle name="Título 4 7 7 2" xfId="34096" xr:uid="{00000000-0005-0000-0000-0000A2980000}"/>
    <cellStyle name="Título 4 7 8" xfId="18824" xr:uid="{00000000-0005-0000-0000-0000A3980000}"/>
    <cellStyle name="Título 4 7 8 2" xfId="34097" xr:uid="{00000000-0005-0000-0000-0000A4980000}"/>
    <cellStyle name="Título 4 7 9" xfId="18825" xr:uid="{00000000-0005-0000-0000-0000A5980000}"/>
    <cellStyle name="Título 4 7 9 2" xfId="34098" xr:uid="{00000000-0005-0000-0000-0000A6980000}"/>
    <cellStyle name="Título 4 8" xfId="2553" xr:uid="{00000000-0005-0000-0000-0000A7980000}"/>
    <cellStyle name="Título 4 8 10" xfId="18826" xr:uid="{00000000-0005-0000-0000-0000A8980000}"/>
    <cellStyle name="Título 4 8 10 2" xfId="34100" xr:uid="{00000000-0005-0000-0000-0000A9980000}"/>
    <cellStyle name="Título 4 8 11" xfId="18827" xr:uid="{00000000-0005-0000-0000-0000AA980000}"/>
    <cellStyle name="Título 4 8 11 2" xfId="34101" xr:uid="{00000000-0005-0000-0000-0000AB980000}"/>
    <cellStyle name="Título 4 8 12" xfId="34099" xr:uid="{00000000-0005-0000-0000-0000AC980000}"/>
    <cellStyle name="Título 4 8 2" xfId="18828" xr:uid="{00000000-0005-0000-0000-0000AD980000}"/>
    <cellStyle name="Título 4 8 2 2" xfId="18829" xr:uid="{00000000-0005-0000-0000-0000AE980000}"/>
    <cellStyle name="Título 4 8 2 2 2" xfId="34103" xr:uid="{00000000-0005-0000-0000-0000AF980000}"/>
    <cellStyle name="Título 4 8 2 3" xfId="34102" xr:uid="{00000000-0005-0000-0000-0000B0980000}"/>
    <cellStyle name="Título 4 8 3" xfId="18830" xr:uid="{00000000-0005-0000-0000-0000B1980000}"/>
    <cellStyle name="Título 4 8 3 2" xfId="34104" xr:uid="{00000000-0005-0000-0000-0000B2980000}"/>
    <cellStyle name="Título 4 8 4" xfId="18831" xr:uid="{00000000-0005-0000-0000-0000B3980000}"/>
    <cellStyle name="Título 4 8 4 2" xfId="34105" xr:uid="{00000000-0005-0000-0000-0000B4980000}"/>
    <cellStyle name="Título 4 8 5" xfId="18832" xr:uid="{00000000-0005-0000-0000-0000B5980000}"/>
    <cellStyle name="Título 4 8 5 2" xfId="34106" xr:uid="{00000000-0005-0000-0000-0000B6980000}"/>
    <cellStyle name="Título 4 8 6" xfId="18833" xr:uid="{00000000-0005-0000-0000-0000B7980000}"/>
    <cellStyle name="Título 4 8 6 2" xfId="34107" xr:uid="{00000000-0005-0000-0000-0000B8980000}"/>
    <cellStyle name="Título 4 8 7" xfId="18834" xr:uid="{00000000-0005-0000-0000-0000B9980000}"/>
    <cellStyle name="Título 4 8 7 2" xfId="34108" xr:uid="{00000000-0005-0000-0000-0000BA980000}"/>
    <cellStyle name="Título 4 8 8" xfId="18835" xr:uid="{00000000-0005-0000-0000-0000BB980000}"/>
    <cellStyle name="Título 4 8 8 2" xfId="34109" xr:uid="{00000000-0005-0000-0000-0000BC980000}"/>
    <cellStyle name="Título 4 8 9" xfId="18836" xr:uid="{00000000-0005-0000-0000-0000BD980000}"/>
    <cellStyle name="Título 4 8 9 2" xfId="34110" xr:uid="{00000000-0005-0000-0000-0000BE980000}"/>
    <cellStyle name="Título 4 9" xfId="2554" xr:uid="{00000000-0005-0000-0000-0000BF980000}"/>
    <cellStyle name="Título 4 9 10" xfId="34111" xr:uid="{00000000-0005-0000-0000-0000C0980000}"/>
    <cellStyle name="Título 4 9 2" xfId="18837" xr:uid="{00000000-0005-0000-0000-0000C1980000}"/>
    <cellStyle name="Título 4 9 2 2" xfId="18838" xr:uid="{00000000-0005-0000-0000-0000C2980000}"/>
    <cellStyle name="Título 4 9 2 2 2" xfId="34113" xr:uid="{00000000-0005-0000-0000-0000C3980000}"/>
    <cellStyle name="Título 4 9 2 3" xfId="34112" xr:uid="{00000000-0005-0000-0000-0000C4980000}"/>
    <cellStyle name="Título 4 9 3" xfId="18839" xr:uid="{00000000-0005-0000-0000-0000C5980000}"/>
    <cellStyle name="Título 4 9 3 2" xfId="34114" xr:uid="{00000000-0005-0000-0000-0000C6980000}"/>
    <cellStyle name="Título 4 9 4" xfId="18840" xr:uid="{00000000-0005-0000-0000-0000C7980000}"/>
    <cellStyle name="Título 4 9 4 2" xfId="34115" xr:uid="{00000000-0005-0000-0000-0000C8980000}"/>
    <cellStyle name="Título 4 9 5" xfId="18841" xr:uid="{00000000-0005-0000-0000-0000C9980000}"/>
    <cellStyle name="Título 4 9 5 2" xfId="34116" xr:uid="{00000000-0005-0000-0000-0000CA980000}"/>
    <cellStyle name="Título 4 9 6" xfId="18842" xr:uid="{00000000-0005-0000-0000-0000CB980000}"/>
    <cellStyle name="Título 4 9 6 2" xfId="34117" xr:uid="{00000000-0005-0000-0000-0000CC980000}"/>
    <cellStyle name="Título 4 9 7" xfId="18843" xr:uid="{00000000-0005-0000-0000-0000CD980000}"/>
    <cellStyle name="Título 4 9 7 2" xfId="34118" xr:uid="{00000000-0005-0000-0000-0000CE980000}"/>
    <cellStyle name="Título 4 9 8" xfId="18844" xr:uid="{00000000-0005-0000-0000-0000CF980000}"/>
    <cellStyle name="Título 4 9 8 2" xfId="34119" xr:uid="{00000000-0005-0000-0000-0000D0980000}"/>
    <cellStyle name="Título 4 9 9" xfId="18845" xr:uid="{00000000-0005-0000-0000-0000D1980000}"/>
    <cellStyle name="Título 4 9 9 2" xfId="34120" xr:uid="{00000000-0005-0000-0000-0000D2980000}"/>
    <cellStyle name="Título 5" xfId="18846" xr:uid="{00000000-0005-0000-0000-0000D3980000}"/>
    <cellStyle name="Título 5 10" xfId="18847" xr:uid="{00000000-0005-0000-0000-0000D4980000}"/>
    <cellStyle name="Título 5 10 2" xfId="18848" xr:uid="{00000000-0005-0000-0000-0000D5980000}"/>
    <cellStyle name="Título 5 10 2 2" xfId="34123" xr:uid="{00000000-0005-0000-0000-0000D6980000}"/>
    <cellStyle name="Título 5 10 3" xfId="18849" xr:uid="{00000000-0005-0000-0000-0000D7980000}"/>
    <cellStyle name="Título 5 10 3 2" xfId="34124" xr:uid="{00000000-0005-0000-0000-0000D8980000}"/>
    <cellStyle name="Título 5 10 4" xfId="18850" xr:uid="{00000000-0005-0000-0000-0000D9980000}"/>
    <cellStyle name="Título 5 10 4 2" xfId="34125" xr:uid="{00000000-0005-0000-0000-0000DA980000}"/>
    <cellStyle name="Título 5 10 5" xfId="34122" xr:uid="{00000000-0005-0000-0000-0000DB980000}"/>
    <cellStyle name="Título 5 11" xfId="18851" xr:uid="{00000000-0005-0000-0000-0000DC980000}"/>
    <cellStyle name="Título 5 11 2" xfId="18852" xr:uid="{00000000-0005-0000-0000-0000DD980000}"/>
    <cellStyle name="Título 5 11 2 2" xfId="34127" xr:uid="{00000000-0005-0000-0000-0000DE980000}"/>
    <cellStyle name="Título 5 11 3" xfId="18853" xr:uid="{00000000-0005-0000-0000-0000DF980000}"/>
    <cellStyle name="Título 5 11 3 2" xfId="34128" xr:uid="{00000000-0005-0000-0000-0000E0980000}"/>
    <cellStyle name="Título 5 11 4" xfId="18854" xr:uid="{00000000-0005-0000-0000-0000E1980000}"/>
    <cellStyle name="Título 5 11 4 2" xfId="34129" xr:uid="{00000000-0005-0000-0000-0000E2980000}"/>
    <cellStyle name="Título 5 11 5" xfId="34126" xr:uid="{00000000-0005-0000-0000-0000E3980000}"/>
    <cellStyle name="Título 5 12" xfId="18855" xr:uid="{00000000-0005-0000-0000-0000E4980000}"/>
    <cellStyle name="Título 5 12 2" xfId="18856" xr:uid="{00000000-0005-0000-0000-0000E5980000}"/>
    <cellStyle name="Título 5 12 2 2" xfId="34131" xr:uid="{00000000-0005-0000-0000-0000E6980000}"/>
    <cellStyle name="Título 5 12 3" xfId="18857" xr:uid="{00000000-0005-0000-0000-0000E7980000}"/>
    <cellStyle name="Título 5 12 3 2" xfId="34132" xr:uid="{00000000-0005-0000-0000-0000E8980000}"/>
    <cellStyle name="Título 5 12 4" xfId="34130" xr:uid="{00000000-0005-0000-0000-0000E9980000}"/>
    <cellStyle name="Título 5 13" xfId="18858" xr:uid="{00000000-0005-0000-0000-0000EA980000}"/>
    <cellStyle name="Título 5 13 2" xfId="18859" xr:uid="{00000000-0005-0000-0000-0000EB980000}"/>
    <cellStyle name="Título 5 13 2 2" xfId="34134" xr:uid="{00000000-0005-0000-0000-0000EC980000}"/>
    <cellStyle name="Título 5 13 3" xfId="34133" xr:uid="{00000000-0005-0000-0000-0000ED980000}"/>
    <cellStyle name="Título 5 14" xfId="18860" xr:uid="{00000000-0005-0000-0000-0000EE980000}"/>
    <cellStyle name="Título 5 14 2" xfId="34135" xr:uid="{00000000-0005-0000-0000-0000EF980000}"/>
    <cellStyle name="Título 5 15" xfId="18861" xr:uid="{00000000-0005-0000-0000-0000F0980000}"/>
    <cellStyle name="Título 5 15 2" xfId="34136" xr:uid="{00000000-0005-0000-0000-0000F1980000}"/>
    <cellStyle name="Título 5 16" xfId="18862" xr:uid="{00000000-0005-0000-0000-0000F2980000}"/>
    <cellStyle name="Título 5 16 2" xfId="34137" xr:uid="{00000000-0005-0000-0000-0000F3980000}"/>
    <cellStyle name="Título 5 17" xfId="18863" xr:uid="{00000000-0005-0000-0000-0000F4980000}"/>
    <cellStyle name="Título 5 17 2" xfId="34138" xr:uid="{00000000-0005-0000-0000-0000F5980000}"/>
    <cellStyle name="Título 5 18" xfId="18864" xr:uid="{00000000-0005-0000-0000-0000F6980000}"/>
    <cellStyle name="Título 5 18 2" xfId="34139" xr:uid="{00000000-0005-0000-0000-0000F7980000}"/>
    <cellStyle name="Título 5 19" xfId="18865" xr:uid="{00000000-0005-0000-0000-0000F8980000}"/>
    <cellStyle name="Título 5 19 2" xfId="34140" xr:uid="{00000000-0005-0000-0000-0000F9980000}"/>
    <cellStyle name="Título 5 2" xfId="18866" xr:uid="{00000000-0005-0000-0000-0000FA980000}"/>
    <cellStyle name="Título 5 2 10" xfId="18867" xr:uid="{00000000-0005-0000-0000-0000FB980000}"/>
    <cellStyle name="Título 5 2 10 2" xfId="18868" xr:uid="{00000000-0005-0000-0000-0000FC980000}"/>
    <cellStyle name="Título 5 2 10 2 2" xfId="34143" xr:uid="{00000000-0005-0000-0000-0000FD980000}"/>
    <cellStyle name="Título 5 2 10 3" xfId="18869" xr:uid="{00000000-0005-0000-0000-0000FE980000}"/>
    <cellStyle name="Título 5 2 10 3 2" xfId="34144" xr:uid="{00000000-0005-0000-0000-0000FF980000}"/>
    <cellStyle name="Título 5 2 10 4" xfId="18870" xr:uid="{00000000-0005-0000-0000-000000990000}"/>
    <cellStyle name="Título 5 2 10 4 2" xfId="34145" xr:uid="{00000000-0005-0000-0000-000001990000}"/>
    <cellStyle name="Título 5 2 10 5" xfId="34142" xr:uid="{00000000-0005-0000-0000-000002990000}"/>
    <cellStyle name="Título 5 2 11" xfId="18871" xr:uid="{00000000-0005-0000-0000-000003990000}"/>
    <cellStyle name="Título 5 2 11 2" xfId="18872" xr:uid="{00000000-0005-0000-0000-000004990000}"/>
    <cellStyle name="Título 5 2 11 2 2" xfId="34147" xr:uid="{00000000-0005-0000-0000-000005990000}"/>
    <cellStyle name="Título 5 2 11 3" xfId="18873" xr:uid="{00000000-0005-0000-0000-000006990000}"/>
    <cellStyle name="Título 5 2 11 3 2" xfId="34148" xr:uid="{00000000-0005-0000-0000-000007990000}"/>
    <cellStyle name="Título 5 2 11 4" xfId="18874" xr:uid="{00000000-0005-0000-0000-000008990000}"/>
    <cellStyle name="Título 5 2 11 4 2" xfId="34149" xr:uid="{00000000-0005-0000-0000-000009990000}"/>
    <cellStyle name="Título 5 2 11 5" xfId="34146" xr:uid="{00000000-0005-0000-0000-00000A990000}"/>
    <cellStyle name="Título 5 2 12" xfId="18875" xr:uid="{00000000-0005-0000-0000-00000B990000}"/>
    <cellStyle name="Título 5 2 12 2" xfId="18876" xr:uid="{00000000-0005-0000-0000-00000C990000}"/>
    <cellStyle name="Título 5 2 12 2 2" xfId="34151" xr:uid="{00000000-0005-0000-0000-00000D990000}"/>
    <cellStyle name="Título 5 2 12 3" xfId="18877" xr:uid="{00000000-0005-0000-0000-00000E990000}"/>
    <cellStyle name="Título 5 2 12 3 2" xfId="34152" xr:uid="{00000000-0005-0000-0000-00000F990000}"/>
    <cellStyle name="Título 5 2 12 4" xfId="34150" xr:uid="{00000000-0005-0000-0000-000010990000}"/>
    <cellStyle name="Título 5 2 13" xfId="18878" xr:uid="{00000000-0005-0000-0000-000011990000}"/>
    <cellStyle name="Título 5 2 13 2" xfId="18879" xr:uid="{00000000-0005-0000-0000-000012990000}"/>
    <cellStyle name="Título 5 2 13 2 2" xfId="34154" xr:uid="{00000000-0005-0000-0000-000013990000}"/>
    <cellStyle name="Título 5 2 13 3" xfId="34153" xr:uid="{00000000-0005-0000-0000-000014990000}"/>
    <cellStyle name="Título 5 2 14" xfId="18880" xr:uid="{00000000-0005-0000-0000-000015990000}"/>
    <cellStyle name="Título 5 2 14 2" xfId="34155" xr:uid="{00000000-0005-0000-0000-000016990000}"/>
    <cellStyle name="Título 5 2 15" xfId="18881" xr:uid="{00000000-0005-0000-0000-000017990000}"/>
    <cellStyle name="Título 5 2 15 2" xfId="34156" xr:uid="{00000000-0005-0000-0000-000018990000}"/>
    <cellStyle name="Título 5 2 16" xfId="18882" xr:uid="{00000000-0005-0000-0000-000019990000}"/>
    <cellStyle name="Título 5 2 16 2" xfId="34157" xr:uid="{00000000-0005-0000-0000-00001A990000}"/>
    <cellStyle name="Título 5 2 17" xfId="18883" xr:uid="{00000000-0005-0000-0000-00001B990000}"/>
    <cellStyle name="Título 5 2 17 2" xfId="34158" xr:uid="{00000000-0005-0000-0000-00001C990000}"/>
    <cellStyle name="Título 5 2 18" xfId="18884" xr:uid="{00000000-0005-0000-0000-00001D990000}"/>
    <cellStyle name="Título 5 2 18 2" xfId="34159" xr:uid="{00000000-0005-0000-0000-00001E990000}"/>
    <cellStyle name="Título 5 2 19" xfId="18885" xr:uid="{00000000-0005-0000-0000-00001F990000}"/>
    <cellStyle name="Título 5 2 19 2" xfId="34160" xr:uid="{00000000-0005-0000-0000-000020990000}"/>
    <cellStyle name="Título 5 2 2" xfId="18886" xr:uid="{00000000-0005-0000-0000-000021990000}"/>
    <cellStyle name="Título 5 2 2 10" xfId="18887" xr:uid="{00000000-0005-0000-0000-000022990000}"/>
    <cellStyle name="Título 5 2 2 10 2" xfId="18888" xr:uid="{00000000-0005-0000-0000-000023990000}"/>
    <cellStyle name="Título 5 2 2 10 2 2" xfId="34163" xr:uid="{00000000-0005-0000-0000-000024990000}"/>
    <cellStyle name="Título 5 2 2 10 3" xfId="18889" xr:uid="{00000000-0005-0000-0000-000025990000}"/>
    <cellStyle name="Título 5 2 2 10 3 2" xfId="34164" xr:uid="{00000000-0005-0000-0000-000026990000}"/>
    <cellStyle name="Título 5 2 2 10 4" xfId="18890" xr:uid="{00000000-0005-0000-0000-000027990000}"/>
    <cellStyle name="Título 5 2 2 10 4 2" xfId="34165" xr:uid="{00000000-0005-0000-0000-000028990000}"/>
    <cellStyle name="Título 5 2 2 10 5" xfId="34162" xr:uid="{00000000-0005-0000-0000-000029990000}"/>
    <cellStyle name="Título 5 2 2 11" xfId="18891" xr:uid="{00000000-0005-0000-0000-00002A990000}"/>
    <cellStyle name="Título 5 2 2 11 2" xfId="18892" xr:uid="{00000000-0005-0000-0000-00002B990000}"/>
    <cellStyle name="Título 5 2 2 11 2 2" xfId="34167" xr:uid="{00000000-0005-0000-0000-00002C990000}"/>
    <cellStyle name="Título 5 2 2 11 3" xfId="18893" xr:uid="{00000000-0005-0000-0000-00002D990000}"/>
    <cellStyle name="Título 5 2 2 11 3 2" xfId="34168" xr:uid="{00000000-0005-0000-0000-00002E990000}"/>
    <cellStyle name="Título 5 2 2 11 4" xfId="34166" xr:uid="{00000000-0005-0000-0000-00002F990000}"/>
    <cellStyle name="Título 5 2 2 12" xfId="18894" xr:uid="{00000000-0005-0000-0000-000030990000}"/>
    <cellStyle name="Título 5 2 2 12 2" xfId="18895" xr:uid="{00000000-0005-0000-0000-000031990000}"/>
    <cellStyle name="Título 5 2 2 12 2 2" xfId="34170" xr:uid="{00000000-0005-0000-0000-000032990000}"/>
    <cellStyle name="Título 5 2 2 12 3" xfId="34169" xr:uid="{00000000-0005-0000-0000-000033990000}"/>
    <cellStyle name="Título 5 2 2 13" xfId="18896" xr:uid="{00000000-0005-0000-0000-000034990000}"/>
    <cellStyle name="Título 5 2 2 13 2" xfId="34171" xr:uid="{00000000-0005-0000-0000-000035990000}"/>
    <cellStyle name="Título 5 2 2 14" xfId="18897" xr:uid="{00000000-0005-0000-0000-000036990000}"/>
    <cellStyle name="Título 5 2 2 14 2" xfId="34172" xr:uid="{00000000-0005-0000-0000-000037990000}"/>
    <cellStyle name="Título 5 2 2 15" xfId="18898" xr:uid="{00000000-0005-0000-0000-000038990000}"/>
    <cellStyle name="Título 5 2 2 15 2" xfId="34173" xr:uid="{00000000-0005-0000-0000-000039990000}"/>
    <cellStyle name="Título 5 2 2 16" xfId="18899" xr:uid="{00000000-0005-0000-0000-00003A990000}"/>
    <cellStyle name="Título 5 2 2 16 2" xfId="34174" xr:uid="{00000000-0005-0000-0000-00003B990000}"/>
    <cellStyle name="Título 5 2 2 17" xfId="18900" xr:uid="{00000000-0005-0000-0000-00003C990000}"/>
    <cellStyle name="Título 5 2 2 17 2" xfId="34175" xr:uid="{00000000-0005-0000-0000-00003D990000}"/>
    <cellStyle name="Título 5 2 2 18" xfId="18901" xr:uid="{00000000-0005-0000-0000-00003E990000}"/>
    <cellStyle name="Título 5 2 2 18 2" xfId="34176" xr:uid="{00000000-0005-0000-0000-00003F990000}"/>
    <cellStyle name="Título 5 2 2 19" xfId="18902" xr:uid="{00000000-0005-0000-0000-000040990000}"/>
    <cellStyle name="Título 5 2 2 19 2" xfId="34177" xr:uid="{00000000-0005-0000-0000-000041990000}"/>
    <cellStyle name="Título 5 2 2 2" xfId="18903" xr:uid="{00000000-0005-0000-0000-000042990000}"/>
    <cellStyle name="Título 5 2 2 2 10" xfId="18904" xr:uid="{00000000-0005-0000-0000-000043990000}"/>
    <cellStyle name="Título 5 2 2 2 10 2" xfId="18905" xr:uid="{00000000-0005-0000-0000-000044990000}"/>
    <cellStyle name="Título 5 2 2 2 10 2 2" xfId="34180" xr:uid="{00000000-0005-0000-0000-000045990000}"/>
    <cellStyle name="Título 5 2 2 2 10 3" xfId="18906" xr:uid="{00000000-0005-0000-0000-000046990000}"/>
    <cellStyle name="Título 5 2 2 2 10 3 2" xfId="34181" xr:uid="{00000000-0005-0000-0000-000047990000}"/>
    <cellStyle name="Título 5 2 2 2 10 4" xfId="34179" xr:uid="{00000000-0005-0000-0000-000048990000}"/>
    <cellStyle name="Título 5 2 2 2 11" xfId="18907" xr:uid="{00000000-0005-0000-0000-000049990000}"/>
    <cellStyle name="Título 5 2 2 2 11 2" xfId="18908" xr:uid="{00000000-0005-0000-0000-00004A990000}"/>
    <cellStyle name="Título 5 2 2 2 11 2 2" xfId="34183" xr:uid="{00000000-0005-0000-0000-00004B990000}"/>
    <cellStyle name="Título 5 2 2 2 11 3" xfId="34182" xr:uid="{00000000-0005-0000-0000-00004C990000}"/>
    <cellStyle name="Título 5 2 2 2 12" xfId="18909" xr:uid="{00000000-0005-0000-0000-00004D990000}"/>
    <cellStyle name="Título 5 2 2 2 12 2" xfId="34184" xr:uid="{00000000-0005-0000-0000-00004E990000}"/>
    <cellStyle name="Título 5 2 2 2 13" xfId="18910" xr:uid="{00000000-0005-0000-0000-00004F990000}"/>
    <cellStyle name="Título 5 2 2 2 13 2" xfId="34185" xr:uid="{00000000-0005-0000-0000-000050990000}"/>
    <cellStyle name="Título 5 2 2 2 14" xfId="18911" xr:uid="{00000000-0005-0000-0000-000051990000}"/>
    <cellStyle name="Título 5 2 2 2 14 2" xfId="34186" xr:uid="{00000000-0005-0000-0000-000052990000}"/>
    <cellStyle name="Título 5 2 2 2 15" xfId="18912" xr:uid="{00000000-0005-0000-0000-000053990000}"/>
    <cellStyle name="Título 5 2 2 2 15 2" xfId="34187" xr:uid="{00000000-0005-0000-0000-000054990000}"/>
    <cellStyle name="Título 5 2 2 2 16" xfId="18913" xr:uid="{00000000-0005-0000-0000-000055990000}"/>
    <cellStyle name="Título 5 2 2 2 16 2" xfId="34188" xr:uid="{00000000-0005-0000-0000-000056990000}"/>
    <cellStyle name="Título 5 2 2 2 17" xfId="18914" xr:uid="{00000000-0005-0000-0000-000057990000}"/>
    <cellStyle name="Título 5 2 2 2 17 2" xfId="34189" xr:uid="{00000000-0005-0000-0000-000058990000}"/>
    <cellStyle name="Título 5 2 2 2 18" xfId="34178" xr:uid="{00000000-0005-0000-0000-000059990000}"/>
    <cellStyle name="Título 5 2 2 2 2" xfId="18915" xr:uid="{00000000-0005-0000-0000-00005A990000}"/>
    <cellStyle name="Título 5 2 2 2 2 10" xfId="18916" xr:uid="{00000000-0005-0000-0000-00005B990000}"/>
    <cellStyle name="Título 5 2 2 2 2 10 2" xfId="34191" xr:uid="{00000000-0005-0000-0000-00005C990000}"/>
    <cellStyle name="Título 5 2 2 2 2 11" xfId="18917" xr:uid="{00000000-0005-0000-0000-00005D990000}"/>
    <cellStyle name="Título 5 2 2 2 2 11 2" xfId="34192" xr:uid="{00000000-0005-0000-0000-00005E990000}"/>
    <cellStyle name="Título 5 2 2 2 2 12" xfId="18918" xr:uid="{00000000-0005-0000-0000-00005F990000}"/>
    <cellStyle name="Título 5 2 2 2 2 12 2" xfId="34193" xr:uid="{00000000-0005-0000-0000-000060990000}"/>
    <cellStyle name="Título 5 2 2 2 2 13" xfId="18919" xr:uid="{00000000-0005-0000-0000-000061990000}"/>
    <cellStyle name="Título 5 2 2 2 2 13 2" xfId="34194" xr:uid="{00000000-0005-0000-0000-000062990000}"/>
    <cellStyle name="Título 5 2 2 2 2 14" xfId="18920" xr:uid="{00000000-0005-0000-0000-000063990000}"/>
    <cellStyle name="Título 5 2 2 2 2 14 2" xfId="34195" xr:uid="{00000000-0005-0000-0000-000064990000}"/>
    <cellStyle name="Título 5 2 2 2 2 15" xfId="18921" xr:uid="{00000000-0005-0000-0000-000065990000}"/>
    <cellStyle name="Título 5 2 2 2 2 15 2" xfId="34196" xr:uid="{00000000-0005-0000-0000-000066990000}"/>
    <cellStyle name="Título 5 2 2 2 2 16" xfId="34190" xr:uid="{00000000-0005-0000-0000-000067990000}"/>
    <cellStyle name="Título 5 2 2 2 2 2" xfId="18922" xr:uid="{00000000-0005-0000-0000-000068990000}"/>
    <cellStyle name="Título 5 2 2 2 2 2 2" xfId="18923" xr:uid="{00000000-0005-0000-0000-000069990000}"/>
    <cellStyle name="Título 5 2 2 2 2 2 2 2" xfId="34198" xr:uid="{00000000-0005-0000-0000-00006A990000}"/>
    <cellStyle name="Título 5 2 2 2 2 2 3" xfId="34197" xr:uid="{00000000-0005-0000-0000-00006B990000}"/>
    <cellStyle name="Título 5 2 2 2 2 3" xfId="18924" xr:uid="{00000000-0005-0000-0000-00006C990000}"/>
    <cellStyle name="Título 5 2 2 2 2 3 2" xfId="34199" xr:uid="{00000000-0005-0000-0000-00006D990000}"/>
    <cellStyle name="Título 5 2 2 2 2 4" xfId="18925" xr:uid="{00000000-0005-0000-0000-00006E990000}"/>
    <cellStyle name="Título 5 2 2 2 2 4 2" xfId="34200" xr:uid="{00000000-0005-0000-0000-00006F990000}"/>
    <cellStyle name="Título 5 2 2 2 2 5" xfId="18926" xr:uid="{00000000-0005-0000-0000-000070990000}"/>
    <cellStyle name="Título 5 2 2 2 2 5 2" xfId="34201" xr:uid="{00000000-0005-0000-0000-000071990000}"/>
    <cellStyle name="Título 5 2 2 2 2 6" xfId="18927" xr:uid="{00000000-0005-0000-0000-000072990000}"/>
    <cellStyle name="Título 5 2 2 2 2 6 2" xfId="34202" xr:uid="{00000000-0005-0000-0000-000073990000}"/>
    <cellStyle name="Título 5 2 2 2 2 7" xfId="18928" xr:uid="{00000000-0005-0000-0000-000074990000}"/>
    <cellStyle name="Título 5 2 2 2 2 7 2" xfId="34203" xr:uid="{00000000-0005-0000-0000-000075990000}"/>
    <cellStyle name="Título 5 2 2 2 2 8" xfId="18929" xr:uid="{00000000-0005-0000-0000-000076990000}"/>
    <cellStyle name="Título 5 2 2 2 2 8 2" xfId="34204" xr:uid="{00000000-0005-0000-0000-000077990000}"/>
    <cellStyle name="Título 5 2 2 2 2 9" xfId="18930" xr:uid="{00000000-0005-0000-0000-000078990000}"/>
    <cellStyle name="Título 5 2 2 2 2 9 2" xfId="34205" xr:uid="{00000000-0005-0000-0000-000079990000}"/>
    <cellStyle name="Título 5 2 2 2 3" xfId="18931" xr:uid="{00000000-0005-0000-0000-00007A990000}"/>
    <cellStyle name="Título 5 2 2 2 3 10" xfId="18932" xr:uid="{00000000-0005-0000-0000-00007B990000}"/>
    <cellStyle name="Título 5 2 2 2 3 10 2" xfId="34207" xr:uid="{00000000-0005-0000-0000-00007C990000}"/>
    <cellStyle name="Título 5 2 2 2 3 11" xfId="18933" xr:uid="{00000000-0005-0000-0000-00007D990000}"/>
    <cellStyle name="Título 5 2 2 2 3 11 2" xfId="34208" xr:uid="{00000000-0005-0000-0000-00007E990000}"/>
    <cellStyle name="Título 5 2 2 2 3 12" xfId="18934" xr:uid="{00000000-0005-0000-0000-00007F990000}"/>
    <cellStyle name="Título 5 2 2 2 3 12 2" xfId="34209" xr:uid="{00000000-0005-0000-0000-000080990000}"/>
    <cellStyle name="Título 5 2 2 2 3 13" xfId="34206" xr:uid="{00000000-0005-0000-0000-000081990000}"/>
    <cellStyle name="Título 5 2 2 2 3 2" xfId="18935" xr:uid="{00000000-0005-0000-0000-000082990000}"/>
    <cellStyle name="Título 5 2 2 2 3 2 2" xfId="34210" xr:uid="{00000000-0005-0000-0000-000083990000}"/>
    <cellStyle name="Título 5 2 2 2 3 3" xfId="18936" xr:uid="{00000000-0005-0000-0000-000084990000}"/>
    <cellStyle name="Título 5 2 2 2 3 3 2" xfId="34211" xr:uid="{00000000-0005-0000-0000-000085990000}"/>
    <cellStyle name="Título 5 2 2 2 3 4" xfId="18937" xr:uid="{00000000-0005-0000-0000-000086990000}"/>
    <cellStyle name="Título 5 2 2 2 3 4 2" xfId="34212" xr:uid="{00000000-0005-0000-0000-000087990000}"/>
    <cellStyle name="Título 5 2 2 2 3 5" xfId="18938" xr:uid="{00000000-0005-0000-0000-000088990000}"/>
    <cellStyle name="Título 5 2 2 2 3 5 2" xfId="34213" xr:uid="{00000000-0005-0000-0000-000089990000}"/>
    <cellStyle name="Título 5 2 2 2 3 6" xfId="18939" xr:uid="{00000000-0005-0000-0000-00008A990000}"/>
    <cellStyle name="Título 5 2 2 2 3 6 2" xfId="34214" xr:uid="{00000000-0005-0000-0000-00008B990000}"/>
    <cellStyle name="Título 5 2 2 2 3 7" xfId="18940" xr:uid="{00000000-0005-0000-0000-00008C990000}"/>
    <cellStyle name="Título 5 2 2 2 3 7 2" xfId="34215" xr:uid="{00000000-0005-0000-0000-00008D990000}"/>
    <cellStyle name="Título 5 2 2 2 3 8" xfId="18941" xr:uid="{00000000-0005-0000-0000-00008E990000}"/>
    <cellStyle name="Título 5 2 2 2 3 8 2" xfId="34216" xr:uid="{00000000-0005-0000-0000-00008F990000}"/>
    <cellStyle name="Título 5 2 2 2 3 9" xfId="18942" xr:uid="{00000000-0005-0000-0000-000090990000}"/>
    <cellStyle name="Título 5 2 2 2 3 9 2" xfId="34217" xr:uid="{00000000-0005-0000-0000-000091990000}"/>
    <cellStyle name="Título 5 2 2 2 4" xfId="18943" xr:uid="{00000000-0005-0000-0000-000092990000}"/>
    <cellStyle name="Título 5 2 2 2 4 2" xfId="18944" xr:uid="{00000000-0005-0000-0000-000093990000}"/>
    <cellStyle name="Título 5 2 2 2 4 2 2" xfId="34219" xr:uid="{00000000-0005-0000-0000-000094990000}"/>
    <cellStyle name="Título 5 2 2 2 4 3" xfId="18945" xr:uid="{00000000-0005-0000-0000-000095990000}"/>
    <cellStyle name="Título 5 2 2 2 4 3 2" xfId="34220" xr:uid="{00000000-0005-0000-0000-000096990000}"/>
    <cellStyle name="Título 5 2 2 2 4 4" xfId="18946" xr:uid="{00000000-0005-0000-0000-000097990000}"/>
    <cellStyle name="Título 5 2 2 2 4 4 2" xfId="34221" xr:uid="{00000000-0005-0000-0000-000098990000}"/>
    <cellStyle name="Título 5 2 2 2 4 5" xfId="18947" xr:uid="{00000000-0005-0000-0000-000099990000}"/>
    <cellStyle name="Título 5 2 2 2 4 5 2" xfId="34222" xr:uid="{00000000-0005-0000-0000-00009A990000}"/>
    <cellStyle name="Título 5 2 2 2 4 6" xfId="18948" xr:uid="{00000000-0005-0000-0000-00009B990000}"/>
    <cellStyle name="Título 5 2 2 2 4 6 2" xfId="34223" xr:uid="{00000000-0005-0000-0000-00009C990000}"/>
    <cellStyle name="Título 5 2 2 2 4 7" xfId="18949" xr:uid="{00000000-0005-0000-0000-00009D990000}"/>
    <cellStyle name="Título 5 2 2 2 4 7 2" xfId="34224" xr:uid="{00000000-0005-0000-0000-00009E990000}"/>
    <cellStyle name="Título 5 2 2 2 4 8" xfId="18950" xr:uid="{00000000-0005-0000-0000-00009F990000}"/>
    <cellStyle name="Título 5 2 2 2 4 8 2" xfId="34225" xr:uid="{00000000-0005-0000-0000-0000A0990000}"/>
    <cellStyle name="Título 5 2 2 2 4 9" xfId="34218" xr:uid="{00000000-0005-0000-0000-0000A1990000}"/>
    <cellStyle name="Título 5 2 2 2 5" xfId="18951" xr:uid="{00000000-0005-0000-0000-0000A2990000}"/>
    <cellStyle name="Título 5 2 2 2 5 2" xfId="18952" xr:uid="{00000000-0005-0000-0000-0000A3990000}"/>
    <cellStyle name="Título 5 2 2 2 5 2 2" xfId="34227" xr:uid="{00000000-0005-0000-0000-0000A4990000}"/>
    <cellStyle name="Título 5 2 2 2 5 3" xfId="18953" xr:uid="{00000000-0005-0000-0000-0000A5990000}"/>
    <cellStyle name="Título 5 2 2 2 5 3 2" xfId="34228" xr:uid="{00000000-0005-0000-0000-0000A6990000}"/>
    <cellStyle name="Título 5 2 2 2 5 4" xfId="18954" xr:uid="{00000000-0005-0000-0000-0000A7990000}"/>
    <cellStyle name="Título 5 2 2 2 5 4 2" xfId="34229" xr:uid="{00000000-0005-0000-0000-0000A8990000}"/>
    <cellStyle name="Título 5 2 2 2 5 5" xfId="18955" xr:uid="{00000000-0005-0000-0000-0000A9990000}"/>
    <cellStyle name="Título 5 2 2 2 5 5 2" xfId="34230" xr:uid="{00000000-0005-0000-0000-0000AA990000}"/>
    <cellStyle name="Título 5 2 2 2 5 6" xfId="18956" xr:uid="{00000000-0005-0000-0000-0000AB990000}"/>
    <cellStyle name="Título 5 2 2 2 5 6 2" xfId="34231" xr:uid="{00000000-0005-0000-0000-0000AC990000}"/>
    <cellStyle name="Título 5 2 2 2 5 7" xfId="18957" xr:uid="{00000000-0005-0000-0000-0000AD990000}"/>
    <cellStyle name="Título 5 2 2 2 5 7 2" xfId="34232" xr:uid="{00000000-0005-0000-0000-0000AE990000}"/>
    <cellStyle name="Título 5 2 2 2 5 8" xfId="18958" xr:uid="{00000000-0005-0000-0000-0000AF990000}"/>
    <cellStyle name="Título 5 2 2 2 5 8 2" xfId="34233" xr:uid="{00000000-0005-0000-0000-0000B0990000}"/>
    <cellStyle name="Título 5 2 2 2 5 9" xfId="34226" xr:uid="{00000000-0005-0000-0000-0000B1990000}"/>
    <cellStyle name="Título 5 2 2 2 6" xfId="18959" xr:uid="{00000000-0005-0000-0000-0000B2990000}"/>
    <cellStyle name="Título 5 2 2 2 6 2" xfId="18960" xr:uid="{00000000-0005-0000-0000-0000B3990000}"/>
    <cellStyle name="Título 5 2 2 2 6 2 2" xfId="34235" xr:uid="{00000000-0005-0000-0000-0000B4990000}"/>
    <cellStyle name="Título 5 2 2 2 6 3" xfId="18961" xr:uid="{00000000-0005-0000-0000-0000B5990000}"/>
    <cellStyle name="Título 5 2 2 2 6 3 2" xfId="34236" xr:uid="{00000000-0005-0000-0000-0000B6990000}"/>
    <cellStyle name="Título 5 2 2 2 6 4" xfId="18962" xr:uid="{00000000-0005-0000-0000-0000B7990000}"/>
    <cellStyle name="Título 5 2 2 2 6 4 2" xfId="34237" xr:uid="{00000000-0005-0000-0000-0000B8990000}"/>
    <cellStyle name="Título 5 2 2 2 6 5" xfId="18963" xr:uid="{00000000-0005-0000-0000-0000B9990000}"/>
    <cellStyle name="Título 5 2 2 2 6 5 2" xfId="34238" xr:uid="{00000000-0005-0000-0000-0000BA990000}"/>
    <cellStyle name="Título 5 2 2 2 6 6" xfId="18964" xr:uid="{00000000-0005-0000-0000-0000BB990000}"/>
    <cellStyle name="Título 5 2 2 2 6 6 2" xfId="34239" xr:uid="{00000000-0005-0000-0000-0000BC990000}"/>
    <cellStyle name="Título 5 2 2 2 6 7" xfId="34234" xr:uid="{00000000-0005-0000-0000-0000BD990000}"/>
    <cellStyle name="Título 5 2 2 2 7" xfId="18965" xr:uid="{00000000-0005-0000-0000-0000BE990000}"/>
    <cellStyle name="Título 5 2 2 2 7 2" xfId="18966" xr:uid="{00000000-0005-0000-0000-0000BF990000}"/>
    <cellStyle name="Título 5 2 2 2 7 2 2" xfId="34241" xr:uid="{00000000-0005-0000-0000-0000C0990000}"/>
    <cellStyle name="Título 5 2 2 2 7 3" xfId="18967" xr:uid="{00000000-0005-0000-0000-0000C1990000}"/>
    <cellStyle name="Título 5 2 2 2 7 3 2" xfId="34242" xr:uid="{00000000-0005-0000-0000-0000C2990000}"/>
    <cellStyle name="Título 5 2 2 2 7 4" xfId="18968" xr:uid="{00000000-0005-0000-0000-0000C3990000}"/>
    <cellStyle name="Título 5 2 2 2 7 4 2" xfId="34243" xr:uid="{00000000-0005-0000-0000-0000C4990000}"/>
    <cellStyle name="Título 5 2 2 2 7 5" xfId="34240" xr:uid="{00000000-0005-0000-0000-0000C5990000}"/>
    <cellStyle name="Título 5 2 2 2 8" xfId="18969" xr:uid="{00000000-0005-0000-0000-0000C6990000}"/>
    <cellStyle name="Título 5 2 2 2 8 2" xfId="18970" xr:uid="{00000000-0005-0000-0000-0000C7990000}"/>
    <cellStyle name="Título 5 2 2 2 8 2 2" xfId="34245" xr:uid="{00000000-0005-0000-0000-0000C8990000}"/>
    <cellStyle name="Título 5 2 2 2 8 3" xfId="18971" xr:uid="{00000000-0005-0000-0000-0000C9990000}"/>
    <cellStyle name="Título 5 2 2 2 8 3 2" xfId="34246" xr:uid="{00000000-0005-0000-0000-0000CA990000}"/>
    <cellStyle name="Título 5 2 2 2 8 4" xfId="18972" xr:uid="{00000000-0005-0000-0000-0000CB990000}"/>
    <cellStyle name="Título 5 2 2 2 8 4 2" xfId="34247" xr:uid="{00000000-0005-0000-0000-0000CC990000}"/>
    <cellStyle name="Título 5 2 2 2 8 5" xfId="34244" xr:uid="{00000000-0005-0000-0000-0000CD990000}"/>
    <cellStyle name="Título 5 2 2 2 9" xfId="18973" xr:uid="{00000000-0005-0000-0000-0000CE990000}"/>
    <cellStyle name="Título 5 2 2 2 9 2" xfId="18974" xr:uid="{00000000-0005-0000-0000-0000CF990000}"/>
    <cellStyle name="Título 5 2 2 2 9 2 2" xfId="34249" xr:uid="{00000000-0005-0000-0000-0000D0990000}"/>
    <cellStyle name="Título 5 2 2 2 9 3" xfId="18975" xr:uid="{00000000-0005-0000-0000-0000D1990000}"/>
    <cellStyle name="Título 5 2 2 2 9 3 2" xfId="34250" xr:uid="{00000000-0005-0000-0000-0000D2990000}"/>
    <cellStyle name="Título 5 2 2 2 9 4" xfId="18976" xr:uid="{00000000-0005-0000-0000-0000D3990000}"/>
    <cellStyle name="Título 5 2 2 2 9 4 2" xfId="34251" xr:uid="{00000000-0005-0000-0000-0000D4990000}"/>
    <cellStyle name="Título 5 2 2 2 9 5" xfId="34248" xr:uid="{00000000-0005-0000-0000-0000D5990000}"/>
    <cellStyle name="Título 5 2 2 20" xfId="34161" xr:uid="{00000000-0005-0000-0000-0000D6990000}"/>
    <cellStyle name="Título 5 2 2 3" xfId="18977" xr:uid="{00000000-0005-0000-0000-0000D7990000}"/>
    <cellStyle name="Título 5 2 2 3 10" xfId="18978" xr:uid="{00000000-0005-0000-0000-0000D8990000}"/>
    <cellStyle name="Título 5 2 2 3 10 2" xfId="34253" xr:uid="{00000000-0005-0000-0000-0000D9990000}"/>
    <cellStyle name="Título 5 2 2 3 11" xfId="18979" xr:uid="{00000000-0005-0000-0000-0000DA990000}"/>
    <cellStyle name="Título 5 2 2 3 11 2" xfId="34254" xr:uid="{00000000-0005-0000-0000-0000DB990000}"/>
    <cellStyle name="Título 5 2 2 3 12" xfId="34252" xr:uid="{00000000-0005-0000-0000-0000DC990000}"/>
    <cellStyle name="Título 5 2 2 3 2" xfId="18980" xr:uid="{00000000-0005-0000-0000-0000DD990000}"/>
    <cellStyle name="Título 5 2 2 3 2 2" xfId="18981" xr:uid="{00000000-0005-0000-0000-0000DE990000}"/>
    <cellStyle name="Título 5 2 2 3 2 2 2" xfId="34256" xr:uid="{00000000-0005-0000-0000-0000DF990000}"/>
    <cellStyle name="Título 5 2 2 3 2 3" xfId="34255" xr:uid="{00000000-0005-0000-0000-0000E0990000}"/>
    <cellStyle name="Título 5 2 2 3 3" xfId="18982" xr:uid="{00000000-0005-0000-0000-0000E1990000}"/>
    <cellStyle name="Título 5 2 2 3 3 2" xfId="34257" xr:uid="{00000000-0005-0000-0000-0000E2990000}"/>
    <cellStyle name="Título 5 2 2 3 4" xfId="18983" xr:uid="{00000000-0005-0000-0000-0000E3990000}"/>
    <cellStyle name="Título 5 2 2 3 4 2" xfId="34258" xr:uid="{00000000-0005-0000-0000-0000E4990000}"/>
    <cellStyle name="Título 5 2 2 3 5" xfId="18984" xr:uid="{00000000-0005-0000-0000-0000E5990000}"/>
    <cellStyle name="Título 5 2 2 3 5 2" xfId="34259" xr:uid="{00000000-0005-0000-0000-0000E6990000}"/>
    <cellStyle name="Título 5 2 2 3 6" xfId="18985" xr:uid="{00000000-0005-0000-0000-0000E7990000}"/>
    <cellStyle name="Título 5 2 2 3 6 2" xfId="34260" xr:uid="{00000000-0005-0000-0000-0000E8990000}"/>
    <cellStyle name="Título 5 2 2 3 7" xfId="18986" xr:uid="{00000000-0005-0000-0000-0000E9990000}"/>
    <cellStyle name="Título 5 2 2 3 7 2" xfId="34261" xr:uid="{00000000-0005-0000-0000-0000EA990000}"/>
    <cellStyle name="Título 5 2 2 3 8" xfId="18987" xr:uid="{00000000-0005-0000-0000-0000EB990000}"/>
    <cellStyle name="Título 5 2 2 3 8 2" xfId="34262" xr:uid="{00000000-0005-0000-0000-0000EC990000}"/>
    <cellStyle name="Título 5 2 2 3 9" xfId="18988" xr:uid="{00000000-0005-0000-0000-0000ED990000}"/>
    <cellStyle name="Título 5 2 2 3 9 2" xfId="34263" xr:uid="{00000000-0005-0000-0000-0000EE990000}"/>
    <cellStyle name="Título 5 2 2 4" xfId="18989" xr:uid="{00000000-0005-0000-0000-0000EF990000}"/>
    <cellStyle name="Título 5 2 2 4 10" xfId="18990" xr:uid="{00000000-0005-0000-0000-0000F0990000}"/>
    <cellStyle name="Título 5 2 2 4 10 2" xfId="34265" xr:uid="{00000000-0005-0000-0000-0000F1990000}"/>
    <cellStyle name="Título 5 2 2 4 11" xfId="18991" xr:uid="{00000000-0005-0000-0000-0000F2990000}"/>
    <cellStyle name="Título 5 2 2 4 11 2" xfId="34266" xr:uid="{00000000-0005-0000-0000-0000F3990000}"/>
    <cellStyle name="Título 5 2 2 4 12" xfId="18992" xr:uid="{00000000-0005-0000-0000-0000F4990000}"/>
    <cellStyle name="Título 5 2 2 4 12 2" xfId="34267" xr:uid="{00000000-0005-0000-0000-0000F5990000}"/>
    <cellStyle name="Título 5 2 2 4 13" xfId="34264" xr:uid="{00000000-0005-0000-0000-0000F6990000}"/>
    <cellStyle name="Título 5 2 2 4 2" xfId="18993" xr:uid="{00000000-0005-0000-0000-0000F7990000}"/>
    <cellStyle name="Título 5 2 2 4 2 2" xfId="18994" xr:uid="{00000000-0005-0000-0000-0000F8990000}"/>
    <cellStyle name="Título 5 2 2 4 2 2 2" xfId="34269" xr:uid="{00000000-0005-0000-0000-0000F9990000}"/>
    <cellStyle name="Título 5 2 2 4 2 3" xfId="34268" xr:uid="{00000000-0005-0000-0000-0000FA990000}"/>
    <cellStyle name="Título 5 2 2 4 3" xfId="18995" xr:uid="{00000000-0005-0000-0000-0000FB990000}"/>
    <cellStyle name="Título 5 2 2 4 3 2" xfId="34270" xr:uid="{00000000-0005-0000-0000-0000FC990000}"/>
    <cellStyle name="Título 5 2 2 4 4" xfId="18996" xr:uid="{00000000-0005-0000-0000-0000FD990000}"/>
    <cellStyle name="Título 5 2 2 4 4 2" xfId="34271" xr:uid="{00000000-0005-0000-0000-0000FE990000}"/>
    <cellStyle name="Título 5 2 2 4 5" xfId="18997" xr:uid="{00000000-0005-0000-0000-0000FF990000}"/>
    <cellStyle name="Título 5 2 2 4 5 2" xfId="34272" xr:uid="{00000000-0005-0000-0000-0000009A0000}"/>
    <cellStyle name="Título 5 2 2 4 6" xfId="18998" xr:uid="{00000000-0005-0000-0000-0000019A0000}"/>
    <cellStyle name="Título 5 2 2 4 6 2" xfId="34273" xr:uid="{00000000-0005-0000-0000-0000029A0000}"/>
    <cellStyle name="Título 5 2 2 4 7" xfId="18999" xr:uid="{00000000-0005-0000-0000-0000039A0000}"/>
    <cellStyle name="Título 5 2 2 4 7 2" xfId="34274" xr:uid="{00000000-0005-0000-0000-0000049A0000}"/>
    <cellStyle name="Título 5 2 2 4 8" xfId="19000" xr:uid="{00000000-0005-0000-0000-0000059A0000}"/>
    <cellStyle name="Título 5 2 2 4 8 2" xfId="34275" xr:uid="{00000000-0005-0000-0000-0000069A0000}"/>
    <cellStyle name="Título 5 2 2 4 9" xfId="19001" xr:uid="{00000000-0005-0000-0000-0000079A0000}"/>
    <cellStyle name="Título 5 2 2 4 9 2" xfId="34276" xr:uid="{00000000-0005-0000-0000-0000089A0000}"/>
    <cellStyle name="Título 5 2 2 5" xfId="19002" xr:uid="{00000000-0005-0000-0000-0000099A0000}"/>
    <cellStyle name="Título 5 2 2 5 2" xfId="19003" xr:uid="{00000000-0005-0000-0000-00000A9A0000}"/>
    <cellStyle name="Título 5 2 2 5 2 2" xfId="34278" xr:uid="{00000000-0005-0000-0000-00000B9A0000}"/>
    <cellStyle name="Título 5 2 2 5 3" xfId="19004" xr:uid="{00000000-0005-0000-0000-00000C9A0000}"/>
    <cellStyle name="Título 5 2 2 5 3 2" xfId="34279" xr:uid="{00000000-0005-0000-0000-00000D9A0000}"/>
    <cellStyle name="Título 5 2 2 5 4" xfId="19005" xr:uid="{00000000-0005-0000-0000-00000E9A0000}"/>
    <cellStyle name="Título 5 2 2 5 4 2" xfId="34280" xr:uid="{00000000-0005-0000-0000-00000F9A0000}"/>
    <cellStyle name="Título 5 2 2 5 5" xfId="19006" xr:uid="{00000000-0005-0000-0000-0000109A0000}"/>
    <cellStyle name="Título 5 2 2 5 5 2" xfId="34281" xr:uid="{00000000-0005-0000-0000-0000119A0000}"/>
    <cellStyle name="Título 5 2 2 5 6" xfId="19007" xr:uid="{00000000-0005-0000-0000-0000129A0000}"/>
    <cellStyle name="Título 5 2 2 5 6 2" xfId="34282" xr:uid="{00000000-0005-0000-0000-0000139A0000}"/>
    <cellStyle name="Título 5 2 2 5 7" xfId="19008" xr:uid="{00000000-0005-0000-0000-0000149A0000}"/>
    <cellStyle name="Título 5 2 2 5 7 2" xfId="34283" xr:uid="{00000000-0005-0000-0000-0000159A0000}"/>
    <cellStyle name="Título 5 2 2 5 8" xfId="19009" xr:uid="{00000000-0005-0000-0000-0000169A0000}"/>
    <cellStyle name="Título 5 2 2 5 8 2" xfId="34284" xr:uid="{00000000-0005-0000-0000-0000179A0000}"/>
    <cellStyle name="Título 5 2 2 5 9" xfId="34277" xr:uid="{00000000-0005-0000-0000-0000189A0000}"/>
    <cellStyle name="Título 5 2 2 6" xfId="19010" xr:uid="{00000000-0005-0000-0000-0000199A0000}"/>
    <cellStyle name="Título 5 2 2 6 2" xfId="19011" xr:uid="{00000000-0005-0000-0000-00001A9A0000}"/>
    <cellStyle name="Título 5 2 2 6 2 2" xfId="34286" xr:uid="{00000000-0005-0000-0000-00001B9A0000}"/>
    <cellStyle name="Título 5 2 2 6 3" xfId="19012" xr:uid="{00000000-0005-0000-0000-00001C9A0000}"/>
    <cellStyle name="Título 5 2 2 6 3 2" xfId="34287" xr:uid="{00000000-0005-0000-0000-00001D9A0000}"/>
    <cellStyle name="Título 5 2 2 6 4" xfId="19013" xr:uid="{00000000-0005-0000-0000-00001E9A0000}"/>
    <cellStyle name="Título 5 2 2 6 4 2" xfId="34288" xr:uid="{00000000-0005-0000-0000-00001F9A0000}"/>
    <cellStyle name="Título 5 2 2 6 5" xfId="19014" xr:uid="{00000000-0005-0000-0000-0000209A0000}"/>
    <cellStyle name="Título 5 2 2 6 5 2" xfId="34289" xr:uid="{00000000-0005-0000-0000-0000219A0000}"/>
    <cellStyle name="Título 5 2 2 6 6" xfId="19015" xr:uid="{00000000-0005-0000-0000-0000229A0000}"/>
    <cellStyle name="Título 5 2 2 6 6 2" xfId="34290" xr:uid="{00000000-0005-0000-0000-0000239A0000}"/>
    <cellStyle name="Título 5 2 2 6 7" xfId="19016" xr:uid="{00000000-0005-0000-0000-0000249A0000}"/>
    <cellStyle name="Título 5 2 2 6 7 2" xfId="34291" xr:uid="{00000000-0005-0000-0000-0000259A0000}"/>
    <cellStyle name="Título 5 2 2 6 8" xfId="19017" xr:uid="{00000000-0005-0000-0000-0000269A0000}"/>
    <cellStyle name="Título 5 2 2 6 8 2" xfId="34292" xr:uid="{00000000-0005-0000-0000-0000279A0000}"/>
    <cellStyle name="Título 5 2 2 6 9" xfId="34285" xr:uid="{00000000-0005-0000-0000-0000289A0000}"/>
    <cellStyle name="Título 5 2 2 7" xfId="19018" xr:uid="{00000000-0005-0000-0000-0000299A0000}"/>
    <cellStyle name="Título 5 2 2 7 2" xfId="19019" xr:uid="{00000000-0005-0000-0000-00002A9A0000}"/>
    <cellStyle name="Título 5 2 2 7 2 2" xfId="34294" xr:uid="{00000000-0005-0000-0000-00002B9A0000}"/>
    <cellStyle name="Título 5 2 2 7 3" xfId="19020" xr:uid="{00000000-0005-0000-0000-00002C9A0000}"/>
    <cellStyle name="Título 5 2 2 7 3 2" xfId="34295" xr:uid="{00000000-0005-0000-0000-00002D9A0000}"/>
    <cellStyle name="Título 5 2 2 7 4" xfId="19021" xr:uid="{00000000-0005-0000-0000-00002E9A0000}"/>
    <cellStyle name="Título 5 2 2 7 4 2" xfId="34296" xr:uid="{00000000-0005-0000-0000-00002F9A0000}"/>
    <cellStyle name="Título 5 2 2 7 5" xfId="19022" xr:uid="{00000000-0005-0000-0000-0000309A0000}"/>
    <cellStyle name="Título 5 2 2 7 5 2" xfId="34297" xr:uid="{00000000-0005-0000-0000-0000319A0000}"/>
    <cellStyle name="Título 5 2 2 7 6" xfId="19023" xr:uid="{00000000-0005-0000-0000-0000329A0000}"/>
    <cellStyle name="Título 5 2 2 7 6 2" xfId="34298" xr:uid="{00000000-0005-0000-0000-0000339A0000}"/>
    <cellStyle name="Título 5 2 2 7 7" xfId="34293" xr:uid="{00000000-0005-0000-0000-0000349A0000}"/>
    <cellStyle name="Título 5 2 2 8" xfId="19024" xr:uid="{00000000-0005-0000-0000-0000359A0000}"/>
    <cellStyle name="Título 5 2 2 8 2" xfId="19025" xr:uid="{00000000-0005-0000-0000-0000369A0000}"/>
    <cellStyle name="Título 5 2 2 8 2 2" xfId="34300" xr:uid="{00000000-0005-0000-0000-0000379A0000}"/>
    <cellStyle name="Título 5 2 2 8 3" xfId="19026" xr:uid="{00000000-0005-0000-0000-0000389A0000}"/>
    <cellStyle name="Título 5 2 2 8 3 2" xfId="34301" xr:uid="{00000000-0005-0000-0000-0000399A0000}"/>
    <cellStyle name="Título 5 2 2 8 4" xfId="19027" xr:uid="{00000000-0005-0000-0000-00003A9A0000}"/>
    <cellStyle name="Título 5 2 2 8 4 2" xfId="34302" xr:uid="{00000000-0005-0000-0000-00003B9A0000}"/>
    <cellStyle name="Título 5 2 2 8 5" xfId="34299" xr:uid="{00000000-0005-0000-0000-00003C9A0000}"/>
    <cellStyle name="Título 5 2 2 9" xfId="19028" xr:uid="{00000000-0005-0000-0000-00003D9A0000}"/>
    <cellStyle name="Título 5 2 2 9 2" xfId="19029" xr:uid="{00000000-0005-0000-0000-00003E9A0000}"/>
    <cellStyle name="Título 5 2 2 9 2 2" xfId="34304" xr:uid="{00000000-0005-0000-0000-00003F9A0000}"/>
    <cellStyle name="Título 5 2 2 9 3" xfId="19030" xr:uid="{00000000-0005-0000-0000-0000409A0000}"/>
    <cellStyle name="Título 5 2 2 9 3 2" xfId="34305" xr:uid="{00000000-0005-0000-0000-0000419A0000}"/>
    <cellStyle name="Título 5 2 2 9 4" xfId="19031" xr:uid="{00000000-0005-0000-0000-0000429A0000}"/>
    <cellStyle name="Título 5 2 2 9 4 2" xfId="34306" xr:uid="{00000000-0005-0000-0000-0000439A0000}"/>
    <cellStyle name="Título 5 2 2 9 5" xfId="34303" xr:uid="{00000000-0005-0000-0000-0000449A0000}"/>
    <cellStyle name="Título 5 2 20" xfId="19032" xr:uid="{00000000-0005-0000-0000-0000459A0000}"/>
    <cellStyle name="Título 5 2 20 2" xfId="34307" xr:uid="{00000000-0005-0000-0000-0000469A0000}"/>
    <cellStyle name="Título 5 2 21" xfId="34141" xr:uid="{00000000-0005-0000-0000-0000479A0000}"/>
    <cellStyle name="Título 5 2 3" xfId="19033" xr:uid="{00000000-0005-0000-0000-0000489A0000}"/>
    <cellStyle name="Título 5 2 3 10" xfId="19034" xr:uid="{00000000-0005-0000-0000-0000499A0000}"/>
    <cellStyle name="Título 5 2 3 10 2" xfId="34309" xr:uid="{00000000-0005-0000-0000-00004A9A0000}"/>
    <cellStyle name="Título 5 2 3 11" xfId="19035" xr:uid="{00000000-0005-0000-0000-00004B9A0000}"/>
    <cellStyle name="Título 5 2 3 11 2" xfId="34310" xr:uid="{00000000-0005-0000-0000-00004C9A0000}"/>
    <cellStyle name="Título 5 2 3 12" xfId="34308" xr:uid="{00000000-0005-0000-0000-00004D9A0000}"/>
    <cellStyle name="Título 5 2 3 2" xfId="19036" xr:uid="{00000000-0005-0000-0000-00004E9A0000}"/>
    <cellStyle name="Título 5 2 3 2 2" xfId="19037" xr:uid="{00000000-0005-0000-0000-00004F9A0000}"/>
    <cellStyle name="Título 5 2 3 2 2 2" xfId="34312" xr:uid="{00000000-0005-0000-0000-0000509A0000}"/>
    <cellStyle name="Título 5 2 3 2 3" xfId="34311" xr:uid="{00000000-0005-0000-0000-0000519A0000}"/>
    <cellStyle name="Título 5 2 3 3" xfId="19038" xr:uid="{00000000-0005-0000-0000-0000529A0000}"/>
    <cellStyle name="Título 5 2 3 3 2" xfId="34313" xr:uid="{00000000-0005-0000-0000-0000539A0000}"/>
    <cellStyle name="Título 5 2 3 4" xfId="19039" xr:uid="{00000000-0005-0000-0000-0000549A0000}"/>
    <cellStyle name="Título 5 2 3 4 2" xfId="34314" xr:uid="{00000000-0005-0000-0000-0000559A0000}"/>
    <cellStyle name="Título 5 2 3 5" xfId="19040" xr:uid="{00000000-0005-0000-0000-0000569A0000}"/>
    <cellStyle name="Título 5 2 3 5 2" xfId="34315" xr:uid="{00000000-0005-0000-0000-0000579A0000}"/>
    <cellStyle name="Título 5 2 3 6" xfId="19041" xr:uid="{00000000-0005-0000-0000-0000589A0000}"/>
    <cellStyle name="Título 5 2 3 6 2" xfId="34316" xr:uid="{00000000-0005-0000-0000-0000599A0000}"/>
    <cellStyle name="Título 5 2 3 7" xfId="19042" xr:uid="{00000000-0005-0000-0000-00005A9A0000}"/>
    <cellStyle name="Título 5 2 3 7 2" xfId="34317" xr:uid="{00000000-0005-0000-0000-00005B9A0000}"/>
    <cellStyle name="Título 5 2 3 8" xfId="19043" xr:uid="{00000000-0005-0000-0000-00005C9A0000}"/>
    <cellStyle name="Título 5 2 3 8 2" xfId="34318" xr:uid="{00000000-0005-0000-0000-00005D9A0000}"/>
    <cellStyle name="Título 5 2 3 9" xfId="19044" xr:uid="{00000000-0005-0000-0000-00005E9A0000}"/>
    <cellStyle name="Título 5 2 3 9 2" xfId="34319" xr:uid="{00000000-0005-0000-0000-00005F9A0000}"/>
    <cellStyle name="Título 5 2 4" xfId="19045" xr:uid="{00000000-0005-0000-0000-0000609A0000}"/>
    <cellStyle name="Título 5 2 4 10" xfId="19046" xr:uid="{00000000-0005-0000-0000-0000619A0000}"/>
    <cellStyle name="Título 5 2 4 10 2" xfId="34321" xr:uid="{00000000-0005-0000-0000-0000629A0000}"/>
    <cellStyle name="Título 5 2 4 11" xfId="19047" xr:uid="{00000000-0005-0000-0000-0000639A0000}"/>
    <cellStyle name="Título 5 2 4 11 2" xfId="34322" xr:uid="{00000000-0005-0000-0000-0000649A0000}"/>
    <cellStyle name="Título 5 2 4 12" xfId="34320" xr:uid="{00000000-0005-0000-0000-0000659A0000}"/>
    <cellStyle name="Título 5 2 4 2" xfId="19048" xr:uid="{00000000-0005-0000-0000-0000669A0000}"/>
    <cellStyle name="Título 5 2 4 2 2" xfId="19049" xr:uid="{00000000-0005-0000-0000-0000679A0000}"/>
    <cellStyle name="Título 5 2 4 2 2 2" xfId="34324" xr:uid="{00000000-0005-0000-0000-0000689A0000}"/>
    <cellStyle name="Título 5 2 4 2 3" xfId="34323" xr:uid="{00000000-0005-0000-0000-0000699A0000}"/>
    <cellStyle name="Título 5 2 4 3" xfId="19050" xr:uid="{00000000-0005-0000-0000-00006A9A0000}"/>
    <cellStyle name="Título 5 2 4 3 2" xfId="34325" xr:uid="{00000000-0005-0000-0000-00006B9A0000}"/>
    <cellStyle name="Título 5 2 4 4" xfId="19051" xr:uid="{00000000-0005-0000-0000-00006C9A0000}"/>
    <cellStyle name="Título 5 2 4 4 2" xfId="34326" xr:uid="{00000000-0005-0000-0000-00006D9A0000}"/>
    <cellStyle name="Título 5 2 4 5" xfId="19052" xr:uid="{00000000-0005-0000-0000-00006E9A0000}"/>
    <cellStyle name="Título 5 2 4 5 2" xfId="34327" xr:uid="{00000000-0005-0000-0000-00006F9A0000}"/>
    <cellStyle name="Título 5 2 4 6" xfId="19053" xr:uid="{00000000-0005-0000-0000-0000709A0000}"/>
    <cellStyle name="Título 5 2 4 6 2" xfId="34328" xr:uid="{00000000-0005-0000-0000-0000719A0000}"/>
    <cellStyle name="Título 5 2 4 7" xfId="19054" xr:uid="{00000000-0005-0000-0000-0000729A0000}"/>
    <cellStyle name="Título 5 2 4 7 2" xfId="34329" xr:uid="{00000000-0005-0000-0000-0000739A0000}"/>
    <cellStyle name="Título 5 2 4 8" xfId="19055" xr:uid="{00000000-0005-0000-0000-0000749A0000}"/>
    <cellStyle name="Título 5 2 4 8 2" xfId="34330" xr:uid="{00000000-0005-0000-0000-0000759A0000}"/>
    <cellStyle name="Título 5 2 4 9" xfId="19056" xr:uid="{00000000-0005-0000-0000-0000769A0000}"/>
    <cellStyle name="Título 5 2 4 9 2" xfId="34331" xr:uid="{00000000-0005-0000-0000-0000779A0000}"/>
    <cellStyle name="Título 5 2 5" xfId="19057" xr:uid="{00000000-0005-0000-0000-0000789A0000}"/>
    <cellStyle name="Título 5 2 5 10" xfId="19058" xr:uid="{00000000-0005-0000-0000-0000799A0000}"/>
    <cellStyle name="Título 5 2 5 10 2" xfId="34333" xr:uid="{00000000-0005-0000-0000-00007A9A0000}"/>
    <cellStyle name="Título 5 2 5 11" xfId="19059" xr:uid="{00000000-0005-0000-0000-00007B9A0000}"/>
    <cellStyle name="Título 5 2 5 11 2" xfId="34334" xr:uid="{00000000-0005-0000-0000-00007C9A0000}"/>
    <cellStyle name="Título 5 2 5 12" xfId="19060" xr:uid="{00000000-0005-0000-0000-00007D9A0000}"/>
    <cellStyle name="Título 5 2 5 12 2" xfId="34335" xr:uid="{00000000-0005-0000-0000-00007E9A0000}"/>
    <cellStyle name="Título 5 2 5 13" xfId="34332" xr:uid="{00000000-0005-0000-0000-00007F9A0000}"/>
    <cellStyle name="Título 5 2 5 2" xfId="19061" xr:uid="{00000000-0005-0000-0000-0000809A0000}"/>
    <cellStyle name="Título 5 2 5 2 2" xfId="19062" xr:uid="{00000000-0005-0000-0000-0000819A0000}"/>
    <cellStyle name="Título 5 2 5 2 2 2" xfId="34337" xr:uid="{00000000-0005-0000-0000-0000829A0000}"/>
    <cellStyle name="Título 5 2 5 2 3" xfId="34336" xr:uid="{00000000-0005-0000-0000-0000839A0000}"/>
    <cellStyle name="Título 5 2 5 3" xfId="19063" xr:uid="{00000000-0005-0000-0000-0000849A0000}"/>
    <cellStyle name="Título 5 2 5 3 2" xfId="34338" xr:uid="{00000000-0005-0000-0000-0000859A0000}"/>
    <cellStyle name="Título 5 2 5 4" xfId="19064" xr:uid="{00000000-0005-0000-0000-0000869A0000}"/>
    <cellStyle name="Título 5 2 5 4 2" xfId="34339" xr:uid="{00000000-0005-0000-0000-0000879A0000}"/>
    <cellStyle name="Título 5 2 5 5" xfId="19065" xr:uid="{00000000-0005-0000-0000-0000889A0000}"/>
    <cellStyle name="Título 5 2 5 5 2" xfId="34340" xr:uid="{00000000-0005-0000-0000-0000899A0000}"/>
    <cellStyle name="Título 5 2 5 6" xfId="19066" xr:uid="{00000000-0005-0000-0000-00008A9A0000}"/>
    <cellStyle name="Título 5 2 5 6 2" xfId="34341" xr:uid="{00000000-0005-0000-0000-00008B9A0000}"/>
    <cellStyle name="Título 5 2 5 7" xfId="19067" xr:uid="{00000000-0005-0000-0000-00008C9A0000}"/>
    <cellStyle name="Título 5 2 5 7 2" xfId="34342" xr:uid="{00000000-0005-0000-0000-00008D9A0000}"/>
    <cellStyle name="Título 5 2 5 8" xfId="19068" xr:uid="{00000000-0005-0000-0000-00008E9A0000}"/>
    <cellStyle name="Título 5 2 5 8 2" xfId="34343" xr:uid="{00000000-0005-0000-0000-00008F9A0000}"/>
    <cellStyle name="Título 5 2 5 9" xfId="19069" xr:uid="{00000000-0005-0000-0000-0000909A0000}"/>
    <cellStyle name="Título 5 2 5 9 2" xfId="34344" xr:uid="{00000000-0005-0000-0000-0000919A0000}"/>
    <cellStyle name="Título 5 2 6" xfId="19070" xr:uid="{00000000-0005-0000-0000-0000929A0000}"/>
    <cellStyle name="Título 5 2 6 2" xfId="19071" xr:uid="{00000000-0005-0000-0000-0000939A0000}"/>
    <cellStyle name="Título 5 2 6 2 2" xfId="34346" xr:uid="{00000000-0005-0000-0000-0000949A0000}"/>
    <cellStyle name="Título 5 2 6 3" xfId="19072" xr:uid="{00000000-0005-0000-0000-0000959A0000}"/>
    <cellStyle name="Título 5 2 6 3 2" xfId="34347" xr:uid="{00000000-0005-0000-0000-0000969A0000}"/>
    <cellStyle name="Título 5 2 6 4" xfId="19073" xr:uid="{00000000-0005-0000-0000-0000979A0000}"/>
    <cellStyle name="Título 5 2 6 4 2" xfId="34348" xr:uid="{00000000-0005-0000-0000-0000989A0000}"/>
    <cellStyle name="Título 5 2 6 5" xfId="19074" xr:uid="{00000000-0005-0000-0000-0000999A0000}"/>
    <cellStyle name="Título 5 2 6 5 2" xfId="34349" xr:uid="{00000000-0005-0000-0000-00009A9A0000}"/>
    <cellStyle name="Título 5 2 6 6" xfId="19075" xr:uid="{00000000-0005-0000-0000-00009B9A0000}"/>
    <cellStyle name="Título 5 2 6 6 2" xfId="34350" xr:uid="{00000000-0005-0000-0000-00009C9A0000}"/>
    <cellStyle name="Título 5 2 6 7" xfId="19076" xr:uid="{00000000-0005-0000-0000-00009D9A0000}"/>
    <cellStyle name="Título 5 2 6 7 2" xfId="34351" xr:uid="{00000000-0005-0000-0000-00009E9A0000}"/>
    <cellStyle name="Título 5 2 6 8" xfId="19077" xr:uid="{00000000-0005-0000-0000-00009F9A0000}"/>
    <cellStyle name="Título 5 2 6 8 2" xfId="34352" xr:uid="{00000000-0005-0000-0000-0000A09A0000}"/>
    <cellStyle name="Título 5 2 6 9" xfId="34345" xr:uid="{00000000-0005-0000-0000-0000A19A0000}"/>
    <cellStyle name="Título 5 2 7" xfId="19078" xr:uid="{00000000-0005-0000-0000-0000A29A0000}"/>
    <cellStyle name="Título 5 2 7 2" xfId="19079" xr:uid="{00000000-0005-0000-0000-0000A39A0000}"/>
    <cellStyle name="Título 5 2 7 2 2" xfId="34354" xr:uid="{00000000-0005-0000-0000-0000A49A0000}"/>
    <cellStyle name="Título 5 2 7 3" xfId="19080" xr:uid="{00000000-0005-0000-0000-0000A59A0000}"/>
    <cellStyle name="Título 5 2 7 3 2" xfId="34355" xr:uid="{00000000-0005-0000-0000-0000A69A0000}"/>
    <cellStyle name="Título 5 2 7 4" xfId="19081" xr:uid="{00000000-0005-0000-0000-0000A79A0000}"/>
    <cellStyle name="Título 5 2 7 4 2" xfId="34356" xr:uid="{00000000-0005-0000-0000-0000A89A0000}"/>
    <cellStyle name="Título 5 2 7 5" xfId="19082" xr:uid="{00000000-0005-0000-0000-0000A99A0000}"/>
    <cellStyle name="Título 5 2 7 5 2" xfId="34357" xr:uid="{00000000-0005-0000-0000-0000AA9A0000}"/>
    <cellStyle name="Título 5 2 7 6" xfId="19083" xr:uid="{00000000-0005-0000-0000-0000AB9A0000}"/>
    <cellStyle name="Título 5 2 7 6 2" xfId="34358" xr:uid="{00000000-0005-0000-0000-0000AC9A0000}"/>
    <cellStyle name="Título 5 2 7 7" xfId="19084" xr:uid="{00000000-0005-0000-0000-0000AD9A0000}"/>
    <cellStyle name="Título 5 2 7 7 2" xfId="34359" xr:uid="{00000000-0005-0000-0000-0000AE9A0000}"/>
    <cellStyle name="Título 5 2 7 8" xfId="19085" xr:uid="{00000000-0005-0000-0000-0000AF9A0000}"/>
    <cellStyle name="Título 5 2 7 8 2" xfId="34360" xr:uid="{00000000-0005-0000-0000-0000B09A0000}"/>
    <cellStyle name="Título 5 2 7 9" xfId="34353" xr:uid="{00000000-0005-0000-0000-0000B19A0000}"/>
    <cellStyle name="Título 5 2 8" xfId="19086" xr:uid="{00000000-0005-0000-0000-0000B29A0000}"/>
    <cellStyle name="Título 5 2 8 2" xfId="19087" xr:uid="{00000000-0005-0000-0000-0000B39A0000}"/>
    <cellStyle name="Título 5 2 8 2 2" xfId="34362" xr:uid="{00000000-0005-0000-0000-0000B49A0000}"/>
    <cellStyle name="Título 5 2 8 3" xfId="19088" xr:uid="{00000000-0005-0000-0000-0000B59A0000}"/>
    <cellStyle name="Título 5 2 8 3 2" xfId="34363" xr:uid="{00000000-0005-0000-0000-0000B69A0000}"/>
    <cellStyle name="Título 5 2 8 4" xfId="19089" xr:uid="{00000000-0005-0000-0000-0000B79A0000}"/>
    <cellStyle name="Título 5 2 8 4 2" xfId="34364" xr:uid="{00000000-0005-0000-0000-0000B89A0000}"/>
    <cellStyle name="Título 5 2 8 5" xfId="19090" xr:uid="{00000000-0005-0000-0000-0000B99A0000}"/>
    <cellStyle name="Título 5 2 8 5 2" xfId="34365" xr:uid="{00000000-0005-0000-0000-0000BA9A0000}"/>
    <cellStyle name="Título 5 2 8 6" xfId="19091" xr:uid="{00000000-0005-0000-0000-0000BB9A0000}"/>
    <cellStyle name="Título 5 2 8 6 2" xfId="34366" xr:uid="{00000000-0005-0000-0000-0000BC9A0000}"/>
    <cellStyle name="Título 5 2 8 7" xfId="34361" xr:uid="{00000000-0005-0000-0000-0000BD9A0000}"/>
    <cellStyle name="Título 5 2 9" xfId="19092" xr:uid="{00000000-0005-0000-0000-0000BE9A0000}"/>
    <cellStyle name="Título 5 2 9 2" xfId="19093" xr:uid="{00000000-0005-0000-0000-0000BF9A0000}"/>
    <cellStyle name="Título 5 2 9 2 2" xfId="34368" xr:uid="{00000000-0005-0000-0000-0000C09A0000}"/>
    <cellStyle name="Título 5 2 9 3" xfId="19094" xr:uid="{00000000-0005-0000-0000-0000C19A0000}"/>
    <cellStyle name="Título 5 2 9 3 2" xfId="34369" xr:uid="{00000000-0005-0000-0000-0000C29A0000}"/>
    <cellStyle name="Título 5 2 9 4" xfId="19095" xr:uid="{00000000-0005-0000-0000-0000C39A0000}"/>
    <cellStyle name="Título 5 2 9 4 2" xfId="34370" xr:uid="{00000000-0005-0000-0000-0000C49A0000}"/>
    <cellStyle name="Título 5 2 9 5" xfId="34367" xr:uid="{00000000-0005-0000-0000-0000C59A0000}"/>
    <cellStyle name="Título 5 20" xfId="19096" xr:uid="{00000000-0005-0000-0000-0000C69A0000}"/>
    <cellStyle name="Título 5 20 2" xfId="34371" xr:uid="{00000000-0005-0000-0000-0000C79A0000}"/>
    <cellStyle name="Título 5 21" xfId="34121" xr:uid="{00000000-0005-0000-0000-0000C89A0000}"/>
    <cellStyle name="Título 5 22" xfId="39281" xr:uid="{00000000-0005-0000-0000-0000C99A0000}"/>
    <cellStyle name="Título 5 3" xfId="19097" xr:uid="{00000000-0005-0000-0000-0000CA9A0000}"/>
    <cellStyle name="Título 5 3 10" xfId="19098" xr:uid="{00000000-0005-0000-0000-0000CB9A0000}"/>
    <cellStyle name="Título 5 3 10 2" xfId="34373" xr:uid="{00000000-0005-0000-0000-0000CC9A0000}"/>
    <cellStyle name="Título 5 3 11" xfId="19099" xr:uid="{00000000-0005-0000-0000-0000CD9A0000}"/>
    <cellStyle name="Título 5 3 11 2" xfId="34374" xr:uid="{00000000-0005-0000-0000-0000CE9A0000}"/>
    <cellStyle name="Título 5 3 12" xfId="19100" xr:uid="{00000000-0005-0000-0000-0000CF9A0000}"/>
    <cellStyle name="Título 5 3 12 2" xfId="34375" xr:uid="{00000000-0005-0000-0000-0000D09A0000}"/>
    <cellStyle name="Título 5 3 13" xfId="19101" xr:uid="{00000000-0005-0000-0000-0000D19A0000}"/>
    <cellStyle name="Título 5 3 13 2" xfId="34376" xr:uid="{00000000-0005-0000-0000-0000D29A0000}"/>
    <cellStyle name="Título 5 3 14" xfId="34372" xr:uid="{00000000-0005-0000-0000-0000D39A0000}"/>
    <cellStyle name="Título 5 3 2" xfId="19102" xr:uid="{00000000-0005-0000-0000-0000D49A0000}"/>
    <cellStyle name="Título 5 3 2 10" xfId="19103" xr:uid="{00000000-0005-0000-0000-0000D59A0000}"/>
    <cellStyle name="Título 5 3 2 10 2" xfId="34378" xr:uid="{00000000-0005-0000-0000-0000D69A0000}"/>
    <cellStyle name="Título 5 3 2 11" xfId="19104" xr:uid="{00000000-0005-0000-0000-0000D79A0000}"/>
    <cellStyle name="Título 5 3 2 11 2" xfId="34379" xr:uid="{00000000-0005-0000-0000-0000D89A0000}"/>
    <cellStyle name="Título 5 3 2 12" xfId="34377" xr:uid="{00000000-0005-0000-0000-0000D99A0000}"/>
    <cellStyle name="Título 5 3 2 2" xfId="19105" xr:uid="{00000000-0005-0000-0000-0000DA9A0000}"/>
    <cellStyle name="Título 5 3 2 2 2" xfId="19106" xr:uid="{00000000-0005-0000-0000-0000DB9A0000}"/>
    <cellStyle name="Título 5 3 2 2 2 2" xfId="34381" xr:uid="{00000000-0005-0000-0000-0000DC9A0000}"/>
    <cellStyle name="Título 5 3 2 2 3" xfId="34380" xr:uid="{00000000-0005-0000-0000-0000DD9A0000}"/>
    <cellStyle name="Título 5 3 2 3" xfId="19107" xr:uid="{00000000-0005-0000-0000-0000DE9A0000}"/>
    <cellStyle name="Título 5 3 2 3 2" xfId="34382" xr:uid="{00000000-0005-0000-0000-0000DF9A0000}"/>
    <cellStyle name="Título 5 3 2 4" xfId="19108" xr:uid="{00000000-0005-0000-0000-0000E09A0000}"/>
    <cellStyle name="Título 5 3 2 4 2" xfId="34383" xr:uid="{00000000-0005-0000-0000-0000E19A0000}"/>
    <cellStyle name="Título 5 3 2 5" xfId="19109" xr:uid="{00000000-0005-0000-0000-0000E29A0000}"/>
    <cellStyle name="Título 5 3 2 5 2" xfId="34384" xr:uid="{00000000-0005-0000-0000-0000E39A0000}"/>
    <cellStyle name="Título 5 3 2 6" xfId="19110" xr:uid="{00000000-0005-0000-0000-0000E49A0000}"/>
    <cellStyle name="Título 5 3 2 6 2" xfId="34385" xr:uid="{00000000-0005-0000-0000-0000E59A0000}"/>
    <cellStyle name="Título 5 3 2 7" xfId="19111" xr:uid="{00000000-0005-0000-0000-0000E69A0000}"/>
    <cellStyle name="Título 5 3 2 7 2" xfId="34386" xr:uid="{00000000-0005-0000-0000-0000E79A0000}"/>
    <cellStyle name="Título 5 3 2 8" xfId="19112" xr:uid="{00000000-0005-0000-0000-0000E89A0000}"/>
    <cellStyle name="Título 5 3 2 8 2" xfId="34387" xr:uid="{00000000-0005-0000-0000-0000E99A0000}"/>
    <cellStyle name="Título 5 3 2 9" xfId="19113" xr:uid="{00000000-0005-0000-0000-0000EA9A0000}"/>
    <cellStyle name="Título 5 3 2 9 2" xfId="34388" xr:uid="{00000000-0005-0000-0000-0000EB9A0000}"/>
    <cellStyle name="Título 5 3 3" xfId="19114" xr:uid="{00000000-0005-0000-0000-0000EC9A0000}"/>
    <cellStyle name="Título 5 3 3 10" xfId="19115" xr:uid="{00000000-0005-0000-0000-0000ED9A0000}"/>
    <cellStyle name="Título 5 3 3 10 2" xfId="34390" xr:uid="{00000000-0005-0000-0000-0000EE9A0000}"/>
    <cellStyle name="Título 5 3 3 11" xfId="19116" xr:uid="{00000000-0005-0000-0000-0000EF9A0000}"/>
    <cellStyle name="Título 5 3 3 11 2" xfId="34391" xr:uid="{00000000-0005-0000-0000-0000F09A0000}"/>
    <cellStyle name="Título 5 3 3 12" xfId="34389" xr:uid="{00000000-0005-0000-0000-0000F19A0000}"/>
    <cellStyle name="Título 5 3 3 2" xfId="19117" xr:uid="{00000000-0005-0000-0000-0000F29A0000}"/>
    <cellStyle name="Título 5 3 3 2 2" xfId="19118" xr:uid="{00000000-0005-0000-0000-0000F39A0000}"/>
    <cellStyle name="Título 5 3 3 2 2 2" xfId="34393" xr:uid="{00000000-0005-0000-0000-0000F49A0000}"/>
    <cellStyle name="Título 5 3 3 2 3" xfId="34392" xr:uid="{00000000-0005-0000-0000-0000F59A0000}"/>
    <cellStyle name="Título 5 3 3 3" xfId="19119" xr:uid="{00000000-0005-0000-0000-0000F69A0000}"/>
    <cellStyle name="Título 5 3 3 3 2" xfId="34394" xr:uid="{00000000-0005-0000-0000-0000F79A0000}"/>
    <cellStyle name="Título 5 3 3 4" xfId="19120" xr:uid="{00000000-0005-0000-0000-0000F89A0000}"/>
    <cellStyle name="Título 5 3 3 4 2" xfId="34395" xr:uid="{00000000-0005-0000-0000-0000F99A0000}"/>
    <cellStyle name="Título 5 3 3 5" xfId="19121" xr:uid="{00000000-0005-0000-0000-0000FA9A0000}"/>
    <cellStyle name="Título 5 3 3 5 2" xfId="34396" xr:uid="{00000000-0005-0000-0000-0000FB9A0000}"/>
    <cellStyle name="Título 5 3 3 6" xfId="19122" xr:uid="{00000000-0005-0000-0000-0000FC9A0000}"/>
    <cellStyle name="Título 5 3 3 6 2" xfId="34397" xr:uid="{00000000-0005-0000-0000-0000FD9A0000}"/>
    <cellStyle name="Título 5 3 3 7" xfId="19123" xr:uid="{00000000-0005-0000-0000-0000FE9A0000}"/>
    <cellStyle name="Título 5 3 3 7 2" xfId="34398" xr:uid="{00000000-0005-0000-0000-0000FF9A0000}"/>
    <cellStyle name="Título 5 3 3 8" xfId="19124" xr:uid="{00000000-0005-0000-0000-0000009B0000}"/>
    <cellStyle name="Título 5 3 3 8 2" xfId="34399" xr:uid="{00000000-0005-0000-0000-0000019B0000}"/>
    <cellStyle name="Título 5 3 3 9" xfId="19125" xr:uid="{00000000-0005-0000-0000-0000029B0000}"/>
    <cellStyle name="Título 5 3 3 9 2" xfId="34400" xr:uid="{00000000-0005-0000-0000-0000039B0000}"/>
    <cellStyle name="Título 5 3 4" xfId="19126" xr:uid="{00000000-0005-0000-0000-0000049B0000}"/>
    <cellStyle name="Título 5 3 4 2" xfId="19127" xr:uid="{00000000-0005-0000-0000-0000059B0000}"/>
    <cellStyle name="Título 5 3 4 2 2" xfId="34402" xr:uid="{00000000-0005-0000-0000-0000069B0000}"/>
    <cellStyle name="Título 5 3 4 3" xfId="34401" xr:uid="{00000000-0005-0000-0000-0000079B0000}"/>
    <cellStyle name="Título 5 3 5" xfId="19128" xr:uid="{00000000-0005-0000-0000-0000089B0000}"/>
    <cellStyle name="Título 5 3 5 2" xfId="34403" xr:uid="{00000000-0005-0000-0000-0000099B0000}"/>
    <cellStyle name="Título 5 3 6" xfId="19129" xr:uid="{00000000-0005-0000-0000-00000A9B0000}"/>
    <cellStyle name="Título 5 3 6 2" xfId="34404" xr:uid="{00000000-0005-0000-0000-00000B9B0000}"/>
    <cellStyle name="Título 5 3 7" xfId="19130" xr:uid="{00000000-0005-0000-0000-00000C9B0000}"/>
    <cellStyle name="Título 5 3 7 2" xfId="34405" xr:uid="{00000000-0005-0000-0000-00000D9B0000}"/>
    <cellStyle name="Título 5 3 8" xfId="19131" xr:uid="{00000000-0005-0000-0000-00000E9B0000}"/>
    <cellStyle name="Título 5 3 8 2" xfId="34406" xr:uid="{00000000-0005-0000-0000-00000F9B0000}"/>
    <cellStyle name="Título 5 3 9" xfId="19132" xr:uid="{00000000-0005-0000-0000-0000109B0000}"/>
    <cellStyle name="Título 5 3 9 2" xfId="34407" xr:uid="{00000000-0005-0000-0000-0000119B0000}"/>
    <cellStyle name="Título 5 4" xfId="19133" xr:uid="{00000000-0005-0000-0000-0000129B0000}"/>
    <cellStyle name="Título 5 4 10" xfId="19134" xr:uid="{00000000-0005-0000-0000-0000139B0000}"/>
    <cellStyle name="Título 5 4 10 2" xfId="34409" xr:uid="{00000000-0005-0000-0000-0000149B0000}"/>
    <cellStyle name="Título 5 4 11" xfId="19135" xr:uid="{00000000-0005-0000-0000-0000159B0000}"/>
    <cellStyle name="Título 5 4 11 2" xfId="34410" xr:uid="{00000000-0005-0000-0000-0000169B0000}"/>
    <cellStyle name="Título 5 4 12" xfId="34408" xr:uid="{00000000-0005-0000-0000-0000179B0000}"/>
    <cellStyle name="Título 5 4 2" xfId="19136" xr:uid="{00000000-0005-0000-0000-0000189B0000}"/>
    <cellStyle name="Título 5 4 2 2" xfId="19137" xr:uid="{00000000-0005-0000-0000-0000199B0000}"/>
    <cellStyle name="Título 5 4 2 2 2" xfId="34412" xr:uid="{00000000-0005-0000-0000-00001A9B0000}"/>
    <cellStyle name="Título 5 4 2 3" xfId="34411" xr:uid="{00000000-0005-0000-0000-00001B9B0000}"/>
    <cellStyle name="Título 5 4 3" xfId="19138" xr:uid="{00000000-0005-0000-0000-00001C9B0000}"/>
    <cellStyle name="Título 5 4 3 2" xfId="34413" xr:uid="{00000000-0005-0000-0000-00001D9B0000}"/>
    <cellStyle name="Título 5 4 4" xfId="19139" xr:uid="{00000000-0005-0000-0000-00001E9B0000}"/>
    <cellStyle name="Título 5 4 4 2" xfId="34414" xr:uid="{00000000-0005-0000-0000-00001F9B0000}"/>
    <cellStyle name="Título 5 4 5" xfId="19140" xr:uid="{00000000-0005-0000-0000-0000209B0000}"/>
    <cellStyle name="Título 5 4 5 2" xfId="34415" xr:uid="{00000000-0005-0000-0000-0000219B0000}"/>
    <cellStyle name="Título 5 4 6" xfId="19141" xr:uid="{00000000-0005-0000-0000-0000229B0000}"/>
    <cellStyle name="Título 5 4 6 2" xfId="34416" xr:uid="{00000000-0005-0000-0000-0000239B0000}"/>
    <cellStyle name="Título 5 4 7" xfId="19142" xr:uid="{00000000-0005-0000-0000-0000249B0000}"/>
    <cellStyle name="Título 5 4 7 2" xfId="34417" xr:uid="{00000000-0005-0000-0000-0000259B0000}"/>
    <cellStyle name="Título 5 4 8" xfId="19143" xr:uid="{00000000-0005-0000-0000-0000269B0000}"/>
    <cellStyle name="Título 5 4 8 2" xfId="34418" xr:uid="{00000000-0005-0000-0000-0000279B0000}"/>
    <cellStyle name="Título 5 4 9" xfId="19144" xr:uid="{00000000-0005-0000-0000-0000289B0000}"/>
    <cellStyle name="Título 5 4 9 2" xfId="34419" xr:uid="{00000000-0005-0000-0000-0000299B0000}"/>
    <cellStyle name="Título 5 5" xfId="19145" xr:uid="{00000000-0005-0000-0000-00002A9B0000}"/>
    <cellStyle name="Título 5 5 10" xfId="19146" xr:uid="{00000000-0005-0000-0000-00002B9B0000}"/>
    <cellStyle name="Título 5 5 10 2" xfId="34421" xr:uid="{00000000-0005-0000-0000-00002C9B0000}"/>
    <cellStyle name="Título 5 5 11" xfId="19147" xr:uid="{00000000-0005-0000-0000-00002D9B0000}"/>
    <cellStyle name="Título 5 5 11 2" xfId="34422" xr:uid="{00000000-0005-0000-0000-00002E9B0000}"/>
    <cellStyle name="Título 5 5 12" xfId="19148" xr:uid="{00000000-0005-0000-0000-00002F9B0000}"/>
    <cellStyle name="Título 5 5 12 2" xfId="34423" xr:uid="{00000000-0005-0000-0000-0000309B0000}"/>
    <cellStyle name="Título 5 5 13" xfId="34420" xr:uid="{00000000-0005-0000-0000-0000319B0000}"/>
    <cellStyle name="Título 5 5 2" xfId="19149" xr:uid="{00000000-0005-0000-0000-0000329B0000}"/>
    <cellStyle name="Título 5 5 2 2" xfId="19150" xr:uid="{00000000-0005-0000-0000-0000339B0000}"/>
    <cellStyle name="Título 5 5 2 2 2" xfId="34425" xr:uid="{00000000-0005-0000-0000-0000349B0000}"/>
    <cellStyle name="Título 5 5 2 3" xfId="34424" xr:uid="{00000000-0005-0000-0000-0000359B0000}"/>
    <cellStyle name="Título 5 5 3" xfId="19151" xr:uid="{00000000-0005-0000-0000-0000369B0000}"/>
    <cellStyle name="Título 5 5 3 2" xfId="34426" xr:uid="{00000000-0005-0000-0000-0000379B0000}"/>
    <cellStyle name="Título 5 5 4" xfId="19152" xr:uid="{00000000-0005-0000-0000-0000389B0000}"/>
    <cellStyle name="Título 5 5 4 2" xfId="34427" xr:uid="{00000000-0005-0000-0000-0000399B0000}"/>
    <cellStyle name="Título 5 5 5" xfId="19153" xr:uid="{00000000-0005-0000-0000-00003A9B0000}"/>
    <cellStyle name="Título 5 5 5 2" xfId="34428" xr:uid="{00000000-0005-0000-0000-00003B9B0000}"/>
    <cellStyle name="Título 5 5 6" xfId="19154" xr:uid="{00000000-0005-0000-0000-00003C9B0000}"/>
    <cellStyle name="Título 5 5 6 2" xfId="34429" xr:uid="{00000000-0005-0000-0000-00003D9B0000}"/>
    <cellStyle name="Título 5 5 7" xfId="19155" xr:uid="{00000000-0005-0000-0000-00003E9B0000}"/>
    <cellStyle name="Título 5 5 7 2" xfId="34430" xr:uid="{00000000-0005-0000-0000-00003F9B0000}"/>
    <cellStyle name="Título 5 5 8" xfId="19156" xr:uid="{00000000-0005-0000-0000-0000409B0000}"/>
    <cellStyle name="Título 5 5 8 2" xfId="34431" xr:uid="{00000000-0005-0000-0000-0000419B0000}"/>
    <cellStyle name="Título 5 5 9" xfId="19157" xr:uid="{00000000-0005-0000-0000-0000429B0000}"/>
    <cellStyle name="Título 5 5 9 2" xfId="34432" xr:uid="{00000000-0005-0000-0000-0000439B0000}"/>
    <cellStyle name="Título 5 6" xfId="19158" xr:uid="{00000000-0005-0000-0000-0000449B0000}"/>
    <cellStyle name="Título 5 6 2" xfId="19159" xr:uid="{00000000-0005-0000-0000-0000459B0000}"/>
    <cellStyle name="Título 5 6 2 2" xfId="34434" xr:uid="{00000000-0005-0000-0000-0000469B0000}"/>
    <cellStyle name="Título 5 6 3" xfId="19160" xr:uid="{00000000-0005-0000-0000-0000479B0000}"/>
    <cellStyle name="Título 5 6 3 2" xfId="34435" xr:uid="{00000000-0005-0000-0000-0000489B0000}"/>
    <cellStyle name="Título 5 6 4" xfId="19161" xr:uid="{00000000-0005-0000-0000-0000499B0000}"/>
    <cellStyle name="Título 5 6 4 2" xfId="34436" xr:uid="{00000000-0005-0000-0000-00004A9B0000}"/>
    <cellStyle name="Título 5 6 5" xfId="19162" xr:uid="{00000000-0005-0000-0000-00004B9B0000}"/>
    <cellStyle name="Título 5 6 5 2" xfId="34437" xr:uid="{00000000-0005-0000-0000-00004C9B0000}"/>
    <cellStyle name="Título 5 6 6" xfId="19163" xr:uid="{00000000-0005-0000-0000-00004D9B0000}"/>
    <cellStyle name="Título 5 6 6 2" xfId="34438" xr:uid="{00000000-0005-0000-0000-00004E9B0000}"/>
    <cellStyle name="Título 5 6 7" xfId="19164" xr:uid="{00000000-0005-0000-0000-00004F9B0000}"/>
    <cellStyle name="Título 5 6 7 2" xfId="34439" xr:uid="{00000000-0005-0000-0000-0000509B0000}"/>
    <cellStyle name="Título 5 6 8" xfId="19165" xr:uid="{00000000-0005-0000-0000-0000519B0000}"/>
    <cellStyle name="Título 5 6 8 2" xfId="34440" xr:uid="{00000000-0005-0000-0000-0000529B0000}"/>
    <cellStyle name="Título 5 6 9" xfId="34433" xr:uid="{00000000-0005-0000-0000-0000539B0000}"/>
    <cellStyle name="Título 5 7" xfId="19166" xr:uid="{00000000-0005-0000-0000-0000549B0000}"/>
    <cellStyle name="Título 5 7 2" xfId="19167" xr:uid="{00000000-0005-0000-0000-0000559B0000}"/>
    <cellStyle name="Título 5 7 2 2" xfId="34442" xr:uid="{00000000-0005-0000-0000-0000569B0000}"/>
    <cellStyle name="Título 5 7 3" xfId="19168" xr:uid="{00000000-0005-0000-0000-0000579B0000}"/>
    <cellStyle name="Título 5 7 3 2" xfId="34443" xr:uid="{00000000-0005-0000-0000-0000589B0000}"/>
    <cellStyle name="Título 5 7 4" xfId="19169" xr:uid="{00000000-0005-0000-0000-0000599B0000}"/>
    <cellStyle name="Título 5 7 4 2" xfId="34444" xr:uid="{00000000-0005-0000-0000-00005A9B0000}"/>
    <cellStyle name="Título 5 7 5" xfId="19170" xr:uid="{00000000-0005-0000-0000-00005B9B0000}"/>
    <cellStyle name="Título 5 7 5 2" xfId="34445" xr:uid="{00000000-0005-0000-0000-00005C9B0000}"/>
    <cellStyle name="Título 5 7 6" xfId="19171" xr:uid="{00000000-0005-0000-0000-00005D9B0000}"/>
    <cellStyle name="Título 5 7 6 2" xfId="34446" xr:uid="{00000000-0005-0000-0000-00005E9B0000}"/>
    <cellStyle name="Título 5 7 7" xfId="19172" xr:uid="{00000000-0005-0000-0000-00005F9B0000}"/>
    <cellStyle name="Título 5 7 7 2" xfId="34447" xr:uid="{00000000-0005-0000-0000-0000609B0000}"/>
    <cellStyle name="Título 5 7 8" xfId="19173" xr:uid="{00000000-0005-0000-0000-0000619B0000}"/>
    <cellStyle name="Título 5 7 8 2" xfId="34448" xr:uid="{00000000-0005-0000-0000-0000629B0000}"/>
    <cellStyle name="Título 5 7 9" xfId="34441" xr:uid="{00000000-0005-0000-0000-0000639B0000}"/>
    <cellStyle name="Título 5 8" xfId="19174" xr:uid="{00000000-0005-0000-0000-0000649B0000}"/>
    <cellStyle name="Título 5 8 2" xfId="19175" xr:uid="{00000000-0005-0000-0000-0000659B0000}"/>
    <cellStyle name="Título 5 8 2 2" xfId="34450" xr:uid="{00000000-0005-0000-0000-0000669B0000}"/>
    <cellStyle name="Título 5 8 3" xfId="19176" xr:uid="{00000000-0005-0000-0000-0000679B0000}"/>
    <cellStyle name="Título 5 8 3 2" xfId="34451" xr:uid="{00000000-0005-0000-0000-0000689B0000}"/>
    <cellStyle name="Título 5 8 4" xfId="19177" xr:uid="{00000000-0005-0000-0000-0000699B0000}"/>
    <cellStyle name="Título 5 8 4 2" xfId="34452" xr:uid="{00000000-0005-0000-0000-00006A9B0000}"/>
    <cellStyle name="Título 5 8 5" xfId="19178" xr:uid="{00000000-0005-0000-0000-00006B9B0000}"/>
    <cellStyle name="Título 5 8 5 2" xfId="34453" xr:uid="{00000000-0005-0000-0000-00006C9B0000}"/>
    <cellStyle name="Título 5 8 6" xfId="19179" xr:uid="{00000000-0005-0000-0000-00006D9B0000}"/>
    <cellStyle name="Título 5 8 6 2" xfId="34454" xr:uid="{00000000-0005-0000-0000-00006E9B0000}"/>
    <cellStyle name="Título 5 8 7" xfId="34449" xr:uid="{00000000-0005-0000-0000-00006F9B0000}"/>
    <cellStyle name="Título 5 9" xfId="19180" xr:uid="{00000000-0005-0000-0000-0000709B0000}"/>
    <cellStyle name="Título 5 9 2" xfId="19181" xr:uid="{00000000-0005-0000-0000-0000719B0000}"/>
    <cellStyle name="Título 5 9 2 2" xfId="34456" xr:uid="{00000000-0005-0000-0000-0000729B0000}"/>
    <cellStyle name="Título 5 9 3" xfId="19182" xr:uid="{00000000-0005-0000-0000-0000739B0000}"/>
    <cellStyle name="Título 5 9 3 2" xfId="34457" xr:uid="{00000000-0005-0000-0000-0000749B0000}"/>
    <cellStyle name="Título 5 9 4" xfId="19183" xr:uid="{00000000-0005-0000-0000-0000759B0000}"/>
    <cellStyle name="Título 5 9 4 2" xfId="34458" xr:uid="{00000000-0005-0000-0000-0000769B0000}"/>
    <cellStyle name="Título 5 9 5" xfId="34455" xr:uid="{00000000-0005-0000-0000-0000779B0000}"/>
    <cellStyle name="Título 6" xfId="19184" xr:uid="{00000000-0005-0000-0000-0000789B0000}"/>
    <cellStyle name="Título 6 10" xfId="19185" xr:uid="{00000000-0005-0000-0000-0000799B0000}"/>
    <cellStyle name="Título 6 10 2" xfId="34460" xr:uid="{00000000-0005-0000-0000-00007A9B0000}"/>
    <cellStyle name="Título 6 11" xfId="19186" xr:uid="{00000000-0005-0000-0000-00007B9B0000}"/>
    <cellStyle name="Título 6 11 2" xfId="34461" xr:uid="{00000000-0005-0000-0000-00007C9B0000}"/>
    <cellStyle name="Título 6 12" xfId="19187" xr:uid="{00000000-0005-0000-0000-00007D9B0000}"/>
    <cellStyle name="Título 6 12 2" xfId="34462" xr:uid="{00000000-0005-0000-0000-00007E9B0000}"/>
    <cellStyle name="Título 6 13" xfId="19188" xr:uid="{00000000-0005-0000-0000-00007F9B0000}"/>
    <cellStyle name="Título 6 13 2" xfId="34463" xr:uid="{00000000-0005-0000-0000-0000809B0000}"/>
    <cellStyle name="Título 6 14" xfId="34459" xr:uid="{00000000-0005-0000-0000-0000819B0000}"/>
    <cellStyle name="Título 6 15" xfId="39282" xr:uid="{00000000-0005-0000-0000-0000829B0000}"/>
    <cellStyle name="Título 6 2" xfId="19189" xr:uid="{00000000-0005-0000-0000-0000839B0000}"/>
    <cellStyle name="Título 6 2 10" xfId="19190" xr:uid="{00000000-0005-0000-0000-0000849B0000}"/>
    <cellStyle name="Título 6 2 10 2" xfId="34465" xr:uid="{00000000-0005-0000-0000-0000859B0000}"/>
    <cellStyle name="Título 6 2 11" xfId="19191" xr:uid="{00000000-0005-0000-0000-0000869B0000}"/>
    <cellStyle name="Título 6 2 11 2" xfId="34466" xr:uid="{00000000-0005-0000-0000-0000879B0000}"/>
    <cellStyle name="Título 6 2 12" xfId="34464" xr:uid="{00000000-0005-0000-0000-0000889B0000}"/>
    <cellStyle name="Título 6 2 2" xfId="19192" xr:uid="{00000000-0005-0000-0000-0000899B0000}"/>
    <cellStyle name="Título 6 2 2 2" xfId="19193" xr:uid="{00000000-0005-0000-0000-00008A9B0000}"/>
    <cellStyle name="Título 6 2 2 2 2" xfId="34468" xr:uid="{00000000-0005-0000-0000-00008B9B0000}"/>
    <cellStyle name="Título 6 2 2 3" xfId="34467" xr:uid="{00000000-0005-0000-0000-00008C9B0000}"/>
    <cellStyle name="Título 6 2 3" xfId="19194" xr:uid="{00000000-0005-0000-0000-00008D9B0000}"/>
    <cellStyle name="Título 6 2 3 2" xfId="34469" xr:uid="{00000000-0005-0000-0000-00008E9B0000}"/>
    <cellStyle name="Título 6 2 4" xfId="19195" xr:uid="{00000000-0005-0000-0000-00008F9B0000}"/>
    <cellStyle name="Título 6 2 4 2" xfId="34470" xr:uid="{00000000-0005-0000-0000-0000909B0000}"/>
    <cellStyle name="Título 6 2 5" xfId="19196" xr:uid="{00000000-0005-0000-0000-0000919B0000}"/>
    <cellStyle name="Título 6 2 5 2" xfId="34471" xr:uid="{00000000-0005-0000-0000-0000929B0000}"/>
    <cellStyle name="Título 6 2 6" xfId="19197" xr:uid="{00000000-0005-0000-0000-0000939B0000}"/>
    <cellStyle name="Título 6 2 6 2" xfId="34472" xr:uid="{00000000-0005-0000-0000-0000949B0000}"/>
    <cellStyle name="Título 6 2 7" xfId="19198" xr:uid="{00000000-0005-0000-0000-0000959B0000}"/>
    <cellStyle name="Título 6 2 7 2" xfId="34473" xr:uid="{00000000-0005-0000-0000-0000969B0000}"/>
    <cellStyle name="Título 6 2 8" xfId="19199" xr:uid="{00000000-0005-0000-0000-0000979B0000}"/>
    <cellStyle name="Título 6 2 8 2" xfId="34474" xr:uid="{00000000-0005-0000-0000-0000989B0000}"/>
    <cellStyle name="Título 6 2 9" xfId="19200" xr:uid="{00000000-0005-0000-0000-0000999B0000}"/>
    <cellStyle name="Título 6 2 9 2" xfId="34475" xr:uid="{00000000-0005-0000-0000-00009A9B0000}"/>
    <cellStyle name="Título 6 3" xfId="19201" xr:uid="{00000000-0005-0000-0000-00009B9B0000}"/>
    <cellStyle name="Título 6 3 10" xfId="19202" xr:uid="{00000000-0005-0000-0000-00009C9B0000}"/>
    <cellStyle name="Título 6 3 10 2" xfId="34477" xr:uid="{00000000-0005-0000-0000-00009D9B0000}"/>
    <cellStyle name="Título 6 3 11" xfId="19203" xr:uid="{00000000-0005-0000-0000-00009E9B0000}"/>
    <cellStyle name="Título 6 3 11 2" xfId="34478" xr:uid="{00000000-0005-0000-0000-00009F9B0000}"/>
    <cellStyle name="Título 6 3 12" xfId="34476" xr:uid="{00000000-0005-0000-0000-0000A09B0000}"/>
    <cellStyle name="Título 6 3 2" xfId="19204" xr:uid="{00000000-0005-0000-0000-0000A19B0000}"/>
    <cellStyle name="Título 6 3 2 2" xfId="19205" xr:uid="{00000000-0005-0000-0000-0000A29B0000}"/>
    <cellStyle name="Título 6 3 2 2 2" xfId="34480" xr:uid="{00000000-0005-0000-0000-0000A39B0000}"/>
    <cellStyle name="Título 6 3 2 3" xfId="34479" xr:uid="{00000000-0005-0000-0000-0000A49B0000}"/>
    <cellStyle name="Título 6 3 3" xfId="19206" xr:uid="{00000000-0005-0000-0000-0000A59B0000}"/>
    <cellStyle name="Título 6 3 3 2" xfId="34481" xr:uid="{00000000-0005-0000-0000-0000A69B0000}"/>
    <cellStyle name="Título 6 3 4" xfId="19207" xr:uid="{00000000-0005-0000-0000-0000A79B0000}"/>
    <cellStyle name="Título 6 3 4 2" xfId="34482" xr:uid="{00000000-0005-0000-0000-0000A89B0000}"/>
    <cellStyle name="Título 6 3 5" xfId="19208" xr:uid="{00000000-0005-0000-0000-0000A99B0000}"/>
    <cellStyle name="Título 6 3 5 2" xfId="34483" xr:uid="{00000000-0005-0000-0000-0000AA9B0000}"/>
    <cellStyle name="Título 6 3 6" xfId="19209" xr:uid="{00000000-0005-0000-0000-0000AB9B0000}"/>
    <cellStyle name="Título 6 3 6 2" xfId="34484" xr:uid="{00000000-0005-0000-0000-0000AC9B0000}"/>
    <cellStyle name="Título 6 3 7" xfId="19210" xr:uid="{00000000-0005-0000-0000-0000AD9B0000}"/>
    <cellStyle name="Título 6 3 7 2" xfId="34485" xr:uid="{00000000-0005-0000-0000-0000AE9B0000}"/>
    <cellStyle name="Título 6 3 8" xfId="19211" xr:uid="{00000000-0005-0000-0000-0000AF9B0000}"/>
    <cellStyle name="Título 6 3 8 2" xfId="34486" xr:uid="{00000000-0005-0000-0000-0000B09B0000}"/>
    <cellStyle name="Título 6 3 9" xfId="19212" xr:uid="{00000000-0005-0000-0000-0000B19B0000}"/>
    <cellStyle name="Título 6 3 9 2" xfId="34487" xr:uid="{00000000-0005-0000-0000-0000B29B0000}"/>
    <cellStyle name="Título 6 4" xfId="19213" xr:uid="{00000000-0005-0000-0000-0000B39B0000}"/>
    <cellStyle name="Título 6 4 2" xfId="19214" xr:uid="{00000000-0005-0000-0000-0000B49B0000}"/>
    <cellStyle name="Título 6 4 2 2" xfId="34489" xr:uid="{00000000-0005-0000-0000-0000B59B0000}"/>
    <cellStyle name="Título 6 4 3" xfId="34488" xr:uid="{00000000-0005-0000-0000-0000B69B0000}"/>
    <cellStyle name="Título 6 5" xfId="19215" xr:uid="{00000000-0005-0000-0000-0000B79B0000}"/>
    <cellStyle name="Título 6 5 2" xfId="34490" xr:uid="{00000000-0005-0000-0000-0000B89B0000}"/>
    <cellStyle name="Título 6 6" xfId="19216" xr:uid="{00000000-0005-0000-0000-0000B99B0000}"/>
    <cellStyle name="Título 6 6 2" xfId="34491" xr:uid="{00000000-0005-0000-0000-0000BA9B0000}"/>
    <cellStyle name="Título 6 7" xfId="19217" xr:uid="{00000000-0005-0000-0000-0000BB9B0000}"/>
    <cellStyle name="Título 6 7 2" xfId="34492" xr:uid="{00000000-0005-0000-0000-0000BC9B0000}"/>
    <cellStyle name="Título 6 8" xfId="19218" xr:uid="{00000000-0005-0000-0000-0000BD9B0000}"/>
    <cellStyle name="Título 6 8 2" xfId="34493" xr:uid="{00000000-0005-0000-0000-0000BE9B0000}"/>
    <cellStyle name="Título 6 9" xfId="19219" xr:uid="{00000000-0005-0000-0000-0000BF9B0000}"/>
    <cellStyle name="Título 6 9 2" xfId="34494" xr:uid="{00000000-0005-0000-0000-0000C09B0000}"/>
    <cellStyle name="Título 7" xfId="19220" xr:uid="{00000000-0005-0000-0000-0000C19B0000}"/>
    <cellStyle name="Título 7 10" xfId="19221" xr:uid="{00000000-0005-0000-0000-0000C29B0000}"/>
    <cellStyle name="Título 7 10 2" xfId="34496" xr:uid="{00000000-0005-0000-0000-0000C39B0000}"/>
    <cellStyle name="Título 7 11" xfId="19222" xr:uid="{00000000-0005-0000-0000-0000C49B0000}"/>
    <cellStyle name="Título 7 11 2" xfId="34497" xr:uid="{00000000-0005-0000-0000-0000C59B0000}"/>
    <cellStyle name="Título 7 12" xfId="19223" xr:uid="{00000000-0005-0000-0000-0000C69B0000}"/>
    <cellStyle name="Título 7 12 2" xfId="34498" xr:uid="{00000000-0005-0000-0000-0000C79B0000}"/>
    <cellStyle name="Título 7 13" xfId="19224" xr:uid="{00000000-0005-0000-0000-0000C89B0000}"/>
    <cellStyle name="Título 7 13 2" xfId="34499" xr:uid="{00000000-0005-0000-0000-0000C99B0000}"/>
    <cellStyle name="Título 7 14" xfId="34495" xr:uid="{00000000-0005-0000-0000-0000CA9B0000}"/>
    <cellStyle name="Título 7 2" xfId="19225" xr:uid="{00000000-0005-0000-0000-0000CB9B0000}"/>
    <cellStyle name="Título 7 2 10" xfId="19226" xr:uid="{00000000-0005-0000-0000-0000CC9B0000}"/>
    <cellStyle name="Título 7 2 10 2" xfId="34501" xr:uid="{00000000-0005-0000-0000-0000CD9B0000}"/>
    <cellStyle name="Título 7 2 11" xfId="19227" xr:uid="{00000000-0005-0000-0000-0000CE9B0000}"/>
    <cellStyle name="Título 7 2 11 2" xfId="34502" xr:uid="{00000000-0005-0000-0000-0000CF9B0000}"/>
    <cellStyle name="Título 7 2 12" xfId="34500" xr:uid="{00000000-0005-0000-0000-0000D09B0000}"/>
    <cellStyle name="Título 7 2 2" xfId="19228" xr:uid="{00000000-0005-0000-0000-0000D19B0000}"/>
    <cellStyle name="Título 7 2 2 2" xfId="19229" xr:uid="{00000000-0005-0000-0000-0000D29B0000}"/>
    <cellStyle name="Título 7 2 2 2 2" xfId="34504" xr:uid="{00000000-0005-0000-0000-0000D39B0000}"/>
    <cellStyle name="Título 7 2 2 3" xfId="34503" xr:uid="{00000000-0005-0000-0000-0000D49B0000}"/>
    <cellStyle name="Título 7 2 3" xfId="19230" xr:uid="{00000000-0005-0000-0000-0000D59B0000}"/>
    <cellStyle name="Título 7 2 3 2" xfId="34505" xr:uid="{00000000-0005-0000-0000-0000D69B0000}"/>
    <cellStyle name="Título 7 2 4" xfId="19231" xr:uid="{00000000-0005-0000-0000-0000D79B0000}"/>
    <cellStyle name="Título 7 2 4 2" xfId="34506" xr:uid="{00000000-0005-0000-0000-0000D89B0000}"/>
    <cellStyle name="Título 7 2 5" xfId="19232" xr:uid="{00000000-0005-0000-0000-0000D99B0000}"/>
    <cellStyle name="Título 7 2 5 2" xfId="34507" xr:uid="{00000000-0005-0000-0000-0000DA9B0000}"/>
    <cellStyle name="Título 7 2 6" xfId="19233" xr:uid="{00000000-0005-0000-0000-0000DB9B0000}"/>
    <cellStyle name="Título 7 2 6 2" xfId="34508" xr:uid="{00000000-0005-0000-0000-0000DC9B0000}"/>
    <cellStyle name="Título 7 2 7" xfId="19234" xr:uid="{00000000-0005-0000-0000-0000DD9B0000}"/>
    <cellStyle name="Título 7 2 7 2" xfId="34509" xr:uid="{00000000-0005-0000-0000-0000DE9B0000}"/>
    <cellStyle name="Título 7 2 8" xfId="19235" xr:uid="{00000000-0005-0000-0000-0000DF9B0000}"/>
    <cellStyle name="Título 7 2 8 2" xfId="34510" xr:uid="{00000000-0005-0000-0000-0000E09B0000}"/>
    <cellStyle name="Título 7 2 9" xfId="19236" xr:uid="{00000000-0005-0000-0000-0000E19B0000}"/>
    <cellStyle name="Título 7 2 9 2" xfId="34511" xr:uid="{00000000-0005-0000-0000-0000E29B0000}"/>
    <cellStyle name="Título 7 3" xfId="19237" xr:uid="{00000000-0005-0000-0000-0000E39B0000}"/>
    <cellStyle name="Título 7 3 10" xfId="19238" xr:uid="{00000000-0005-0000-0000-0000E49B0000}"/>
    <cellStyle name="Título 7 3 10 2" xfId="34513" xr:uid="{00000000-0005-0000-0000-0000E59B0000}"/>
    <cellStyle name="Título 7 3 11" xfId="19239" xr:uid="{00000000-0005-0000-0000-0000E69B0000}"/>
    <cellStyle name="Título 7 3 11 2" xfId="34514" xr:uid="{00000000-0005-0000-0000-0000E79B0000}"/>
    <cellStyle name="Título 7 3 12" xfId="34512" xr:uid="{00000000-0005-0000-0000-0000E89B0000}"/>
    <cellStyle name="Título 7 3 2" xfId="19240" xr:uid="{00000000-0005-0000-0000-0000E99B0000}"/>
    <cellStyle name="Título 7 3 2 2" xfId="19241" xr:uid="{00000000-0005-0000-0000-0000EA9B0000}"/>
    <cellStyle name="Título 7 3 2 2 2" xfId="34516" xr:uid="{00000000-0005-0000-0000-0000EB9B0000}"/>
    <cellStyle name="Título 7 3 2 3" xfId="34515" xr:uid="{00000000-0005-0000-0000-0000EC9B0000}"/>
    <cellStyle name="Título 7 3 3" xfId="19242" xr:uid="{00000000-0005-0000-0000-0000ED9B0000}"/>
    <cellStyle name="Título 7 3 3 2" xfId="34517" xr:uid="{00000000-0005-0000-0000-0000EE9B0000}"/>
    <cellStyle name="Título 7 3 4" xfId="19243" xr:uid="{00000000-0005-0000-0000-0000EF9B0000}"/>
    <cellStyle name="Título 7 3 4 2" xfId="34518" xr:uid="{00000000-0005-0000-0000-0000F09B0000}"/>
    <cellStyle name="Título 7 3 5" xfId="19244" xr:uid="{00000000-0005-0000-0000-0000F19B0000}"/>
    <cellStyle name="Título 7 3 5 2" xfId="34519" xr:uid="{00000000-0005-0000-0000-0000F29B0000}"/>
    <cellStyle name="Título 7 3 6" xfId="19245" xr:uid="{00000000-0005-0000-0000-0000F39B0000}"/>
    <cellStyle name="Título 7 3 6 2" xfId="34520" xr:uid="{00000000-0005-0000-0000-0000F49B0000}"/>
    <cellStyle name="Título 7 3 7" xfId="19246" xr:uid="{00000000-0005-0000-0000-0000F59B0000}"/>
    <cellStyle name="Título 7 3 7 2" xfId="34521" xr:uid="{00000000-0005-0000-0000-0000F69B0000}"/>
    <cellStyle name="Título 7 3 8" xfId="19247" xr:uid="{00000000-0005-0000-0000-0000F79B0000}"/>
    <cellStyle name="Título 7 3 8 2" xfId="34522" xr:uid="{00000000-0005-0000-0000-0000F89B0000}"/>
    <cellStyle name="Título 7 3 9" xfId="19248" xr:uid="{00000000-0005-0000-0000-0000F99B0000}"/>
    <cellStyle name="Título 7 3 9 2" xfId="34523" xr:uid="{00000000-0005-0000-0000-0000FA9B0000}"/>
    <cellStyle name="Título 7 4" xfId="19249" xr:uid="{00000000-0005-0000-0000-0000FB9B0000}"/>
    <cellStyle name="Título 7 4 2" xfId="19250" xr:uid="{00000000-0005-0000-0000-0000FC9B0000}"/>
    <cellStyle name="Título 7 4 2 2" xfId="34525" xr:uid="{00000000-0005-0000-0000-0000FD9B0000}"/>
    <cellStyle name="Título 7 4 3" xfId="34524" xr:uid="{00000000-0005-0000-0000-0000FE9B0000}"/>
    <cellStyle name="Título 7 5" xfId="19251" xr:uid="{00000000-0005-0000-0000-0000FF9B0000}"/>
    <cellStyle name="Título 7 5 2" xfId="34526" xr:uid="{00000000-0005-0000-0000-0000009C0000}"/>
    <cellStyle name="Título 7 6" xfId="19252" xr:uid="{00000000-0005-0000-0000-0000019C0000}"/>
    <cellStyle name="Título 7 6 2" xfId="34527" xr:uid="{00000000-0005-0000-0000-0000029C0000}"/>
    <cellStyle name="Título 7 7" xfId="19253" xr:uid="{00000000-0005-0000-0000-0000039C0000}"/>
    <cellStyle name="Título 7 7 2" xfId="34528" xr:uid="{00000000-0005-0000-0000-0000049C0000}"/>
    <cellStyle name="Título 7 8" xfId="19254" xr:uid="{00000000-0005-0000-0000-0000059C0000}"/>
    <cellStyle name="Título 7 8 2" xfId="34529" xr:uid="{00000000-0005-0000-0000-0000069C0000}"/>
    <cellStyle name="Título 7 9" xfId="19255" xr:uid="{00000000-0005-0000-0000-0000079C0000}"/>
    <cellStyle name="Título 7 9 2" xfId="34530" xr:uid="{00000000-0005-0000-0000-0000089C0000}"/>
    <cellStyle name="Título 8" xfId="19256" xr:uid="{00000000-0005-0000-0000-0000099C0000}"/>
    <cellStyle name="Título 8 10" xfId="19257" xr:uid="{00000000-0005-0000-0000-00000A9C0000}"/>
    <cellStyle name="Título 8 10 2" xfId="34532" xr:uid="{00000000-0005-0000-0000-00000B9C0000}"/>
    <cellStyle name="Título 8 11" xfId="19258" xr:uid="{00000000-0005-0000-0000-00000C9C0000}"/>
    <cellStyle name="Título 8 11 2" xfId="34533" xr:uid="{00000000-0005-0000-0000-00000D9C0000}"/>
    <cellStyle name="Título 8 12" xfId="19259" xr:uid="{00000000-0005-0000-0000-00000E9C0000}"/>
    <cellStyle name="Título 8 12 2" xfId="34534" xr:uid="{00000000-0005-0000-0000-00000F9C0000}"/>
    <cellStyle name="Título 8 13" xfId="19260" xr:uid="{00000000-0005-0000-0000-0000109C0000}"/>
    <cellStyle name="Título 8 13 2" xfId="34535" xr:uid="{00000000-0005-0000-0000-0000119C0000}"/>
    <cellStyle name="Título 8 14" xfId="34531" xr:uid="{00000000-0005-0000-0000-0000129C0000}"/>
    <cellStyle name="Título 8 2" xfId="19261" xr:uid="{00000000-0005-0000-0000-0000139C0000}"/>
    <cellStyle name="Título 8 2 10" xfId="19262" xr:uid="{00000000-0005-0000-0000-0000149C0000}"/>
    <cellStyle name="Título 8 2 10 2" xfId="34537" xr:uid="{00000000-0005-0000-0000-0000159C0000}"/>
    <cellStyle name="Título 8 2 11" xfId="19263" xr:uid="{00000000-0005-0000-0000-0000169C0000}"/>
    <cellStyle name="Título 8 2 11 2" xfId="34538" xr:uid="{00000000-0005-0000-0000-0000179C0000}"/>
    <cellStyle name="Título 8 2 12" xfId="34536" xr:uid="{00000000-0005-0000-0000-0000189C0000}"/>
    <cellStyle name="Título 8 2 2" xfId="19264" xr:uid="{00000000-0005-0000-0000-0000199C0000}"/>
    <cellStyle name="Título 8 2 2 2" xfId="19265" xr:uid="{00000000-0005-0000-0000-00001A9C0000}"/>
    <cellStyle name="Título 8 2 2 2 2" xfId="34540" xr:uid="{00000000-0005-0000-0000-00001B9C0000}"/>
    <cellStyle name="Título 8 2 2 3" xfId="34539" xr:uid="{00000000-0005-0000-0000-00001C9C0000}"/>
    <cellStyle name="Título 8 2 3" xfId="19266" xr:uid="{00000000-0005-0000-0000-00001D9C0000}"/>
    <cellStyle name="Título 8 2 3 2" xfId="34541" xr:uid="{00000000-0005-0000-0000-00001E9C0000}"/>
    <cellStyle name="Título 8 2 4" xfId="19267" xr:uid="{00000000-0005-0000-0000-00001F9C0000}"/>
    <cellStyle name="Título 8 2 4 2" xfId="34542" xr:uid="{00000000-0005-0000-0000-0000209C0000}"/>
    <cellStyle name="Título 8 2 5" xfId="19268" xr:uid="{00000000-0005-0000-0000-0000219C0000}"/>
    <cellStyle name="Título 8 2 5 2" xfId="34543" xr:uid="{00000000-0005-0000-0000-0000229C0000}"/>
    <cellStyle name="Título 8 2 6" xfId="19269" xr:uid="{00000000-0005-0000-0000-0000239C0000}"/>
    <cellStyle name="Título 8 2 6 2" xfId="34544" xr:uid="{00000000-0005-0000-0000-0000249C0000}"/>
    <cellStyle name="Título 8 2 7" xfId="19270" xr:uid="{00000000-0005-0000-0000-0000259C0000}"/>
    <cellStyle name="Título 8 2 7 2" xfId="34545" xr:uid="{00000000-0005-0000-0000-0000269C0000}"/>
    <cellStyle name="Título 8 2 8" xfId="19271" xr:uid="{00000000-0005-0000-0000-0000279C0000}"/>
    <cellStyle name="Título 8 2 8 2" xfId="34546" xr:uid="{00000000-0005-0000-0000-0000289C0000}"/>
    <cellStyle name="Título 8 2 9" xfId="19272" xr:uid="{00000000-0005-0000-0000-0000299C0000}"/>
    <cellStyle name="Título 8 2 9 2" xfId="34547" xr:uid="{00000000-0005-0000-0000-00002A9C0000}"/>
    <cellStyle name="Título 8 3" xfId="19273" xr:uid="{00000000-0005-0000-0000-00002B9C0000}"/>
    <cellStyle name="Título 8 3 10" xfId="19274" xr:uid="{00000000-0005-0000-0000-00002C9C0000}"/>
    <cellStyle name="Título 8 3 10 2" xfId="34549" xr:uid="{00000000-0005-0000-0000-00002D9C0000}"/>
    <cellStyle name="Título 8 3 11" xfId="19275" xr:uid="{00000000-0005-0000-0000-00002E9C0000}"/>
    <cellStyle name="Título 8 3 11 2" xfId="34550" xr:uid="{00000000-0005-0000-0000-00002F9C0000}"/>
    <cellStyle name="Título 8 3 12" xfId="34548" xr:uid="{00000000-0005-0000-0000-0000309C0000}"/>
    <cellStyle name="Título 8 3 2" xfId="19276" xr:uid="{00000000-0005-0000-0000-0000319C0000}"/>
    <cellStyle name="Título 8 3 2 2" xfId="19277" xr:uid="{00000000-0005-0000-0000-0000329C0000}"/>
    <cellStyle name="Título 8 3 2 2 2" xfId="34552" xr:uid="{00000000-0005-0000-0000-0000339C0000}"/>
    <cellStyle name="Título 8 3 2 3" xfId="34551" xr:uid="{00000000-0005-0000-0000-0000349C0000}"/>
    <cellStyle name="Título 8 3 3" xfId="19278" xr:uid="{00000000-0005-0000-0000-0000359C0000}"/>
    <cellStyle name="Título 8 3 3 2" xfId="34553" xr:uid="{00000000-0005-0000-0000-0000369C0000}"/>
    <cellStyle name="Título 8 3 4" xfId="19279" xr:uid="{00000000-0005-0000-0000-0000379C0000}"/>
    <cellStyle name="Título 8 3 4 2" xfId="34554" xr:uid="{00000000-0005-0000-0000-0000389C0000}"/>
    <cellStyle name="Título 8 3 5" xfId="19280" xr:uid="{00000000-0005-0000-0000-0000399C0000}"/>
    <cellStyle name="Título 8 3 5 2" xfId="34555" xr:uid="{00000000-0005-0000-0000-00003A9C0000}"/>
    <cellStyle name="Título 8 3 6" xfId="19281" xr:uid="{00000000-0005-0000-0000-00003B9C0000}"/>
    <cellStyle name="Título 8 3 6 2" xfId="34556" xr:uid="{00000000-0005-0000-0000-00003C9C0000}"/>
    <cellStyle name="Título 8 3 7" xfId="19282" xr:uid="{00000000-0005-0000-0000-00003D9C0000}"/>
    <cellStyle name="Título 8 3 7 2" xfId="34557" xr:uid="{00000000-0005-0000-0000-00003E9C0000}"/>
    <cellStyle name="Título 8 3 8" xfId="19283" xr:uid="{00000000-0005-0000-0000-00003F9C0000}"/>
    <cellStyle name="Título 8 3 8 2" xfId="34558" xr:uid="{00000000-0005-0000-0000-0000409C0000}"/>
    <cellStyle name="Título 8 3 9" xfId="19284" xr:uid="{00000000-0005-0000-0000-0000419C0000}"/>
    <cellStyle name="Título 8 3 9 2" xfId="34559" xr:uid="{00000000-0005-0000-0000-0000429C0000}"/>
    <cellStyle name="Título 8 4" xfId="19285" xr:uid="{00000000-0005-0000-0000-0000439C0000}"/>
    <cellStyle name="Título 8 4 2" xfId="19286" xr:uid="{00000000-0005-0000-0000-0000449C0000}"/>
    <cellStyle name="Título 8 4 2 2" xfId="34561" xr:uid="{00000000-0005-0000-0000-0000459C0000}"/>
    <cellStyle name="Título 8 4 3" xfId="34560" xr:uid="{00000000-0005-0000-0000-0000469C0000}"/>
    <cellStyle name="Título 8 5" xfId="19287" xr:uid="{00000000-0005-0000-0000-0000479C0000}"/>
    <cellStyle name="Título 8 5 2" xfId="34562" xr:uid="{00000000-0005-0000-0000-0000489C0000}"/>
    <cellStyle name="Título 8 6" xfId="19288" xr:uid="{00000000-0005-0000-0000-0000499C0000}"/>
    <cellStyle name="Título 8 6 2" xfId="34563" xr:uid="{00000000-0005-0000-0000-00004A9C0000}"/>
    <cellStyle name="Título 8 7" xfId="19289" xr:uid="{00000000-0005-0000-0000-00004B9C0000}"/>
    <cellStyle name="Título 8 7 2" xfId="34564" xr:uid="{00000000-0005-0000-0000-00004C9C0000}"/>
    <cellStyle name="Título 8 8" xfId="19290" xr:uid="{00000000-0005-0000-0000-00004D9C0000}"/>
    <cellStyle name="Título 8 8 2" xfId="34565" xr:uid="{00000000-0005-0000-0000-00004E9C0000}"/>
    <cellStyle name="Título 8 9" xfId="19291" xr:uid="{00000000-0005-0000-0000-00004F9C0000}"/>
    <cellStyle name="Título 8 9 2" xfId="34566" xr:uid="{00000000-0005-0000-0000-0000509C0000}"/>
    <cellStyle name="Título 9" xfId="19292" xr:uid="{00000000-0005-0000-0000-0000519C0000}"/>
    <cellStyle name="Título 9 10" xfId="19293" xr:uid="{00000000-0005-0000-0000-0000529C0000}"/>
    <cellStyle name="Título 9 10 2" xfId="34568" xr:uid="{00000000-0005-0000-0000-0000539C0000}"/>
    <cellStyle name="Título 9 11" xfId="19294" xr:uid="{00000000-0005-0000-0000-0000549C0000}"/>
    <cellStyle name="Título 9 11 2" xfId="34569" xr:uid="{00000000-0005-0000-0000-0000559C0000}"/>
    <cellStyle name="Título 9 12" xfId="34567" xr:uid="{00000000-0005-0000-0000-0000569C0000}"/>
    <cellStyle name="Título 9 2" xfId="19295" xr:uid="{00000000-0005-0000-0000-0000579C0000}"/>
    <cellStyle name="Título 9 2 2" xfId="19296" xr:uid="{00000000-0005-0000-0000-0000589C0000}"/>
    <cellStyle name="Título 9 2 2 2" xfId="34571" xr:uid="{00000000-0005-0000-0000-0000599C0000}"/>
    <cellStyle name="Título 9 2 3" xfId="34570" xr:uid="{00000000-0005-0000-0000-00005A9C0000}"/>
    <cellStyle name="Título 9 3" xfId="19297" xr:uid="{00000000-0005-0000-0000-00005B9C0000}"/>
    <cellStyle name="Título 9 3 2" xfId="34572" xr:uid="{00000000-0005-0000-0000-00005C9C0000}"/>
    <cellStyle name="Título 9 4" xfId="19298" xr:uid="{00000000-0005-0000-0000-00005D9C0000}"/>
    <cellStyle name="Título 9 4 2" xfId="34573" xr:uid="{00000000-0005-0000-0000-00005E9C0000}"/>
    <cellStyle name="Título 9 5" xfId="19299" xr:uid="{00000000-0005-0000-0000-00005F9C0000}"/>
    <cellStyle name="Título 9 5 2" xfId="34574" xr:uid="{00000000-0005-0000-0000-0000609C0000}"/>
    <cellStyle name="Título 9 6" xfId="19300" xr:uid="{00000000-0005-0000-0000-0000619C0000}"/>
    <cellStyle name="Título 9 6 2" xfId="34575" xr:uid="{00000000-0005-0000-0000-0000629C0000}"/>
    <cellStyle name="Título 9 7" xfId="19301" xr:uid="{00000000-0005-0000-0000-0000639C0000}"/>
    <cellStyle name="Título 9 7 2" xfId="34576" xr:uid="{00000000-0005-0000-0000-0000649C0000}"/>
    <cellStyle name="Título 9 8" xfId="19302" xr:uid="{00000000-0005-0000-0000-0000659C0000}"/>
    <cellStyle name="Título 9 8 2" xfId="34577" xr:uid="{00000000-0005-0000-0000-0000669C0000}"/>
    <cellStyle name="Título 9 9" xfId="19303" xr:uid="{00000000-0005-0000-0000-0000679C0000}"/>
    <cellStyle name="Título 9 9 2" xfId="34578" xr:uid="{00000000-0005-0000-0000-0000689C0000}"/>
    <cellStyle name="Título Coluna" xfId="37009" xr:uid="{00000000-0005-0000-0000-0000699C0000}"/>
    <cellStyle name="Título do Assistente de Dados" xfId="3175" xr:uid="{00000000-0005-0000-0000-00006A9C0000}"/>
    <cellStyle name="Título do Assistente de dados 1" xfId="36099" xr:uid="{00000000-0005-0000-0000-00006B9C0000}"/>
    <cellStyle name="Título do Assistente de dados 1 1" xfId="36100" xr:uid="{00000000-0005-0000-0000-00006C9C0000}"/>
    <cellStyle name="Título do Assistente de Dados 1 2" xfId="36101" xr:uid="{00000000-0005-0000-0000-00006D9C0000}"/>
    <cellStyle name="Título do Assistente de dados 2" xfId="36102" xr:uid="{00000000-0005-0000-0000-00006E9C0000}"/>
    <cellStyle name="Título Linha I" xfId="37010" xr:uid="{00000000-0005-0000-0000-00006F9C0000}"/>
    <cellStyle name="TITULO1" xfId="19304" xr:uid="{00000000-0005-0000-0000-0000709C0000}"/>
    <cellStyle name="TITULO1 10" xfId="19305" xr:uid="{00000000-0005-0000-0000-0000719C0000}"/>
    <cellStyle name="TITULO1 10 2" xfId="34580" xr:uid="{00000000-0005-0000-0000-0000729C0000}"/>
    <cellStyle name="TITULO1 11" xfId="19306" xr:uid="{00000000-0005-0000-0000-0000739C0000}"/>
    <cellStyle name="TITULO1 11 2" xfId="34581" xr:uid="{00000000-0005-0000-0000-0000749C0000}"/>
    <cellStyle name="TITULO1 12" xfId="34579" xr:uid="{00000000-0005-0000-0000-0000759C0000}"/>
    <cellStyle name="TITULO1 13" xfId="37011" xr:uid="{00000000-0005-0000-0000-0000769C0000}"/>
    <cellStyle name="TITULO1 2" xfId="19307" xr:uid="{00000000-0005-0000-0000-0000779C0000}"/>
    <cellStyle name="TITULO1 2 2" xfId="19308" xr:uid="{00000000-0005-0000-0000-0000789C0000}"/>
    <cellStyle name="TITULO1 2 2 2" xfId="34583" xr:uid="{00000000-0005-0000-0000-0000799C0000}"/>
    <cellStyle name="TITULO1 2 3" xfId="34582" xr:uid="{00000000-0005-0000-0000-00007A9C0000}"/>
    <cellStyle name="TITULO1 3" xfId="19309" xr:uid="{00000000-0005-0000-0000-00007B9C0000}"/>
    <cellStyle name="TITULO1 3 2" xfId="34584" xr:uid="{00000000-0005-0000-0000-00007C9C0000}"/>
    <cellStyle name="TITULO1 4" xfId="19310" xr:uid="{00000000-0005-0000-0000-00007D9C0000}"/>
    <cellStyle name="TITULO1 4 2" xfId="34585" xr:uid="{00000000-0005-0000-0000-00007E9C0000}"/>
    <cellStyle name="TITULO1 5" xfId="19311" xr:uid="{00000000-0005-0000-0000-00007F9C0000}"/>
    <cellStyle name="TITULO1 5 2" xfId="34586" xr:uid="{00000000-0005-0000-0000-0000809C0000}"/>
    <cellStyle name="TITULO1 6" xfId="19312" xr:uid="{00000000-0005-0000-0000-0000819C0000}"/>
    <cellStyle name="TITULO1 6 2" xfId="34587" xr:uid="{00000000-0005-0000-0000-0000829C0000}"/>
    <cellStyle name="TITULO1 7" xfId="19313" xr:uid="{00000000-0005-0000-0000-0000839C0000}"/>
    <cellStyle name="TITULO1 7 2" xfId="34588" xr:uid="{00000000-0005-0000-0000-0000849C0000}"/>
    <cellStyle name="TITULO1 8" xfId="19314" xr:uid="{00000000-0005-0000-0000-0000859C0000}"/>
    <cellStyle name="TITULO1 8 2" xfId="34589" xr:uid="{00000000-0005-0000-0000-0000869C0000}"/>
    <cellStyle name="TITULO1 9" xfId="19315" xr:uid="{00000000-0005-0000-0000-0000879C0000}"/>
    <cellStyle name="TITULO1 9 2" xfId="34590" xr:uid="{00000000-0005-0000-0000-0000889C0000}"/>
    <cellStyle name="TITULO2" xfId="19316" xr:uid="{00000000-0005-0000-0000-0000899C0000}"/>
    <cellStyle name="TITULO2 10" xfId="19317" xr:uid="{00000000-0005-0000-0000-00008A9C0000}"/>
    <cellStyle name="TITULO2 10 2" xfId="34592" xr:uid="{00000000-0005-0000-0000-00008B9C0000}"/>
    <cellStyle name="TITULO2 11" xfId="19318" xr:uid="{00000000-0005-0000-0000-00008C9C0000}"/>
    <cellStyle name="TITULO2 11 2" xfId="34593" xr:uid="{00000000-0005-0000-0000-00008D9C0000}"/>
    <cellStyle name="TITULO2 12" xfId="34591" xr:uid="{00000000-0005-0000-0000-00008E9C0000}"/>
    <cellStyle name="TITULO2 13" xfId="37012" xr:uid="{00000000-0005-0000-0000-00008F9C0000}"/>
    <cellStyle name="TITULO2 2" xfId="19319" xr:uid="{00000000-0005-0000-0000-0000909C0000}"/>
    <cellStyle name="TITULO2 2 2" xfId="19320" xr:uid="{00000000-0005-0000-0000-0000919C0000}"/>
    <cellStyle name="TITULO2 2 2 2" xfId="34595" xr:uid="{00000000-0005-0000-0000-0000929C0000}"/>
    <cellStyle name="TITULO2 2 3" xfId="34594" xr:uid="{00000000-0005-0000-0000-0000939C0000}"/>
    <cellStyle name="TITULO2 3" xfId="19321" xr:uid="{00000000-0005-0000-0000-0000949C0000}"/>
    <cellStyle name="TITULO2 3 2" xfId="34596" xr:uid="{00000000-0005-0000-0000-0000959C0000}"/>
    <cellStyle name="TITULO2 4" xfId="19322" xr:uid="{00000000-0005-0000-0000-0000969C0000}"/>
    <cellStyle name="TITULO2 4 2" xfId="34597" xr:uid="{00000000-0005-0000-0000-0000979C0000}"/>
    <cellStyle name="TITULO2 5" xfId="19323" xr:uid="{00000000-0005-0000-0000-0000989C0000}"/>
    <cellStyle name="TITULO2 5 2" xfId="34598" xr:uid="{00000000-0005-0000-0000-0000999C0000}"/>
    <cellStyle name="TITULO2 6" xfId="19324" xr:uid="{00000000-0005-0000-0000-00009A9C0000}"/>
    <cellStyle name="TITULO2 6 2" xfId="34599" xr:uid="{00000000-0005-0000-0000-00009B9C0000}"/>
    <cellStyle name="TITULO2 7" xfId="19325" xr:uid="{00000000-0005-0000-0000-00009C9C0000}"/>
    <cellStyle name="TITULO2 7 2" xfId="34600" xr:uid="{00000000-0005-0000-0000-00009D9C0000}"/>
    <cellStyle name="TITULO2 8" xfId="19326" xr:uid="{00000000-0005-0000-0000-00009E9C0000}"/>
    <cellStyle name="TITULO2 8 2" xfId="34601" xr:uid="{00000000-0005-0000-0000-00009F9C0000}"/>
    <cellStyle name="TITULO2 9" xfId="19327" xr:uid="{00000000-0005-0000-0000-0000A09C0000}"/>
    <cellStyle name="TITULO2 9 2" xfId="34602" xr:uid="{00000000-0005-0000-0000-0000A19C0000}"/>
    <cellStyle name="Títulos" xfId="39283" xr:uid="{00000000-0005-0000-0000-0000A29C0000}"/>
    <cellStyle name="TNR-9F-BLACK" xfId="44493" xr:uid="{D01CB03C-F9F5-40EB-933E-77801AD5F1CF}"/>
    <cellStyle name="TNR-9F-BLACK 2" xfId="44494" xr:uid="{717D4149-2ED2-4B1F-8D2E-1C00462DFB59}"/>
    <cellStyle name="Todos" xfId="37013" xr:uid="{00000000-0005-0000-0000-0000A39C0000}"/>
    <cellStyle name="TopGrey" xfId="19328" xr:uid="{00000000-0005-0000-0000-0000A49C0000}"/>
    <cellStyle name="TopGrey 10" xfId="19329" xr:uid="{00000000-0005-0000-0000-0000A59C0000}"/>
    <cellStyle name="TopGrey 10 2" xfId="34604" xr:uid="{00000000-0005-0000-0000-0000A69C0000}"/>
    <cellStyle name="TopGrey 11" xfId="19330" xr:uid="{00000000-0005-0000-0000-0000A79C0000}"/>
    <cellStyle name="TopGrey 11 2" xfId="34605" xr:uid="{00000000-0005-0000-0000-0000A89C0000}"/>
    <cellStyle name="TopGrey 12" xfId="34603" xr:uid="{00000000-0005-0000-0000-0000A99C0000}"/>
    <cellStyle name="TopGrey 2" xfId="19331" xr:uid="{00000000-0005-0000-0000-0000AA9C0000}"/>
    <cellStyle name="TopGrey 2 2" xfId="19332" xr:uid="{00000000-0005-0000-0000-0000AB9C0000}"/>
    <cellStyle name="TopGrey 2 2 2" xfId="34607" xr:uid="{00000000-0005-0000-0000-0000AC9C0000}"/>
    <cellStyle name="TopGrey 2 3" xfId="34606" xr:uid="{00000000-0005-0000-0000-0000AD9C0000}"/>
    <cellStyle name="TopGrey 3" xfId="19333" xr:uid="{00000000-0005-0000-0000-0000AE9C0000}"/>
    <cellStyle name="TopGrey 3 2" xfId="34608" xr:uid="{00000000-0005-0000-0000-0000AF9C0000}"/>
    <cellStyle name="TopGrey 4" xfId="19334" xr:uid="{00000000-0005-0000-0000-0000B09C0000}"/>
    <cellStyle name="TopGrey 4 2" xfId="34609" xr:uid="{00000000-0005-0000-0000-0000B19C0000}"/>
    <cellStyle name="TopGrey 5" xfId="19335" xr:uid="{00000000-0005-0000-0000-0000B29C0000}"/>
    <cellStyle name="TopGrey 5 2" xfId="34610" xr:uid="{00000000-0005-0000-0000-0000B39C0000}"/>
    <cellStyle name="TopGrey 6" xfId="19336" xr:uid="{00000000-0005-0000-0000-0000B49C0000}"/>
    <cellStyle name="TopGrey 6 2" xfId="34611" xr:uid="{00000000-0005-0000-0000-0000B59C0000}"/>
    <cellStyle name="TopGrey 7" xfId="19337" xr:uid="{00000000-0005-0000-0000-0000B69C0000}"/>
    <cellStyle name="TopGrey 7 2" xfId="34612" xr:uid="{00000000-0005-0000-0000-0000B79C0000}"/>
    <cellStyle name="TopGrey 8" xfId="19338" xr:uid="{00000000-0005-0000-0000-0000B89C0000}"/>
    <cellStyle name="TopGrey 8 2" xfId="34613" xr:uid="{00000000-0005-0000-0000-0000B99C0000}"/>
    <cellStyle name="TopGrey 9" xfId="19339" xr:uid="{00000000-0005-0000-0000-0000BA9C0000}"/>
    <cellStyle name="TopGrey 9 2" xfId="34614" xr:uid="{00000000-0005-0000-0000-0000BB9C0000}"/>
    <cellStyle name="Total" xfId="8" builtinId="25" customBuiltin="1"/>
    <cellStyle name="Total 10" xfId="2555" xr:uid="{00000000-0005-0000-0000-0000BD9C0000}"/>
    <cellStyle name="Total 10 10" xfId="39284" xr:uid="{00000000-0005-0000-0000-0000BE9C0000}"/>
    <cellStyle name="Total 10 11" xfId="19340" xr:uid="{00000000-0005-0000-0000-0000BF9C0000}"/>
    <cellStyle name="Total 10 12" xfId="41257" xr:uid="{00000000-0005-0000-0000-0000C09C0000}"/>
    <cellStyle name="Total 10 2" xfId="19341" xr:uid="{00000000-0005-0000-0000-0000C19C0000}"/>
    <cellStyle name="Total 10 2 2" xfId="34617" xr:uid="{00000000-0005-0000-0000-0000C29C0000}"/>
    <cellStyle name="Total 10 3" xfId="19342" xr:uid="{00000000-0005-0000-0000-0000C39C0000}"/>
    <cellStyle name="Total 10 3 2" xfId="34618" xr:uid="{00000000-0005-0000-0000-0000C49C0000}"/>
    <cellStyle name="Total 10 4" xfId="19343" xr:uid="{00000000-0005-0000-0000-0000C59C0000}"/>
    <cellStyle name="Total 10 4 2" xfId="34619" xr:uid="{00000000-0005-0000-0000-0000C69C0000}"/>
    <cellStyle name="Total 10 5" xfId="19344" xr:uid="{00000000-0005-0000-0000-0000C79C0000}"/>
    <cellStyle name="Total 10 5 2" xfId="34620" xr:uid="{00000000-0005-0000-0000-0000C89C0000}"/>
    <cellStyle name="Total 10 6" xfId="19345" xr:uid="{00000000-0005-0000-0000-0000C99C0000}"/>
    <cellStyle name="Total 10 6 2" xfId="34621" xr:uid="{00000000-0005-0000-0000-0000CA9C0000}"/>
    <cellStyle name="Total 10 7" xfId="19346" xr:uid="{00000000-0005-0000-0000-0000CB9C0000}"/>
    <cellStyle name="Total 10 7 2" xfId="34622" xr:uid="{00000000-0005-0000-0000-0000CC9C0000}"/>
    <cellStyle name="Total 10 8" xfId="19347" xr:uid="{00000000-0005-0000-0000-0000CD9C0000}"/>
    <cellStyle name="Total 10 8 2" xfId="34623" xr:uid="{00000000-0005-0000-0000-0000CE9C0000}"/>
    <cellStyle name="Total 10 9" xfId="34616" xr:uid="{00000000-0005-0000-0000-0000CF9C0000}"/>
    <cellStyle name="Total 11" xfId="2556" xr:uid="{00000000-0005-0000-0000-0000D09C0000}"/>
    <cellStyle name="Total 11 10" xfId="19348" xr:uid="{00000000-0005-0000-0000-0000D19C0000}"/>
    <cellStyle name="Total 11 11" xfId="41258" xr:uid="{00000000-0005-0000-0000-0000D29C0000}"/>
    <cellStyle name="Total 11 2" xfId="19349" xr:uid="{00000000-0005-0000-0000-0000D39C0000}"/>
    <cellStyle name="Total 11 2 2" xfId="34625" xr:uid="{00000000-0005-0000-0000-0000D49C0000}"/>
    <cellStyle name="Total 11 3" xfId="19350" xr:uid="{00000000-0005-0000-0000-0000D59C0000}"/>
    <cellStyle name="Total 11 3 2" xfId="34626" xr:uid="{00000000-0005-0000-0000-0000D69C0000}"/>
    <cellStyle name="Total 11 4" xfId="19351" xr:uid="{00000000-0005-0000-0000-0000D79C0000}"/>
    <cellStyle name="Total 11 4 2" xfId="34627" xr:uid="{00000000-0005-0000-0000-0000D89C0000}"/>
    <cellStyle name="Total 11 5" xfId="19352" xr:uid="{00000000-0005-0000-0000-0000D99C0000}"/>
    <cellStyle name="Total 11 5 2" xfId="34628" xr:uid="{00000000-0005-0000-0000-0000DA9C0000}"/>
    <cellStyle name="Total 11 6" xfId="19353" xr:uid="{00000000-0005-0000-0000-0000DB9C0000}"/>
    <cellStyle name="Total 11 6 2" xfId="34629" xr:uid="{00000000-0005-0000-0000-0000DC9C0000}"/>
    <cellStyle name="Total 11 7" xfId="19354" xr:uid="{00000000-0005-0000-0000-0000DD9C0000}"/>
    <cellStyle name="Total 11 7 2" xfId="34630" xr:uid="{00000000-0005-0000-0000-0000DE9C0000}"/>
    <cellStyle name="Total 11 8" xfId="19355" xr:uid="{00000000-0005-0000-0000-0000DF9C0000}"/>
    <cellStyle name="Total 11 8 2" xfId="34631" xr:uid="{00000000-0005-0000-0000-0000E09C0000}"/>
    <cellStyle name="Total 11 9" xfId="34624" xr:uid="{00000000-0005-0000-0000-0000E19C0000}"/>
    <cellStyle name="Total 12" xfId="2557" xr:uid="{00000000-0005-0000-0000-0000E29C0000}"/>
    <cellStyle name="Total 12 10" xfId="41259" xr:uid="{00000000-0005-0000-0000-0000E39C0000}"/>
    <cellStyle name="Total 12 2" xfId="19357" xr:uid="{00000000-0005-0000-0000-0000E49C0000}"/>
    <cellStyle name="Total 12 2 2" xfId="34633" xr:uid="{00000000-0005-0000-0000-0000E59C0000}"/>
    <cellStyle name="Total 12 3" xfId="19358" xr:uid="{00000000-0005-0000-0000-0000E69C0000}"/>
    <cellStyle name="Total 12 3 2" xfId="34634" xr:uid="{00000000-0005-0000-0000-0000E79C0000}"/>
    <cellStyle name="Total 12 4" xfId="19359" xr:uid="{00000000-0005-0000-0000-0000E89C0000}"/>
    <cellStyle name="Total 12 4 2" xfId="34635" xr:uid="{00000000-0005-0000-0000-0000E99C0000}"/>
    <cellStyle name="Total 12 5" xfId="19360" xr:uid="{00000000-0005-0000-0000-0000EA9C0000}"/>
    <cellStyle name="Total 12 5 2" xfId="34636" xr:uid="{00000000-0005-0000-0000-0000EB9C0000}"/>
    <cellStyle name="Total 12 6" xfId="19361" xr:uid="{00000000-0005-0000-0000-0000EC9C0000}"/>
    <cellStyle name="Total 12 6 2" xfId="34637" xr:uid="{00000000-0005-0000-0000-0000ED9C0000}"/>
    <cellStyle name="Total 12 7" xfId="19362" xr:uid="{00000000-0005-0000-0000-0000EE9C0000}"/>
    <cellStyle name="Total 12 7 2" xfId="34638" xr:uid="{00000000-0005-0000-0000-0000EF9C0000}"/>
    <cellStyle name="Total 12 8" xfId="34632" xr:uid="{00000000-0005-0000-0000-0000F09C0000}"/>
    <cellStyle name="Total 12 9" xfId="19356" xr:uid="{00000000-0005-0000-0000-0000F19C0000}"/>
    <cellStyle name="Total 13" xfId="19363" xr:uid="{00000000-0005-0000-0000-0000F29C0000}"/>
    <cellStyle name="Total 13 2" xfId="34639" xr:uid="{00000000-0005-0000-0000-0000F39C0000}"/>
    <cellStyle name="Total 13 2 2" xfId="39285" xr:uid="{00000000-0005-0000-0000-0000F49C0000}"/>
    <cellStyle name="Total 14" xfId="19364" xr:uid="{00000000-0005-0000-0000-0000F59C0000}"/>
    <cellStyle name="Total 14 2" xfId="34640" xr:uid="{00000000-0005-0000-0000-0000F69C0000}"/>
    <cellStyle name="Total 14 2 2" xfId="39286" xr:uid="{00000000-0005-0000-0000-0000F79C0000}"/>
    <cellStyle name="Total 15" xfId="19365" xr:uid="{00000000-0005-0000-0000-0000F89C0000}"/>
    <cellStyle name="Total 15 2" xfId="34641" xr:uid="{00000000-0005-0000-0000-0000F99C0000}"/>
    <cellStyle name="Total 15 2 2" xfId="39287" xr:uid="{00000000-0005-0000-0000-0000FA9C0000}"/>
    <cellStyle name="Total 16" xfId="19366" xr:uid="{00000000-0005-0000-0000-0000FB9C0000}"/>
    <cellStyle name="Total 16 2" xfId="34642" xr:uid="{00000000-0005-0000-0000-0000FC9C0000}"/>
    <cellStyle name="Total 16 2 2" xfId="39288" xr:uid="{00000000-0005-0000-0000-0000FD9C0000}"/>
    <cellStyle name="Total 17" xfId="19367" xr:uid="{00000000-0005-0000-0000-0000FE9C0000}"/>
    <cellStyle name="Total 17 2" xfId="34643" xr:uid="{00000000-0005-0000-0000-0000FF9C0000}"/>
    <cellStyle name="Total 17 2 2" xfId="39289" xr:uid="{00000000-0005-0000-0000-0000009D0000}"/>
    <cellStyle name="Total 18" xfId="19368" xr:uid="{00000000-0005-0000-0000-0000019D0000}"/>
    <cellStyle name="Total 18 2" xfId="34644" xr:uid="{00000000-0005-0000-0000-0000029D0000}"/>
    <cellStyle name="Total 18 2 2" xfId="39290" xr:uid="{00000000-0005-0000-0000-0000039D0000}"/>
    <cellStyle name="Total 19" xfId="19369" xr:uid="{00000000-0005-0000-0000-0000049D0000}"/>
    <cellStyle name="Total 19 2" xfId="34645" xr:uid="{00000000-0005-0000-0000-0000059D0000}"/>
    <cellStyle name="Total 19 2 2" xfId="39291" xr:uid="{00000000-0005-0000-0000-0000069D0000}"/>
    <cellStyle name="Total 2" xfId="2558" xr:uid="{00000000-0005-0000-0000-0000079D0000}"/>
    <cellStyle name="Total 2 10" xfId="19370" xr:uid="{00000000-0005-0000-0000-0000089D0000}"/>
    <cellStyle name="Total 2 10 2" xfId="19371" xr:uid="{00000000-0005-0000-0000-0000099D0000}"/>
    <cellStyle name="Total 2 10 2 2" xfId="34648" xr:uid="{00000000-0005-0000-0000-00000A9D0000}"/>
    <cellStyle name="Total 2 10 3" xfId="19372" xr:uid="{00000000-0005-0000-0000-00000B9D0000}"/>
    <cellStyle name="Total 2 10 3 2" xfId="34649" xr:uid="{00000000-0005-0000-0000-00000C9D0000}"/>
    <cellStyle name="Total 2 10 4" xfId="19373" xr:uid="{00000000-0005-0000-0000-00000D9D0000}"/>
    <cellStyle name="Total 2 10 4 2" xfId="34650" xr:uid="{00000000-0005-0000-0000-00000E9D0000}"/>
    <cellStyle name="Total 2 10 5" xfId="34647" xr:uid="{00000000-0005-0000-0000-00000F9D0000}"/>
    <cellStyle name="Total 2 11" xfId="19374" xr:uid="{00000000-0005-0000-0000-0000109D0000}"/>
    <cellStyle name="Total 2 11 2" xfId="19375" xr:uid="{00000000-0005-0000-0000-0000119D0000}"/>
    <cellStyle name="Total 2 11 2 2" xfId="34652" xr:uid="{00000000-0005-0000-0000-0000129D0000}"/>
    <cellStyle name="Total 2 11 3" xfId="19376" xr:uid="{00000000-0005-0000-0000-0000139D0000}"/>
    <cellStyle name="Total 2 11 3 2" xfId="34653" xr:uid="{00000000-0005-0000-0000-0000149D0000}"/>
    <cellStyle name="Total 2 11 4" xfId="19377" xr:uid="{00000000-0005-0000-0000-0000159D0000}"/>
    <cellStyle name="Total 2 11 4 2" xfId="34654" xr:uid="{00000000-0005-0000-0000-0000169D0000}"/>
    <cellStyle name="Total 2 11 5" xfId="34651" xr:uid="{00000000-0005-0000-0000-0000179D0000}"/>
    <cellStyle name="Total 2 12" xfId="19378" xr:uid="{00000000-0005-0000-0000-0000189D0000}"/>
    <cellStyle name="Total 2 12 2" xfId="19379" xr:uid="{00000000-0005-0000-0000-0000199D0000}"/>
    <cellStyle name="Total 2 12 2 2" xfId="34656" xr:uid="{00000000-0005-0000-0000-00001A9D0000}"/>
    <cellStyle name="Total 2 12 3" xfId="19380" xr:uid="{00000000-0005-0000-0000-00001B9D0000}"/>
    <cellStyle name="Total 2 12 3 2" xfId="34657" xr:uid="{00000000-0005-0000-0000-00001C9D0000}"/>
    <cellStyle name="Total 2 12 4" xfId="34655" xr:uid="{00000000-0005-0000-0000-00001D9D0000}"/>
    <cellStyle name="Total 2 13" xfId="19381" xr:uid="{00000000-0005-0000-0000-00001E9D0000}"/>
    <cellStyle name="Total 2 13 2" xfId="19382" xr:uid="{00000000-0005-0000-0000-00001F9D0000}"/>
    <cellStyle name="Total 2 13 2 2" xfId="34659" xr:uid="{00000000-0005-0000-0000-0000209D0000}"/>
    <cellStyle name="Total 2 13 3" xfId="34658" xr:uid="{00000000-0005-0000-0000-0000219D0000}"/>
    <cellStyle name="Total 2 14" xfId="19383" xr:uid="{00000000-0005-0000-0000-0000229D0000}"/>
    <cellStyle name="Total 2 14 2" xfId="34660" xr:uid="{00000000-0005-0000-0000-0000239D0000}"/>
    <cellStyle name="Total 2 15" xfId="19384" xr:uid="{00000000-0005-0000-0000-0000249D0000}"/>
    <cellStyle name="Total 2 15 2" xfId="34661" xr:uid="{00000000-0005-0000-0000-0000259D0000}"/>
    <cellStyle name="Total 2 16" xfId="19385" xr:uid="{00000000-0005-0000-0000-0000269D0000}"/>
    <cellStyle name="Total 2 16 2" xfId="34662" xr:uid="{00000000-0005-0000-0000-0000279D0000}"/>
    <cellStyle name="Total 2 17" xfId="19386" xr:uid="{00000000-0005-0000-0000-0000289D0000}"/>
    <cellStyle name="Total 2 17 2" xfId="34663" xr:uid="{00000000-0005-0000-0000-0000299D0000}"/>
    <cellStyle name="Total 2 18" xfId="19387" xr:uid="{00000000-0005-0000-0000-00002A9D0000}"/>
    <cellStyle name="Total 2 18 2" xfId="34664" xr:uid="{00000000-0005-0000-0000-00002B9D0000}"/>
    <cellStyle name="Total 2 19" xfId="19388" xr:uid="{00000000-0005-0000-0000-00002C9D0000}"/>
    <cellStyle name="Total 2 19 2" xfId="34665" xr:uid="{00000000-0005-0000-0000-00002D9D0000}"/>
    <cellStyle name="Total 2 2" xfId="19389" xr:uid="{00000000-0005-0000-0000-00002E9D0000}"/>
    <cellStyle name="Total 2 2 10" xfId="19390" xr:uid="{00000000-0005-0000-0000-00002F9D0000}"/>
    <cellStyle name="Total 2 2 10 2" xfId="19391" xr:uid="{00000000-0005-0000-0000-0000309D0000}"/>
    <cellStyle name="Total 2 2 10 2 2" xfId="34668" xr:uid="{00000000-0005-0000-0000-0000319D0000}"/>
    <cellStyle name="Total 2 2 10 3" xfId="19392" xr:uid="{00000000-0005-0000-0000-0000329D0000}"/>
    <cellStyle name="Total 2 2 10 3 2" xfId="34669" xr:uid="{00000000-0005-0000-0000-0000339D0000}"/>
    <cellStyle name="Total 2 2 10 4" xfId="19393" xr:uid="{00000000-0005-0000-0000-0000349D0000}"/>
    <cellStyle name="Total 2 2 10 4 2" xfId="34670" xr:uid="{00000000-0005-0000-0000-0000359D0000}"/>
    <cellStyle name="Total 2 2 10 5" xfId="34667" xr:uid="{00000000-0005-0000-0000-0000369D0000}"/>
    <cellStyle name="Total 2 2 11" xfId="19394" xr:uid="{00000000-0005-0000-0000-0000379D0000}"/>
    <cellStyle name="Total 2 2 11 2" xfId="19395" xr:uid="{00000000-0005-0000-0000-0000389D0000}"/>
    <cellStyle name="Total 2 2 11 2 2" xfId="34672" xr:uid="{00000000-0005-0000-0000-0000399D0000}"/>
    <cellStyle name="Total 2 2 11 3" xfId="19396" xr:uid="{00000000-0005-0000-0000-00003A9D0000}"/>
    <cellStyle name="Total 2 2 11 3 2" xfId="34673" xr:uid="{00000000-0005-0000-0000-00003B9D0000}"/>
    <cellStyle name="Total 2 2 11 4" xfId="19397" xr:uid="{00000000-0005-0000-0000-00003C9D0000}"/>
    <cellStyle name="Total 2 2 11 4 2" xfId="34674" xr:uid="{00000000-0005-0000-0000-00003D9D0000}"/>
    <cellStyle name="Total 2 2 11 5" xfId="34671" xr:uid="{00000000-0005-0000-0000-00003E9D0000}"/>
    <cellStyle name="Total 2 2 12" xfId="19398" xr:uid="{00000000-0005-0000-0000-00003F9D0000}"/>
    <cellStyle name="Total 2 2 12 2" xfId="19399" xr:uid="{00000000-0005-0000-0000-0000409D0000}"/>
    <cellStyle name="Total 2 2 12 2 2" xfId="34676" xr:uid="{00000000-0005-0000-0000-0000419D0000}"/>
    <cellStyle name="Total 2 2 12 3" xfId="19400" xr:uid="{00000000-0005-0000-0000-0000429D0000}"/>
    <cellStyle name="Total 2 2 12 3 2" xfId="34677" xr:uid="{00000000-0005-0000-0000-0000439D0000}"/>
    <cellStyle name="Total 2 2 12 4" xfId="34675" xr:uid="{00000000-0005-0000-0000-0000449D0000}"/>
    <cellStyle name="Total 2 2 13" xfId="19401" xr:uid="{00000000-0005-0000-0000-0000459D0000}"/>
    <cellStyle name="Total 2 2 13 2" xfId="19402" xr:uid="{00000000-0005-0000-0000-0000469D0000}"/>
    <cellStyle name="Total 2 2 13 2 2" xfId="34679" xr:uid="{00000000-0005-0000-0000-0000479D0000}"/>
    <cellStyle name="Total 2 2 13 3" xfId="34678" xr:uid="{00000000-0005-0000-0000-0000489D0000}"/>
    <cellStyle name="Total 2 2 14" xfId="19403" xr:uid="{00000000-0005-0000-0000-0000499D0000}"/>
    <cellStyle name="Total 2 2 14 2" xfId="34680" xr:uid="{00000000-0005-0000-0000-00004A9D0000}"/>
    <cellStyle name="Total 2 2 15" xfId="19404" xr:uid="{00000000-0005-0000-0000-00004B9D0000}"/>
    <cellStyle name="Total 2 2 15 2" xfId="34681" xr:uid="{00000000-0005-0000-0000-00004C9D0000}"/>
    <cellStyle name="Total 2 2 16" xfId="19405" xr:uid="{00000000-0005-0000-0000-00004D9D0000}"/>
    <cellStyle name="Total 2 2 16 2" xfId="34682" xr:uid="{00000000-0005-0000-0000-00004E9D0000}"/>
    <cellStyle name="Total 2 2 17" xfId="19406" xr:uid="{00000000-0005-0000-0000-00004F9D0000}"/>
    <cellStyle name="Total 2 2 17 2" xfId="34683" xr:uid="{00000000-0005-0000-0000-0000509D0000}"/>
    <cellStyle name="Total 2 2 18" xfId="19407" xr:uid="{00000000-0005-0000-0000-0000519D0000}"/>
    <cellStyle name="Total 2 2 18 2" xfId="34684" xr:uid="{00000000-0005-0000-0000-0000529D0000}"/>
    <cellStyle name="Total 2 2 19" xfId="19408" xr:uid="{00000000-0005-0000-0000-0000539D0000}"/>
    <cellStyle name="Total 2 2 19 2" xfId="34685" xr:uid="{00000000-0005-0000-0000-0000549D0000}"/>
    <cellStyle name="Total 2 2 2" xfId="19409" xr:uid="{00000000-0005-0000-0000-0000559D0000}"/>
    <cellStyle name="Total 2 2 2 10" xfId="19410" xr:uid="{00000000-0005-0000-0000-0000569D0000}"/>
    <cellStyle name="Total 2 2 2 10 2" xfId="19411" xr:uid="{00000000-0005-0000-0000-0000579D0000}"/>
    <cellStyle name="Total 2 2 2 10 2 2" xfId="34688" xr:uid="{00000000-0005-0000-0000-0000589D0000}"/>
    <cellStyle name="Total 2 2 2 10 3" xfId="19412" xr:uid="{00000000-0005-0000-0000-0000599D0000}"/>
    <cellStyle name="Total 2 2 2 10 3 2" xfId="34689" xr:uid="{00000000-0005-0000-0000-00005A9D0000}"/>
    <cellStyle name="Total 2 2 2 10 4" xfId="19413" xr:uid="{00000000-0005-0000-0000-00005B9D0000}"/>
    <cellStyle name="Total 2 2 2 10 4 2" xfId="34690" xr:uid="{00000000-0005-0000-0000-00005C9D0000}"/>
    <cellStyle name="Total 2 2 2 10 5" xfId="34687" xr:uid="{00000000-0005-0000-0000-00005D9D0000}"/>
    <cellStyle name="Total 2 2 2 11" xfId="19414" xr:uid="{00000000-0005-0000-0000-00005E9D0000}"/>
    <cellStyle name="Total 2 2 2 11 2" xfId="19415" xr:uid="{00000000-0005-0000-0000-00005F9D0000}"/>
    <cellStyle name="Total 2 2 2 11 2 2" xfId="34692" xr:uid="{00000000-0005-0000-0000-0000609D0000}"/>
    <cellStyle name="Total 2 2 2 11 3" xfId="19416" xr:uid="{00000000-0005-0000-0000-0000619D0000}"/>
    <cellStyle name="Total 2 2 2 11 3 2" xfId="34693" xr:uid="{00000000-0005-0000-0000-0000629D0000}"/>
    <cellStyle name="Total 2 2 2 11 4" xfId="34691" xr:uid="{00000000-0005-0000-0000-0000639D0000}"/>
    <cellStyle name="Total 2 2 2 12" xfId="19417" xr:uid="{00000000-0005-0000-0000-0000649D0000}"/>
    <cellStyle name="Total 2 2 2 12 2" xfId="19418" xr:uid="{00000000-0005-0000-0000-0000659D0000}"/>
    <cellStyle name="Total 2 2 2 12 2 2" xfId="34695" xr:uid="{00000000-0005-0000-0000-0000669D0000}"/>
    <cellStyle name="Total 2 2 2 12 3" xfId="34694" xr:uid="{00000000-0005-0000-0000-0000679D0000}"/>
    <cellStyle name="Total 2 2 2 13" xfId="19419" xr:uid="{00000000-0005-0000-0000-0000689D0000}"/>
    <cellStyle name="Total 2 2 2 13 2" xfId="34696" xr:uid="{00000000-0005-0000-0000-0000699D0000}"/>
    <cellStyle name="Total 2 2 2 14" xfId="19420" xr:uid="{00000000-0005-0000-0000-00006A9D0000}"/>
    <cellStyle name="Total 2 2 2 14 2" xfId="34697" xr:uid="{00000000-0005-0000-0000-00006B9D0000}"/>
    <cellStyle name="Total 2 2 2 15" xfId="19421" xr:uid="{00000000-0005-0000-0000-00006C9D0000}"/>
    <cellStyle name="Total 2 2 2 15 2" xfId="34698" xr:uid="{00000000-0005-0000-0000-00006D9D0000}"/>
    <cellStyle name="Total 2 2 2 16" xfId="19422" xr:uid="{00000000-0005-0000-0000-00006E9D0000}"/>
    <cellStyle name="Total 2 2 2 16 2" xfId="34699" xr:uid="{00000000-0005-0000-0000-00006F9D0000}"/>
    <cellStyle name="Total 2 2 2 17" xfId="19423" xr:uid="{00000000-0005-0000-0000-0000709D0000}"/>
    <cellStyle name="Total 2 2 2 17 2" xfId="34700" xr:uid="{00000000-0005-0000-0000-0000719D0000}"/>
    <cellStyle name="Total 2 2 2 18" xfId="19424" xr:uid="{00000000-0005-0000-0000-0000729D0000}"/>
    <cellStyle name="Total 2 2 2 18 2" xfId="34701" xr:uid="{00000000-0005-0000-0000-0000739D0000}"/>
    <cellStyle name="Total 2 2 2 19" xfId="19425" xr:uid="{00000000-0005-0000-0000-0000749D0000}"/>
    <cellStyle name="Total 2 2 2 19 2" xfId="34702" xr:uid="{00000000-0005-0000-0000-0000759D0000}"/>
    <cellStyle name="Total 2 2 2 2" xfId="19426" xr:uid="{00000000-0005-0000-0000-0000769D0000}"/>
    <cellStyle name="Total 2 2 2 2 10" xfId="19427" xr:uid="{00000000-0005-0000-0000-0000779D0000}"/>
    <cellStyle name="Total 2 2 2 2 10 2" xfId="19428" xr:uid="{00000000-0005-0000-0000-0000789D0000}"/>
    <cellStyle name="Total 2 2 2 2 10 2 2" xfId="34705" xr:uid="{00000000-0005-0000-0000-0000799D0000}"/>
    <cellStyle name="Total 2 2 2 2 10 3" xfId="19429" xr:uid="{00000000-0005-0000-0000-00007A9D0000}"/>
    <cellStyle name="Total 2 2 2 2 10 3 2" xfId="34706" xr:uid="{00000000-0005-0000-0000-00007B9D0000}"/>
    <cellStyle name="Total 2 2 2 2 10 4" xfId="34704" xr:uid="{00000000-0005-0000-0000-00007C9D0000}"/>
    <cellStyle name="Total 2 2 2 2 11" xfId="19430" xr:uid="{00000000-0005-0000-0000-00007D9D0000}"/>
    <cellStyle name="Total 2 2 2 2 11 2" xfId="19431" xr:uid="{00000000-0005-0000-0000-00007E9D0000}"/>
    <cellStyle name="Total 2 2 2 2 11 2 2" xfId="34708" xr:uid="{00000000-0005-0000-0000-00007F9D0000}"/>
    <cellStyle name="Total 2 2 2 2 11 3" xfId="34707" xr:uid="{00000000-0005-0000-0000-0000809D0000}"/>
    <cellStyle name="Total 2 2 2 2 12" xfId="19432" xr:uid="{00000000-0005-0000-0000-0000819D0000}"/>
    <cellStyle name="Total 2 2 2 2 12 2" xfId="34709" xr:uid="{00000000-0005-0000-0000-0000829D0000}"/>
    <cellStyle name="Total 2 2 2 2 13" xfId="19433" xr:uid="{00000000-0005-0000-0000-0000839D0000}"/>
    <cellStyle name="Total 2 2 2 2 13 2" xfId="34710" xr:uid="{00000000-0005-0000-0000-0000849D0000}"/>
    <cellStyle name="Total 2 2 2 2 14" xfId="19434" xr:uid="{00000000-0005-0000-0000-0000859D0000}"/>
    <cellStyle name="Total 2 2 2 2 14 2" xfId="34711" xr:uid="{00000000-0005-0000-0000-0000869D0000}"/>
    <cellStyle name="Total 2 2 2 2 15" xfId="19435" xr:uid="{00000000-0005-0000-0000-0000879D0000}"/>
    <cellStyle name="Total 2 2 2 2 15 2" xfId="34712" xr:uid="{00000000-0005-0000-0000-0000889D0000}"/>
    <cellStyle name="Total 2 2 2 2 16" xfId="19436" xr:uid="{00000000-0005-0000-0000-0000899D0000}"/>
    <cellStyle name="Total 2 2 2 2 16 2" xfId="34713" xr:uid="{00000000-0005-0000-0000-00008A9D0000}"/>
    <cellStyle name="Total 2 2 2 2 17" xfId="19437" xr:uid="{00000000-0005-0000-0000-00008B9D0000}"/>
    <cellStyle name="Total 2 2 2 2 17 2" xfId="34714" xr:uid="{00000000-0005-0000-0000-00008C9D0000}"/>
    <cellStyle name="Total 2 2 2 2 18" xfId="34703" xr:uid="{00000000-0005-0000-0000-00008D9D0000}"/>
    <cellStyle name="Total 2 2 2 2 2" xfId="19438" xr:uid="{00000000-0005-0000-0000-00008E9D0000}"/>
    <cellStyle name="Total 2 2 2 2 2 10" xfId="19439" xr:uid="{00000000-0005-0000-0000-00008F9D0000}"/>
    <cellStyle name="Total 2 2 2 2 2 10 2" xfId="34716" xr:uid="{00000000-0005-0000-0000-0000909D0000}"/>
    <cellStyle name="Total 2 2 2 2 2 11" xfId="19440" xr:uid="{00000000-0005-0000-0000-0000919D0000}"/>
    <cellStyle name="Total 2 2 2 2 2 11 2" xfId="34717" xr:uid="{00000000-0005-0000-0000-0000929D0000}"/>
    <cellStyle name="Total 2 2 2 2 2 12" xfId="19441" xr:uid="{00000000-0005-0000-0000-0000939D0000}"/>
    <cellStyle name="Total 2 2 2 2 2 12 2" xfId="34718" xr:uid="{00000000-0005-0000-0000-0000949D0000}"/>
    <cellStyle name="Total 2 2 2 2 2 13" xfId="19442" xr:uid="{00000000-0005-0000-0000-0000959D0000}"/>
    <cellStyle name="Total 2 2 2 2 2 13 2" xfId="34719" xr:uid="{00000000-0005-0000-0000-0000969D0000}"/>
    <cellStyle name="Total 2 2 2 2 2 14" xfId="19443" xr:uid="{00000000-0005-0000-0000-0000979D0000}"/>
    <cellStyle name="Total 2 2 2 2 2 14 2" xfId="34720" xr:uid="{00000000-0005-0000-0000-0000989D0000}"/>
    <cellStyle name="Total 2 2 2 2 2 15" xfId="19444" xr:uid="{00000000-0005-0000-0000-0000999D0000}"/>
    <cellStyle name="Total 2 2 2 2 2 15 2" xfId="34721" xr:uid="{00000000-0005-0000-0000-00009A9D0000}"/>
    <cellStyle name="Total 2 2 2 2 2 16" xfId="34715" xr:uid="{00000000-0005-0000-0000-00009B9D0000}"/>
    <cellStyle name="Total 2 2 2 2 2 2" xfId="19445" xr:uid="{00000000-0005-0000-0000-00009C9D0000}"/>
    <cellStyle name="Total 2 2 2 2 2 2 2" xfId="19446" xr:uid="{00000000-0005-0000-0000-00009D9D0000}"/>
    <cellStyle name="Total 2 2 2 2 2 2 2 2" xfId="34723" xr:uid="{00000000-0005-0000-0000-00009E9D0000}"/>
    <cellStyle name="Total 2 2 2 2 2 2 3" xfId="34722" xr:uid="{00000000-0005-0000-0000-00009F9D0000}"/>
    <cellStyle name="Total 2 2 2 2 2 3" xfId="19447" xr:uid="{00000000-0005-0000-0000-0000A09D0000}"/>
    <cellStyle name="Total 2 2 2 2 2 3 2" xfId="34724" xr:uid="{00000000-0005-0000-0000-0000A19D0000}"/>
    <cellStyle name="Total 2 2 2 2 2 4" xfId="19448" xr:uid="{00000000-0005-0000-0000-0000A29D0000}"/>
    <cellStyle name="Total 2 2 2 2 2 4 2" xfId="34725" xr:uid="{00000000-0005-0000-0000-0000A39D0000}"/>
    <cellStyle name="Total 2 2 2 2 2 5" xfId="19449" xr:uid="{00000000-0005-0000-0000-0000A49D0000}"/>
    <cellStyle name="Total 2 2 2 2 2 5 2" xfId="34726" xr:uid="{00000000-0005-0000-0000-0000A59D0000}"/>
    <cellStyle name="Total 2 2 2 2 2 6" xfId="19450" xr:uid="{00000000-0005-0000-0000-0000A69D0000}"/>
    <cellStyle name="Total 2 2 2 2 2 6 2" xfId="34727" xr:uid="{00000000-0005-0000-0000-0000A79D0000}"/>
    <cellStyle name="Total 2 2 2 2 2 7" xfId="19451" xr:uid="{00000000-0005-0000-0000-0000A89D0000}"/>
    <cellStyle name="Total 2 2 2 2 2 7 2" xfId="34728" xr:uid="{00000000-0005-0000-0000-0000A99D0000}"/>
    <cellStyle name="Total 2 2 2 2 2 8" xfId="19452" xr:uid="{00000000-0005-0000-0000-0000AA9D0000}"/>
    <cellStyle name="Total 2 2 2 2 2 8 2" xfId="34729" xr:uid="{00000000-0005-0000-0000-0000AB9D0000}"/>
    <cellStyle name="Total 2 2 2 2 2 9" xfId="19453" xr:uid="{00000000-0005-0000-0000-0000AC9D0000}"/>
    <cellStyle name="Total 2 2 2 2 2 9 2" xfId="34730" xr:uid="{00000000-0005-0000-0000-0000AD9D0000}"/>
    <cellStyle name="Total 2 2 2 2 3" xfId="19454" xr:uid="{00000000-0005-0000-0000-0000AE9D0000}"/>
    <cellStyle name="Total 2 2 2 2 3 10" xfId="19455" xr:uid="{00000000-0005-0000-0000-0000AF9D0000}"/>
    <cellStyle name="Total 2 2 2 2 3 10 2" xfId="34732" xr:uid="{00000000-0005-0000-0000-0000B09D0000}"/>
    <cellStyle name="Total 2 2 2 2 3 11" xfId="19456" xr:uid="{00000000-0005-0000-0000-0000B19D0000}"/>
    <cellStyle name="Total 2 2 2 2 3 11 2" xfId="34733" xr:uid="{00000000-0005-0000-0000-0000B29D0000}"/>
    <cellStyle name="Total 2 2 2 2 3 12" xfId="19457" xr:uid="{00000000-0005-0000-0000-0000B39D0000}"/>
    <cellStyle name="Total 2 2 2 2 3 12 2" xfId="34734" xr:uid="{00000000-0005-0000-0000-0000B49D0000}"/>
    <cellStyle name="Total 2 2 2 2 3 13" xfId="34731" xr:uid="{00000000-0005-0000-0000-0000B59D0000}"/>
    <cellStyle name="Total 2 2 2 2 3 2" xfId="19458" xr:uid="{00000000-0005-0000-0000-0000B69D0000}"/>
    <cellStyle name="Total 2 2 2 2 3 2 2" xfId="34735" xr:uid="{00000000-0005-0000-0000-0000B79D0000}"/>
    <cellStyle name="Total 2 2 2 2 3 3" xfId="19459" xr:uid="{00000000-0005-0000-0000-0000B89D0000}"/>
    <cellStyle name="Total 2 2 2 2 3 3 2" xfId="34736" xr:uid="{00000000-0005-0000-0000-0000B99D0000}"/>
    <cellStyle name="Total 2 2 2 2 3 4" xfId="19460" xr:uid="{00000000-0005-0000-0000-0000BA9D0000}"/>
    <cellStyle name="Total 2 2 2 2 3 4 2" xfId="34737" xr:uid="{00000000-0005-0000-0000-0000BB9D0000}"/>
    <cellStyle name="Total 2 2 2 2 3 5" xfId="19461" xr:uid="{00000000-0005-0000-0000-0000BC9D0000}"/>
    <cellStyle name="Total 2 2 2 2 3 5 2" xfId="34738" xr:uid="{00000000-0005-0000-0000-0000BD9D0000}"/>
    <cellStyle name="Total 2 2 2 2 3 6" xfId="19462" xr:uid="{00000000-0005-0000-0000-0000BE9D0000}"/>
    <cellStyle name="Total 2 2 2 2 3 6 2" xfId="34739" xr:uid="{00000000-0005-0000-0000-0000BF9D0000}"/>
    <cellStyle name="Total 2 2 2 2 3 7" xfId="19463" xr:uid="{00000000-0005-0000-0000-0000C09D0000}"/>
    <cellStyle name="Total 2 2 2 2 3 7 2" xfId="34740" xr:uid="{00000000-0005-0000-0000-0000C19D0000}"/>
    <cellStyle name="Total 2 2 2 2 3 8" xfId="19464" xr:uid="{00000000-0005-0000-0000-0000C29D0000}"/>
    <cellStyle name="Total 2 2 2 2 3 8 2" xfId="34741" xr:uid="{00000000-0005-0000-0000-0000C39D0000}"/>
    <cellStyle name="Total 2 2 2 2 3 9" xfId="19465" xr:uid="{00000000-0005-0000-0000-0000C49D0000}"/>
    <cellStyle name="Total 2 2 2 2 3 9 2" xfId="34742" xr:uid="{00000000-0005-0000-0000-0000C59D0000}"/>
    <cellStyle name="Total 2 2 2 2 4" xfId="19466" xr:uid="{00000000-0005-0000-0000-0000C69D0000}"/>
    <cellStyle name="Total 2 2 2 2 4 2" xfId="19467" xr:uid="{00000000-0005-0000-0000-0000C79D0000}"/>
    <cellStyle name="Total 2 2 2 2 4 2 2" xfId="34744" xr:uid="{00000000-0005-0000-0000-0000C89D0000}"/>
    <cellStyle name="Total 2 2 2 2 4 3" xfId="19468" xr:uid="{00000000-0005-0000-0000-0000C99D0000}"/>
    <cellStyle name="Total 2 2 2 2 4 3 2" xfId="34745" xr:uid="{00000000-0005-0000-0000-0000CA9D0000}"/>
    <cellStyle name="Total 2 2 2 2 4 4" xfId="19469" xr:uid="{00000000-0005-0000-0000-0000CB9D0000}"/>
    <cellStyle name="Total 2 2 2 2 4 4 2" xfId="34746" xr:uid="{00000000-0005-0000-0000-0000CC9D0000}"/>
    <cellStyle name="Total 2 2 2 2 4 5" xfId="19470" xr:uid="{00000000-0005-0000-0000-0000CD9D0000}"/>
    <cellStyle name="Total 2 2 2 2 4 5 2" xfId="34747" xr:uid="{00000000-0005-0000-0000-0000CE9D0000}"/>
    <cellStyle name="Total 2 2 2 2 4 6" xfId="19471" xr:uid="{00000000-0005-0000-0000-0000CF9D0000}"/>
    <cellStyle name="Total 2 2 2 2 4 6 2" xfId="34748" xr:uid="{00000000-0005-0000-0000-0000D09D0000}"/>
    <cellStyle name="Total 2 2 2 2 4 7" xfId="19472" xr:uid="{00000000-0005-0000-0000-0000D19D0000}"/>
    <cellStyle name="Total 2 2 2 2 4 7 2" xfId="34749" xr:uid="{00000000-0005-0000-0000-0000D29D0000}"/>
    <cellStyle name="Total 2 2 2 2 4 8" xfId="19473" xr:uid="{00000000-0005-0000-0000-0000D39D0000}"/>
    <cellStyle name="Total 2 2 2 2 4 8 2" xfId="34750" xr:uid="{00000000-0005-0000-0000-0000D49D0000}"/>
    <cellStyle name="Total 2 2 2 2 4 9" xfId="34743" xr:uid="{00000000-0005-0000-0000-0000D59D0000}"/>
    <cellStyle name="Total 2 2 2 2 5" xfId="19474" xr:uid="{00000000-0005-0000-0000-0000D69D0000}"/>
    <cellStyle name="Total 2 2 2 2 5 2" xfId="19475" xr:uid="{00000000-0005-0000-0000-0000D79D0000}"/>
    <cellStyle name="Total 2 2 2 2 5 2 2" xfId="34752" xr:uid="{00000000-0005-0000-0000-0000D89D0000}"/>
    <cellStyle name="Total 2 2 2 2 5 3" xfId="19476" xr:uid="{00000000-0005-0000-0000-0000D99D0000}"/>
    <cellStyle name="Total 2 2 2 2 5 3 2" xfId="34753" xr:uid="{00000000-0005-0000-0000-0000DA9D0000}"/>
    <cellStyle name="Total 2 2 2 2 5 4" xfId="19477" xr:uid="{00000000-0005-0000-0000-0000DB9D0000}"/>
    <cellStyle name="Total 2 2 2 2 5 4 2" xfId="34754" xr:uid="{00000000-0005-0000-0000-0000DC9D0000}"/>
    <cellStyle name="Total 2 2 2 2 5 5" xfId="19478" xr:uid="{00000000-0005-0000-0000-0000DD9D0000}"/>
    <cellStyle name="Total 2 2 2 2 5 5 2" xfId="34755" xr:uid="{00000000-0005-0000-0000-0000DE9D0000}"/>
    <cellStyle name="Total 2 2 2 2 5 6" xfId="19479" xr:uid="{00000000-0005-0000-0000-0000DF9D0000}"/>
    <cellStyle name="Total 2 2 2 2 5 6 2" xfId="34756" xr:uid="{00000000-0005-0000-0000-0000E09D0000}"/>
    <cellStyle name="Total 2 2 2 2 5 7" xfId="19480" xr:uid="{00000000-0005-0000-0000-0000E19D0000}"/>
    <cellStyle name="Total 2 2 2 2 5 7 2" xfId="34757" xr:uid="{00000000-0005-0000-0000-0000E29D0000}"/>
    <cellStyle name="Total 2 2 2 2 5 8" xfId="19481" xr:uid="{00000000-0005-0000-0000-0000E39D0000}"/>
    <cellStyle name="Total 2 2 2 2 5 8 2" xfId="34758" xr:uid="{00000000-0005-0000-0000-0000E49D0000}"/>
    <cellStyle name="Total 2 2 2 2 5 9" xfId="34751" xr:uid="{00000000-0005-0000-0000-0000E59D0000}"/>
    <cellStyle name="Total 2 2 2 2 6" xfId="19482" xr:uid="{00000000-0005-0000-0000-0000E69D0000}"/>
    <cellStyle name="Total 2 2 2 2 6 2" xfId="19483" xr:uid="{00000000-0005-0000-0000-0000E79D0000}"/>
    <cellStyle name="Total 2 2 2 2 6 2 2" xfId="34760" xr:uid="{00000000-0005-0000-0000-0000E89D0000}"/>
    <cellStyle name="Total 2 2 2 2 6 3" xfId="19484" xr:uid="{00000000-0005-0000-0000-0000E99D0000}"/>
    <cellStyle name="Total 2 2 2 2 6 3 2" xfId="34761" xr:uid="{00000000-0005-0000-0000-0000EA9D0000}"/>
    <cellStyle name="Total 2 2 2 2 6 4" xfId="19485" xr:uid="{00000000-0005-0000-0000-0000EB9D0000}"/>
    <cellStyle name="Total 2 2 2 2 6 4 2" xfId="34762" xr:uid="{00000000-0005-0000-0000-0000EC9D0000}"/>
    <cellStyle name="Total 2 2 2 2 6 5" xfId="19486" xr:uid="{00000000-0005-0000-0000-0000ED9D0000}"/>
    <cellStyle name="Total 2 2 2 2 6 5 2" xfId="34763" xr:uid="{00000000-0005-0000-0000-0000EE9D0000}"/>
    <cellStyle name="Total 2 2 2 2 6 6" xfId="19487" xr:uid="{00000000-0005-0000-0000-0000EF9D0000}"/>
    <cellStyle name="Total 2 2 2 2 6 6 2" xfId="34764" xr:uid="{00000000-0005-0000-0000-0000F09D0000}"/>
    <cellStyle name="Total 2 2 2 2 6 7" xfId="34759" xr:uid="{00000000-0005-0000-0000-0000F19D0000}"/>
    <cellStyle name="Total 2 2 2 2 7" xfId="19488" xr:uid="{00000000-0005-0000-0000-0000F29D0000}"/>
    <cellStyle name="Total 2 2 2 2 7 2" xfId="19489" xr:uid="{00000000-0005-0000-0000-0000F39D0000}"/>
    <cellStyle name="Total 2 2 2 2 7 2 2" xfId="34766" xr:uid="{00000000-0005-0000-0000-0000F49D0000}"/>
    <cellStyle name="Total 2 2 2 2 7 3" xfId="19490" xr:uid="{00000000-0005-0000-0000-0000F59D0000}"/>
    <cellStyle name="Total 2 2 2 2 7 3 2" xfId="34767" xr:uid="{00000000-0005-0000-0000-0000F69D0000}"/>
    <cellStyle name="Total 2 2 2 2 7 4" xfId="19491" xr:uid="{00000000-0005-0000-0000-0000F79D0000}"/>
    <cellStyle name="Total 2 2 2 2 7 4 2" xfId="34768" xr:uid="{00000000-0005-0000-0000-0000F89D0000}"/>
    <cellStyle name="Total 2 2 2 2 7 5" xfId="34765" xr:uid="{00000000-0005-0000-0000-0000F99D0000}"/>
    <cellStyle name="Total 2 2 2 2 8" xfId="19492" xr:uid="{00000000-0005-0000-0000-0000FA9D0000}"/>
    <cellStyle name="Total 2 2 2 2 8 2" xfId="19493" xr:uid="{00000000-0005-0000-0000-0000FB9D0000}"/>
    <cellStyle name="Total 2 2 2 2 8 2 2" xfId="34770" xr:uid="{00000000-0005-0000-0000-0000FC9D0000}"/>
    <cellStyle name="Total 2 2 2 2 8 3" xfId="19494" xr:uid="{00000000-0005-0000-0000-0000FD9D0000}"/>
    <cellStyle name="Total 2 2 2 2 8 3 2" xfId="34771" xr:uid="{00000000-0005-0000-0000-0000FE9D0000}"/>
    <cellStyle name="Total 2 2 2 2 8 4" xfId="19495" xr:uid="{00000000-0005-0000-0000-0000FF9D0000}"/>
    <cellStyle name="Total 2 2 2 2 8 4 2" xfId="34772" xr:uid="{00000000-0005-0000-0000-0000009E0000}"/>
    <cellStyle name="Total 2 2 2 2 8 5" xfId="34769" xr:uid="{00000000-0005-0000-0000-0000019E0000}"/>
    <cellStyle name="Total 2 2 2 2 9" xfId="19496" xr:uid="{00000000-0005-0000-0000-0000029E0000}"/>
    <cellStyle name="Total 2 2 2 2 9 2" xfId="19497" xr:uid="{00000000-0005-0000-0000-0000039E0000}"/>
    <cellStyle name="Total 2 2 2 2 9 2 2" xfId="34774" xr:uid="{00000000-0005-0000-0000-0000049E0000}"/>
    <cellStyle name="Total 2 2 2 2 9 3" xfId="19498" xr:uid="{00000000-0005-0000-0000-0000059E0000}"/>
    <cellStyle name="Total 2 2 2 2 9 3 2" xfId="34775" xr:uid="{00000000-0005-0000-0000-0000069E0000}"/>
    <cellStyle name="Total 2 2 2 2 9 4" xfId="19499" xr:uid="{00000000-0005-0000-0000-0000079E0000}"/>
    <cellStyle name="Total 2 2 2 2 9 4 2" xfId="34776" xr:uid="{00000000-0005-0000-0000-0000089E0000}"/>
    <cellStyle name="Total 2 2 2 2 9 5" xfId="34773" xr:uid="{00000000-0005-0000-0000-0000099E0000}"/>
    <cellStyle name="Total 2 2 2 20" xfId="34686" xr:uid="{00000000-0005-0000-0000-00000A9E0000}"/>
    <cellStyle name="Total 2 2 2 21" xfId="39293" xr:uid="{00000000-0005-0000-0000-00000B9E0000}"/>
    <cellStyle name="Total 2 2 2 3" xfId="19500" xr:uid="{00000000-0005-0000-0000-00000C9E0000}"/>
    <cellStyle name="Total 2 2 2 3 10" xfId="19501" xr:uid="{00000000-0005-0000-0000-00000D9E0000}"/>
    <cellStyle name="Total 2 2 2 3 10 2" xfId="34778" xr:uid="{00000000-0005-0000-0000-00000E9E0000}"/>
    <cellStyle name="Total 2 2 2 3 11" xfId="19502" xr:uid="{00000000-0005-0000-0000-00000F9E0000}"/>
    <cellStyle name="Total 2 2 2 3 11 2" xfId="34779" xr:uid="{00000000-0005-0000-0000-0000109E0000}"/>
    <cellStyle name="Total 2 2 2 3 12" xfId="34777" xr:uid="{00000000-0005-0000-0000-0000119E0000}"/>
    <cellStyle name="Total 2 2 2 3 2" xfId="19503" xr:uid="{00000000-0005-0000-0000-0000129E0000}"/>
    <cellStyle name="Total 2 2 2 3 2 2" xfId="19504" xr:uid="{00000000-0005-0000-0000-0000139E0000}"/>
    <cellStyle name="Total 2 2 2 3 2 2 2" xfId="34781" xr:uid="{00000000-0005-0000-0000-0000149E0000}"/>
    <cellStyle name="Total 2 2 2 3 2 3" xfId="34780" xr:uid="{00000000-0005-0000-0000-0000159E0000}"/>
    <cellStyle name="Total 2 2 2 3 3" xfId="19505" xr:uid="{00000000-0005-0000-0000-0000169E0000}"/>
    <cellStyle name="Total 2 2 2 3 3 2" xfId="34782" xr:uid="{00000000-0005-0000-0000-0000179E0000}"/>
    <cellStyle name="Total 2 2 2 3 4" xfId="19506" xr:uid="{00000000-0005-0000-0000-0000189E0000}"/>
    <cellStyle name="Total 2 2 2 3 4 2" xfId="34783" xr:uid="{00000000-0005-0000-0000-0000199E0000}"/>
    <cellStyle name="Total 2 2 2 3 5" xfId="19507" xr:uid="{00000000-0005-0000-0000-00001A9E0000}"/>
    <cellStyle name="Total 2 2 2 3 5 2" xfId="34784" xr:uid="{00000000-0005-0000-0000-00001B9E0000}"/>
    <cellStyle name="Total 2 2 2 3 6" xfId="19508" xr:uid="{00000000-0005-0000-0000-00001C9E0000}"/>
    <cellStyle name="Total 2 2 2 3 6 2" xfId="34785" xr:uid="{00000000-0005-0000-0000-00001D9E0000}"/>
    <cellStyle name="Total 2 2 2 3 7" xfId="19509" xr:uid="{00000000-0005-0000-0000-00001E9E0000}"/>
    <cellStyle name="Total 2 2 2 3 7 2" xfId="34786" xr:uid="{00000000-0005-0000-0000-00001F9E0000}"/>
    <cellStyle name="Total 2 2 2 3 8" xfId="19510" xr:uid="{00000000-0005-0000-0000-0000209E0000}"/>
    <cellStyle name="Total 2 2 2 3 8 2" xfId="34787" xr:uid="{00000000-0005-0000-0000-0000219E0000}"/>
    <cellStyle name="Total 2 2 2 3 9" xfId="19511" xr:uid="{00000000-0005-0000-0000-0000229E0000}"/>
    <cellStyle name="Total 2 2 2 3 9 2" xfId="34788" xr:uid="{00000000-0005-0000-0000-0000239E0000}"/>
    <cellStyle name="Total 2 2 2 4" xfId="19512" xr:uid="{00000000-0005-0000-0000-0000249E0000}"/>
    <cellStyle name="Total 2 2 2 4 10" xfId="19513" xr:uid="{00000000-0005-0000-0000-0000259E0000}"/>
    <cellStyle name="Total 2 2 2 4 10 2" xfId="34790" xr:uid="{00000000-0005-0000-0000-0000269E0000}"/>
    <cellStyle name="Total 2 2 2 4 11" xfId="19514" xr:uid="{00000000-0005-0000-0000-0000279E0000}"/>
    <cellStyle name="Total 2 2 2 4 11 2" xfId="34791" xr:uid="{00000000-0005-0000-0000-0000289E0000}"/>
    <cellStyle name="Total 2 2 2 4 12" xfId="19515" xr:uid="{00000000-0005-0000-0000-0000299E0000}"/>
    <cellStyle name="Total 2 2 2 4 12 2" xfId="34792" xr:uid="{00000000-0005-0000-0000-00002A9E0000}"/>
    <cellStyle name="Total 2 2 2 4 13" xfId="34789" xr:uid="{00000000-0005-0000-0000-00002B9E0000}"/>
    <cellStyle name="Total 2 2 2 4 2" xfId="19516" xr:uid="{00000000-0005-0000-0000-00002C9E0000}"/>
    <cellStyle name="Total 2 2 2 4 2 2" xfId="19517" xr:uid="{00000000-0005-0000-0000-00002D9E0000}"/>
    <cellStyle name="Total 2 2 2 4 2 2 2" xfId="34794" xr:uid="{00000000-0005-0000-0000-00002E9E0000}"/>
    <cellStyle name="Total 2 2 2 4 2 3" xfId="34793" xr:uid="{00000000-0005-0000-0000-00002F9E0000}"/>
    <cellStyle name="Total 2 2 2 4 3" xfId="19518" xr:uid="{00000000-0005-0000-0000-0000309E0000}"/>
    <cellStyle name="Total 2 2 2 4 3 2" xfId="34795" xr:uid="{00000000-0005-0000-0000-0000319E0000}"/>
    <cellStyle name="Total 2 2 2 4 4" xfId="19519" xr:uid="{00000000-0005-0000-0000-0000329E0000}"/>
    <cellStyle name="Total 2 2 2 4 4 2" xfId="34796" xr:uid="{00000000-0005-0000-0000-0000339E0000}"/>
    <cellStyle name="Total 2 2 2 4 5" xfId="19520" xr:uid="{00000000-0005-0000-0000-0000349E0000}"/>
    <cellStyle name="Total 2 2 2 4 5 2" xfId="34797" xr:uid="{00000000-0005-0000-0000-0000359E0000}"/>
    <cellStyle name="Total 2 2 2 4 6" xfId="19521" xr:uid="{00000000-0005-0000-0000-0000369E0000}"/>
    <cellStyle name="Total 2 2 2 4 6 2" xfId="34798" xr:uid="{00000000-0005-0000-0000-0000379E0000}"/>
    <cellStyle name="Total 2 2 2 4 7" xfId="19522" xr:uid="{00000000-0005-0000-0000-0000389E0000}"/>
    <cellStyle name="Total 2 2 2 4 7 2" xfId="34799" xr:uid="{00000000-0005-0000-0000-0000399E0000}"/>
    <cellStyle name="Total 2 2 2 4 8" xfId="19523" xr:uid="{00000000-0005-0000-0000-00003A9E0000}"/>
    <cellStyle name="Total 2 2 2 4 8 2" xfId="34800" xr:uid="{00000000-0005-0000-0000-00003B9E0000}"/>
    <cellStyle name="Total 2 2 2 4 9" xfId="19524" xr:uid="{00000000-0005-0000-0000-00003C9E0000}"/>
    <cellStyle name="Total 2 2 2 4 9 2" xfId="34801" xr:uid="{00000000-0005-0000-0000-00003D9E0000}"/>
    <cellStyle name="Total 2 2 2 5" xfId="19525" xr:uid="{00000000-0005-0000-0000-00003E9E0000}"/>
    <cellStyle name="Total 2 2 2 5 2" xfId="19526" xr:uid="{00000000-0005-0000-0000-00003F9E0000}"/>
    <cellStyle name="Total 2 2 2 5 2 2" xfId="34803" xr:uid="{00000000-0005-0000-0000-0000409E0000}"/>
    <cellStyle name="Total 2 2 2 5 3" xfId="19527" xr:uid="{00000000-0005-0000-0000-0000419E0000}"/>
    <cellStyle name="Total 2 2 2 5 3 2" xfId="34804" xr:uid="{00000000-0005-0000-0000-0000429E0000}"/>
    <cellStyle name="Total 2 2 2 5 4" xfId="19528" xr:uid="{00000000-0005-0000-0000-0000439E0000}"/>
    <cellStyle name="Total 2 2 2 5 4 2" xfId="34805" xr:uid="{00000000-0005-0000-0000-0000449E0000}"/>
    <cellStyle name="Total 2 2 2 5 5" xfId="19529" xr:uid="{00000000-0005-0000-0000-0000459E0000}"/>
    <cellStyle name="Total 2 2 2 5 5 2" xfId="34806" xr:uid="{00000000-0005-0000-0000-0000469E0000}"/>
    <cellStyle name="Total 2 2 2 5 6" xfId="19530" xr:uid="{00000000-0005-0000-0000-0000479E0000}"/>
    <cellStyle name="Total 2 2 2 5 6 2" xfId="34807" xr:uid="{00000000-0005-0000-0000-0000489E0000}"/>
    <cellStyle name="Total 2 2 2 5 7" xfId="19531" xr:uid="{00000000-0005-0000-0000-0000499E0000}"/>
    <cellStyle name="Total 2 2 2 5 7 2" xfId="34808" xr:uid="{00000000-0005-0000-0000-00004A9E0000}"/>
    <cellStyle name="Total 2 2 2 5 8" xfId="19532" xr:uid="{00000000-0005-0000-0000-00004B9E0000}"/>
    <cellStyle name="Total 2 2 2 5 8 2" xfId="34809" xr:uid="{00000000-0005-0000-0000-00004C9E0000}"/>
    <cellStyle name="Total 2 2 2 5 9" xfId="34802" xr:uid="{00000000-0005-0000-0000-00004D9E0000}"/>
    <cellStyle name="Total 2 2 2 6" xfId="19533" xr:uid="{00000000-0005-0000-0000-00004E9E0000}"/>
    <cellStyle name="Total 2 2 2 6 2" xfId="19534" xr:uid="{00000000-0005-0000-0000-00004F9E0000}"/>
    <cellStyle name="Total 2 2 2 6 2 2" xfId="34811" xr:uid="{00000000-0005-0000-0000-0000509E0000}"/>
    <cellStyle name="Total 2 2 2 6 3" xfId="19535" xr:uid="{00000000-0005-0000-0000-0000519E0000}"/>
    <cellStyle name="Total 2 2 2 6 3 2" xfId="34812" xr:uid="{00000000-0005-0000-0000-0000529E0000}"/>
    <cellStyle name="Total 2 2 2 6 4" xfId="19536" xr:uid="{00000000-0005-0000-0000-0000539E0000}"/>
    <cellStyle name="Total 2 2 2 6 4 2" xfId="34813" xr:uid="{00000000-0005-0000-0000-0000549E0000}"/>
    <cellStyle name="Total 2 2 2 6 5" xfId="19537" xr:uid="{00000000-0005-0000-0000-0000559E0000}"/>
    <cellStyle name="Total 2 2 2 6 5 2" xfId="34814" xr:uid="{00000000-0005-0000-0000-0000569E0000}"/>
    <cellStyle name="Total 2 2 2 6 6" xfId="19538" xr:uid="{00000000-0005-0000-0000-0000579E0000}"/>
    <cellStyle name="Total 2 2 2 6 6 2" xfId="34815" xr:uid="{00000000-0005-0000-0000-0000589E0000}"/>
    <cellStyle name="Total 2 2 2 6 7" xfId="19539" xr:uid="{00000000-0005-0000-0000-0000599E0000}"/>
    <cellStyle name="Total 2 2 2 6 7 2" xfId="34816" xr:uid="{00000000-0005-0000-0000-00005A9E0000}"/>
    <cellStyle name="Total 2 2 2 6 8" xfId="19540" xr:uid="{00000000-0005-0000-0000-00005B9E0000}"/>
    <cellStyle name="Total 2 2 2 6 8 2" xfId="34817" xr:uid="{00000000-0005-0000-0000-00005C9E0000}"/>
    <cellStyle name="Total 2 2 2 6 9" xfId="34810" xr:uid="{00000000-0005-0000-0000-00005D9E0000}"/>
    <cellStyle name="Total 2 2 2 7" xfId="19541" xr:uid="{00000000-0005-0000-0000-00005E9E0000}"/>
    <cellStyle name="Total 2 2 2 7 2" xfId="19542" xr:uid="{00000000-0005-0000-0000-00005F9E0000}"/>
    <cellStyle name="Total 2 2 2 7 2 2" xfId="34819" xr:uid="{00000000-0005-0000-0000-0000609E0000}"/>
    <cellStyle name="Total 2 2 2 7 3" xfId="19543" xr:uid="{00000000-0005-0000-0000-0000619E0000}"/>
    <cellStyle name="Total 2 2 2 7 3 2" xfId="34820" xr:uid="{00000000-0005-0000-0000-0000629E0000}"/>
    <cellStyle name="Total 2 2 2 7 4" xfId="19544" xr:uid="{00000000-0005-0000-0000-0000639E0000}"/>
    <cellStyle name="Total 2 2 2 7 4 2" xfId="34821" xr:uid="{00000000-0005-0000-0000-0000649E0000}"/>
    <cellStyle name="Total 2 2 2 7 5" xfId="19545" xr:uid="{00000000-0005-0000-0000-0000659E0000}"/>
    <cellStyle name="Total 2 2 2 7 5 2" xfId="34822" xr:uid="{00000000-0005-0000-0000-0000669E0000}"/>
    <cellStyle name="Total 2 2 2 7 6" xfId="19546" xr:uid="{00000000-0005-0000-0000-0000679E0000}"/>
    <cellStyle name="Total 2 2 2 7 6 2" xfId="34823" xr:uid="{00000000-0005-0000-0000-0000689E0000}"/>
    <cellStyle name="Total 2 2 2 7 7" xfId="34818" xr:uid="{00000000-0005-0000-0000-0000699E0000}"/>
    <cellStyle name="Total 2 2 2 8" xfId="19547" xr:uid="{00000000-0005-0000-0000-00006A9E0000}"/>
    <cellStyle name="Total 2 2 2 8 2" xfId="19548" xr:uid="{00000000-0005-0000-0000-00006B9E0000}"/>
    <cellStyle name="Total 2 2 2 8 2 2" xfId="34825" xr:uid="{00000000-0005-0000-0000-00006C9E0000}"/>
    <cellStyle name="Total 2 2 2 8 3" xfId="19549" xr:uid="{00000000-0005-0000-0000-00006D9E0000}"/>
    <cellStyle name="Total 2 2 2 8 3 2" xfId="34826" xr:uid="{00000000-0005-0000-0000-00006E9E0000}"/>
    <cellStyle name="Total 2 2 2 8 4" xfId="19550" xr:uid="{00000000-0005-0000-0000-00006F9E0000}"/>
    <cellStyle name="Total 2 2 2 8 4 2" xfId="34827" xr:uid="{00000000-0005-0000-0000-0000709E0000}"/>
    <cellStyle name="Total 2 2 2 8 5" xfId="34824" xr:uid="{00000000-0005-0000-0000-0000719E0000}"/>
    <cellStyle name="Total 2 2 2 9" xfId="19551" xr:uid="{00000000-0005-0000-0000-0000729E0000}"/>
    <cellStyle name="Total 2 2 2 9 2" xfId="19552" xr:uid="{00000000-0005-0000-0000-0000739E0000}"/>
    <cellStyle name="Total 2 2 2 9 2 2" xfId="34829" xr:uid="{00000000-0005-0000-0000-0000749E0000}"/>
    <cellStyle name="Total 2 2 2 9 3" xfId="19553" xr:uid="{00000000-0005-0000-0000-0000759E0000}"/>
    <cellStyle name="Total 2 2 2 9 3 2" xfId="34830" xr:uid="{00000000-0005-0000-0000-0000769E0000}"/>
    <cellStyle name="Total 2 2 2 9 4" xfId="19554" xr:uid="{00000000-0005-0000-0000-0000779E0000}"/>
    <cellStyle name="Total 2 2 2 9 4 2" xfId="34831" xr:uid="{00000000-0005-0000-0000-0000789E0000}"/>
    <cellStyle name="Total 2 2 2 9 5" xfId="34828" xr:uid="{00000000-0005-0000-0000-0000799E0000}"/>
    <cellStyle name="Total 2 2 20" xfId="19555" xr:uid="{00000000-0005-0000-0000-00007A9E0000}"/>
    <cellStyle name="Total 2 2 20 2" xfId="34832" xr:uid="{00000000-0005-0000-0000-00007B9E0000}"/>
    <cellStyle name="Total 2 2 21" xfId="34666" xr:uid="{00000000-0005-0000-0000-00007C9E0000}"/>
    <cellStyle name="Total 2 2 22" xfId="37015" xr:uid="{00000000-0005-0000-0000-00007D9E0000}"/>
    <cellStyle name="Total 2 2 23" xfId="44829" xr:uid="{7EBBD14C-6E7A-4FC7-AD78-2AE4ADFCCF28}"/>
    <cellStyle name="Total 2 2 3" xfId="19556" xr:uid="{00000000-0005-0000-0000-00007E9E0000}"/>
    <cellStyle name="Total 2 2 3 10" xfId="19557" xr:uid="{00000000-0005-0000-0000-00007F9E0000}"/>
    <cellStyle name="Total 2 2 3 10 2" xfId="34834" xr:uid="{00000000-0005-0000-0000-0000809E0000}"/>
    <cellStyle name="Total 2 2 3 11" xfId="19558" xr:uid="{00000000-0005-0000-0000-0000819E0000}"/>
    <cellStyle name="Total 2 2 3 11 2" xfId="34835" xr:uid="{00000000-0005-0000-0000-0000829E0000}"/>
    <cellStyle name="Total 2 2 3 12" xfId="34833" xr:uid="{00000000-0005-0000-0000-0000839E0000}"/>
    <cellStyle name="Total 2 2 3 13" xfId="39292" xr:uid="{00000000-0005-0000-0000-0000849E0000}"/>
    <cellStyle name="Total 2 2 3 2" xfId="19559" xr:uid="{00000000-0005-0000-0000-0000859E0000}"/>
    <cellStyle name="Total 2 2 3 2 2" xfId="19560" xr:uid="{00000000-0005-0000-0000-0000869E0000}"/>
    <cellStyle name="Total 2 2 3 2 2 2" xfId="34837" xr:uid="{00000000-0005-0000-0000-0000879E0000}"/>
    <cellStyle name="Total 2 2 3 2 3" xfId="34836" xr:uid="{00000000-0005-0000-0000-0000889E0000}"/>
    <cellStyle name="Total 2 2 3 3" xfId="19561" xr:uid="{00000000-0005-0000-0000-0000899E0000}"/>
    <cellStyle name="Total 2 2 3 3 2" xfId="34838" xr:uid="{00000000-0005-0000-0000-00008A9E0000}"/>
    <cellStyle name="Total 2 2 3 4" xfId="19562" xr:uid="{00000000-0005-0000-0000-00008B9E0000}"/>
    <cellStyle name="Total 2 2 3 4 2" xfId="34839" xr:uid="{00000000-0005-0000-0000-00008C9E0000}"/>
    <cellStyle name="Total 2 2 3 5" xfId="19563" xr:uid="{00000000-0005-0000-0000-00008D9E0000}"/>
    <cellStyle name="Total 2 2 3 5 2" xfId="34840" xr:uid="{00000000-0005-0000-0000-00008E9E0000}"/>
    <cellStyle name="Total 2 2 3 6" xfId="19564" xr:uid="{00000000-0005-0000-0000-00008F9E0000}"/>
    <cellStyle name="Total 2 2 3 6 2" xfId="34841" xr:uid="{00000000-0005-0000-0000-0000909E0000}"/>
    <cellStyle name="Total 2 2 3 7" xfId="19565" xr:uid="{00000000-0005-0000-0000-0000919E0000}"/>
    <cellStyle name="Total 2 2 3 7 2" xfId="34842" xr:uid="{00000000-0005-0000-0000-0000929E0000}"/>
    <cellStyle name="Total 2 2 3 8" xfId="19566" xr:uid="{00000000-0005-0000-0000-0000939E0000}"/>
    <cellStyle name="Total 2 2 3 8 2" xfId="34843" xr:uid="{00000000-0005-0000-0000-0000949E0000}"/>
    <cellStyle name="Total 2 2 3 9" xfId="19567" xr:uid="{00000000-0005-0000-0000-0000959E0000}"/>
    <cellStyle name="Total 2 2 3 9 2" xfId="34844" xr:uid="{00000000-0005-0000-0000-0000969E0000}"/>
    <cellStyle name="Total 2 2 4" xfId="19568" xr:uid="{00000000-0005-0000-0000-0000979E0000}"/>
    <cellStyle name="Total 2 2 4 10" xfId="19569" xr:uid="{00000000-0005-0000-0000-0000989E0000}"/>
    <cellStyle name="Total 2 2 4 10 2" xfId="34846" xr:uid="{00000000-0005-0000-0000-0000999E0000}"/>
    <cellStyle name="Total 2 2 4 11" xfId="19570" xr:uid="{00000000-0005-0000-0000-00009A9E0000}"/>
    <cellStyle name="Total 2 2 4 11 2" xfId="34847" xr:uid="{00000000-0005-0000-0000-00009B9E0000}"/>
    <cellStyle name="Total 2 2 4 12" xfId="34845" xr:uid="{00000000-0005-0000-0000-00009C9E0000}"/>
    <cellStyle name="Total 2 2 4 2" xfId="19571" xr:uid="{00000000-0005-0000-0000-00009D9E0000}"/>
    <cellStyle name="Total 2 2 4 2 2" xfId="19572" xr:uid="{00000000-0005-0000-0000-00009E9E0000}"/>
    <cellStyle name="Total 2 2 4 2 2 2" xfId="34849" xr:uid="{00000000-0005-0000-0000-00009F9E0000}"/>
    <cellStyle name="Total 2 2 4 2 3" xfId="34848" xr:uid="{00000000-0005-0000-0000-0000A09E0000}"/>
    <cellStyle name="Total 2 2 4 3" xfId="19573" xr:uid="{00000000-0005-0000-0000-0000A19E0000}"/>
    <cellStyle name="Total 2 2 4 3 2" xfId="34850" xr:uid="{00000000-0005-0000-0000-0000A29E0000}"/>
    <cellStyle name="Total 2 2 4 4" xfId="19574" xr:uid="{00000000-0005-0000-0000-0000A39E0000}"/>
    <cellStyle name="Total 2 2 4 4 2" xfId="34851" xr:uid="{00000000-0005-0000-0000-0000A49E0000}"/>
    <cellStyle name="Total 2 2 4 5" xfId="19575" xr:uid="{00000000-0005-0000-0000-0000A59E0000}"/>
    <cellStyle name="Total 2 2 4 5 2" xfId="34852" xr:uid="{00000000-0005-0000-0000-0000A69E0000}"/>
    <cellStyle name="Total 2 2 4 6" xfId="19576" xr:uid="{00000000-0005-0000-0000-0000A79E0000}"/>
    <cellStyle name="Total 2 2 4 6 2" xfId="34853" xr:uid="{00000000-0005-0000-0000-0000A89E0000}"/>
    <cellStyle name="Total 2 2 4 7" xfId="19577" xr:uid="{00000000-0005-0000-0000-0000A99E0000}"/>
    <cellStyle name="Total 2 2 4 7 2" xfId="34854" xr:uid="{00000000-0005-0000-0000-0000AA9E0000}"/>
    <cellStyle name="Total 2 2 4 8" xfId="19578" xr:uid="{00000000-0005-0000-0000-0000AB9E0000}"/>
    <cellStyle name="Total 2 2 4 8 2" xfId="34855" xr:uid="{00000000-0005-0000-0000-0000AC9E0000}"/>
    <cellStyle name="Total 2 2 4 9" xfId="19579" xr:uid="{00000000-0005-0000-0000-0000AD9E0000}"/>
    <cellStyle name="Total 2 2 4 9 2" xfId="34856" xr:uid="{00000000-0005-0000-0000-0000AE9E0000}"/>
    <cellStyle name="Total 2 2 5" xfId="19580" xr:uid="{00000000-0005-0000-0000-0000AF9E0000}"/>
    <cellStyle name="Total 2 2 5 10" xfId="19581" xr:uid="{00000000-0005-0000-0000-0000B09E0000}"/>
    <cellStyle name="Total 2 2 5 10 2" xfId="34858" xr:uid="{00000000-0005-0000-0000-0000B19E0000}"/>
    <cellStyle name="Total 2 2 5 11" xfId="19582" xr:uid="{00000000-0005-0000-0000-0000B29E0000}"/>
    <cellStyle name="Total 2 2 5 11 2" xfId="34859" xr:uid="{00000000-0005-0000-0000-0000B39E0000}"/>
    <cellStyle name="Total 2 2 5 12" xfId="19583" xr:uid="{00000000-0005-0000-0000-0000B49E0000}"/>
    <cellStyle name="Total 2 2 5 12 2" xfId="34860" xr:uid="{00000000-0005-0000-0000-0000B59E0000}"/>
    <cellStyle name="Total 2 2 5 13" xfId="34857" xr:uid="{00000000-0005-0000-0000-0000B69E0000}"/>
    <cellStyle name="Total 2 2 5 2" xfId="19584" xr:uid="{00000000-0005-0000-0000-0000B79E0000}"/>
    <cellStyle name="Total 2 2 5 2 2" xfId="19585" xr:uid="{00000000-0005-0000-0000-0000B89E0000}"/>
    <cellStyle name="Total 2 2 5 2 2 2" xfId="34862" xr:uid="{00000000-0005-0000-0000-0000B99E0000}"/>
    <cellStyle name="Total 2 2 5 2 3" xfId="34861" xr:uid="{00000000-0005-0000-0000-0000BA9E0000}"/>
    <cellStyle name="Total 2 2 5 3" xfId="19586" xr:uid="{00000000-0005-0000-0000-0000BB9E0000}"/>
    <cellStyle name="Total 2 2 5 3 2" xfId="34863" xr:uid="{00000000-0005-0000-0000-0000BC9E0000}"/>
    <cellStyle name="Total 2 2 5 4" xfId="19587" xr:uid="{00000000-0005-0000-0000-0000BD9E0000}"/>
    <cellStyle name="Total 2 2 5 4 2" xfId="34864" xr:uid="{00000000-0005-0000-0000-0000BE9E0000}"/>
    <cellStyle name="Total 2 2 5 5" xfId="19588" xr:uid="{00000000-0005-0000-0000-0000BF9E0000}"/>
    <cellStyle name="Total 2 2 5 5 2" xfId="34865" xr:uid="{00000000-0005-0000-0000-0000C09E0000}"/>
    <cellStyle name="Total 2 2 5 6" xfId="19589" xr:uid="{00000000-0005-0000-0000-0000C19E0000}"/>
    <cellStyle name="Total 2 2 5 6 2" xfId="34866" xr:uid="{00000000-0005-0000-0000-0000C29E0000}"/>
    <cellStyle name="Total 2 2 5 7" xfId="19590" xr:uid="{00000000-0005-0000-0000-0000C39E0000}"/>
    <cellStyle name="Total 2 2 5 7 2" xfId="34867" xr:uid="{00000000-0005-0000-0000-0000C49E0000}"/>
    <cellStyle name="Total 2 2 5 8" xfId="19591" xr:uid="{00000000-0005-0000-0000-0000C59E0000}"/>
    <cellStyle name="Total 2 2 5 8 2" xfId="34868" xr:uid="{00000000-0005-0000-0000-0000C69E0000}"/>
    <cellStyle name="Total 2 2 5 9" xfId="19592" xr:uid="{00000000-0005-0000-0000-0000C79E0000}"/>
    <cellStyle name="Total 2 2 5 9 2" xfId="34869" xr:uid="{00000000-0005-0000-0000-0000C89E0000}"/>
    <cellStyle name="Total 2 2 6" xfId="19593" xr:uid="{00000000-0005-0000-0000-0000C99E0000}"/>
    <cellStyle name="Total 2 2 6 2" xfId="19594" xr:uid="{00000000-0005-0000-0000-0000CA9E0000}"/>
    <cellStyle name="Total 2 2 6 2 2" xfId="34871" xr:uid="{00000000-0005-0000-0000-0000CB9E0000}"/>
    <cellStyle name="Total 2 2 6 3" xfId="19595" xr:uid="{00000000-0005-0000-0000-0000CC9E0000}"/>
    <cellStyle name="Total 2 2 6 3 2" xfId="34872" xr:uid="{00000000-0005-0000-0000-0000CD9E0000}"/>
    <cellStyle name="Total 2 2 6 4" xfId="19596" xr:uid="{00000000-0005-0000-0000-0000CE9E0000}"/>
    <cellStyle name="Total 2 2 6 4 2" xfId="34873" xr:uid="{00000000-0005-0000-0000-0000CF9E0000}"/>
    <cellStyle name="Total 2 2 6 5" xfId="19597" xr:uid="{00000000-0005-0000-0000-0000D09E0000}"/>
    <cellStyle name="Total 2 2 6 5 2" xfId="34874" xr:uid="{00000000-0005-0000-0000-0000D19E0000}"/>
    <cellStyle name="Total 2 2 6 6" xfId="19598" xr:uid="{00000000-0005-0000-0000-0000D29E0000}"/>
    <cellStyle name="Total 2 2 6 6 2" xfId="34875" xr:uid="{00000000-0005-0000-0000-0000D39E0000}"/>
    <cellStyle name="Total 2 2 6 7" xfId="19599" xr:uid="{00000000-0005-0000-0000-0000D49E0000}"/>
    <cellStyle name="Total 2 2 6 7 2" xfId="34876" xr:uid="{00000000-0005-0000-0000-0000D59E0000}"/>
    <cellStyle name="Total 2 2 6 8" xfId="19600" xr:uid="{00000000-0005-0000-0000-0000D69E0000}"/>
    <cellStyle name="Total 2 2 6 8 2" xfId="34877" xr:uid="{00000000-0005-0000-0000-0000D79E0000}"/>
    <cellStyle name="Total 2 2 6 9" xfId="34870" xr:uid="{00000000-0005-0000-0000-0000D89E0000}"/>
    <cellStyle name="Total 2 2 7" xfId="19601" xr:uid="{00000000-0005-0000-0000-0000D99E0000}"/>
    <cellStyle name="Total 2 2 7 2" xfId="19602" xr:uid="{00000000-0005-0000-0000-0000DA9E0000}"/>
    <cellStyle name="Total 2 2 7 2 2" xfId="34879" xr:uid="{00000000-0005-0000-0000-0000DB9E0000}"/>
    <cellStyle name="Total 2 2 7 3" xfId="19603" xr:uid="{00000000-0005-0000-0000-0000DC9E0000}"/>
    <cellStyle name="Total 2 2 7 3 2" xfId="34880" xr:uid="{00000000-0005-0000-0000-0000DD9E0000}"/>
    <cellStyle name="Total 2 2 7 4" xfId="19604" xr:uid="{00000000-0005-0000-0000-0000DE9E0000}"/>
    <cellStyle name="Total 2 2 7 4 2" xfId="34881" xr:uid="{00000000-0005-0000-0000-0000DF9E0000}"/>
    <cellStyle name="Total 2 2 7 5" xfId="19605" xr:uid="{00000000-0005-0000-0000-0000E09E0000}"/>
    <cellStyle name="Total 2 2 7 5 2" xfId="34882" xr:uid="{00000000-0005-0000-0000-0000E19E0000}"/>
    <cellStyle name="Total 2 2 7 6" xfId="19606" xr:uid="{00000000-0005-0000-0000-0000E29E0000}"/>
    <cellStyle name="Total 2 2 7 6 2" xfId="34883" xr:uid="{00000000-0005-0000-0000-0000E39E0000}"/>
    <cellStyle name="Total 2 2 7 7" xfId="19607" xr:uid="{00000000-0005-0000-0000-0000E49E0000}"/>
    <cellStyle name="Total 2 2 7 7 2" xfId="34884" xr:uid="{00000000-0005-0000-0000-0000E59E0000}"/>
    <cellStyle name="Total 2 2 7 8" xfId="19608" xr:uid="{00000000-0005-0000-0000-0000E69E0000}"/>
    <cellStyle name="Total 2 2 7 8 2" xfId="34885" xr:uid="{00000000-0005-0000-0000-0000E79E0000}"/>
    <cellStyle name="Total 2 2 7 9" xfId="34878" xr:uid="{00000000-0005-0000-0000-0000E89E0000}"/>
    <cellStyle name="Total 2 2 8" xfId="19609" xr:uid="{00000000-0005-0000-0000-0000E99E0000}"/>
    <cellStyle name="Total 2 2 8 2" xfId="19610" xr:uid="{00000000-0005-0000-0000-0000EA9E0000}"/>
    <cellStyle name="Total 2 2 8 2 2" xfId="34887" xr:uid="{00000000-0005-0000-0000-0000EB9E0000}"/>
    <cellStyle name="Total 2 2 8 3" xfId="19611" xr:uid="{00000000-0005-0000-0000-0000EC9E0000}"/>
    <cellStyle name="Total 2 2 8 3 2" xfId="34888" xr:uid="{00000000-0005-0000-0000-0000ED9E0000}"/>
    <cellStyle name="Total 2 2 8 4" xfId="19612" xr:uid="{00000000-0005-0000-0000-0000EE9E0000}"/>
    <cellStyle name="Total 2 2 8 4 2" xfId="34889" xr:uid="{00000000-0005-0000-0000-0000EF9E0000}"/>
    <cellStyle name="Total 2 2 8 5" xfId="19613" xr:uid="{00000000-0005-0000-0000-0000F09E0000}"/>
    <cellStyle name="Total 2 2 8 5 2" xfId="34890" xr:uid="{00000000-0005-0000-0000-0000F19E0000}"/>
    <cellStyle name="Total 2 2 8 6" xfId="19614" xr:uid="{00000000-0005-0000-0000-0000F29E0000}"/>
    <cellStyle name="Total 2 2 8 6 2" xfId="34891" xr:uid="{00000000-0005-0000-0000-0000F39E0000}"/>
    <cellStyle name="Total 2 2 8 7" xfId="34886" xr:uid="{00000000-0005-0000-0000-0000F49E0000}"/>
    <cellStyle name="Total 2 2 9" xfId="19615" xr:uid="{00000000-0005-0000-0000-0000F59E0000}"/>
    <cellStyle name="Total 2 2 9 2" xfId="19616" xr:uid="{00000000-0005-0000-0000-0000F69E0000}"/>
    <cellStyle name="Total 2 2 9 2 2" xfId="34893" xr:uid="{00000000-0005-0000-0000-0000F79E0000}"/>
    <cellStyle name="Total 2 2 9 3" xfId="19617" xr:uid="{00000000-0005-0000-0000-0000F89E0000}"/>
    <cellStyle name="Total 2 2 9 3 2" xfId="34894" xr:uid="{00000000-0005-0000-0000-0000F99E0000}"/>
    <cellStyle name="Total 2 2 9 4" xfId="19618" xr:uid="{00000000-0005-0000-0000-0000FA9E0000}"/>
    <cellStyle name="Total 2 2 9 4 2" xfId="34895" xr:uid="{00000000-0005-0000-0000-0000FB9E0000}"/>
    <cellStyle name="Total 2 2 9 5" xfId="34892" xr:uid="{00000000-0005-0000-0000-0000FC9E0000}"/>
    <cellStyle name="Total 2 20" xfId="19619" xr:uid="{00000000-0005-0000-0000-0000FD9E0000}"/>
    <cellStyle name="Total 2 20 2" xfId="34896" xr:uid="{00000000-0005-0000-0000-0000FE9E0000}"/>
    <cellStyle name="Total 2 21" xfId="34646" xr:uid="{00000000-0005-0000-0000-0000FF9E0000}"/>
    <cellStyle name="Total 2 22" xfId="37014" xr:uid="{00000000-0005-0000-0000-0000009F0000}"/>
    <cellStyle name="Total 2 23" xfId="3177" xr:uid="{00000000-0005-0000-0000-0000019F0000}"/>
    <cellStyle name="Total 2 24" xfId="44496" xr:uid="{5E7EBD11-2004-41EF-BFC0-416EFEB05B29}"/>
    <cellStyle name="Total 2 3" xfId="19620" xr:uid="{00000000-0005-0000-0000-0000029F0000}"/>
    <cellStyle name="Total 2 3 10" xfId="19621" xr:uid="{00000000-0005-0000-0000-0000039F0000}"/>
    <cellStyle name="Total 2 3 10 2" xfId="34898" xr:uid="{00000000-0005-0000-0000-0000049F0000}"/>
    <cellStyle name="Total 2 3 11" xfId="19622" xr:uid="{00000000-0005-0000-0000-0000059F0000}"/>
    <cellStyle name="Total 2 3 11 2" xfId="34899" xr:uid="{00000000-0005-0000-0000-0000069F0000}"/>
    <cellStyle name="Total 2 3 12" xfId="19623" xr:uid="{00000000-0005-0000-0000-0000079F0000}"/>
    <cellStyle name="Total 2 3 12 2" xfId="34900" xr:uid="{00000000-0005-0000-0000-0000089F0000}"/>
    <cellStyle name="Total 2 3 13" xfId="19624" xr:uid="{00000000-0005-0000-0000-0000099F0000}"/>
    <cellStyle name="Total 2 3 13 2" xfId="34901" xr:uid="{00000000-0005-0000-0000-00000A9F0000}"/>
    <cellStyle name="Total 2 3 14" xfId="34897" xr:uid="{00000000-0005-0000-0000-00000B9F0000}"/>
    <cellStyle name="Total 2 3 15" xfId="37016" xr:uid="{00000000-0005-0000-0000-00000C9F0000}"/>
    <cellStyle name="Total 2 3 16" xfId="44853" xr:uid="{2D959D63-7FCA-440D-9786-F7B7DD76471E}"/>
    <cellStyle name="Total 2 3 2" xfId="19625" xr:uid="{00000000-0005-0000-0000-00000D9F0000}"/>
    <cellStyle name="Total 2 3 2 10" xfId="19626" xr:uid="{00000000-0005-0000-0000-00000E9F0000}"/>
    <cellStyle name="Total 2 3 2 10 2" xfId="34903" xr:uid="{00000000-0005-0000-0000-00000F9F0000}"/>
    <cellStyle name="Total 2 3 2 11" xfId="19627" xr:uid="{00000000-0005-0000-0000-0000109F0000}"/>
    <cellStyle name="Total 2 3 2 11 2" xfId="34904" xr:uid="{00000000-0005-0000-0000-0000119F0000}"/>
    <cellStyle name="Total 2 3 2 12" xfId="34902" xr:uid="{00000000-0005-0000-0000-0000129F0000}"/>
    <cellStyle name="Total 2 3 2 13" xfId="39294" xr:uid="{00000000-0005-0000-0000-0000139F0000}"/>
    <cellStyle name="Total 2 3 2 2" xfId="19628" xr:uid="{00000000-0005-0000-0000-0000149F0000}"/>
    <cellStyle name="Total 2 3 2 2 2" xfId="19629" xr:uid="{00000000-0005-0000-0000-0000159F0000}"/>
    <cellStyle name="Total 2 3 2 2 2 2" xfId="34906" xr:uid="{00000000-0005-0000-0000-0000169F0000}"/>
    <cellStyle name="Total 2 3 2 2 3" xfId="34905" xr:uid="{00000000-0005-0000-0000-0000179F0000}"/>
    <cellStyle name="Total 2 3 2 3" xfId="19630" xr:uid="{00000000-0005-0000-0000-0000189F0000}"/>
    <cellStyle name="Total 2 3 2 3 2" xfId="34907" xr:uid="{00000000-0005-0000-0000-0000199F0000}"/>
    <cellStyle name="Total 2 3 2 4" xfId="19631" xr:uid="{00000000-0005-0000-0000-00001A9F0000}"/>
    <cellStyle name="Total 2 3 2 4 2" xfId="34908" xr:uid="{00000000-0005-0000-0000-00001B9F0000}"/>
    <cellStyle name="Total 2 3 2 5" xfId="19632" xr:uid="{00000000-0005-0000-0000-00001C9F0000}"/>
    <cellStyle name="Total 2 3 2 5 2" xfId="34909" xr:uid="{00000000-0005-0000-0000-00001D9F0000}"/>
    <cellStyle name="Total 2 3 2 6" xfId="19633" xr:uid="{00000000-0005-0000-0000-00001E9F0000}"/>
    <cellStyle name="Total 2 3 2 6 2" xfId="34910" xr:uid="{00000000-0005-0000-0000-00001F9F0000}"/>
    <cellStyle name="Total 2 3 2 7" xfId="19634" xr:uid="{00000000-0005-0000-0000-0000209F0000}"/>
    <cellStyle name="Total 2 3 2 7 2" xfId="34911" xr:uid="{00000000-0005-0000-0000-0000219F0000}"/>
    <cellStyle name="Total 2 3 2 8" xfId="19635" xr:uid="{00000000-0005-0000-0000-0000229F0000}"/>
    <cellStyle name="Total 2 3 2 8 2" xfId="34912" xr:uid="{00000000-0005-0000-0000-0000239F0000}"/>
    <cellStyle name="Total 2 3 2 9" xfId="19636" xr:uid="{00000000-0005-0000-0000-0000249F0000}"/>
    <cellStyle name="Total 2 3 2 9 2" xfId="34913" xr:uid="{00000000-0005-0000-0000-0000259F0000}"/>
    <cellStyle name="Total 2 3 3" xfId="19637" xr:uid="{00000000-0005-0000-0000-0000269F0000}"/>
    <cellStyle name="Total 2 3 3 10" xfId="19638" xr:uid="{00000000-0005-0000-0000-0000279F0000}"/>
    <cellStyle name="Total 2 3 3 10 2" xfId="34915" xr:uid="{00000000-0005-0000-0000-0000289F0000}"/>
    <cellStyle name="Total 2 3 3 11" xfId="19639" xr:uid="{00000000-0005-0000-0000-0000299F0000}"/>
    <cellStyle name="Total 2 3 3 11 2" xfId="34916" xr:uid="{00000000-0005-0000-0000-00002A9F0000}"/>
    <cellStyle name="Total 2 3 3 12" xfId="34914" xr:uid="{00000000-0005-0000-0000-00002B9F0000}"/>
    <cellStyle name="Total 2 3 3 2" xfId="19640" xr:uid="{00000000-0005-0000-0000-00002C9F0000}"/>
    <cellStyle name="Total 2 3 3 2 2" xfId="19641" xr:uid="{00000000-0005-0000-0000-00002D9F0000}"/>
    <cellStyle name="Total 2 3 3 2 2 2" xfId="34918" xr:uid="{00000000-0005-0000-0000-00002E9F0000}"/>
    <cellStyle name="Total 2 3 3 2 3" xfId="34917" xr:uid="{00000000-0005-0000-0000-00002F9F0000}"/>
    <cellStyle name="Total 2 3 3 3" xfId="19642" xr:uid="{00000000-0005-0000-0000-0000309F0000}"/>
    <cellStyle name="Total 2 3 3 3 2" xfId="34919" xr:uid="{00000000-0005-0000-0000-0000319F0000}"/>
    <cellStyle name="Total 2 3 3 4" xfId="19643" xr:uid="{00000000-0005-0000-0000-0000329F0000}"/>
    <cellStyle name="Total 2 3 3 4 2" xfId="34920" xr:uid="{00000000-0005-0000-0000-0000339F0000}"/>
    <cellStyle name="Total 2 3 3 5" xfId="19644" xr:uid="{00000000-0005-0000-0000-0000349F0000}"/>
    <cellStyle name="Total 2 3 3 5 2" xfId="34921" xr:uid="{00000000-0005-0000-0000-0000359F0000}"/>
    <cellStyle name="Total 2 3 3 6" xfId="19645" xr:uid="{00000000-0005-0000-0000-0000369F0000}"/>
    <cellStyle name="Total 2 3 3 6 2" xfId="34922" xr:uid="{00000000-0005-0000-0000-0000379F0000}"/>
    <cellStyle name="Total 2 3 3 7" xfId="19646" xr:uid="{00000000-0005-0000-0000-0000389F0000}"/>
    <cellStyle name="Total 2 3 3 7 2" xfId="34923" xr:uid="{00000000-0005-0000-0000-0000399F0000}"/>
    <cellStyle name="Total 2 3 3 8" xfId="19647" xr:uid="{00000000-0005-0000-0000-00003A9F0000}"/>
    <cellStyle name="Total 2 3 3 8 2" xfId="34924" xr:uid="{00000000-0005-0000-0000-00003B9F0000}"/>
    <cellStyle name="Total 2 3 3 9" xfId="19648" xr:uid="{00000000-0005-0000-0000-00003C9F0000}"/>
    <cellStyle name="Total 2 3 3 9 2" xfId="34925" xr:uid="{00000000-0005-0000-0000-00003D9F0000}"/>
    <cellStyle name="Total 2 3 4" xfId="19649" xr:uid="{00000000-0005-0000-0000-00003E9F0000}"/>
    <cellStyle name="Total 2 3 4 2" xfId="19650" xr:uid="{00000000-0005-0000-0000-00003F9F0000}"/>
    <cellStyle name="Total 2 3 4 2 2" xfId="34927" xr:uid="{00000000-0005-0000-0000-0000409F0000}"/>
    <cellStyle name="Total 2 3 4 3" xfId="34926" xr:uid="{00000000-0005-0000-0000-0000419F0000}"/>
    <cellStyle name="Total 2 3 5" xfId="19651" xr:uid="{00000000-0005-0000-0000-0000429F0000}"/>
    <cellStyle name="Total 2 3 5 2" xfId="34928" xr:uid="{00000000-0005-0000-0000-0000439F0000}"/>
    <cellStyle name="Total 2 3 6" xfId="19652" xr:uid="{00000000-0005-0000-0000-0000449F0000}"/>
    <cellStyle name="Total 2 3 6 2" xfId="34929" xr:uid="{00000000-0005-0000-0000-0000459F0000}"/>
    <cellStyle name="Total 2 3 7" xfId="19653" xr:uid="{00000000-0005-0000-0000-0000469F0000}"/>
    <cellStyle name="Total 2 3 7 2" xfId="34930" xr:uid="{00000000-0005-0000-0000-0000479F0000}"/>
    <cellStyle name="Total 2 3 8" xfId="19654" xr:uid="{00000000-0005-0000-0000-0000489F0000}"/>
    <cellStyle name="Total 2 3 8 2" xfId="34931" xr:uid="{00000000-0005-0000-0000-0000499F0000}"/>
    <cellStyle name="Total 2 3 9" xfId="19655" xr:uid="{00000000-0005-0000-0000-00004A9F0000}"/>
    <cellStyle name="Total 2 3 9 2" xfId="34932" xr:uid="{00000000-0005-0000-0000-00004B9F0000}"/>
    <cellStyle name="Total 2 4" xfId="19656" xr:uid="{00000000-0005-0000-0000-00004C9F0000}"/>
    <cellStyle name="Total 2 4 10" xfId="19657" xr:uid="{00000000-0005-0000-0000-00004D9F0000}"/>
    <cellStyle name="Total 2 4 10 2" xfId="34934" xr:uid="{00000000-0005-0000-0000-00004E9F0000}"/>
    <cellStyle name="Total 2 4 11" xfId="19658" xr:uid="{00000000-0005-0000-0000-00004F9F0000}"/>
    <cellStyle name="Total 2 4 11 2" xfId="34935" xr:uid="{00000000-0005-0000-0000-0000509F0000}"/>
    <cellStyle name="Total 2 4 12" xfId="34933" xr:uid="{00000000-0005-0000-0000-0000519F0000}"/>
    <cellStyle name="Total 2 4 13" xfId="39295" xr:uid="{00000000-0005-0000-0000-0000529F0000}"/>
    <cellStyle name="Total 2 4 14" xfId="45359" xr:uid="{B4BDF9B0-E91B-407F-BAFE-8A047E16AE27}"/>
    <cellStyle name="Total 2 4 2" xfId="19659" xr:uid="{00000000-0005-0000-0000-0000539F0000}"/>
    <cellStyle name="Total 2 4 2 2" xfId="19660" xr:uid="{00000000-0005-0000-0000-0000549F0000}"/>
    <cellStyle name="Total 2 4 2 2 2" xfId="34937" xr:uid="{00000000-0005-0000-0000-0000559F0000}"/>
    <cellStyle name="Total 2 4 2 3" xfId="34936" xr:uid="{00000000-0005-0000-0000-0000569F0000}"/>
    <cellStyle name="Total 2 4 3" xfId="19661" xr:uid="{00000000-0005-0000-0000-0000579F0000}"/>
    <cellStyle name="Total 2 4 3 2" xfId="34938" xr:uid="{00000000-0005-0000-0000-0000589F0000}"/>
    <cellStyle name="Total 2 4 4" xfId="19662" xr:uid="{00000000-0005-0000-0000-0000599F0000}"/>
    <cellStyle name="Total 2 4 4 2" xfId="34939" xr:uid="{00000000-0005-0000-0000-00005A9F0000}"/>
    <cellStyle name="Total 2 4 5" xfId="19663" xr:uid="{00000000-0005-0000-0000-00005B9F0000}"/>
    <cellStyle name="Total 2 4 5 2" xfId="34940" xr:uid="{00000000-0005-0000-0000-00005C9F0000}"/>
    <cellStyle name="Total 2 4 6" xfId="19664" xr:uid="{00000000-0005-0000-0000-00005D9F0000}"/>
    <cellStyle name="Total 2 4 6 2" xfId="34941" xr:uid="{00000000-0005-0000-0000-00005E9F0000}"/>
    <cellStyle name="Total 2 4 7" xfId="19665" xr:uid="{00000000-0005-0000-0000-00005F9F0000}"/>
    <cellStyle name="Total 2 4 7 2" xfId="34942" xr:uid="{00000000-0005-0000-0000-0000609F0000}"/>
    <cellStyle name="Total 2 4 8" xfId="19666" xr:uid="{00000000-0005-0000-0000-0000619F0000}"/>
    <cellStyle name="Total 2 4 8 2" xfId="34943" xr:uid="{00000000-0005-0000-0000-0000629F0000}"/>
    <cellStyle name="Total 2 4 9" xfId="19667" xr:uid="{00000000-0005-0000-0000-0000639F0000}"/>
    <cellStyle name="Total 2 4 9 2" xfId="34944" xr:uid="{00000000-0005-0000-0000-0000649F0000}"/>
    <cellStyle name="Total 2 5" xfId="19668" xr:uid="{00000000-0005-0000-0000-0000659F0000}"/>
    <cellStyle name="Total 2 5 10" xfId="19669" xr:uid="{00000000-0005-0000-0000-0000669F0000}"/>
    <cellStyle name="Total 2 5 10 2" xfId="34946" xr:uid="{00000000-0005-0000-0000-0000679F0000}"/>
    <cellStyle name="Total 2 5 11" xfId="19670" xr:uid="{00000000-0005-0000-0000-0000689F0000}"/>
    <cellStyle name="Total 2 5 11 2" xfId="34947" xr:uid="{00000000-0005-0000-0000-0000699F0000}"/>
    <cellStyle name="Total 2 5 12" xfId="19671" xr:uid="{00000000-0005-0000-0000-00006A9F0000}"/>
    <cellStyle name="Total 2 5 12 2" xfId="34948" xr:uid="{00000000-0005-0000-0000-00006B9F0000}"/>
    <cellStyle name="Total 2 5 13" xfId="34945" xr:uid="{00000000-0005-0000-0000-00006C9F0000}"/>
    <cellStyle name="Total 2 5 14" xfId="45710" xr:uid="{D099470B-0615-4FE3-A06A-7FBCAC344F37}"/>
    <cellStyle name="Total 2 5 2" xfId="19672" xr:uid="{00000000-0005-0000-0000-00006D9F0000}"/>
    <cellStyle name="Total 2 5 2 2" xfId="19673" xr:uid="{00000000-0005-0000-0000-00006E9F0000}"/>
    <cellStyle name="Total 2 5 2 2 2" xfId="34950" xr:uid="{00000000-0005-0000-0000-00006F9F0000}"/>
    <cellStyle name="Total 2 5 2 3" xfId="34949" xr:uid="{00000000-0005-0000-0000-0000709F0000}"/>
    <cellStyle name="Total 2 5 3" xfId="19674" xr:uid="{00000000-0005-0000-0000-0000719F0000}"/>
    <cellStyle name="Total 2 5 3 2" xfId="34951" xr:uid="{00000000-0005-0000-0000-0000729F0000}"/>
    <cellStyle name="Total 2 5 4" xfId="19675" xr:uid="{00000000-0005-0000-0000-0000739F0000}"/>
    <cellStyle name="Total 2 5 4 2" xfId="34952" xr:uid="{00000000-0005-0000-0000-0000749F0000}"/>
    <cellStyle name="Total 2 5 5" xfId="19676" xr:uid="{00000000-0005-0000-0000-0000759F0000}"/>
    <cellStyle name="Total 2 5 5 2" xfId="34953" xr:uid="{00000000-0005-0000-0000-0000769F0000}"/>
    <cellStyle name="Total 2 5 6" xfId="19677" xr:uid="{00000000-0005-0000-0000-0000779F0000}"/>
    <cellStyle name="Total 2 5 6 2" xfId="34954" xr:uid="{00000000-0005-0000-0000-0000789F0000}"/>
    <cellStyle name="Total 2 5 7" xfId="19678" xr:uid="{00000000-0005-0000-0000-0000799F0000}"/>
    <cellStyle name="Total 2 5 7 2" xfId="34955" xr:uid="{00000000-0005-0000-0000-00007A9F0000}"/>
    <cellStyle name="Total 2 5 8" xfId="19679" xr:uid="{00000000-0005-0000-0000-00007B9F0000}"/>
    <cellStyle name="Total 2 5 8 2" xfId="34956" xr:uid="{00000000-0005-0000-0000-00007C9F0000}"/>
    <cellStyle name="Total 2 5 9" xfId="19680" xr:uid="{00000000-0005-0000-0000-00007D9F0000}"/>
    <cellStyle name="Total 2 5 9 2" xfId="34957" xr:uid="{00000000-0005-0000-0000-00007E9F0000}"/>
    <cellStyle name="Total 2 6" xfId="19681" xr:uid="{00000000-0005-0000-0000-00007F9F0000}"/>
    <cellStyle name="Total 2 6 2" xfId="19682" xr:uid="{00000000-0005-0000-0000-0000809F0000}"/>
    <cellStyle name="Total 2 6 2 2" xfId="34959" xr:uid="{00000000-0005-0000-0000-0000819F0000}"/>
    <cellStyle name="Total 2 6 3" xfId="19683" xr:uid="{00000000-0005-0000-0000-0000829F0000}"/>
    <cellStyle name="Total 2 6 3 2" xfId="34960" xr:uid="{00000000-0005-0000-0000-0000839F0000}"/>
    <cellStyle name="Total 2 6 4" xfId="19684" xr:uid="{00000000-0005-0000-0000-0000849F0000}"/>
    <cellStyle name="Total 2 6 4 2" xfId="34961" xr:uid="{00000000-0005-0000-0000-0000859F0000}"/>
    <cellStyle name="Total 2 6 5" xfId="19685" xr:uid="{00000000-0005-0000-0000-0000869F0000}"/>
    <cellStyle name="Total 2 6 5 2" xfId="34962" xr:uid="{00000000-0005-0000-0000-0000879F0000}"/>
    <cellStyle name="Total 2 6 6" xfId="19686" xr:uid="{00000000-0005-0000-0000-0000889F0000}"/>
    <cellStyle name="Total 2 6 6 2" xfId="34963" xr:uid="{00000000-0005-0000-0000-0000899F0000}"/>
    <cellStyle name="Total 2 6 7" xfId="19687" xr:uid="{00000000-0005-0000-0000-00008A9F0000}"/>
    <cellStyle name="Total 2 6 7 2" xfId="34964" xr:uid="{00000000-0005-0000-0000-00008B9F0000}"/>
    <cellStyle name="Total 2 6 8" xfId="19688" xr:uid="{00000000-0005-0000-0000-00008C9F0000}"/>
    <cellStyle name="Total 2 6 8 2" xfId="34965" xr:uid="{00000000-0005-0000-0000-00008D9F0000}"/>
    <cellStyle name="Total 2 6 9" xfId="34958" xr:uid="{00000000-0005-0000-0000-00008E9F0000}"/>
    <cellStyle name="Total 2 7" xfId="19689" xr:uid="{00000000-0005-0000-0000-00008F9F0000}"/>
    <cellStyle name="Total 2 7 2" xfId="19690" xr:uid="{00000000-0005-0000-0000-0000909F0000}"/>
    <cellStyle name="Total 2 7 2 2" xfId="34967" xr:uid="{00000000-0005-0000-0000-0000919F0000}"/>
    <cellStyle name="Total 2 7 3" xfId="19691" xr:uid="{00000000-0005-0000-0000-0000929F0000}"/>
    <cellStyle name="Total 2 7 3 2" xfId="34968" xr:uid="{00000000-0005-0000-0000-0000939F0000}"/>
    <cellStyle name="Total 2 7 4" xfId="19692" xr:uid="{00000000-0005-0000-0000-0000949F0000}"/>
    <cellStyle name="Total 2 7 4 2" xfId="34969" xr:uid="{00000000-0005-0000-0000-0000959F0000}"/>
    <cellStyle name="Total 2 7 5" xfId="19693" xr:uid="{00000000-0005-0000-0000-0000969F0000}"/>
    <cellStyle name="Total 2 7 5 2" xfId="34970" xr:uid="{00000000-0005-0000-0000-0000979F0000}"/>
    <cellStyle name="Total 2 7 6" xfId="19694" xr:uid="{00000000-0005-0000-0000-0000989F0000}"/>
    <cellStyle name="Total 2 7 6 2" xfId="34971" xr:uid="{00000000-0005-0000-0000-0000999F0000}"/>
    <cellStyle name="Total 2 7 7" xfId="19695" xr:uid="{00000000-0005-0000-0000-00009A9F0000}"/>
    <cellStyle name="Total 2 7 7 2" xfId="34972" xr:uid="{00000000-0005-0000-0000-00009B9F0000}"/>
    <cellStyle name="Total 2 7 8" xfId="19696" xr:uid="{00000000-0005-0000-0000-00009C9F0000}"/>
    <cellStyle name="Total 2 7 8 2" xfId="34973" xr:uid="{00000000-0005-0000-0000-00009D9F0000}"/>
    <cellStyle name="Total 2 7 9" xfId="34966" xr:uid="{00000000-0005-0000-0000-00009E9F0000}"/>
    <cellStyle name="Total 2 8" xfId="19697" xr:uid="{00000000-0005-0000-0000-00009F9F0000}"/>
    <cellStyle name="Total 2 8 2" xfId="19698" xr:uid="{00000000-0005-0000-0000-0000A09F0000}"/>
    <cellStyle name="Total 2 8 2 2" xfId="34975" xr:uid="{00000000-0005-0000-0000-0000A19F0000}"/>
    <cellStyle name="Total 2 8 3" xfId="19699" xr:uid="{00000000-0005-0000-0000-0000A29F0000}"/>
    <cellStyle name="Total 2 8 3 2" xfId="34976" xr:uid="{00000000-0005-0000-0000-0000A39F0000}"/>
    <cellStyle name="Total 2 8 4" xfId="19700" xr:uid="{00000000-0005-0000-0000-0000A49F0000}"/>
    <cellStyle name="Total 2 8 4 2" xfId="34977" xr:uid="{00000000-0005-0000-0000-0000A59F0000}"/>
    <cellStyle name="Total 2 8 5" xfId="19701" xr:uid="{00000000-0005-0000-0000-0000A69F0000}"/>
    <cellStyle name="Total 2 8 5 2" xfId="34978" xr:uid="{00000000-0005-0000-0000-0000A79F0000}"/>
    <cellStyle name="Total 2 8 6" xfId="19702" xr:uid="{00000000-0005-0000-0000-0000A89F0000}"/>
    <cellStyle name="Total 2 8 6 2" xfId="34979" xr:uid="{00000000-0005-0000-0000-0000A99F0000}"/>
    <cellStyle name="Total 2 8 7" xfId="34974" xr:uid="{00000000-0005-0000-0000-0000AA9F0000}"/>
    <cellStyle name="Total 2 9" xfId="19703" xr:uid="{00000000-0005-0000-0000-0000AB9F0000}"/>
    <cellStyle name="Total 2 9 2" xfId="19704" xr:uid="{00000000-0005-0000-0000-0000AC9F0000}"/>
    <cellStyle name="Total 2 9 2 2" xfId="34981" xr:uid="{00000000-0005-0000-0000-0000AD9F0000}"/>
    <cellStyle name="Total 2 9 3" xfId="19705" xr:uid="{00000000-0005-0000-0000-0000AE9F0000}"/>
    <cellStyle name="Total 2 9 3 2" xfId="34982" xr:uid="{00000000-0005-0000-0000-0000AF9F0000}"/>
    <cellStyle name="Total 2 9 4" xfId="19706" xr:uid="{00000000-0005-0000-0000-0000B09F0000}"/>
    <cellStyle name="Total 2 9 4 2" xfId="34983" xr:uid="{00000000-0005-0000-0000-0000B19F0000}"/>
    <cellStyle name="Total 2 9 5" xfId="34980" xr:uid="{00000000-0005-0000-0000-0000B29F0000}"/>
    <cellStyle name="Total 2_N1.10_Cut Off Dez" xfId="37017" xr:uid="{00000000-0005-0000-0000-0000B39F0000}"/>
    <cellStyle name="Total 20" xfId="19707" xr:uid="{00000000-0005-0000-0000-0000B49F0000}"/>
    <cellStyle name="Total 20 2" xfId="34984" xr:uid="{00000000-0005-0000-0000-0000B59F0000}"/>
    <cellStyle name="Total 20 2 2" xfId="39297" xr:uid="{00000000-0005-0000-0000-0000B69F0000}"/>
    <cellStyle name="Total 20 3" xfId="39296" xr:uid="{00000000-0005-0000-0000-0000B79F0000}"/>
    <cellStyle name="Total 21" xfId="19708" xr:uid="{00000000-0005-0000-0000-0000B89F0000}"/>
    <cellStyle name="Total 21 2" xfId="34985" xr:uid="{00000000-0005-0000-0000-0000B99F0000}"/>
    <cellStyle name="Total 21 2 2" xfId="39299" xr:uid="{00000000-0005-0000-0000-0000BA9F0000}"/>
    <cellStyle name="Total 21 3" xfId="39298" xr:uid="{00000000-0005-0000-0000-0000BB9F0000}"/>
    <cellStyle name="Total 22" xfId="19709" xr:uid="{00000000-0005-0000-0000-0000BC9F0000}"/>
    <cellStyle name="Total 22 2" xfId="34986" xr:uid="{00000000-0005-0000-0000-0000BD9F0000}"/>
    <cellStyle name="Total 22 2 2" xfId="39301" xr:uid="{00000000-0005-0000-0000-0000BE9F0000}"/>
    <cellStyle name="Total 22 3" xfId="39300" xr:uid="{00000000-0005-0000-0000-0000BF9F0000}"/>
    <cellStyle name="Total 23" xfId="19710" xr:uid="{00000000-0005-0000-0000-0000C09F0000}"/>
    <cellStyle name="Total 23 2" xfId="34987" xr:uid="{00000000-0005-0000-0000-0000C19F0000}"/>
    <cellStyle name="Total 23 2 2" xfId="39303" xr:uid="{00000000-0005-0000-0000-0000C29F0000}"/>
    <cellStyle name="Total 23 3" xfId="39302" xr:uid="{00000000-0005-0000-0000-0000C39F0000}"/>
    <cellStyle name="Total 24" xfId="19711" xr:uid="{00000000-0005-0000-0000-0000C49F0000}"/>
    <cellStyle name="Total 24 2" xfId="34988" xr:uid="{00000000-0005-0000-0000-0000C59F0000}"/>
    <cellStyle name="Total 24 2 2" xfId="39305" xr:uid="{00000000-0005-0000-0000-0000C69F0000}"/>
    <cellStyle name="Total 24 3" xfId="39304" xr:uid="{00000000-0005-0000-0000-0000C79F0000}"/>
    <cellStyle name="Total 25" xfId="19712" xr:uid="{00000000-0005-0000-0000-0000C89F0000}"/>
    <cellStyle name="Total 25 2" xfId="34989" xr:uid="{00000000-0005-0000-0000-0000C99F0000}"/>
    <cellStyle name="Total 25 2 2" xfId="39307" xr:uid="{00000000-0005-0000-0000-0000CA9F0000}"/>
    <cellStyle name="Total 25 3" xfId="39306" xr:uid="{00000000-0005-0000-0000-0000CB9F0000}"/>
    <cellStyle name="Total 26" xfId="19713" xr:uid="{00000000-0005-0000-0000-0000CC9F0000}"/>
    <cellStyle name="Total 26 2" xfId="34990" xr:uid="{00000000-0005-0000-0000-0000CD9F0000}"/>
    <cellStyle name="Total 26 2 2" xfId="39309" xr:uid="{00000000-0005-0000-0000-0000CE9F0000}"/>
    <cellStyle name="Total 26 3" xfId="39308" xr:uid="{00000000-0005-0000-0000-0000CF9F0000}"/>
    <cellStyle name="Total 27" xfId="19714" xr:uid="{00000000-0005-0000-0000-0000D09F0000}"/>
    <cellStyle name="Total 27 2" xfId="34991" xr:uid="{00000000-0005-0000-0000-0000D19F0000}"/>
    <cellStyle name="Total 27 2 2" xfId="39311" xr:uid="{00000000-0005-0000-0000-0000D29F0000}"/>
    <cellStyle name="Total 27 3" xfId="39310" xr:uid="{00000000-0005-0000-0000-0000D39F0000}"/>
    <cellStyle name="Total 28" xfId="19715" xr:uid="{00000000-0005-0000-0000-0000D49F0000}"/>
    <cellStyle name="Total 28 2" xfId="34992" xr:uid="{00000000-0005-0000-0000-0000D59F0000}"/>
    <cellStyle name="Total 28 2 2" xfId="39313" xr:uid="{00000000-0005-0000-0000-0000D69F0000}"/>
    <cellStyle name="Total 28 3" xfId="39312" xr:uid="{00000000-0005-0000-0000-0000D79F0000}"/>
    <cellStyle name="Total 29" xfId="19716" xr:uid="{00000000-0005-0000-0000-0000D89F0000}"/>
    <cellStyle name="Total 29 2" xfId="34993" xr:uid="{00000000-0005-0000-0000-0000D99F0000}"/>
    <cellStyle name="Total 29 2 2" xfId="39315" xr:uid="{00000000-0005-0000-0000-0000DA9F0000}"/>
    <cellStyle name="Total 29 3" xfId="39314" xr:uid="{00000000-0005-0000-0000-0000DB9F0000}"/>
    <cellStyle name="Total 3" xfId="2559" xr:uid="{00000000-0005-0000-0000-0000DC9F0000}"/>
    <cellStyle name="Total 3 10" xfId="19717" xr:uid="{00000000-0005-0000-0000-0000DD9F0000}"/>
    <cellStyle name="Total 3 10 2" xfId="34995" xr:uid="{00000000-0005-0000-0000-0000DE9F0000}"/>
    <cellStyle name="Total 3 11" xfId="19718" xr:uid="{00000000-0005-0000-0000-0000DF9F0000}"/>
    <cellStyle name="Total 3 11 2" xfId="34996" xr:uid="{00000000-0005-0000-0000-0000E09F0000}"/>
    <cellStyle name="Total 3 12" xfId="19719" xr:uid="{00000000-0005-0000-0000-0000E19F0000}"/>
    <cellStyle name="Total 3 12 2" xfId="34997" xr:uid="{00000000-0005-0000-0000-0000E29F0000}"/>
    <cellStyle name="Total 3 13" xfId="19720" xr:uid="{00000000-0005-0000-0000-0000E39F0000}"/>
    <cellStyle name="Total 3 13 2" xfId="34998" xr:uid="{00000000-0005-0000-0000-0000E49F0000}"/>
    <cellStyle name="Total 3 14" xfId="34994" xr:uid="{00000000-0005-0000-0000-0000E59F0000}"/>
    <cellStyle name="Total 3 15" xfId="37018" xr:uid="{00000000-0005-0000-0000-0000E69F0000}"/>
    <cellStyle name="Total 3 16" xfId="3178" xr:uid="{00000000-0005-0000-0000-0000E79F0000}"/>
    <cellStyle name="Total 3 17" xfId="44497" xr:uid="{05BF11DB-5B48-4B34-8AC1-5F94E9503137}"/>
    <cellStyle name="Total 3 2" xfId="19721" xr:uid="{00000000-0005-0000-0000-0000E89F0000}"/>
    <cellStyle name="Total 3 2 10" xfId="19722" xr:uid="{00000000-0005-0000-0000-0000E99F0000}"/>
    <cellStyle name="Total 3 2 10 2" xfId="35000" xr:uid="{00000000-0005-0000-0000-0000EA9F0000}"/>
    <cellStyle name="Total 3 2 11" xfId="19723" xr:uid="{00000000-0005-0000-0000-0000EB9F0000}"/>
    <cellStyle name="Total 3 2 11 2" xfId="35001" xr:uid="{00000000-0005-0000-0000-0000EC9F0000}"/>
    <cellStyle name="Total 3 2 12" xfId="34999" xr:uid="{00000000-0005-0000-0000-0000ED9F0000}"/>
    <cellStyle name="Total 3 2 13" xfId="37019" xr:uid="{00000000-0005-0000-0000-0000EE9F0000}"/>
    <cellStyle name="Total 3 2 14" xfId="44766" xr:uid="{CAB17878-0394-4E63-85BB-7E70B35A8CAD}"/>
    <cellStyle name="Total 3 2 2" xfId="19724" xr:uid="{00000000-0005-0000-0000-0000EF9F0000}"/>
    <cellStyle name="Total 3 2 2 2" xfId="19725" xr:uid="{00000000-0005-0000-0000-0000F09F0000}"/>
    <cellStyle name="Total 3 2 2 2 2" xfId="35003" xr:uid="{00000000-0005-0000-0000-0000F19F0000}"/>
    <cellStyle name="Total 3 2 2 2 3" xfId="39511" xr:uid="{00000000-0005-0000-0000-0000F29F0000}"/>
    <cellStyle name="Total 3 2 2 3" xfId="35002" xr:uid="{00000000-0005-0000-0000-0000F39F0000}"/>
    <cellStyle name="Total 3 2 2 3 2" xfId="39541" xr:uid="{00000000-0005-0000-0000-0000F49F0000}"/>
    <cellStyle name="Total 3 2 2 4" xfId="37231" xr:uid="{00000000-0005-0000-0000-0000F59F0000}"/>
    <cellStyle name="Total 3 2 3" xfId="19726" xr:uid="{00000000-0005-0000-0000-0000F69F0000}"/>
    <cellStyle name="Total 3 2 3 2" xfId="35004" xr:uid="{00000000-0005-0000-0000-0000F79F0000}"/>
    <cellStyle name="Total 3 2 3 3" xfId="39468" xr:uid="{00000000-0005-0000-0000-0000F89F0000}"/>
    <cellStyle name="Total 3 2 4" xfId="19727" xr:uid="{00000000-0005-0000-0000-0000F99F0000}"/>
    <cellStyle name="Total 3 2 4 2" xfId="35005" xr:uid="{00000000-0005-0000-0000-0000FA9F0000}"/>
    <cellStyle name="Total 3 2 5" xfId="19728" xr:uid="{00000000-0005-0000-0000-0000FB9F0000}"/>
    <cellStyle name="Total 3 2 5 2" xfId="35006" xr:uid="{00000000-0005-0000-0000-0000FC9F0000}"/>
    <cellStyle name="Total 3 2 6" xfId="19729" xr:uid="{00000000-0005-0000-0000-0000FD9F0000}"/>
    <cellStyle name="Total 3 2 6 2" xfId="35007" xr:uid="{00000000-0005-0000-0000-0000FE9F0000}"/>
    <cellStyle name="Total 3 2 7" xfId="19730" xr:uid="{00000000-0005-0000-0000-0000FF9F0000}"/>
    <cellStyle name="Total 3 2 7 2" xfId="35008" xr:uid="{00000000-0005-0000-0000-000000A00000}"/>
    <cellStyle name="Total 3 2 8" xfId="19731" xr:uid="{00000000-0005-0000-0000-000001A00000}"/>
    <cellStyle name="Total 3 2 8 2" xfId="35009" xr:uid="{00000000-0005-0000-0000-000002A00000}"/>
    <cellStyle name="Total 3 2 9" xfId="19732" xr:uid="{00000000-0005-0000-0000-000003A00000}"/>
    <cellStyle name="Total 3 2 9 2" xfId="35010" xr:uid="{00000000-0005-0000-0000-000004A00000}"/>
    <cellStyle name="Total 3 3" xfId="19733" xr:uid="{00000000-0005-0000-0000-000005A00000}"/>
    <cellStyle name="Total 3 3 10" xfId="19734" xr:uid="{00000000-0005-0000-0000-000006A00000}"/>
    <cellStyle name="Total 3 3 10 2" xfId="35012" xr:uid="{00000000-0005-0000-0000-000007A00000}"/>
    <cellStyle name="Total 3 3 11" xfId="19735" xr:uid="{00000000-0005-0000-0000-000008A00000}"/>
    <cellStyle name="Total 3 3 11 2" xfId="35013" xr:uid="{00000000-0005-0000-0000-000009A00000}"/>
    <cellStyle name="Total 3 3 12" xfId="35011" xr:uid="{00000000-0005-0000-0000-00000AA00000}"/>
    <cellStyle name="Total 3 3 13" xfId="37230" xr:uid="{00000000-0005-0000-0000-00000BA00000}"/>
    <cellStyle name="Total 3 3 14" xfId="45086" xr:uid="{C5287EF1-85A8-4A83-85B9-4E5ADD782063}"/>
    <cellStyle name="Total 3 3 2" xfId="19736" xr:uid="{00000000-0005-0000-0000-00000CA00000}"/>
    <cellStyle name="Total 3 3 2 2" xfId="19737" xr:uid="{00000000-0005-0000-0000-00000DA00000}"/>
    <cellStyle name="Total 3 3 2 2 2" xfId="35015" xr:uid="{00000000-0005-0000-0000-00000EA00000}"/>
    <cellStyle name="Total 3 3 2 3" xfId="35014" xr:uid="{00000000-0005-0000-0000-00000FA00000}"/>
    <cellStyle name="Total 3 3 2 4" xfId="39317" xr:uid="{00000000-0005-0000-0000-000010A00000}"/>
    <cellStyle name="Total 3 3 3" xfId="19738" xr:uid="{00000000-0005-0000-0000-000011A00000}"/>
    <cellStyle name="Total 3 3 3 2" xfId="35016" xr:uid="{00000000-0005-0000-0000-000012A00000}"/>
    <cellStyle name="Total 3 3 3 3" xfId="39510" xr:uid="{00000000-0005-0000-0000-000013A00000}"/>
    <cellStyle name="Total 3 3 4" xfId="19739" xr:uid="{00000000-0005-0000-0000-000014A00000}"/>
    <cellStyle name="Total 3 3 4 2" xfId="35017" xr:uid="{00000000-0005-0000-0000-000015A00000}"/>
    <cellStyle name="Total 3 3 4 3" xfId="39540" xr:uid="{00000000-0005-0000-0000-000016A00000}"/>
    <cellStyle name="Total 3 3 5" xfId="19740" xr:uid="{00000000-0005-0000-0000-000017A00000}"/>
    <cellStyle name="Total 3 3 5 2" xfId="35018" xr:uid="{00000000-0005-0000-0000-000018A00000}"/>
    <cellStyle name="Total 3 3 6" xfId="19741" xr:uid="{00000000-0005-0000-0000-000019A00000}"/>
    <cellStyle name="Total 3 3 6 2" xfId="35019" xr:uid="{00000000-0005-0000-0000-00001AA00000}"/>
    <cellStyle name="Total 3 3 7" xfId="19742" xr:uid="{00000000-0005-0000-0000-00001BA00000}"/>
    <cellStyle name="Total 3 3 7 2" xfId="35020" xr:uid="{00000000-0005-0000-0000-00001CA00000}"/>
    <cellStyle name="Total 3 3 8" xfId="19743" xr:uid="{00000000-0005-0000-0000-00001DA00000}"/>
    <cellStyle name="Total 3 3 8 2" xfId="35021" xr:uid="{00000000-0005-0000-0000-00001EA00000}"/>
    <cellStyle name="Total 3 3 9" xfId="19744" xr:uid="{00000000-0005-0000-0000-00001FA00000}"/>
    <cellStyle name="Total 3 3 9 2" xfId="35022" xr:uid="{00000000-0005-0000-0000-000020A00000}"/>
    <cellStyle name="Total 3 4" xfId="19745" xr:uid="{00000000-0005-0000-0000-000021A00000}"/>
    <cellStyle name="Total 3 4 2" xfId="19746" xr:uid="{00000000-0005-0000-0000-000022A00000}"/>
    <cellStyle name="Total 3 4 2 2" xfId="35024" xr:uid="{00000000-0005-0000-0000-000023A00000}"/>
    <cellStyle name="Total 3 4 3" xfId="35023" xr:uid="{00000000-0005-0000-0000-000024A00000}"/>
    <cellStyle name="Total 3 4 4" xfId="45282" xr:uid="{66B4A230-42C4-4D4E-97E9-4A5BD01F247A}"/>
    <cellStyle name="Total 3 5" xfId="19747" xr:uid="{00000000-0005-0000-0000-000025A00000}"/>
    <cellStyle name="Total 3 5 2" xfId="35025" xr:uid="{00000000-0005-0000-0000-000026A00000}"/>
    <cellStyle name="Total 3 5 3" xfId="39316" xr:uid="{00000000-0005-0000-0000-000027A00000}"/>
    <cellStyle name="Total 3 5 4" xfId="45682" xr:uid="{9272201A-54A0-4B90-9CAE-36A7CC3CEB6D}"/>
    <cellStyle name="Total 3 6" xfId="19748" xr:uid="{00000000-0005-0000-0000-000028A00000}"/>
    <cellStyle name="Total 3 6 2" xfId="35026" xr:uid="{00000000-0005-0000-0000-000029A00000}"/>
    <cellStyle name="Total 3 6 3" xfId="39467" xr:uid="{00000000-0005-0000-0000-00002AA00000}"/>
    <cellStyle name="Total 3 7" xfId="19749" xr:uid="{00000000-0005-0000-0000-00002BA00000}"/>
    <cellStyle name="Total 3 7 2" xfId="35027" xr:uid="{00000000-0005-0000-0000-00002CA00000}"/>
    <cellStyle name="Total 3 8" xfId="19750" xr:uid="{00000000-0005-0000-0000-00002DA00000}"/>
    <cellStyle name="Total 3 8 2" xfId="35028" xr:uid="{00000000-0005-0000-0000-00002EA00000}"/>
    <cellStyle name="Total 3 9" xfId="19751" xr:uid="{00000000-0005-0000-0000-00002FA00000}"/>
    <cellStyle name="Total 3 9 2" xfId="35029" xr:uid="{00000000-0005-0000-0000-000030A00000}"/>
    <cellStyle name="Total 3_N1.10_Cut Off Dez" xfId="37020" xr:uid="{00000000-0005-0000-0000-000031A00000}"/>
    <cellStyle name="Total 30" xfId="19752" xr:uid="{00000000-0005-0000-0000-000032A00000}"/>
    <cellStyle name="Total 30 2" xfId="35030" xr:uid="{00000000-0005-0000-0000-000033A00000}"/>
    <cellStyle name="Total 30 2 2" xfId="39319" xr:uid="{00000000-0005-0000-0000-000034A00000}"/>
    <cellStyle name="Total 30 3" xfId="39318" xr:uid="{00000000-0005-0000-0000-000035A00000}"/>
    <cellStyle name="Total 31" xfId="19753" xr:uid="{00000000-0005-0000-0000-000036A00000}"/>
    <cellStyle name="Total 31 2" xfId="35031" xr:uid="{00000000-0005-0000-0000-000037A00000}"/>
    <cellStyle name="Total 31 2 2" xfId="39321" xr:uid="{00000000-0005-0000-0000-000038A00000}"/>
    <cellStyle name="Total 31 3" xfId="39320" xr:uid="{00000000-0005-0000-0000-000039A00000}"/>
    <cellStyle name="Total 32" xfId="19754" xr:uid="{00000000-0005-0000-0000-00003AA00000}"/>
    <cellStyle name="Total 32 2" xfId="35032" xr:uid="{00000000-0005-0000-0000-00003BA00000}"/>
    <cellStyle name="Total 32 2 2" xfId="39323" xr:uid="{00000000-0005-0000-0000-00003CA00000}"/>
    <cellStyle name="Total 32 3" xfId="39322" xr:uid="{00000000-0005-0000-0000-00003DA00000}"/>
    <cellStyle name="Total 33" xfId="3015" xr:uid="{00000000-0005-0000-0000-00003EA00000}"/>
    <cellStyle name="Total 33 2" xfId="39325" xr:uid="{00000000-0005-0000-0000-00003FA00000}"/>
    <cellStyle name="Total 33 3" xfId="39324" xr:uid="{00000000-0005-0000-0000-000040A00000}"/>
    <cellStyle name="Total 34" xfId="34615" xr:uid="{00000000-0005-0000-0000-000041A00000}"/>
    <cellStyle name="Total 34 2" xfId="39327" xr:uid="{00000000-0005-0000-0000-000042A00000}"/>
    <cellStyle name="Total 34 3" xfId="39326" xr:uid="{00000000-0005-0000-0000-000043A00000}"/>
    <cellStyle name="Total 35" xfId="39328" xr:uid="{00000000-0005-0000-0000-000044A00000}"/>
    <cellStyle name="Total 35 2" xfId="39329" xr:uid="{00000000-0005-0000-0000-000045A00000}"/>
    <cellStyle name="Total 36" xfId="39330" xr:uid="{00000000-0005-0000-0000-000046A00000}"/>
    <cellStyle name="Total 36 2" xfId="39331" xr:uid="{00000000-0005-0000-0000-000047A00000}"/>
    <cellStyle name="Total 37" xfId="39332" xr:uid="{00000000-0005-0000-0000-000048A00000}"/>
    <cellStyle name="Total 37 2" xfId="39333" xr:uid="{00000000-0005-0000-0000-000049A00000}"/>
    <cellStyle name="Total 38" xfId="39334" xr:uid="{00000000-0005-0000-0000-00004AA00000}"/>
    <cellStyle name="Total 38 2" xfId="39335" xr:uid="{00000000-0005-0000-0000-00004BA00000}"/>
    <cellStyle name="Total 39" xfId="39336" xr:uid="{00000000-0005-0000-0000-00004CA00000}"/>
    <cellStyle name="Total 39 2" xfId="39337" xr:uid="{00000000-0005-0000-0000-00004DA00000}"/>
    <cellStyle name="Total 4" xfId="2560" xr:uid="{00000000-0005-0000-0000-00004EA00000}"/>
    <cellStyle name="Total 4 10" xfId="19755" xr:uid="{00000000-0005-0000-0000-00004FA00000}"/>
    <cellStyle name="Total 4 10 2" xfId="35034" xr:uid="{00000000-0005-0000-0000-000050A00000}"/>
    <cellStyle name="Total 4 11" xfId="19756" xr:uid="{00000000-0005-0000-0000-000051A00000}"/>
    <cellStyle name="Total 4 11 2" xfId="35035" xr:uid="{00000000-0005-0000-0000-000052A00000}"/>
    <cellStyle name="Total 4 12" xfId="19757" xr:uid="{00000000-0005-0000-0000-000053A00000}"/>
    <cellStyle name="Total 4 12 2" xfId="35036" xr:uid="{00000000-0005-0000-0000-000054A00000}"/>
    <cellStyle name="Total 4 13" xfId="19758" xr:uid="{00000000-0005-0000-0000-000055A00000}"/>
    <cellStyle name="Total 4 13 2" xfId="35037" xr:uid="{00000000-0005-0000-0000-000056A00000}"/>
    <cellStyle name="Total 4 14" xfId="35033" xr:uid="{00000000-0005-0000-0000-000057A00000}"/>
    <cellStyle name="Total 4 15" xfId="37021" xr:uid="{00000000-0005-0000-0000-000058A00000}"/>
    <cellStyle name="Total 4 16" xfId="3196" xr:uid="{00000000-0005-0000-0000-000059A00000}"/>
    <cellStyle name="Total 4 17" xfId="45071" xr:uid="{FEA30797-037C-4F2D-B2CB-E5C6DE4F5D84}"/>
    <cellStyle name="Total 4 2" xfId="19759" xr:uid="{00000000-0005-0000-0000-00005AA00000}"/>
    <cellStyle name="Total 4 2 10" xfId="19760" xr:uid="{00000000-0005-0000-0000-00005BA00000}"/>
    <cellStyle name="Total 4 2 10 2" xfId="35039" xr:uid="{00000000-0005-0000-0000-00005CA00000}"/>
    <cellStyle name="Total 4 2 11" xfId="19761" xr:uid="{00000000-0005-0000-0000-00005DA00000}"/>
    <cellStyle name="Total 4 2 11 2" xfId="35040" xr:uid="{00000000-0005-0000-0000-00005EA00000}"/>
    <cellStyle name="Total 4 2 12" xfId="35038" xr:uid="{00000000-0005-0000-0000-00005FA00000}"/>
    <cellStyle name="Total 4 2 13" xfId="37232" xr:uid="{00000000-0005-0000-0000-000060A00000}"/>
    <cellStyle name="Total 4 2 2" xfId="19762" xr:uid="{00000000-0005-0000-0000-000061A00000}"/>
    <cellStyle name="Total 4 2 2 2" xfId="19763" xr:uid="{00000000-0005-0000-0000-000062A00000}"/>
    <cellStyle name="Total 4 2 2 2 2" xfId="35042" xr:uid="{00000000-0005-0000-0000-000063A00000}"/>
    <cellStyle name="Total 4 2 2 3" xfId="35041" xr:uid="{00000000-0005-0000-0000-000064A00000}"/>
    <cellStyle name="Total 4 2 2 4" xfId="39339" xr:uid="{00000000-0005-0000-0000-000065A00000}"/>
    <cellStyle name="Total 4 2 3" xfId="19764" xr:uid="{00000000-0005-0000-0000-000066A00000}"/>
    <cellStyle name="Total 4 2 3 2" xfId="35043" xr:uid="{00000000-0005-0000-0000-000067A00000}"/>
    <cellStyle name="Total 4 2 3 3" xfId="39512" xr:uid="{00000000-0005-0000-0000-000068A00000}"/>
    <cellStyle name="Total 4 2 4" xfId="19765" xr:uid="{00000000-0005-0000-0000-000069A00000}"/>
    <cellStyle name="Total 4 2 4 2" xfId="35044" xr:uid="{00000000-0005-0000-0000-00006AA00000}"/>
    <cellStyle name="Total 4 2 4 3" xfId="39542" xr:uid="{00000000-0005-0000-0000-00006BA00000}"/>
    <cellStyle name="Total 4 2 5" xfId="19766" xr:uid="{00000000-0005-0000-0000-00006CA00000}"/>
    <cellStyle name="Total 4 2 5 2" xfId="35045" xr:uid="{00000000-0005-0000-0000-00006DA00000}"/>
    <cellStyle name="Total 4 2 6" xfId="19767" xr:uid="{00000000-0005-0000-0000-00006EA00000}"/>
    <cellStyle name="Total 4 2 6 2" xfId="35046" xr:uid="{00000000-0005-0000-0000-00006FA00000}"/>
    <cellStyle name="Total 4 2 7" xfId="19768" xr:uid="{00000000-0005-0000-0000-000070A00000}"/>
    <cellStyle name="Total 4 2 7 2" xfId="35047" xr:uid="{00000000-0005-0000-0000-000071A00000}"/>
    <cellStyle name="Total 4 2 8" xfId="19769" xr:uid="{00000000-0005-0000-0000-000072A00000}"/>
    <cellStyle name="Total 4 2 8 2" xfId="35048" xr:uid="{00000000-0005-0000-0000-000073A00000}"/>
    <cellStyle name="Total 4 2 9" xfId="19770" xr:uid="{00000000-0005-0000-0000-000074A00000}"/>
    <cellStyle name="Total 4 2 9 2" xfId="35049" xr:uid="{00000000-0005-0000-0000-000075A00000}"/>
    <cellStyle name="Total 4 3" xfId="19771" xr:uid="{00000000-0005-0000-0000-000076A00000}"/>
    <cellStyle name="Total 4 3 10" xfId="19772" xr:uid="{00000000-0005-0000-0000-000077A00000}"/>
    <cellStyle name="Total 4 3 10 2" xfId="35051" xr:uid="{00000000-0005-0000-0000-000078A00000}"/>
    <cellStyle name="Total 4 3 11" xfId="19773" xr:uid="{00000000-0005-0000-0000-000079A00000}"/>
    <cellStyle name="Total 4 3 11 2" xfId="35052" xr:uid="{00000000-0005-0000-0000-00007AA00000}"/>
    <cellStyle name="Total 4 3 12" xfId="35050" xr:uid="{00000000-0005-0000-0000-00007BA00000}"/>
    <cellStyle name="Total 4 3 2" xfId="19774" xr:uid="{00000000-0005-0000-0000-00007CA00000}"/>
    <cellStyle name="Total 4 3 2 2" xfId="19775" xr:uid="{00000000-0005-0000-0000-00007DA00000}"/>
    <cellStyle name="Total 4 3 2 2 2" xfId="35054" xr:uid="{00000000-0005-0000-0000-00007EA00000}"/>
    <cellStyle name="Total 4 3 2 3" xfId="35053" xr:uid="{00000000-0005-0000-0000-00007FA00000}"/>
    <cellStyle name="Total 4 3 3" xfId="19776" xr:uid="{00000000-0005-0000-0000-000080A00000}"/>
    <cellStyle name="Total 4 3 3 2" xfId="35055" xr:uid="{00000000-0005-0000-0000-000081A00000}"/>
    <cellStyle name="Total 4 3 4" xfId="19777" xr:uid="{00000000-0005-0000-0000-000082A00000}"/>
    <cellStyle name="Total 4 3 4 2" xfId="35056" xr:uid="{00000000-0005-0000-0000-000083A00000}"/>
    <cellStyle name="Total 4 3 5" xfId="19778" xr:uid="{00000000-0005-0000-0000-000084A00000}"/>
    <cellStyle name="Total 4 3 5 2" xfId="35057" xr:uid="{00000000-0005-0000-0000-000085A00000}"/>
    <cellStyle name="Total 4 3 6" xfId="19779" xr:uid="{00000000-0005-0000-0000-000086A00000}"/>
    <cellStyle name="Total 4 3 6 2" xfId="35058" xr:uid="{00000000-0005-0000-0000-000087A00000}"/>
    <cellStyle name="Total 4 3 7" xfId="19780" xr:uid="{00000000-0005-0000-0000-000088A00000}"/>
    <cellStyle name="Total 4 3 7 2" xfId="35059" xr:uid="{00000000-0005-0000-0000-000089A00000}"/>
    <cellStyle name="Total 4 3 8" xfId="19781" xr:uid="{00000000-0005-0000-0000-00008AA00000}"/>
    <cellStyle name="Total 4 3 8 2" xfId="35060" xr:uid="{00000000-0005-0000-0000-00008BA00000}"/>
    <cellStyle name="Total 4 3 9" xfId="19782" xr:uid="{00000000-0005-0000-0000-00008CA00000}"/>
    <cellStyle name="Total 4 3 9 2" xfId="35061" xr:uid="{00000000-0005-0000-0000-00008DA00000}"/>
    <cellStyle name="Total 4 4" xfId="19783" xr:uid="{00000000-0005-0000-0000-00008EA00000}"/>
    <cellStyle name="Total 4 4 2" xfId="19784" xr:uid="{00000000-0005-0000-0000-00008FA00000}"/>
    <cellStyle name="Total 4 4 2 2" xfId="35063" xr:uid="{00000000-0005-0000-0000-000090A00000}"/>
    <cellStyle name="Total 4 4 3" xfId="35062" xr:uid="{00000000-0005-0000-0000-000091A00000}"/>
    <cellStyle name="Total 4 4 4" xfId="39338" xr:uid="{00000000-0005-0000-0000-000092A00000}"/>
    <cellStyle name="Total 4 5" xfId="19785" xr:uid="{00000000-0005-0000-0000-000093A00000}"/>
    <cellStyle name="Total 4 5 2" xfId="35064" xr:uid="{00000000-0005-0000-0000-000094A00000}"/>
    <cellStyle name="Total 4 5 3" xfId="39469" xr:uid="{00000000-0005-0000-0000-000095A00000}"/>
    <cellStyle name="Total 4 6" xfId="19786" xr:uid="{00000000-0005-0000-0000-000096A00000}"/>
    <cellStyle name="Total 4 6 2" xfId="35065" xr:uid="{00000000-0005-0000-0000-000097A00000}"/>
    <cellStyle name="Total 4 7" xfId="19787" xr:uid="{00000000-0005-0000-0000-000098A00000}"/>
    <cellStyle name="Total 4 7 2" xfId="35066" xr:uid="{00000000-0005-0000-0000-000099A00000}"/>
    <cellStyle name="Total 4 8" xfId="19788" xr:uid="{00000000-0005-0000-0000-00009AA00000}"/>
    <cellStyle name="Total 4 8 2" xfId="35067" xr:uid="{00000000-0005-0000-0000-00009BA00000}"/>
    <cellStyle name="Total 4 9" xfId="19789" xr:uid="{00000000-0005-0000-0000-00009CA00000}"/>
    <cellStyle name="Total 4 9 2" xfId="35068" xr:uid="{00000000-0005-0000-0000-00009DA00000}"/>
    <cellStyle name="Total 40" xfId="39340" xr:uid="{00000000-0005-0000-0000-00009EA00000}"/>
    <cellStyle name="Total 40 2" xfId="39341" xr:uid="{00000000-0005-0000-0000-00009FA00000}"/>
    <cellStyle name="Total 41" xfId="39342" xr:uid="{00000000-0005-0000-0000-0000A0A00000}"/>
    <cellStyle name="Total 41 2" xfId="39343" xr:uid="{00000000-0005-0000-0000-0000A1A00000}"/>
    <cellStyle name="Total 42" xfId="39344" xr:uid="{00000000-0005-0000-0000-0000A2A00000}"/>
    <cellStyle name="Total 42 2" xfId="39345" xr:uid="{00000000-0005-0000-0000-0000A3A00000}"/>
    <cellStyle name="Total 43" xfId="39346" xr:uid="{00000000-0005-0000-0000-0000A4A00000}"/>
    <cellStyle name="Total 43 2" xfId="39347" xr:uid="{00000000-0005-0000-0000-0000A5A00000}"/>
    <cellStyle name="Total 44" xfId="39348" xr:uid="{00000000-0005-0000-0000-0000A6A00000}"/>
    <cellStyle name="Total 44 2" xfId="39349" xr:uid="{00000000-0005-0000-0000-0000A7A00000}"/>
    <cellStyle name="Total 45" xfId="39350" xr:uid="{00000000-0005-0000-0000-0000A8A00000}"/>
    <cellStyle name="Total 45 2" xfId="39351" xr:uid="{00000000-0005-0000-0000-0000A9A00000}"/>
    <cellStyle name="Total 46" xfId="39352" xr:uid="{00000000-0005-0000-0000-0000AAA00000}"/>
    <cellStyle name="Total 46 2" xfId="39353" xr:uid="{00000000-0005-0000-0000-0000ABA00000}"/>
    <cellStyle name="Total 47" xfId="39354" xr:uid="{00000000-0005-0000-0000-0000ACA00000}"/>
    <cellStyle name="Total 47 2" xfId="39355" xr:uid="{00000000-0005-0000-0000-0000ADA00000}"/>
    <cellStyle name="Total 48" xfId="39356" xr:uid="{00000000-0005-0000-0000-0000AEA00000}"/>
    <cellStyle name="Total 48 2" xfId="39357" xr:uid="{00000000-0005-0000-0000-0000AFA00000}"/>
    <cellStyle name="Total 49" xfId="39358" xr:uid="{00000000-0005-0000-0000-0000B0A00000}"/>
    <cellStyle name="Total 49 2" xfId="39359" xr:uid="{00000000-0005-0000-0000-0000B1A00000}"/>
    <cellStyle name="Total 5" xfId="2561" xr:uid="{00000000-0005-0000-0000-0000B2A00000}"/>
    <cellStyle name="Total 5 10" xfId="19790" xr:uid="{00000000-0005-0000-0000-0000B3A00000}"/>
    <cellStyle name="Total 5 10 2" xfId="35070" xr:uid="{00000000-0005-0000-0000-0000B4A00000}"/>
    <cellStyle name="Total 5 11" xfId="19791" xr:uid="{00000000-0005-0000-0000-0000B5A00000}"/>
    <cellStyle name="Total 5 11 2" xfId="35071" xr:uid="{00000000-0005-0000-0000-0000B6A00000}"/>
    <cellStyle name="Total 5 12" xfId="19792" xr:uid="{00000000-0005-0000-0000-0000B7A00000}"/>
    <cellStyle name="Total 5 12 2" xfId="35072" xr:uid="{00000000-0005-0000-0000-0000B8A00000}"/>
    <cellStyle name="Total 5 13" xfId="19793" xr:uid="{00000000-0005-0000-0000-0000B9A00000}"/>
    <cellStyle name="Total 5 13 2" xfId="35073" xr:uid="{00000000-0005-0000-0000-0000BAA00000}"/>
    <cellStyle name="Total 5 14" xfId="35069" xr:uid="{00000000-0005-0000-0000-0000BBA00000}"/>
    <cellStyle name="Total 5 15" xfId="37058" xr:uid="{00000000-0005-0000-0000-0000BCA00000}"/>
    <cellStyle name="Total 5 16" xfId="3176" xr:uid="{00000000-0005-0000-0000-0000BDA00000}"/>
    <cellStyle name="Total 5 17" xfId="45666" xr:uid="{7A6EF070-36D9-41D6-A541-0FD272025A3D}"/>
    <cellStyle name="Total 5 2" xfId="19794" xr:uid="{00000000-0005-0000-0000-0000BEA00000}"/>
    <cellStyle name="Total 5 2 10" xfId="19795" xr:uid="{00000000-0005-0000-0000-0000BFA00000}"/>
    <cellStyle name="Total 5 2 10 2" xfId="35075" xr:uid="{00000000-0005-0000-0000-0000C0A00000}"/>
    <cellStyle name="Total 5 2 11" xfId="19796" xr:uid="{00000000-0005-0000-0000-0000C1A00000}"/>
    <cellStyle name="Total 5 2 11 2" xfId="35076" xr:uid="{00000000-0005-0000-0000-0000C2A00000}"/>
    <cellStyle name="Total 5 2 12" xfId="35074" xr:uid="{00000000-0005-0000-0000-0000C3A00000}"/>
    <cellStyle name="Total 5 2 13" xfId="39361" xr:uid="{00000000-0005-0000-0000-0000C4A00000}"/>
    <cellStyle name="Total 5 2 2" xfId="19797" xr:uid="{00000000-0005-0000-0000-0000C5A00000}"/>
    <cellStyle name="Total 5 2 2 2" xfId="19798" xr:uid="{00000000-0005-0000-0000-0000C6A00000}"/>
    <cellStyle name="Total 5 2 2 2 2" xfId="35078" xr:uid="{00000000-0005-0000-0000-0000C7A00000}"/>
    <cellStyle name="Total 5 2 2 3" xfId="35077" xr:uid="{00000000-0005-0000-0000-0000C8A00000}"/>
    <cellStyle name="Total 5 2 3" xfId="19799" xr:uid="{00000000-0005-0000-0000-0000C9A00000}"/>
    <cellStyle name="Total 5 2 3 2" xfId="35079" xr:uid="{00000000-0005-0000-0000-0000CAA00000}"/>
    <cellStyle name="Total 5 2 4" xfId="19800" xr:uid="{00000000-0005-0000-0000-0000CBA00000}"/>
    <cellStyle name="Total 5 2 4 2" xfId="35080" xr:uid="{00000000-0005-0000-0000-0000CCA00000}"/>
    <cellStyle name="Total 5 2 5" xfId="19801" xr:uid="{00000000-0005-0000-0000-0000CDA00000}"/>
    <cellStyle name="Total 5 2 5 2" xfId="35081" xr:uid="{00000000-0005-0000-0000-0000CEA00000}"/>
    <cellStyle name="Total 5 2 6" xfId="19802" xr:uid="{00000000-0005-0000-0000-0000CFA00000}"/>
    <cellStyle name="Total 5 2 6 2" xfId="35082" xr:uid="{00000000-0005-0000-0000-0000D0A00000}"/>
    <cellStyle name="Total 5 2 7" xfId="19803" xr:uid="{00000000-0005-0000-0000-0000D1A00000}"/>
    <cellStyle name="Total 5 2 7 2" xfId="35083" xr:uid="{00000000-0005-0000-0000-0000D2A00000}"/>
    <cellStyle name="Total 5 2 8" xfId="19804" xr:uid="{00000000-0005-0000-0000-0000D3A00000}"/>
    <cellStyle name="Total 5 2 8 2" xfId="35084" xr:uid="{00000000-0005-0000-0000-0000D4A00000}"/>
    <cellStyle name="Total 5 2 9" xfId="19805" xr:uid="{00000000-0005-0000-0000-0000D5A00000}"/>
    <cellStyle name="Total 5 2 9 2" xfId="35085" xr:uid="{00000000-0005-0000-0000-0000D6A00000}"/>
    <cellStyle name="Total 5 3" xfId="19806" xr:uid="{00000000-0005-0000-0000-0000D7A00000}"/>
    <cellStyle name="Total 5 3 10" xfId="19807" xr:uid="{00000000-0005-0000-0000-0000D8A00000}"/>
    <cellStyle name="Total 5 3 10 2" xfId="35087" xr:uid="{00000000-0005-0000-0000-0000D9A00000}"/>
    <cellStyle name="Total 5 3 11" xfId="19808" xr:uid="{00000000-0005-0000-0000-0000DAA00000}"/>
    <cellStyle name="Total 5 3 11 2" xfId="35088" xr:uid="{00000000-0005-0000-0000-0000DBA00000}"/>
    <cellStyle name="Total 5 3 12" xfId="35086" xr:uid="{00000000-0005-0000-0000-0000DCA00000}"/>
    <cellStyle name="Total 5 3 13" xfId="39362" xr:uid="{00000000-0005-0000-0000-0000DDA00000}"/>
    <cellStyle name="Total 5 3 2" xfId="19809" xr:uid="{00000000-0005-0000-0000-0000DEA00000}"/>
    <cellStyle name="Total 5 3 2 2" xfId="19810" xr:uid="{00000000-0005-0000-0000-0000DFA00000}"/>
    <cellStyle name="Total 5 3 2 2 2" xfId="35090" xr:uid="{00000000-0005-0000-0000-0000E0A00000}"/>
    <cellStyle name="Total 5 3 2 3" xfId="35089" xr:uid="{00000000-0005-0000-0000-0000E1A00000}"/>
    <cellStyle name="Total 5 3 3" xfId="19811" xr:uid="{00000000-0005-0000-0000-0000E2A00000}"/>
    <cellStyle name="Total 5 3 3 2" xfId="35091" xr:uid="{00000000-0005-0000-0000-0000E3A00000}"/>
    <cellStyle name="Total 5 3 4" xfId="19812" xr:uid="{00000000-0005-0000-0000-0000E4A00000}"/>
    <cellStyle name="Total 5 3 4 2" xfId="35092" xr:uid="{00000000-0005-0000-0000-0000E5A00000}"/>
    <cellStyle name="Total 5 3 5" xfId="19813" xr:uid="{00000000-0005-0000-0000-0000E6A00000}"/>
    <cellStyle name="Total 5 3 5 2" xfId="35093" xr:uid="{00000000-0005-0000-0000-0000E7A00000}"/>
    <cellStyle name="Total 5 3 6" xfId="19814" xr:uid="{00000000-0005-0000-0000-0000E8A00000}"/>
    <cellStyle name="Total 5 3 6 2" xfId="35094" xr:uid="{00000000-0005-0000-0000-0000E9A00000}"/>
    <cellStyle name="Total 5 3 7" xfId="19815" xr:uid="{00000000-0005-0000-0000-0000EAA00000}"/>
    <cellStyle name="Total 5 3 7 2" xfId="35095" xr:uid="{00000000-0005-0000-0000-0000EBA00000}"/>
    <cellStyle name="Total 5 3 8" xfId="19816" xr:uid="{00000000-0005-0000-0000-0000ECA00000}"/>
    <cellStyle name="Total 5 3 8 2" xfId="35096" xr:uid="{00000000-0005-0000-0000-0000EDA00000}"/>
    <cellStyle name="Total 5 3 9" xfId="19817" xr:uid="{00000000-0005-0000-0000-0000EEA00000}"/>
    <cellStyle name="Total 5 3 9 2" xfId="35097" xr:uid="{00000000-0005-0000-0000-0000EFA00000}"/>
    <cellStyle name="Total 5 4" xfId="19818" xr:uid="{00000000-0005-0000-0000-0000F0A00000}"/>
    <cellStyle name="Total 5 4 2" xfId="19819" xr:uid="{00000000-0005-0000-0000-0000F1A00000}"/>
    <cellStyle name="Total 5 4 2 2" xfId="35099" xr:uid="{00000000-0005-0000-0000-0000F2A00000}"/>
    <cellStyle name="Total 5 4 3" xfId="35098" xr:uid="{00000000-0005-0000-0000-0000F3A00000}"/>
    <cellStyle name="Total 5 4 4" xfId="39360" xr:uid="{00000000-0005-0000-0000-0000F4A00000}"/>
    <cellStyle name="Total 5 5" xfId="19820" xr:uid="{00000000-0005-0000-0000-0000F5A00000}"/>
    <cellStyle name="Total 5 5 2" xfId="35100" xr:uid="{00000000-0005-0000-0000-0000F6A00000}"/>
    <cellStyle name="Total 5 5 3" xfId="39479" xr:uid="{00000000-0005-0000-0000-0000F7A00000}"/>
    <cellStyle name="Total 5 6" xfId="19821" xr:uid="{00000000-0005-0000-0000-0000F8A00000}"/>
    <cellStyle name="Total 5 6 2" xfId="35101" xr:uid="{00000000-0005-0000-0000-0000F9A00000}"/>
    <cellStyle name="Total 5 7" xfId="19822" xr:uid="{00000000-0005-0000-0000-0000FAA00000}"/>
    <cellStyle name="Total 5 7 2" xfId="35102" xr:uid="{00000000-0005-0000-0000-0000FBA00000}"/>
    <cellStyle name="Total 5 8" xfId="19823" xr:uid="{00000000-0005-0000-0000-0000FCA00000}"/>
    <cellStyle name="Total 5 8 2" xfId="35103" xr:uid="{00000000-0005-0000-0000-0000FDA00000}"/>
    <cellStyle name="Total 5 9" xfId="19824" xr:uid="{00000000-0005-0000-0000-0000FEA00000}"/>
    <cellStyle name="Total 5 9 2" xfId="35104" xr:uid="{00000000-0005-0000-0000-0000FFA00000}"/>
    <cellStyle name="Total 50" xfId="39363" xr:uid="{00000000-0005-0000-0000-000000A10000}"/>
    <cellStyle name="Total 50 2" xfId="39364" xr:uid="{00000000-0005-0000-0000-000001A10000}"/>
    <cellStyle name="Total 51" xfId="39365" xr:uid="{00000000-0005-0000-0000-000002A10000}"/>
    <cellStyle name="Total 51 2" xfId="39366" xr:uid="{00000000-0005-0000-0000-000003A10000}"/>
    <cellStyle name="Total 52" xfId="39367" xr:uid="{00000000-0005-0000-0000-000004A10000}"/>
    <cellStyle name="Total 52 2" xfId="39368" xr:uid="{00000000-0005-0000-0000-000005A10000}"/>
    <cellStyle name="Total 53" xfId="39369" xr:uid="{00000000-0005-0000-0000-000006A10000}"/>
    <cellStyle name="Total 53 2" xfId="39370" xr:uid="{00000000-0005-0000-0000-000007A10000}"/>
    <cellStyle name="Total 54" xfId="39371" xr:uid="{00000000-0005-0000-0000-000008A10000}"/>
    <cellStyle name="Total 54 2" xfId="39372" xr:uid="{00000000-0005-0000-0000-000009A10000}"/>
    <cellStyle name="Total 55" xfId="39373" xr:uid="{00000000-0005-0000-0000-00000AA10000}"/>
    <cellStyle name="Total 55 2" xfId="39374" xr:uid="{00000000-0005-0000-0000-00000BA10000}"/>
    <cellStyle name="Total 56" xfId="39375" xr:uid="{00000000-0005-0000-0000-00000CA10000}"/>
    <cellStyle name="Total 57" xfId="40866" xr:uid="{00000000-0005-0000-0000-00000DA10000}"/>
    <cellStyle name="Total 58" xfId="41321" xr:uid="{00000000-0005-0000-0000-00000EA10000}"/>
    <cellStyle name="Total 59" xfId="41330" xr:uid="{00000000-0005-0000-0000-00000FA10000}"/>
    <cellStyle name="Total 6" xfId="2562" xr:uid="{00000000-0005-0000-0000-000010A10000}"/>
    <cellStyle name="Total 6 10" xfId="19826" xr:uid="{00000000-0005-0000-0000-000011A10000}"/>
    <cellStyle name="Total 6 10 2" xfId="35106" xr:uid="{00000000-0005-0000-0000-000012A10000}"/>
    <cellStyle name="Total 6 11" xfId="19827" xr:uid="{00000000-0005-0000-0000-000013A10000}"/>
    <cellStyle name="Total 6 11 2" xfId="35107" xr:uid="{00000000-0005-0000-0000-000014A10000}"/>
    <cellStyle name="Total 6 12" xfId="35105" xr:uid="{00000000-0005-0000-0000-000015A10000}"/>
    <cellStyle name="Total 6 13" xfId="37049" xr:uid="{00000000-0005-0000-0000-000016A10000}"/>
    <cellStyle name="Total 6 14" xfId="19825" xr:uid="{00000000-0005-0000-0000-000017A10000}"/>
    <cellStyle name="Total 6 2" xfId="19828" xr:uid="{00000000-0005-0000-0000-000018A10000}"/>
    <cellStyle name="Total 6 2 2" xfId="19829" xr:uid="{00000000-0005-0000-0000-000019A10000}"/>
    <cellStyle name="Total 6 2 2 2" xfId="35109" xr:uid="{00000000-0005-0000-0000-00001AA10000}"/>
    <cellStyle name="Total 6 2 3" xfId="35108" xr:uid="{00000000-0005-0000-0000-00001BA10000}"/>
    <cellStyle name="Total 6 2 4" xfId="39377" xr:uid="{00000000-0005-0000-0000-00001CA10000}"/>
    <cellStyle name="Total 6 3" xfId="19830" xr:uid="{00000000-0005-0000-0000-00001DA10000}"/>
    <cellStyle name="Total 6 3 2" xfId="35110" xr:uid="{00000000-0005-0000-0000-00001EA10000}"/>
    <cellStyle name="Total 6 4" xfId="19831" xr:uid="{00000000-0005-0000-0000-00001FA10000}"/>
    <cellStyle name="Total 6 4 2" xfId="35111" xr:uid="{00000000-0005-0000-0000-000020A10000}"/>
    <cellStyle name="Total 6 4 3" xfId="39376" xr:uid="{00000000-0005-0000-0000-000021A10000}"/>
    <cellStyle name="Total 6 5" xfId="19832" xr:uid="{00000000-0005-0000-0000-000022A10000}"/>
    <cellStyle name="Total 6 5 2" xfId="35112" xr:uid="{00000000-0005-0000-0000-000023A10000}"/>
    <cellStyle name="Total 6 5 3" xfId="39475" xr:uid="{00000000-0005-0000-0000-000024A10000}"/>
    <cellStyle name="Total 6 6" xfId="19833" xr:uid="{00000000-0005-0000-0000-000025A10000}"/>
    <cellStyle name="Total 6 6 2" xfId="35113" xr:uid="{00000000-0005-0000-0000-000026A10000}"/>
    <cellStyle name="Total 6 6 3" xfId="39421" xr:uid="{00000000-0005-0000-0000-000027A10000}"/>
    <cellStyle name="Total 6 7" xfId="19834" xr:uid="{00000000-0005-0000-0000-000028A10000}"/>
    <cellStyle name="Total 6 7 2" xfId="35114" xr:uid="{00000000-0005-0000-0000-000029A10000}"/>
    <cellStyle name="Total 6 8" xfId="19835" xr:uid="{00000000-0005-0000-0000-00002AA10000}"/>
    <cellStyle name="Total 6 8 2" xfId="35115" xr:uid="{00000000-0005-0000-0000-00002BA10000}"/>
    <cellStyle name="Total 6 9" xfId="19836" xr:uid="{00000000-0005-0000-0000-00002CA10000}"/>
    <cellStyle name="Total 6 9 2" xfId="35116" xr:uid="{00000000-0005-0000-0000-00002DA10000}"/>
    <cellStyle name="Total 60" xfId="41325" xr:uid="{00000000-0005-0000-0000-00002EA10000}"/>
    <cellStyle name="Total 61" xfId="41331" xr:uid="{00000000-0005-0000-0000-00002FA10000}"/>
    <cellStyle name="Total 62" xfId="41299" xr:uid="{00000000-0005-0000-0000-000030A10000}"/>
    <cellStyle name="Total 63" xfId="39635" xr:uid="{00000000-0005-0000-0000-000031A10000}"/>
    <cellStyle name="Total 64" xfId="41385" xr:uid="{00000000-0005-0000-0000-000032A10000}"/>
    <cellStyle name="Total 65" xfId="41372" xr:uid="{00000000-0005-0000-0000-000033A10000}"/>
    <cellStyle name="Total 66" xfId="41369" xr:uid="{00000000-0005-0000-0000-000034A10000}"/>
    <cellStyle name="Total 67" xfId="41370" xr:uid="{00000000-0005-0000-0000-000035A10000}"/>
    <cellStyle name="Total 68" xfId="41403" xr:uid="{00000000-0005-0000-0000-000036A10000}"/>
    <cellStyle name="Total 69" xfId="41416" xr:uid="{00000000-0005-0000-0000-000037A10000}"/>
    <cellStyle name="Total 7" xfId="2563" xr:uid="{00000000-0005-0000-0000-000038A10000}"/>
    <cellStyle name="Total 7 10" xfId="19838" xr:uid="{00000000-0005-0000-0000-000039A10000}"/>
    <cellStyle name="Total 7 10 2" xfId="35118" xr:uid="{00000000-0005-0000-0000-00003AA10000}"/>
    <cellStyle name="Total 7 11" xfId="19839" xr:uid="{00000000-0005-0000-0000-00003BA10000}"/>
    <cellStyle name="Total 7 11 2" xfId="35119" xr:uid="{00000000-0005-0000-0000-00003CA10000}"/>
    <cellStyle name="Total 7 12" xfId="35117" xr:uid="{00000000-0005-0000-0000-00003DA10000}"/>
    <cellStyle name="Total 7 13" xfId="37042" xr:uid="{00000000-0005-0000-0000-00003EA10000}"/>
    <cellStyle name="Total 7 14" xfId="19837" xr:uid="{00000000-0005-0000-0000-00003FA10000}"/>
    <cellStyle name="Total 7 2" xfId="19840" xr:uid="{00000000-0005-0000-0000-000040A10000}"/>
    <cellStyle name="Total 7 2 2" xfId="19841" xr:uid="{00000000-0005-0000-0000-000041A10000}"/>
    <cellStyle name="Total 7 2 2 2" xfId="35121" xr:uid="{00000000-0005-0000-0000-000042A10000}"/>
    <cellStyle name="Total 7 2 3" xfId="35120" xr:uid="{00000000-0005-0000-0000-000043A10000}"/>
    <cellStyle name="Total 7 2 4" xfId="39379" xr:uid="{00000000-0005-0000-0000-000044A10000}"/>
    <cellStyle name="Total 7 3" xfId="19842" xr:uid="{00000000-0005-0000-0000-000045A10000}"/>
    <cellStyle name="Total 7 3 2" xfId="35122" xr:uid="{00000000-0005-0000-0000-000046A10000}"/>
    <cellStyle name="Total 7 4" xfId="19843" xr:uid="{00000000-0005-0000-0000-000047A10000}"/>
    <cellStyle name="Total 7 4 2" xfId="35123" xr:uid="{00000000-0005-0000-0000-000048A10000}"/>
    <cellStyle name="Total 7 4 3" xfId="39378" xr:uid="{00000000-0005-0000-0000-000049A10000}"/>
    <cellStyle name="Total 7 5" xfId="19844" xr:uid="{00000000-0005-0000-0000-00004AA10000}"/>
    <cellStyle name="Total 7 5 2" xfId="35124" xr:uid="{00000000-0005-0000-0000-00004BA10000}"/>
    <cellStyle name="Total 7 5 3" xfId="39473" xr:uid="{00000000-0005-0000-0000-00004CA10000}"/>
    <cellStyle name="Total 7 6" xfId="19845" xr:uid="{00000000-0005-0000-0000-00004DA10000}"/>
    <cellStyle name="Total 7 6 2" xfId="35125" xr:uid="{00000000-0005-0000-0000-00004EA10000}"/>
    <cellStyle name="Total 7 6 3" xfId="39424" xr:uid="{00000000-0005-0000-0000-00004FA10000}"/>
    <cellStyle name="Total 7 7" xfId="19846" xr:uid="{00000000-0005-0000-0000-000050A10000}"/>
    <cellStyle name="Total 7 7 2" xfId="35126" xr:uid="{00000000-0005-0000-0000-000051A10000}"/>
    <cellStyle name="Total 7 8" xfId="19847" xr:uid="{00000000-0005-0000-0000-000052A10000}"/>
    <cellStyle name="Total 7 8 2" xfId="35127" xr:uid="{00000000-0005-0000-0000-000053A10000}"/>
    <cellStyle name="Total 7 9" xfId="19848" xr:uid="{00000000-0005-0000-0000-000054A10000}"/>
    <cellStyle name="Total 7 9 2" xfId="35128" xr:uid="{00000000-0005-0000-0000-000055A10000}"/>
    <cellStyle name="Total 70" xfId="41421" xr:uid="{00000000-0005-0000-0000-000056A10000}"/>
    <cellStyle name="Total 71" xfId="44495" xr:uid="{F9931A91-79CA-4FA2-878A-ACA7843C7A74}"/>
    <cellStyle name="Total 8" xfId="2564" xr:uid="{00000000-0005-0000-0000-000057A10000}"/>
    <cellStyle name="Total 8 10" xfId="19850" xr:uid="{00000000-0005-0000-0000-000058A10000}"/>
    <cellStyle name="Total 8 10 2" xfId="35130" xr:uid="{00000000-0005-0000-0000-000059A10000}"/>
    <cellStyle name="Total 8 11" xfId="19851" xr:uid="{00000000-0005-0000-0000-00005AA10000}"/>
    <cellStyle name="Total 8 11 2" xfId="35131" xr:uid="{00000000-0005-0000-0000-00005BA10000}"/>
    <cellStyle name="Total 8 12" xfId="35129" xr:uid="{00000000-0005-0000-0000-00005CA10000}"/>
    <cellStyle name="Total 8 13" xfId="37155" xr:uid="{00000000-0005-0000-0000-00005DA10000}"/>
    <cellStyle name="Total 8 14" xfId="19849" xr:uid="{00000000-0005-0000-0000-00005EA10000}"/>
    <cellStyle name="Total 8 2" xfId="19852" xr:uid="{00000000-0005-0000-0000-00005FA10000}"/>
    <cellStyle name="Total 8 2 2" xfId="19853" xr:uid="{00000000-0005-0000-0000-000060A10000}"/>
    <cellStyle name="Total 8 2 2 2" xfId="35133" xr:uid="{00000000-0005-0000-0000-000061A10000}"/>
    <cellStyle name="Total 8 2 3" xfId="35132" xr:uid="{00000000-0005-0000-0000-000062A10000}"/>
    <cellStyle name="Total 8 2 4" xfId="39381" xr:uid="{00000000-0005-0000-0000-000063A10000}"/>
    <cellStyle name="Total 8 3" xfId="19854" xr:uid="{00000000-0005-0000-0000-000064A10000}"/>
    <cellStyle name="Total 8 3 2" xfId="35134" xr:uid="{00000000-0005-0000-0000-000065A10000}"/>
    <cellStyle name="Total 8 4" xfId="19855" xr:uid="{00000000-0005-0000-0000-000066A10000}"/>
    <cellStyle name="Total 8 4 2" xfId="35135" xr:uid="{00000000-0005-0000-0000-000067A10000}"/>
    <cellStyle name="Total 8 4 3" xfId="39380" xr:uid="{00000000-0005-0000-0000-000068A10000}"/>
    <cellStyle name="Total 8 5" xfId="19856" xr:uid="{00000000-0005-0000-0000-000069A10000}"/>
    <cellStyle name="Total 8 5 2" xfId="35136" xr:uid="{00000000-0005-0000-0000-00006AA10000}"/>
    <cellStyle name="Total 8 5 3" xfId="39502" xr:uid="{00000000-0005-0000-0000-00006BA10000}"/>
    <cellStyle name="Total 8 6" xfId="19857" xr:uid="{00000000-0005-0000-0000-00006CA10000}"/>
    <cellStyle name="Total 8 6 2" xfId="35137" xr:uid="{00000000-0005-0000-0000-00006DA10000}"/>
    <cellStyle name="Total 8 6 3" xfId="39394" xr:uid="{00000000-0005-0000-0000-00006EA10000}"/>
    <cellStyle name="Total 8 7" xfId="19858" xr:uid="{00000000-0005-0000-0000-00006FA10000}"/>
    <cellStyle name="Total 8 7 2" xfId="35138" xr:uid="{00000000-0005-0000-0000-000070A10000}"/>
    <cellStyle name="Total 8 8" xfId="19859" xr:uid="{00000000-0005-0000-0000-000071A10000}"/>
    <cellStyle name="Total 8 8 2" xfId="35139" xr:uid="{00000000-0005-0000-0000-000072A10000}"/>
    <cellStyle name="Total 8 9" xfId="19860" xr:uid="{00000000-0005-0000-0000-000073A10000}"/>
    <cellStyle name="Total 8 9 2" xfId="35140" xr:uid="{00000000-0005-0000-0000-000074A10000}"/>
    <cellStyle name="Total 9" xfId="2565" xr:uid="{00000000-0005-0000-0000-000075A10000}"/>
    <cellStyle name="Total 9 10" xfId="35141" xr:uid="{00000000-0005-0000-0000-000076A10000}"/>
    <cellStyle name="Total 9 11" xfId="19861" xr:uid="{00000000-0005-0000-0000-000077A10000}"/>
    <cellStyle name="Total 9 2" xfId="19862" xr:uid="{00000000-0005-0000-0000-000078A10000}"/>
    <cellStyle name="Total 9 2 2" xfId="19863" xr:uid="{00000000-0005-0000-0000-000079A10000}"/>
    <cellStyle name="Total 9 2 2 2" xfId="35143" xr:uid="{00000000-0005-0000-0000-00007AA10000}"/>
    <cellStyle name="Total 9 2 3" xfId="35142" xr:uid="{00000000-0005-0000-0000-00007BA10000}"/>
    <cellStyle name="Total 9 2 4" xfId="39383" xr:uid="{00000000-0005-0000-0000-00007CA10000}"/>
    <cellStyle name="Total 9 3" xfId="19864" xr:uid="{00000000-0005-0000-0000-00007DA10000}"/>
    <cellStyle name="Total 9 3 2" xfId="35144" xr:uid="{00000000-0005-0000-0000-00007EA10000}"/>
    <cellStyle name="Total 9 3 3" xfId="39382" xr:uid="{00000000-0005-0000-0000-00007FA10000}"/>
    <cellStyle name="Total 9 4" xfId="19865" xr:uid="{00000000-0005-0000-0000-000080A10000}"/>
    <cellStyle name="Total 9 4 2" xfId="35145" xr:uid="{00000000-0005-0000-0000-000081A10000}"/>
    <cellStyle name="Total 9 5" xfId="19866" xr:uid="{00000000-0005-0000-0000-000082A10000}"/>
    <cellStyle name="Total 9 5 2" xfId="35146" xr:uid="{00000000-0005-0000-0000-000083A10000}"/>
    <cellStyle name="Total 9 6" xfId="19867" xr:uid="{00000000-0005-0000-0000-000084A10000}"/>
    <cellStyle name="Total 9 6 2" xfId="35147" xr:uid="{00000000-0005-0000-0000-000085A10000}"/>
    <cellStyle name="Total 9 7" xfId="19868" xr:uid="{00000000-0005-0000-0000-000086A10000}"/>
    <cellStyle name="Total 9 7 2" xfId="35148" xr:uid="{00000000-0005-0000-0000-000087A10000}"/>
    <cellStyle name="Total 9 8" xfId="19869" xr:uid="{00000000-0005-0000-0000-000088A10000}"/>
    <cellStyle name="Total 9 8 2" xfId="35149" xr:uid="{00000000-0005-0000-0000-000089A10000}"/>
    <cellStyle name="Total 9 9" xfId="19870" xr:uid="{00000000-0005-0000-0000-00008AA10000}"/>
    <cellStyle name="Total 9 9 2" xfId="35150" xr:uid="{00000000-0005-0000-0000-00008BA10000}"/>
    <cellStyle name="Total Geral" xfId="37022" xr:uid="{00000000-0005-0000-0000-00008CA10000}"/>
    <cellStyle name="Tusenskille [0]_P&amp;L+BAL" xfId="37023" xr:uid="{00000000-0005-0000-0000-00008DA10000}"/>
    <cellStyle name="Tusenskille_P&amp;L+BAL" xfId="37024" xr:uid="{00000000-0005-0000-0000-00008EA10000}"/>
    <cellStyle name="Tusental (0)_1998-Q3" xfId="44498" xr:uid="{44BBD499-97BB-463B-A334-A58433674A7D}"/>
    <cellStyle name="Tusental_1998-Q3" xfId="44499" xr:uid="{35CD2526-68E8-45D2-A2FB-F78D8726A655}"/>
    <cellStyle name="twodecplace" xfId="44500" xr:uid="{69A4F1CE-A849-4FFD-8E43-A68F48CEAA88}"/>
    <cellStyle name="u" xfId="44501" xr:uid="{E0451F69-49F5-4EC1-A02B-846D2628046B}"/>
    <cellStyle name="u 2" xfId="44502" xr:uid="{BABD29FE-BE8D-4A93-90BF-AB28595F7903}"/>
    <cellStyle name="u_Banpu_Charts" xfId="44503" xr:uid="{E15BA06C-EB69-4CFC-BD90-59DA1D392DE9}"/>
    <cellStyle name="u_Banpu_Charts 2" xfId="44504" xr:uid="{58B43810-1847-4B5F-8E28-F27288C12E6C}"/>
    <cellStyle name="u_ShenhuaPower(report tables)" xfId="44505" xr:uid="{1A9B321D-235B-45AD-823B-E591CDC44FFC}"/>
    <cellStyle name="u_ShenhuaPower(report tables) 2" xfId="44506" xr:uid="{4664BB6F-F748-40B3-BBF5-56E9181B40F3}"/>
    <cellStyle name="u_ShenhuaPower(report tables)_ferrous &amp; non-ferrous" xfId="44507" xr:uid="{2D3EF6A7-FE0C-492F-A29D-DB99CF5F749E}"/>
    <cellStyle name="u_ShenhuaPower(report tables)_ferrous &amp; non-ferrous 2" xfId="44508" xr:uid="{3C72B02F-276F-4A76-8729-1B52B4382262}"/>
    <cellStyle name="ubordinated Debt" xfId="44509" xr:uid="{7C1CAA72-617B-4CE0-B7A6-5D56CA2E2BCE}"/>
    <cellStyle name="ubordinated Debt 2" xfId="44510" xr:uid="{298B7F6C-17C0-45AB-9FBC-F64ACCA27626}"/>
    <cellStyle name="ubordinated Debt 2 2" xfId="44511" xr:uid="{A01FE61E-A588-473A-84B5-72CEA48BF8FC}"/>
    <cellStyle name="Underline 2" xfId="37025" xr:uid="{00000000-0005-0000-0000-00008FA10000}"/>
    <cellStyle name="Unproc" xfId="44512" xr:uid="{5FF2ED7F-F4CE-464A-9609-AED7EC9B6025}"/>
    <cellStyle name="Unproc 2" xfId="44513" xr:uid="{6D794A94-522C-45BF-A381-46243661D9AE}"/>
    <cellStyle name="Unproc 2 2" xfId="44514" xr:uid="{5A2FDAD9-16B9-4317-9937-E050F114504F}"/>
    <cellStyle name="Unprot" xfId="37026" xr:uid="{00000000-0005-0000-0000-000090A10000}"/>
    <cellStyle name="Unprot$" xfId="37027" xr:uid="{00000000-0005-0000-0000-000091A10000}"/>
    <cellStyle name="Unprotect" xfId="37028" xr:uid="{00000000-0005-0000-0000-000092A10000}"/>
    <cellStyle name="Unprotect 2" xfId="44516" xr:uid="{14DFD244-73D6-4950-863A-B4E6695E6CC3}"/>
    <cellStyle name="Unprotect 2 2" xfId="44517" xr:uid="{E311748F-AF21-4386-8EF6-B9E402480250}"/>
    <cellStyle name="Unprotect 3" xfId="44515" xr:uid="{92D590FA-9588-45C1-A010-1BDE9E9A9D99}"/>
    <cellStyle name="Unsure" xfId="44518" xr:uid="{73C1A18F-A729-49A7-845B-515C404FBF8E}"/>
    <cellStyle name="Unsure 2" xfId="44519" xr:uid="{DC0D3E8C-EB45-4DCC-9487-91FEABA6CF6C}"/>
    <cellStyle name="Unsure 2 2" xfId="44520" xr:uid="{126DC53A-DFF5-45BA-B032-1A616CD6A239}"/>
    <cellStyle name="Upload Only" xfId="44521" xr:uid="{CED30FBD-FAF5-4221-BE2B-3453510431B3}"/>
    <cellStyle name="Upload Only 2" xfId="44522" xr:uid="{625CFFC4-28F5-4703-B404-F8CE2A672829}"/>
    <cellStyle name="Upload Only 2 2" xfId="44523" xr:uid="{AD7D33B5-8CC2-45FA-A956-FA2EA26848FD}"/>
    <cellStyle name="Validation" xfId="44524" xr:uid="{D56F6314-6052-4221-B868-197DF6FB275C}"/>
    <cellStyle name="Valor do Assistente de Dados" xfId="3179" xr:uid="{00000000-0005-0000-0000-000093A10000}"/>
    <cellStyle name="Valor do Assistente de dados 1" xfId="36103" xr:uid="{00000000-0005-0000-0000-000094A10000}"/>
    <cellStyle name="Valor do Assistente de dados 1 1" xfId="36104" xr:uid="{00000000-0005-0000-0000-000095A10000}"/>
    <cellStyle name="Valor do Assistente de Dados 1 2" xfId="36105" xr:uid="{00000000-0005-0000-0000-000096A10000}"/>
    <cellStyle name="Valor do Assistente de dados 2" xfId="36106" xr:uid="{00000000-0005-0000-0000-000097A10000}"/>
    <cellStyle name="Valuta (0)" xfId="44525" xr:uid="{57487A60-CE3F-48ED-8E9A-F8F560AFAD8F}"/>
    <cellStyle name="Valuta (0) 2" xfId="44526" xr:uid="{950759FB-B0E5-4D39-843D-AB24C9DF8A67}"/>
    <cellStyle name="Valuta (0) 2 2" xfId="44527" xr:uid="{03BFA8F5-3494-4F86-B187-54EBE5E31FF3}"/>
    <cellStyle name="Valuta (0)_ cellular Costs" xfId="19871" xr:uid="{00000000-0005-0000-0000-000098A10000}"/>
    <cellStyle name="Valuta [0]_P&amp;L+BAL" xfId="37029" xr:uid="{00000000-0005-0000-0000-000099A10000}"/>
    <cellStyle name="Valuta_ cellular Costs" xfId="19872" xr:uid="{00000000-0005-0000-0000-00009AA10000}"/>
    <cellStyle name="Vírgula" xfId="1" builtinId="3"/>
    <cellStyle name="Vírgula 10" xfId="36162" xr:uid="{00000000-0005-0000-0000-00009CA10000}"/>
    <cellStyle name="Vírgula 10 2" xfId="45779" xr:uid="{4FE92731-3DBE-4E2A-9C62-0C8D6971754D}"/>
    <cellStyle name="Vírgula 11" xfId="36164" xr:uid="{00000000-0005-0000-0000-00009DA10000}"/>
    <cellStyle name="Vírgula 12" xfId="36166" xr:uid="{00000000-0005-0000-0000-00009EA10000}"/>
    <cellStyle name="Vírgula 13" xfId="36168" xr:uid="{00000000-0005-0000-0000-00009FA10000}"/>
    <cellStyle name="Vírgula 14" xfId="36170" xr:uid="{00000000-0005-0000-0000-0000A0A10000}"/>
    <cellStyle name="Vírgula 15" xfId="39578" xr:uid="{00000000-0005-0000-0000-0000A1A10000}"/>
    <cellStyle name="Vírgula 2" xfId="3" xr:uid="{00000000-0005-0000-0000-0000A2A10000}"/>
    <cellStyle name="Vírgula 2 2" xfId="19873" xr:uid="{00000000-0005-0000-0000-0000A3A10000}"/>
    <cellStyle name="Vírgula 2 2 2" xfId="35974" xr:uid="{00000000-0005-0000-0000-0000A4A10000}"/>
    <cellStyle name="Vírgula 2 2 2 2" xfId="35975" xr:uid="{00000000-0005-0000-0000-0000A5A10000}"/>
    <cellStyle name="Vírgula 2 2 2 3" xfId="35976" xr:uid="{00000000-0005-0000-0000-0000A6A10000}"/>
    <cellStyle name="Vírgula 2 2 3" xfId="35977" xr:uid="{00000000-0005-0000-0000-0000A7A10000}"/>
    <cellStyle name="Vírgula 2 2 4" xfId="35978" xr:uid="{00000000-0005-0000-0000-0000A8A10000}"/>
    <cellStyle name="Vírgula 2 2 5" xfId="35979" xr:uid="{00000000-0005-0000-0000-0000A9A10000}"/>
    <cellStyle name="Vírgula 2 2 6" xfId="35152" xr:uid="{00000000-0005-0000-0000-0000AAA10000}"/>
    <cellStyle name="Vírgula 2 2 7" xfId="4" xr:uid="{00000000-0005-0000-0000-0000ABA10000}"/>
    <cellStyle name="Vírgula 2 3" xfId="35980" xr:uid="{00000000-0005-0000-0000-0000ACA10000}"/>
    <cellStyle name="Vírgula 2 4" xfId="2945" xr:uid="{00000000-0005-0000-0000-0000ADA10000}"/>
    <cellStyle name="Vírgula 2 4 2" xfId="35151" xr:uid="{00000000-0005-0000-0000-0000AEA10000}"/>
    <cellStyle name="Vírgula 2 5" xfId="39564" xr:uid="{00000000-0005-0000-0000-0000AFA10000}"/>
    <cellStyle name="Vírgula 2 6" xfId="2985" xr:uid="{00000000-0005-0000-0000-0000B0A10000}"/>
    <cellStyle name="Vírgula 2 7" xfId="44767" xr:uid="{8E5BAC3F-EA24-4B48-92C2-439FA3636649}"/>
    <cellStyle name="Vírgula 3" xfId="2568" xr:uid="{00000000-0005-0000-0000-0000B1A10000}"/>
    <cellStyle name="Vírgula 3 10" xfId="39565" xr:uid="{00000000-0005-0000-0000-0000B2A10000}"/>
    <cellStyle name="Vírgula 3 11" xfId="3146" xr:uid="{00000000-0005-0000-0000-0000B3A10000}"/>
    <cellStyle name="Vírgula 3 12" xfId="41260" xr:uid="{00000000-0005-0000-0000-0000B4A10000}"/>
    <cellStyle name="Vírgula 3 13" xfId="44769" xr:uid="{C07947D8-AA9F-46B2-BD69-ACC4A3B537FC}"/>
    <cellStyle name="Vírgula 3 2" xfId="35981" xr:uid="{00000000-0005-0000-0000-0000B5A10000}"/>
    <cellStyle name="Vírgula 3 2 2" xfId="35982" xr:uid="{00000000-0005-0000-0000-0000B6A10000}"/>
    <cellStyle name="Vírgula 3 2 2 2" xfId="35983" xr:uid="{00000000-0005-0000-0000-0000B7A10000}"/>
    <cellStyle name="Vírgula 3 2 2 3" xfId="35984" xr:uid="{00000000-0005-0000-0000-0000B8A10000}"/>
    <cellStyle name="Vírgula 3 2 3" xfId="35985" xr:uid="{00000000-0005-0000-0000-0000B9A10000}"/>
    <cellStyle name="Vírgula 3 2 4" xfId="35986" xr:uid="{00000000-0005-0000-0000-0000BAA10000}"/>
    <cellStyle name="Vírgula 3 2 5" xfId="35987" xr:uid="{00000000-0005-0000-0000-0000BBA10000}"/>
    <cellStyle name="Vírgula 3 2 6" xfId="39385" xr:uid="{00000000-0005-0000-0000-0000BCA10000}"/>
    <cellStyle name="Vírgula 3 3" xfId="35988" xr:uid="{00000000-0005-0000-0000-0000BDA10000}"/>
    <cellStyle name="Vírgula 3 3 2" xfId="35989" xr:uid="{00000000-0005-0000-0000-0000BEA10000}"/>
    <cellStyle name="Vírgula 3 3 3" xfId="35990" xr:uid="{00000000-0005-0000-0000-0000BFA10000}"/>
    <cellStyle name="Vírgula 3 4" xfId="35991" xr:uid="{00000000-0005-0000-0000-0000C0A10000}"/>
    <cellStyle name="Vírgula 3 5" xfId="35992" xr:uid="{00000000-0005-0000-0000-0000C1A10000}"/>
    <cellStyle name="Vírgula 3 5 2" xfId="35993" xr:uid="{00000000-0005-0000-0000-0000C2A10000}"/>
    <cellStyle name="Vírgula 3 5 3" xfId="35994" xr:uid="{00000000-0005-0000-0000-0000C3A10000}"/>
    <cellStyle name="Vírgula 3 6" xfId="35995" xr:uid="{00000000-0005-0000-0000-0000C4A10000}"/>
    <cellStyle name="Vírgula 3 7" xfId="35996" xr:uid="{00000000-0005-0000-0000-0000C5A10000}"/>
    <cellStyle name="Vírgula 3 8" xfId="35153" xr:uid="{00000000-0005-0000-0000-0000C6A10000}"/>
    <cellStyle name="Vírgula 3 9" xfId="39384" xr:uid="{00000000-0005-0000-0000-0000C7A10000}"/>
    <cellStyle name="Vírgula 4" xfId="3221" xr:uid="{00000000-0005-0000-0000-0000C8A10000}"/>
    <cellStyle name="Vírgula 4 2" xfId="35997" xr:uid="{00000000-0005-0000-0000-0000C9A10000}"/>
    <cellStyle name="Vírgula 4 2 2" xfId="35998" xr:uid="{00000000-0005-0000-0000-0000CAA10000}"/>
    <cellStyle name="Vírgula 4 2 3" xfId="35999" xr:uid="{00000000-0005-0000-0000-0000CBA10000}"/>
    <cellStyle name="Vírgula 4 3" xfId="36000" xr:uid="{00000000-0005-0000-0000-0000CCA10000}"/>
    <cellStyle name="Vírgula 4 4" xfId="36001" xr:uid="{00000000-0005-0000-0000-0000CDA10000}"/>
    <cellStyle name="Vírgula 4 5" xfId="36002" xr:uid="{00000000-0005-0000-0000-0000CEA10000}"/>
    <cellStyle name="Vírgula 4 6" xfId="35154" xr:uid="{00000000-0005-0000-0000-0000CFA10000}"/>
    <cellStyle name="Vírgula 4 7" xfId="39566" xr:uid="{00000000-0005-0000-0000-0000D0A10000}"/>
    <cellStyle name="Vírgula 4 8" xfId="44770" xr:uid="{1EA71A0E-D081-409E-80E3-3AA8B76DC51B}"/>
    <cellStyle name="Vírgula 5" xfId="19874" xr:uid="{00000000-0005-0000-0000-0000D1A10000}"/>
    <cellStyle name="Vírgula 5 2" xfId="36003" xr:uid="{00000000-0005-0000-0000-0000D2A10000}"/>
    <cellStyle name="Vírgula 5 3" xfId="36004" xr:uid="{00000000-0005-0000-0000-0000D3A10000}"/>
    <cellStyle name="Vírgula 5 4" xfId="35155" xr:uid="{00000000-0005-0000-0000-0000D4A10000}"/>
    <cellStyle name="Vírgula 5 5" xfId="44830" xr:uid="{4B6FCEEC-04BB-4F61-8182-100B1319D172}"/>
    <cellStyle name="Vírgula 6" xfId="3003" xr:uid="{00000000-0005-0000-0000-0000D5A10000}"/>
    <cellStyle name="Vírgula 6 2" xfId="36005" xr:uid="{00000000-0005-0000-0000-0000D6A10000}"/>
    <cellStyle name="Vírgula 6 3" xfId="44831" xr:uid="{894040A3-CD65-4FD4-AAFE-61ED1A23C528}"/>
    <cellStyle name="Vírgula 7" xfId="20036" xr:uid="{00000000-0005-0000-0000-0000D7A10000}"/>
    <cellStyle name="Vírgula 7 2" xfId="36006" xr:uid="{00000000-0005-0000-0000-0000D8A10000}"/>
    <cellStyle name="Vírgula 7 3" xfId="36159" xr:uid="{00000000-0005-0000-0000-0000D9A10000}"/>
    <cellStyle name="Vírgula 7 4" xfId="44833" xr:uid="{564B33E8-DDD9-4CA3-9ED0-F6891800E156}"/>
    <cellStyle name="Vírgula 8" xfId="35167" xr:uid="{00000000-0005-0000-0000-0000DAA10000}"/>
    <cellStyle name="Vírgula 8 2" xfId="44835" xr:uid="{B5CEC051-FEE8-42D2-B02F-6C015D8D4420}"/>
    <cellStyle name="Vírgula 9" xfId="36019" xr:uid="{00000000-0005-0000-0000-0000DBA10000}"/>
    <cellStyle name="Vírgula 9 2" xfId="45777" xr:uid="{CB1DEC67-F479-41C4-A467-33E1B1D492B0}"/>
    <cellStyle name="Vírgula0" xfId="37030" xr:uid="{00000000-0005-0000-0000-0000DCA10000}"/>
    <cellStyle name="Warning Text" xfId="2566" xr:uid="{00000000-0005-0000-0000-0000DDA10000}"/>
    <cellStyle name="Warning Text 10" xfId="19876" xr:uid="{00000000-0005-0000-0000-0000DEA10000}"/>
    <cellStyle name="Warning Text 10 2" xfId="35156" xr:uid="{00000000-0005-0000-0000-0000DFA10000}"/>
    <cellStyle name="Warning Text 11" xfId="19877" xr:uid="{00000000-0005-0000-0000-0000E0A10000}"/>
    <cellStyle name="Warning Text 11 2" xfId="35157" xr:uid="{00000000-0005-0000-0000-0000E1A10000}"/>
    <cellStyle name="Warning Text 12" xfId="19875" xr:uid="{00000000-0005-0000-0000-0000E2A10000}"/>
    <cellStyle name="Warning Text 13" xfId="20018" xr:uid="{00000000-0005-0000-0000-0000E3A10000}"/>
    <cellStyle name="Warning Text 2" xfId="19878" xr:uid="{00000000-0005-0000-0000-0000E4A10000}"/>
    <cellStyle name="Warning Text 2 2" xfId="19879" xr:uid="{00000000-0005-0000-0000-0000E5A10000}"/>
    <cellStyle name="Warning Text 2 2 2" xfId="35159" xr:uid="{00000000-0005-0000-0000-0000E6A10000}"/>
    <cellStyle name="Warning Text 2 2 3" xfId="37032" xr:uid="{00000000-0005-0000-0000-0000E7A10000}"/>
    <cellStyle name="Warning Text 2 3" xfId="35158" xr:uid="{00000000-0005-0000-0000-0000E8A10000}"/>
    <cellStyle name="Warning Text 2 3 2" xfId="39386" xr:uid="{00000000-0005-0000-0000-0000E9A10000}"/>
    <cellStyle name="Warning Text 2 4" xfId="37031" xr:uid="{00000000-0005-0000-0000-0000EAA10000}"/>
    <cellStyle name="Warning Text 2 5" xfId="44528" xr:uid="{977C1621-B20D-4007-B165-37633EF1AF53}"/>
    <cellStyle name="Warning Text 3" xfId="19880" xr:uid="{00000000-0005-0000-0000-0000EBA10000}"/>
    <cellStyle name="Warning Text 3 2" xfId="35160" xr:uid="{00000000-0005-0000-0000-0000ECA10000}"/>
    <cellStyle name="Warning Text 3 2 2" xfId="39387" xr:uid="{00000000-0005-0000-0000-0000EDA10000}"/>
    <cellStyle name="Warning Text 3 3" xfId="37033" xr:uid="{00000000-0005-0000-0000-0000EEA10000}"/>
    <cellStyle name="Warning Text 4" xfId="19881" xr:uid="{00000000-0005-0000-0000-0000EFA10000}"/>
    <cellStyle name="Warning Text 4 2" xfId="35161" xr:uid="{00000000-0005-0000-0000-0000F0A10000}"/>
    <cellStyle name="Warning Text 4 2 2" xfId="39388" xr:uid="{00000000-0005-0000-0000-0000F1A10000}"/>
    <cellStyle name="Warning Text 4 3" xfId="37199" xr:uid="{00000000-0005-0000-0000-0000F2A10000}"/>
    <cellStyle name="Warning Text 5" xfId="19882" xr:uid="{00000000-0005-0000-0000-0000F3A10000}"/>
    <cellStyle name="Warning Text 5 2" xfId="35162" xr:uid="{00000000-0005-0000-0000-0000F4A10000}"/>
    <cellStyle name="Warning Text 6" xfId="19883" xr:uid="{00000000-0005-0000-0000-0000F5A10000}"/>
    <cellStyle name="Warning Text 6 2" xfId="35163" xr:uid="{00000000-0005-0000-0000-0000F6A10000}"/>
    <cellStyle name="Warning Text 7" xfId="19884" xr:uid="{00000000-0005-0000-0000-0000F7A10000}"/>
    <cellStyle name="Warning Text 7 2" xfId="35164" xr:uid="{00000000-0005-0000-0000-0000F8A10000}"/>
    <cellStyle name="Warning Text 8" xfId="19885" xr:uid="{00000000-0005-0000-0000-0000F9A10000}"/>
    <cellStyle name="Warning Text 8 2" xfId="35165" xr:uid="{00000000-0005-0000-0000-0000FAA10000}"/>
    <cellStyle name="Warning Text 8 3" xfId="39389" xr:uid="{00000000-0005-0000-0000-0000FBA10000}"/>
    <cellStyle name="Warning Text 9" xfId="19886" xr:uid="{00000000-0005-0000-0000-0000FCA10000}"/>
    <cellStyle name="Warning Text 9 2" xfId="35166" xr:uid="{00000000-0005-0000-0000-0000FDA10000}"/>
    <cellStyle name="weden" xfId="44529" xr:uid="{E80546D0-79BA-42CB-9C09-9D39F9D1A82D}"/>
    <cellStyle name="weden 2" xfId="44530" xr:uid="{68078D01-A61D-4E9C-9E41-C201AB11374E}"/>
    <cellStyle name="weden 2 2" xfId="44531" xr:uid="{1F31AB42-CD42-4A3C-9AA2-7AE83564B21C}"/>
    <cellStyle name="WingdingsBlack" xfId="44532" xr:uid="{6766902D-3188-44BF-BAFB-57E9C0ED519A}"/>
    <cellStyle name="WingdingsBlack 2" xfId="44533" xr:uid="{401F8DB8-A787-4109-9E4E-B67E122C4C61}"/>
    <cellStyle name="WingdingsBlack 2 2" xfId="44534" xr:uid="{D839BEA7-6BDF-4D2E-BF10-48F10A72787E}"/>
    <cellStyle name="WingdingsRed" xfId="44535" xr:uid="{5D557D2A-17E0-4C3B-A713-2C6CEC07C5DC}"/>
    <cellStyle name="WingdingsRed 2" xfId="44536" xr:uid="{86C69DC0-E5DC-479C-BA39-8A119F119FE0}"/>
    <cellStyle name="WingdingsRed 2 2" xfId="44537" xr:uid="{91C1380C-B14B-4D19-BE22-A58094BAAD87}"/>
    <cellStyle name="WingdingsWhite" xfId="44538" xr:uid="{0BEBBDDF-A618-463F-AB23-476475D39532}"/>
    <cellStyle name="WingdingsWhite 2" xfId="44539" xr:uid="{2A8EE071-184F-44B7-8FE6-413C4AE87521}"/>
    <cellStyle name="WingdingsWhite 2 2" xfId="44540" xr:uid="{783E42FC-23F4-4339-8A7E-700934E2F951}"/>
    <cellStyle name="WrappedCellStyle" xfId="39390" xr:uid="{00000000-0005-0000-0000-0000FEA10000}"/>
    <cellStyle name="Year" xfId="37034" xr:uid="{00000000-0005-0000-0000-0000FFA10000}"/>
    <cellStyle name="Year 2" xfId="37035" xr:uid="{00000000-0005-0000-0000-000000A20000}"/>
    <cellStyle name="Year 2 2" xfId="37237" xr:uid="{00000000-0005-0000-0000-000001A20000}"/>
    <cellStyle name="Year 2 2 2" xfId="39514" xr:uid="{00000000-0005-0000-0000-000002A20000}"/>
    <cellStyle name="Year 2 2 3" xfId="39544" xr:uid="{00000000-0005-0000-0000-000003A20000}"/>
    <cellStyle name="Year 2 2 4" xfId="44543" xr:uid="{B61FEF02-2853-40C0-88B8-067C5B709EED}"/>
    <cellStyle name="Year 2 3" xfId="39472" xr:uid="{00000000-0005-0000-0000-000004A20000}"/>
    <cellStyle name="Year 2 4" xfId="44542" xr:uid="{84EB3977-D1EA-4038-B2DD-06D50E0E37A7}"/>
    <cellStyle name="Year 3" xfId="37236" xr:uid="{00000000-0005-0000-0000-000005A20000}"/>
    <cellStyle name="Year 3 2" xfId="39513" xr:uid="{00000000-0005-0000-0000-000006A20000}"/>
    <cellStyle name="Year 3 3" xfId="39543" xr:uid="{00000000-0005-0000-0000-000007A20000}"/>
    <cellStyle name="Year 4" xfId="39471" xr:uid="{00000000-0005-0000-0000-000008A20000}"/>
    <cellStyle name="Year 5" xfId="44541" xr:uid="{F0BCCAB2-5AFF-4950-80CF-7EFD55BD7F3F}"/>
    <cellStyle name="ynergos" xfId="44544" xr:uid="{EE5F75DA-D984-4A24-A803-AAF51B7B165F}"/>
    <cellStyle name="ynergos 2" xfId="44545" xr:uid="{CE8DC2F4-91EB-4AC5-9449-012CF337C061}"/>
    <cellStyle name="ynergos 2 2" xfId="44546" xr:uid="{2D0F2195-765F-4BD6-84A0-0B8736B1BD09}"/>
    <cellStyle name="표준_02월매출" xfId="44547" xr:uid="{AE326F6F-724E-42B2-BCF3-DC2E350720CE}"/>
    <cellStyle name="一般_主要產品各季產銷量值表" xfId="44548" xr:uid="{C554E171-E1CE-4491-983D-5A198A21F3C5}"/>
    <cellStyle name="常规_Sheet1" xfId="44549" xr:uid="{9F4B7BF7-7D4E-4D20-B37F-4EE711C7D2C7}"/>
    <cellStyle name="標準_1951_0006" xfId="44550" xr:uid="{1757AA31-4853-406D-8A99-05A5234E93C2}"/>
  </cellStyles>
  <dxfs count="0"/>
  <tableStyles count="0" defaultTableStyle="TableStyleMedium2" defaultPivotStyle="PivotStyleLight16"/>
  <colors>
    <mruColors>
      <color rgb="FF2D7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hyperlink" Target="#'Endividamento | Debt'!A1"/><Relationship Id="rId18" Type="http://schemas.openxmlformats.org/officeDocument/2006/relationships/hyperlink" Target="#'Metais&amp;Lou&#231;as | MetalsSan. Ware'!A1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hyperlink" Target="#'Fluxo de Caixa | Cash Flow'!A1"/><Relationship Id="rId17" Type="http://schemas.openxmlformats.org/officeDocument/2006/relationships/hyperlink" Target="#'Celulose Sol&#250;vel | DWP'!A1"/><Relationship Id="rId2" Type="http://schemas.openxmlformats.org/officeDocument/2006/relationships/image" Target="../media/image2.png"/><Relationship Id="rId16" Type="http://schemas.openxmlformats.org/officeDocument/2006/relationships/hyperlink" Target="#'Madeira | Wood'!A1"/><Relationship Id="rId20" Type="http://schemas.openxmlformats.org/officeDocument/2006/relationships/hyperlink" Target="#'Capacidade | Capacity'!A1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hyperlink" Target="#'Balan&#231;o Patrim. | Balance Sheet'!A1"/><Relationship Id="rId5" Type="http://schemas.openxmlformats.org/officeDocument/2006/relationships/image" Target="../media/image5.png"/><Relationship Id="rId15" Type="http://schemas.openxmlformats.org/officeDocument/2006/relationships/hyperlink" Target="#EBITDA!A1"/><Relationship Id="rId10" Type="http://schemas.openxmlformats.org/officeDocument/2006/relationships/hyperlink" Target="#'DRE Consolid. | Income Statem.'!A1"/><Relationship Id="rId19" Type="http://schemas.openxmlformats.org/officeDocument/2006/relationships/hyperlink" Target="#'Revestimentos | Tiles'!A1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hyperlink" Target="#CAPEX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hyperlink" Target="#'Capa | Cover'!A1"/><Relationship Id="rId4" Type="http://schemas.microsoft.com/office/2007/relationships/hdphoto" Target="../media/hdphoto1.wdp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Capa | Cover'!A1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Capa | Cover'!A1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5</xdr:row>
      <xdr:rowOff>139472</xdr:rowOff>
    </xdr:from>
    <xdr:to>
      <xdr:col>3</xdr:col>
      <xdr:colOff>47625</xdr:colOff>
      <xdr:row>8</xdr:row>
      <xdr:rowOff>161088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8E14255-7202-4F6F-A2D8-98753A0D1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826758"/>
          <a:ext cx="1313089" cy="593116"/>
        </a:xfrm>
        <a:prstGeom prst="rect">
          <a:avLst/>
        </a:prstGeom>
      </xdr:spPr>
    </xdr:pic>
    <xdr:clientData/>
  </xdr:twoCellAnchor>
  <xdr:twoCellAnchor editAs="oneCell">
    <xdr:from>
      <xdr:col>4</xdr:col>
      <xdr:colOff>366714</xdr:colOff>
      <xdr:row>4</xdr:row>
      <xdr:rowOff>166687</xdr:rowOff>
    </xdr:from>
    <xdr:to>
      <xdr:col>6</xdr:col>
      <xdr:colOff>675081</xdr:colOff>
      <xdr:row>7</xdr:row>
      <xdr:rowOff>189187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C9678BA-A658-1171-4C9F-4D99D32CF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5114" y="928687"/>
          <a:ext cx="1527567" cy="5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384198</xdr:colOff>
      <xdr:row>6</xdr:row>
      <xdr:rowOff>126188</xdr:rowOff>
    </xdr:from>
    <xdr:to>
      <xdr:col>6</xdr:col>
      <xdr:colOff>469476</xdr:colOff>
      <xdr:row>9</xdr:row>
      <xdr:rowOff>148688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5F89585B-95C3-4DC8-EF53-4357FF5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073" y="2007376"/>
          <a:ext cx="1299716" cy="594000"/>
        </a:xfrm>
        <a:prstGeom prst="rect">
          <a:avLst/>
        </a:prstGeom>
      </xdr:spPr>
    </xdr:pic>
    <xdr:clientData/>
  </xdr:twoCellAnchor>
  <xdr:twoCellAnchor editAs="oneCell">
    <xdr:from>
      <xdr:col>8</xdr:col>
      <xdr:colOff>214313</xdr:colOff>
      <xdr:row>5</xdr:row>
      <xdr:rowOff>107157</xdr:rowOff>
    </xdr:from>
    <xdr:to>
      <xdr:col>11</xdr:col>
      <xdr:colOff>369094</xdr:colOff>
      <xdr:row>8</xdr:row>
      <xdr:rowOff>81643</xdr:rowOff>
    </xdr:to>
    <xdr:pic>
      <xdr:nvPicPr>
        <xdr:cNvPr id="12" name="object 5">
          <a:extLst>
            <a:ext uri="{FF2B5EF4-FFF2-40B4-BE49-F238E27FC236}">
              <a16:creationId xmlns:a16="http://schemas.microsoft.com/office/drawing/2014/main" id="{67761D7C-6EBA-4B69-87BC-0E56A4E7860B}"/>
            </a:ext>
          </a:extLst>
        </xdr:cNvPr>
        <xdr:cNvPicPr/>
      </xdr:nvPicPr>
      <xdr:blipFill>
        <a:blip xmlns:r="http://schemas.openxmlformats.org/officeDocument/2006/relationships" r:embed="rId4" cstate="print">
          <a:lum bright="-9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2884" y="1794443"/>
          <a:ext cx="1991746" cy="545986"/>
        </a:xfrm>
        <a:prstGeom prst="rect">
          <a:avLst/>
        </a:prstGeom>
      </xdr:spPr>
    </xdr:pic>
    <xdr:clientData/>
  </xdr:twoCellAnchor>
  <xdr:twoCellAnchor editAs="oneCell">
    <xdr:from>
      <xdr:col>12</xdr:col>
      <xdr:colOff>527435</xdr:colOff>
      <xdr:row>6</xdr:row>
      <xdr:rowOff>45926</xdr:rowOff>
    </xdr:from>
    <xdr:to>
      <xdr:col>15</xdr:col>
      <xdr:colOff>5495</xdr:colOff>
      <xdr:row>9</xdr:row>
      <xdr:rowOff>68426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74B4B0CB-7A1B-B9FB-0D56-A9EB288D2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5292" y="1923712"/>
          <a:ext cx="1315024" cy="59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527435</xdr:colOff>
      <xdr:row>4</xdr:row>
      <xdr:rowOff>136395</xdr:rowOff>
    </xdr:from>
    <xdr:to>
      <xdr:col>15</xdr:col>
      <xdr:colOff>5495</xdr:colOff>
      <xdr:row>7</xdr:row>
      <xdr:rowOff>158895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9971FD0F-43E0-7A41-8F22-BF4DCE14A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5292" y="1633181"/>
          <a:ext cx="1315024" cy="59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482529</xdr:colOff>
      <xdr:row>7</xdr:row>
      <xdr:rowOff>13607</xdr:rowOff>
    </xdr:from>
    <xdr:to>
      <xdr:col>18</xdr:col>
      <xdr:colOff>557602</xdr:colOff>
      <xdr:row>10</xdr:row>
      <xdr:rowOff>36107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F9D540FF-E919-D9A3-A67E-CB1CAB140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9672" y="2081893"/>
          <a:ext cx="1299716" cy="59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299680</xdr:colOff>
      <xdr:row>5</xdr:row>
      <xdr:rowOff>163608</xdr:rowOff>
    </xdr:from>
    <xdr:to>
      <xdr:col>19</xdr:col>
      <xdr:colOff>155344</xdr:colOff>
      <xdr:row>8</xdr:row>
      <xdr:rowOff>186108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3E5D06AD-95F8-2607-D2F3-8065CD08E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823" y="1850894"/>
          <a:ext cx="1692628" cy="59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515829</xdr:colOff>
      <xdr:row>4</xdr:row>
      <xdr:rowOff>95893</xdr:rowOff>
    </xdr:from>
    <xdr:to>
      <xdr:col>18</xdr:col>
      <xdr:colOff>551517</xdr:colOff>
      <xdr:row>7</xdr:row>
      <xdr:rowOff>100393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396BA3C3-2197-18C2-43FC-000833B3A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2972" y="1592679"/>
          <a:ext cx="1260331" cy="576000"/>
        </a:xfrm>
        <a:prstGeom prst="rect">
          <a:avLst/>
        </a:prstGeom>
      </xdr:spPr>
    </xdr:pic>
    <xdr:clientData/>
  </xdr:twoCellAnchor>
  <xdr:twoCellAnchor>
    <xdr:from>
      <xdr:col>0</xdr:col>
      <xdr:colOff>85724</xdr:colOff>
      <xdr:row>9</xdr:row>
      <xdr:rowOff>163282</xdr:rowOff>
    </xdr:from>
    <xdr:to>
      <xdr:col>3</xdr:col>
      <xdr:colOff>521153</xdr:colOff>
      <xdr:row>12</xdr:row>
      <xdr:rowOff>81643</xdr:rowOff>
    </xdr:to>
    <xdr:sp macro="" textlink="">
      <xdr:nvSpPr>
        <xdr:cNvPr id="24" name="Retângulo: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B0BCE13-043B-DBAC-2D05-EAAFA2329F86}"/>
            </a:ext>
          </a:extLst>
        </xdr:cNvPr>
        <xdr:cNvSpPr/>
      </xdr:nvSpPr>
      <xdr:spPr>
        <a:xfrm>
          <a:off x="85724" y="2612568"/>
          <a:ext cx="2272393" cy="489861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Consolidado | Consolidated Income Statement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0</xdr:col>
      <xdr:colOff>85724</xdr:colOff>
      <xdr:row>12</xdr:row>
      <xdr:rowOff>138790</xdr:rowOff>
    </xdr:from>
    <xdr:to>
      <xdr:col>3</xdr:col>
      <xdr:colOff>521153</xdr:colOff>
      <xdr:row>16</xdr:row>
      <xdr:rowOff>35590</xdr:rowOff>
    </xdr:to>
    <xdr:sp macro="" textlink="">
      <xdr:nvSpPr>
        <xdr:cNvPr id="25" name="Retângulo: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EC5BC46-02EB-491B-95C6-AAF15C56BF41}"/>
            </a:ext>
          </a:extLst>
        </xdr:cNvPr>
        <xdr:cNvSpPr/>
      </xdr:nvSpPr>
      <xdr:spPr>
        <a:xfrm>
          <a:off x="85724" y="3159576"/>
          <a:ext cx="2272393" cy="6588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Balanço Patrimonial Consolidado | Consolidated Balance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Sheet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0</xdr:col>
      <xdr:colOff>85724</xdr:colOff>
      <xdr:row>16</xdr:row>
      <xdr:rowOff>100689</xdr:rowOff>
    </xdr:from>
    <xdr:to>
      <xdr:col>3</xdr:col>
      <xdr:colOff>521153</xdr:colOff>
      <xdr:row>19</xdr:row>
      <xdr:rowOff>18789</xdr:rowOff>
    </xdr:to>
    <xdr:sp macro="" textlink="">
      <xdr:nvSpPr>
        <xdr:cNvPr id="26" name="Retângulo: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7419062-47DF-4773-B0C0-B482A7984C31}"/>
            </a:ext>
          </a:extLst>
        </xdr:cNvPr>
        <xdr:cNvSpPr/>
      </xdr:nvSpPr>
      <xdr:spPr>
        <a:xfrm>
          <a:off x="85724" y="3883475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Fluxo de Caixa Contábil | Cash Flow</a:t>
          </a:r>
        </a:p>
      </xdr:txBody>
    </xdr:sp>
    <xdr:clientData/>
  </xdr:twoCellAnchor>
  <xdr:twoCellAnchor>
    <xdr:from>
      <xdr:col>0</xdr:col>
      <xdr:colOff>72117</xdr:colOff>
      <xdr:row>19</xdr:row>
      <xdr:rowOff>62588</xdr:rowOff>
    </xdr:from>
    <xdr:to>
      <xdr:col>3</xdr:col>
      <xdr:colOff>507546</xdr:colOff>
      <xdr:row>21</xdr:row>
      <xdr:rowOff>171188</xdr:rowOff>
    </xdr:to>
    <xdr:sp macro="" textlink="">
      <xdr:nvSpPr>
        <xdr:cNvPr id="27" name="Retângulo: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9DEBD11-FF9B-4602-889E-1EDE61294895}"/>
            </a:ext>
          </a:extLst>
        </xdr:cNvPr>
        <xdr:cNvSpPr/>
      </xdr:nvSpPr>
      <xdr:spPr>
        <a:xfrm>
          <a:off x="72117" y="4416874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Endividamento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| Debt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0</xdr:col>
      <xdr:colOff>85724</xdr:colOff>
      <xdr:row>22</xdr:row>
      <xdr:rowOff>51709</xdr:rowOff>
    </xdr:from>
    <xdr:to>
      <xdr:col>3</xdr:col>
      <xdr:colOff>521153</xdr:colOff>
      <xdr:row>24</xdr:row>
      <xdr:rowOff>160309</xdr:rowOff>
    </xdr:to>
    <xdr:sp macro="" textlink="">
      <xdr:nvSpPr>
        <xdr:cNvPr id="28" name="Retângulo: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65F7BD1-D4A1-4450-AE35-7ED09FA99C31}"/>
            </a:ext>
          </a:extLst>
        </xdr:cNvPr>
        <xdr:cNvSpPr/>
      </xdr:nvSpPr>
      <xdr:spPr>
        <a:xfrm>
          <a:off x="85724" y="4977495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CAPEX</a:t>
          </a:r>
        </a:p>
      </xdr:txBody>
    </xdr:sp>
    <xdr:clientData/>
  </xdr:twoCellAnchor>
  <xdr:twoCellAnchor>
    <xdr:from>
      <xdr:col>0</xdr:col>
      <xdr:colOff>81642</xdr:colOff>
      <xdr:row>25</xdr:row>
      <xdr:rowOff>40826</xdr:rowOff>
    </xdr:from>
    <xdr:to>
      <xdr:col>3</xdr:col>
      <xdr:colOff>517071</xdr:colOff>
      <xdr:row>27</xdr:row>
      <xdr:rowOff>149426</xdr:rowOff>
    </xdr:to>
    <xdr:sp macro="" textlink="">
      <xdr:nvSpPr>
        <xdr:cNvPr id="29" name="Retângulo: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0AB8E9B-8A04-4211-8213-C09E0ECDDDCC}"/>
            </a:ext>
          </a:extLst>
        </xdr:cNvPr>
        <xdr:cNvSpPr/>
      </xdr:nvSpPr>
      <xdr:spPr>
        <a:xfrm>
          <a:off x="81642" y="5538112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Reconciliação</a:t>
          </a:r>
          <a:r>
            <a:rPr lang="pt-BR" sz="1100" baseline="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EBITDA | EBITDA Reconciliation</a:t>
          </a:r>
          <a:endParaRPr lang="pt-BR" sz="1100"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4</xdr:col>
      <xdr:colOff>88445</xdr:colOff>
      <xdr:row>9</xdr:row>
      <xdr:rowOff>163282</xdr:rowOff>
    </xdr:from>
    <xdr:to>
      <xdr:col>7</xdr:col>
      <xdr:colOff>523874</xdr:colOff>
      <xdr:row>12</xdr:row>
      <xdr:rowOff>81382</xdr:rowOff>
    </xdr:to>
    <xdr:sp macro="" textlink="">
      <xdr:nvSpPr>
        <xdr:cNvPr id="30" name="Retângulo: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888D816-AFD5-451F-A03A-0A4C1FD0F8DF}"/>
            </a:ext>
          </a:extLst>
        </xdr:cNvPr>
        <xdr:cNvSpPr/>
      </xdr:nvSpPr>
      <xdr:spPr>
        <a:xfrm>
          <a:off x="2537731" y="2612568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 Madeira</a:t>
          </a:r>
          <a:r>
            <a:rPr lang="pt-BR" sz="1100" baseline="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</a:t>
          </a:r>
          <a:endParaRPr lang="pt-BR" sz="1100">
            <a:solidFill>
              <a:schemeClr val="lt1"/>
            </a:solidFill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8</xdr:col>
      <xdr:colOff>77560</xdr:colOff>
      <xdr:row>9</xdr:row>
      <xdr:rowOff>163282</xdr:rowOff>
    </xdr:from>
    <xdr:to>
      <xdr:col>11</xdr:col>
      <xdr:colOff>512988</xdr:colOff>
      <xdr:row>12</xdr:row>
      <xdr:rowOff>81382</xdr:rowOff>
    </xdr:to>
    <xdr:sp macro="" textlink="">
      <xdr:nvSpPr>
        <xdr:cNvPr id="31" name="Retângulo: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6878C0D-CB8E-4C08-A5AC-8929DF93EA19}"/>
            </a:ext>
          </a:extLst>
        </xdr:cNvPr>
        <xdr:cNvSpPr/>
      </xdr:nvSpPr>
      <xdr:spPr>
        <a:xfrm>
          <a:off x="4976131" y="2612568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 LD Celulose</a:t>
          </a:r>
          <a:r>
            <a:rPr lang="pt-BR" sz="1100" baseline="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</a:t>
          </a:r>
          <a:endParaRPr lang="pt-BR" sz="1100">
            <a:solidFill>
              <a:schemeClr val="lt1"/>
            </a:solidFill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12</xdr:col>
      <xdr:colOff>80281</xdr:colOff>
      <xdr:row>9</xdr:row>
      <xdr:rowOff>163282</xdr:rowOff>
    </xdr:from>
    <xdr:to>
      <xdr:col>15</xdr:col>
      <xdr:colOff>515710</xdr:colOff>
      <xdr:row>12</xdr:row>
      <xdr:rowOff>81382</xdr:rowOff>
    </xdr:to>
    <xdr:sp macro="" textlink="">
      <xdr:nvSpPr>
        <xdr:cNvPr id="32" name="Retângulo: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112FF9D-792C-4485-A404-EB3155BEEFE5}"/>
            </a:ext>
          </a:extLst>
        </xdr:cNvPr>
        <xdr:cNvSpPr/>
      </xdr:nvSpPr>
      <xdr:spPr>
        <a:xfrm>
          <a:off x="7428138" y="2612568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</a:t>
          </a:r>
          <a:r>
            <a:rPr lang="pt-BR" sz="1100" baseline="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 Metais &amp; Louças</a:t>
          </a:r>
          <a:endParaRPr lang="pt-BR" sz="1100">
            <a:solidFill>
              <a:schemeClr val="lt1"/>
            </a:solidFill>
            <a:latin typeface="Roboto Black" panose="02000000000000000000" pitchFamily="2" charset="0"/>
            <a:ea typeface="Roboto Black" panose="02000000000000000000" pitchFamily="2" charset="0"/>
            <a:cs typeface="Roboto Black" panose="02000000000000000000" pitchFamily="2" charset="0"/>
          </a:endParaRPr>
        </a:p>
      </xdr:txBody>
    </xdr:sp>
    <xdr:clientData/>
  </xdr:twoCellAnchor>
  <xdr:twoCellAnchor>
    <xdr:from>
      <xdr:col>16</xdr:col>
      <xdr:colOff>69395</xdr:colOff>
      <xdr:row>9</xdr:row>
      <xdr:rowOff>163282</xdr:rowOff>
    </xdr:from>
    <xdr:to>
      <xdr:col>19</xdr:col>
      <xdr:colOff>504824</xdr:colOff>
      <xdr:row>12</xdr:row>
      <xdr:rowOff>81382</xdr:rowOff>
    </xdr:to>
    <xdr:sp macro="" textlink="">
      <xdr:nvSpPr>
        <xdr:cNvPr id="33" name="Retângulo: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28EDE9A-339F-4458-842E-087E3C4A7342}"/>
            </a:ext>
          </a:extLst>
        </xdr:cNvPr>
        <xdr:cNvSpPr/>
      </xdr:nvSpPr>
      <xdr:spPr>
        <a:xfrm>
          <a:off x="9866538" y="2612568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pt-BR" sz="1100">
              <a:solidFill>
                <a:schemeClr val="lt1"/>
              </a:solidFill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DRE Revestimentos</a:t>
          </a:r>
        </a:p>
      </xdr:txBody>
    </xdr:sp>
    <xdr:clientData/>
  </xdr:twoCellAnchor>
  <xdr:twoCellAnchor>
    <xdr:from>
      <xdr:col>0</xdr:col>
      <xdr:colOff>70757</xdr:colOff>
      <xdr:row>28</xdr:row>
      <xdr:rowOff>29934</xdr:rowOff>
    </xdr:from>
    <xdr:to>
      <xdr:col>3</xdr:col>
      <xdr:colOff>506186</xdr:colOff>
      <xdr:row>30</xdr:row>
      <xdr:rowOff>138534</xdr:rowOff>
    </xdr:to>
    <xdr:sp macro="" textlink="">
      <xdr:nvSpPr>
        <xdr:cNvPr id="34" name="Retângulo: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8229C6C-C4F4-4FA6-90F3-2B3F0D2A813E}"/>
            </a:ext>
          </a:extLst>
        </xdr:cNvPr>
        <xdr:cNvSpPr/>
      </xdr:nvSpPr>
      <xdr:spPr>
        <a:xfrm>
          <a:off x="70757" y="6098720"/>
          <a:ext cx="2272393" cy="489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latin typeface="Roboto Black" panose="02000000000000000000" pitchFamily="2" charset="0"/>
              <a:ea typeface="Roboto Black" panose="02000000000000000000" pitchFamily="2" charset="0"/>
              <a:cs typeface="Roboto Black" panose="02000000000000000000" pitchFamily="2" charset="0"/>
            </a:rPr>
            <a:t>Utilização de Capacidade | Capacity Utilization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568325</xdr:colOff>
      <xdr:row>0</xdr:row>
      <xdr:rowOff>182032</xdr:rowOff>
    </xdr:from>
    <xdr:to>
      <xdr:col>0</xdr:col>
      <xdr:colOff>2901950</xdr:colOff>
      <xdr:row>4</xdr:row>
      <xdr:rowOff>77257</xdr:rowOff>
    </xdr:to>
    <xdr:pic>
      <xdr:nvPicPr>
        <xdr:cNvPr id="2" name="object 5">
          <a:extLst>
            <a:ext uri="{FF2B5EF4-FFF2-40B4-BE49-F238E27FC236}">
              <a16:creationId xmlns:a16="http://schemas.microsoft.com/office/drawing/2014/main" id="{CB4CB833-40E9-0B96-07A2-00CFF1C35485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-9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" y="182032"/>
          <a:ext cx="2419350" cy="657225"/>
        </a:xfrm>
        <a:prstGeom prst="rect">
          <a:avLst/>
        </a:prstGeom>
      </xdr:spPr>
    </xdr:pic>
    <xdr:clientData/>
  </xdr:twoCellAnchor>
  <xdr:twoCellAnchor>
    <xdr:from>
      <xdr:col>1</xdr:col>
      <xdr:colOff>297656</xdr:colOff>
      <xdr:row>0</xdr:row>
      <xdr:rowOff>138906</xdr:rowOff>
    </xdr:from>
    <xdr:to>
      <xdr:col>1</xdr:col>
      <xdr:colOff>3000374</xdr:colOff>
      <xdr:row>4</xdr:row>
      <xdr:rowOff>79375</xdr:rowOff>
    </xdr:to>
    <xdr:sp macro="" textlink="">
      <xdr:nvSpPr>
        <xdr:cNvPr id="3" name="Seta: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D3D39-A4D9-448E-865E-687CDB215F44}"/>
            </a:ext>
          </a:extLst>
        </xdr:cNvPr>
        <xdr:cNvSpPr/>
      </xdr:nvSpPr>
      <xdr:spPr>
        <a:xfrm>
          <a:off x="3679031" y="138906"/>
          <a:ext cx="270271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591093</xdr:colOff>
      <xdr:row>2</xdr:row>
      <xdr:rowOff>77760</xdr:rowOff>
    </xdr:from>
    <xdr:to>
      <xdr:col>0</xdr:col>
      <xdr:colOff>1920945</xdr:colOff>
      <xdr:row>3</xdr:row>
      <xdr:rowOff>150643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295"/>
        <a:stretch/>
      </xdr:blipFill>
      <xdr:spPr>
        <a:xfrm>
          <a:off x="591093" y="458760"/>
          <a:ext cx="1329852" cy="263383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447672</xdr:colOff>
      <xdr:row>0</xdr:row>
      <xdr:rowOff>51089</xdr:rowOff>
    </xdr:from>
    <xdr:to>
      <xdr:col>0</xdr:col>
      <xdr:colOff>2207555</xdr:colOff>
      <xdr:row>2</xdr:row>
      <xdr:rowOff>11066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057"/>
        <a:stretch/>
      </xdr:blipFill>
      <xdr:spPr>
        <a:xfrm>
          <a:off x="447672" y="51089"/>
          <a:ext cx="1759883" cy="344152"/>
        </a:xfrm>
        <a:prstGeom prst="rect">
          <a:avLst/>
        </a:prstGeom>
      </xdr:spPr>
    </xdr:pic>
    <xdr:clientData/>
  </xdr:twoCellAnchor>
  <xdr:twoCellAnchor editAs="oneCell">
    <xdr:from>
      <xdr:col>0</xdr:col>
      <xdr:colOff>99660</xdr:colOff>
      <xdr:row>3</xdr:row>
      <xdr:rowOff>151086</xdr:rowOff>
    </xdr:from>
    <xdr:to>
      <xdr:col>0</xdr:col>
      <xdr:colOff>2532529</xdr:colOff>
      <xdr:row>5</xdr:row>
      <xdr:rowOff>160830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7302EE8-8955-4073-A5A3-330C1D7AF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  <a:biLevel thresh="2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t="11844" b="19069"/>
        <a:stretch/>
      </xdr:blipFill>
      <xdr:spPr>
        <a:xfrm>
          <a:off x="99660" y="722586"/>
          <a:ext cx="2432869" cy="387569"/>
        </a:xfrm>
        <a:prstGeom prst="rect">
          <a:avLst/>
        </a:prstGeom>
      </xdr:spPr>
    </xdr:pic>
    <xdr:clientData/>
  </xdr:twoCellAnchor>
  <xdr:twoCellAnchor>
    <xdr:from>
      <xdr:col>1</xdr:col>
      <xdr:colOff>273844</xdr:colOff>
      <xdr:row>1</xdr:row>
      <xdr:rowOff>47624</xdr:rowOff>
    </xdr:from>
    <xdr:to>
      <xdr:col>1</xdr:col>
      <xdr:colOff>3071812</xdr:colOff>
      <xdr:row>4</xdr:row>
      <xdr:rowOff>178593</xdr:rowOff>
    </xdr:to>
    <xdr:sp macro="" textlink="">
      <xdr:nvSpPr>
        <xdr:cNvPr id="6" name="Seta: para a Esquerda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8ADFD6-0D30-4224-9BAF-9B38ADD35A5B}"/>
            </a:ext>
          </a:extLst>
        </xdr:cNvPr>
        <xdr:cNvSpPr/>
      </xdr:nvSpPr>
      <xdr:spPr>
        <a:xfrm>
          <a:off x="3655219" y="238124"/>
          <a:ext cx="279796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1206499</xdr:colOff>
      <xdr:row>0</xdr:row>
      <xdr:rowOff>95250</xdr:rowOff>
    </xdr:from>
    <xdr:to>
      <xdr:col>2</xdr:col>
      <xdr:colOff>1259416</xdr:colOff>
      <xdr:row>5</xdr:row>
      <xdr:rowOff>42333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87F67-C505-47B7-8CD7-3E023D33262E}"/>
            </a:ext>
          </a:extLst>
        </xdr:cNvPr>
        <xdr:cNvSpPr/>
      </xdr:nvSpPr>
      <xdr:spPr>
        <a:xfrm>
          <a:off x="1386416" y="95250"/>
          <a:ext cx="1439333" cy="899583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919163</xdr:colOff>
      <xdr:row>0</xdr:row>
      <xdr:rowOff>16668</xdr:rowOff>
    </xdr:from>
    <xdr:to>
      <xdr:col>0</xdr:col>
      <xdr:colOff>2609850</xdr:colOff>
      <xdr:row>4</xdr:row>
      <xdr:rowOff>18343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0ACCFC-3FB3-417D-9A27-9944116D4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3" y="16668"/>
          <a:ext cx="1690687" cy="763675"/>
        </a:xfrm>
        <a:prstGeom prst="rect">
          <a:avLst/>
        </a:prstGeom>
      </xdr:spPr>
    </xdr:pic>
    <xdr:clientData/>
  </xdr:twoCellAnchor>
  <xdr:twoCellAnchor>
    <xdr:from>
      <xdr:col>1</xdr:col>
      <xdr:colOff>268741</xdr:colOff>
      <xdr:row>1</xdr:row>
      <xdr:rowOff>6802</xdr:rowOff>
    </xdr:from>
    <xdr:to>
      <xdr:col>1</xdr:col>
      <xdr:colOff>3066709</xdr:colOff>
      <xdr:row>4</xdr:row>
      <xdr:rowOff>137771</xdr:rowOff>
    </xdr:to>
    <xdr:sp macro="" textlink="">
      <xdr:nvSpPr>
        <xdr:cNvPr id="3" name="Seta: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41EEE4-544A-DB6C-DDE9-63C4EE5DAD1E}"/>
            </a:ext>
          </a:extLst>
        </xdr:cNvPr>
        <xdr:cNvSpPr/>
      </xdr:nvSpPr>
      <xdr:spPr>
        <a:xfrm>
          <a:off x="3656920" y="197302"/>
          <a:ext cx="279796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384174</xdr:colOff>
      <xdr:row>0</xdr:row>
      <xdr:rowOff>143934</xdr:rowOff>
    </xdr:from>
    <xdr:to>
      <xdr:col>1</xdr:col>
      <xdr:colOff>3010692</xdr:colOff>
      <xdr:row>4</xdr:row>
      <xdr:rowOff>84403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48C88-E6D2-4D58-9A4D-138D03C10784}"/>
            </a:ext>
          </a:extLst>
        </xdr:cNvPr>
        <xdr:cNvSpPr/>
      </xdr:nvSpPr>
      <xdr:spPr>
        <a:xfrm>
          <a:off x="3770841" y="143934"/>
          <a:ext cx="262651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866775</xdr:colOff>
      <xdr:row>0</xdr:row>
      <xdr:rowOff>104775</xdr:rowOff>
    </xdr:from>
    <xdr:to>
      <xdr:col>0</xdr:col>
      <xdr:colOff>2560637</xdr:colOff>
      <xdr:row>4</xdr:row>
      <xdr:rowOff>103275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D4EE87-2DB2-4F3A-8E01-F3D75D6F4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04775"/>
          <a:ext cx="1690687" cy="7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233363</xdr:colOff>
      <xdr:row>0</xdr:row>
      <xdr:rowOff>109538</xdr:rowOff>
    </xdr:from>
    <xdr:to>
      <xdr:col>1</xdr:col>
      <xdr:colOff>2878137</xdr:colOff>
      <xdr:row>4</xdr:row>
      <xdr:rowOff>75011</xdr:rowOff>
    </xdr:to>
    <xdr:sp macro="" textlink="">
      <xdr:nvSpPr>
        <xdr:cNvPr id="4" name="Seta: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401E2-7680-4419-A105-907CF40AEAB7}"/>
            </a:ext>
          </a:extLst>
        </xdr:cNvPr>
        <xdr:cNvSpPr/>
      </xdr:nvSpPr>
      <xdr:spPr>
        <a:xfrm>
          <a:off x="4293394" y="109538"/>
          <a:ext cx="2644774" cy="727473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763984</xdr:colOff>
      <xdr:row>0</xdr:row>
      <xdr:rowOff>8309</xdr:rowOff>
    </xdr:from>
    <xdr:to>
      <xdr:col>0</xdr:col>
      <xdr:colOff>2762250</xdr:colOff>
      <xdr:row>4</xdr:row>
      <xdr:rowOff>167173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666D38C-9EFB-48CC-810F-6B58012EF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84" y="8309"/>
          <a:ext cx="1998266" cy="9129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169334</xdr:colOff>
      <xdr:row>0</xdr:row>
      <xdr:rowOff>185967</xdr:rowOff>
    </xdr:from>
    <xdr:to>
      <xdr:col>1</xdr:col>
      <xdr:colOff>2296583</xdr:colOff>
      <xdr:row>4</xdr:row>
      <xdr:rowOff>105835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8274E-C9F6-4648-92ED-272830F2385E}"/>
            </a:ext>
          </a:extLst>
        </xdr:cNvPr>
        <xdr:cNvSpPr/>
      </xdr:nvSpPr>
      <xdr:spPr>
        <a:xfrm>
          <a:off x="1555751" y="185967"/>
          <a:ext cx="2127249" cy="681868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905935</xdr:colOff>
      <xdr:row>0</xdr:row>
      <xdr:rowOff>188385</xdr:rowOff>
    </xdr:from>
    <xdr:to>
      <xdr:col>2</xdr:col>
      <xdr:colOff>1354668</xdr:colOff>
      <xdr:row>4</xdr:row>
      <xdr:rowOff>95251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A0582-9238-4DDC-813C-B74902481B06}"/>
            </a:ext>
          </a:extLst>
        </xdr:cNvPr>
        <xdr:cNvSpPr/>
      </xdr:nvSpPr>
      <xdr:spPr>
        <a:xfrm>
          <a:off x="1107018" y="188385"/>
          <a:ext cx="1835150" cy="668866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574902</xdr:colOff>
      <xdr:row>0</xdr:row>
      <xdr:rowOff>108858</xdr:rowOff>
    </xdr:from>
    <xdr:to>
      <xdr:col>1</xdr:col>
      <xdr:colOff>3359262</xdr:colOff>
      <xdr:row>4</xdr:row>
      <xdr:rowOff>49327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F7957-49CF-4356-8B6C-89B17997FEAE}"/>
            </a:ext>
          </a:extLst>
        </xdr:cNvPr>
        <xdr:cNvSpPr/>
      </xdr:nvSpPr>
      <xdr:spPr>
        <a:xfrm>
          <a:off x="4611121" y="108858"/>
          <a:ext cx="2784360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697960</xdr:colOff>
      <xdr:row>0</xdr:row>
      <xdr:rowOff>81643</xdr:rowOff>
    </xdr:from>
    <xdr:to>
      <xdr:col>0</xdr:col>
      <xdr:colOff>2526345</xdr:colOff>
      <xdr:row>2</xdr:row>
      <xdr:rowOff>67532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57"/>
        <a:stretch/>
      </xdr:blipFill>
      <xdr:spPr>
        <a:xfrm>
          <a:off x="697960" y="81643"/>
          <a:ext cx="1825210" cy="370064"/>
        </a:xfrm>
        <a:prstGeom prst="rect">
          <a:avLst/>
        </a:prstGeom>
      </xdr:spPr>
    </xdr:pic>
    <xdr:clientData/>
  </xdr:twoCellAnchor>
  <xdr:twoCellAnchor editAs="oneCell">
    <xdr:from>
      <xdr:col>0</xdr:col>
      <xdr:colOff>612322</xdr:colOff>
      <xdr:row>2</xdr:row>
      <xdr:rowOff>95250</xdr:rowOff>
    </xdr:from>
    <xdr:to>
      <xdr:col>0</xdr:col>
      <xdr:colOff>2630712</xdr:colOff>
      <xdr:row>4</xdr:row>
      <xdr:rowOff>125779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695"/>
        <a:stretch/>
      </xdr:blipFill>
      <xdr:spPr>
        <a:xfrm>
          <a:off x="612322" y="476250"/>
          <a:ext cx="2018390" cy="414704"/>
        </a:xfrm>
        <a:prstGeom prst="rect">
          <a:avLst/>
        </a:prstGeom>
      </xdr:spPr>
    </xdr:pic>
    <xdr:clientData/>
  </xdr:twoCellAnchor>
  <xdr:twoCellAnchor>
    <xdr:from>
      <xdr:col>1</xdr:col>
      <xdr:colOff>261937</xdr:colOff>
      <xdr:row>0</xdr:row>
      <xdr:rowOff>128588</xdr:rowOff>
    </xdr:from>
    <xdr:to>
      <xdr:col>1</xdr:col>
      <xdr:colOff>3059905</xdr:colOff>
      <xdr:row>4</xdr:row>
      <xdr:rowOff>69057</xdr:rowOff>
    </xdr:to>
    <xdr:sp macro="" textlink="">
      <xdr:nvSpPr>
        <xdr:cNvPr id="2" name="Seta: para a Esquerda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209DD1-1A2A-4C58-9B80-B888036C83F8}"/>
            </a:ext>
          </a:extLst>
        </xdr:cNvPr>
        <xdr:cNvSpPr/>
      </xdr:nvSpPr>
      <xdr:spPr>
        <a:xfrm>
          <a:off x="3643312" y="128588"/>
          <a:ext cx="2797968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966108</xdr:colOff>
      <xdr:row>0</xdr:row>
      <xdr:rowOff>106802</xdr:rowOff>
    </xdr:from>
    <xdr:to>
      <xdr:col>0</xdr:col>
      <xdr:colOff>2065112</xdr:colOff>
      <xdr:row>2</xdr:row>
      <xdr:rowOff>11378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16" b="1"/>
        <a:stretch/>
      </xdr:blipFill>
      <xdr:spPr>
        <a:xfrm>
          <a:off x="966108" y="106802"/>
          <a:ext cx="1102179" cy="268794"/>
        </a:xfrm>
        <a:prstGeom prst="rect">
          <a:avLst/>
        </a:prstGeom>
      </xdr:spPr>
    </xdr:pic>
    <xdr:clientData/>
  </xdr:twoCellAnchor>
  <xdr:twoCellAnchor editAs="oneCell">
    <xdr:from>
      <xdr:col>0</xdr:col>
      <xdr:colOff>925286</xdr:colOff>
      <xdr:row>2</xdr:row>
      <xdr:rowOff>54428</xdr:rowOff>
    </xdr:from>
    <xdr:to>
      <xdr:col>0</xdr:col>
      <xdr:colOff>2180319</xdr:colOff>
      <xdr:row>4</xdr:row>
      <xdr:rowOff>64425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047"/>
        <a:stretch/>
      </xdr:blipFill>
      <xdr:spPr>
        <a:xfrm>
          <a:off x="925286" y="435428"/>
          <a:ext cx="1251858" cy="387822"/>
        </a:xfrm>
        <a:prstGeom prst="rect">
          <a:avLst/>
        </a:prstGeom>
      </xdr:spPr>
    </xdr:pic>
    <xdr:clientData/>
  </xdr:twoCellAnchor>
  <xdr:twoCellAnchor>
    <xdr:from>
      <xdr:col>1</xdr:col>
      <xdr:colOff>232523</xdr:colOff>
      <xdr:row>0</xdr:row>
      <xdr:rowOff>115981</xdr:rowOff>
    </xdr:from>
    <xdr:to>
      <xdr:col>1</xdr:col>
      <xdr:colOff>3041697</xdr:colOff>
      <xdr:row>4</xdr:row>
      <xdr:rowOff>56450</xdr:rowOff>
    </xdr:to>
    <xdr:sp macro="" textlink="">
      <xdr:nvSpPr>
        <xdr:cNvPr id="2" name="Seta: para a Esquerda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93FF8-1401-4890-B966-A881577ACF06}"/>
            </a:ext>
          </a:extLst>
        </xdr:cNvPr>
        <xdr:cNvSpPr/>
      </xdr:nvSpPr>
      <xdr:spPr>
        <a:xfrm>
          <a:off x="3616699" y="115981"/>
          <a:ext cx="2809174" cy="702469"/>
        </a:xfrm>
        <a:prstGeom prst="lef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Voltar para Capa</a:t>
          </a:r>
          <a:r>
            <a:rPr lang="pt-BR" sz="1050" baseline="0"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 | Return to Cover</a:t>
          </a:r>
          <a:endParaRPr lang="pt-BR" sz="1050">
            <a:latin typeface="Roboto" panose="02000000000000000000" pitchFamily="2" charset="0"/>
            <a:ea typeface="Roboto" panose="02000000000000000000" pitchFamily="2" charset="0"/>
            <a:cs typeface="Roboto" panose="02000000000000000000" pitchFamily="2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5.%20Bases/Controladoria%20&amp;%20Contabilidade/Kit%20RI/KIT%20RI%20%201&#186;TRI26%20-%20Dexco%205&#170;%20vers&#227;o_30.04.xlsx" TargetMode="External"/><Relationship Id="rId2" Type="http://schemas.openxmlformats.org/officeDocument/2006/relationships/externalLinkPath" Target="https://duratexsa.sharepoint.com/teams/ESC/Documentos%20Compartilhados/RI/RI/Gest&#227;o%20RI/6.%20Divulga&#231;&#227;o%20de%20Resultados/2026/1T26/05.%20Bases/Controladoria%20&amp;%20Contabilidade/Kit%20RI/KIT%20RI%20%201&#186;TRI26%20-%20Dexco%205&#170;%20vers&#227;o_30.04.xlsx" TargetMode="External"/><Relationship Id="rId1" Type="http://schemas.openxmlformats.org/officeDocument/2006/relationships/externalLinkPath" Target="/teams/ESC/Documentos%20Compartilhados/RI/RI/Gest&#227;o%20RI/6.%20Divulga&#231;&#227;o%20de%20Resultados/2026/1T26/05.%20Bases/Controladoria%20&amp;%20Contabilidade/Kit%20RI/KIT%20RI%20%201&#186;TRI26%20-%20Dexco%205&#170;%20vers&#227;o_30.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"/>
      <sheetName val="VOL Merc. Saída 4ºTRI25"/>
      <sheetName val="Sheet1"/>
      <sheetName val="VOL Merc. Saída -alterado"/>
      <sheetName val="Pág 1_Highlight"/>
      <sheetName val="Eventos NRecorrentes"/>
      <sheetName val="DRE SINT ACUM-SET25"/>
      <sheetName val="Pág2_Rec"/>
      <sheetName val="Pág3_CPV "/>
      <sheetName val="Pág4_Vdas"/>
      <sheetName val="Pág5_DGA"/>
      <sheetName val="Pág6_lucro"/>
      <sheetName val="Pág6.1_EBITDA"/>
      <sheetName val="Pág7_Divida"/>
      <sheetName val="Pág7.1_Res Fin"/>
      <sheetName val="VOL Merc. Saída TRI25"/>
      <sheetName val="VOL Merc. Saída"/>
      <sheetName val="CONSOLIDADO JUN25"/>
      <sheetName val="Pág8.1_Celulose"/>
      <sheetName val="Pág8_Madeira"/>
      <sheetName val="Pág9_Deca "/>
      <sheetName val="Pág10 Revestimentos"/>
      <sheetName val="1TRI25 - Pág8.1_Celulose  (2)"/>
      <sheetName val="1ºTRI25 - CELULOSE (2)"/>
      <sheetName val="Endividamento U$ (2)"/>
      <sheetName val="Dívida líquida (2)"/>
      <sheetName val="1TRI25 - Pág8.1_Celulose "/>
      <sheetName val="1ºTRI25 - CELULOSE"/>
      <sheetName val="Endividamento U$"/>
      <sheetName val="Dívida líquida"/>
      <sheetName val="Págs 13 e 14_ATIVO PASSIVO"/>
      <sheetName val="Pág12 BP_06.2025"/>
      <sheetName val="DRE por Segmento"/>
      <sheetName val="Pág12 BP_12.2025"/>
      <sheetName val="Ativo"/>
      <sheetName val="Passivo"/>
      <sheetName val="DRE_1ºtri-25"/>
      <sheetName val="DRE_2ºtri-25"/>
      <sheetName val="DRE"/>
      <sheetName val="Pág15_DRE"/>
      <sheetName val="DRE_1ºtri-26"/>
      <sheetName val="RESUMO DOS AJUSTES 2026"/>
      <sheetName val="RESUMO DOS AJUSTES 2025"/>
      <sheetName val="1TRI26 - Pág8.1_Celulose"/>
      <sheetName val="1ºTRI26 - CELULOSE"/>
      <sheetName val="Endividamento U$ MARÇO26"/>
      <sheetName val="4TRI25 - Pág8.1_Celulose  "/>
      <sheetName val="4ºTRI25 - CELULOSE"/>
      <sheetName val="Endividamento U$ dez25"/>
      <sheetName val="DFC e Investimentos"/>
      <sheetName val="Pág16_FLUXO"/>
      <sheetName val="DFC - 1ºTRI26"/>
      <sheetName val="3TRI25 - Pág8.1_Celulose"/>
      <sheetName val="3ºTRI25 - CELULOSE"/>
      <sheetName val="COMPOSIÇAO DIVIDA"/>
      <sheetName val="Endividamento U$ (3)"/>
      <sheetName val="2TRI25 - Pág8.1_Celulose "/>
      <sheetName val="Endividamento U$ Celulose"/>
      <sheetName val="Dívida líquida Celulose"/>
      <sheetName val="2ºTRI25 - CELULOSE"/>
      <sheetName val="Apoio TM"/>
      <sheetName val="Histórico de Cotações"/>
      <sheetName val="Ajustes tri e dez24"/>
      <sheetName val="RESUMO DOS AJUSTES 2024 "/>
      <sheetName val="DXDH"/>
    </sheetNames>
    <sheetDataSet>
      <sheetData sheetId="0"/>
      <sheetData sheetId="1"/>
      <sheetData sheetId="2"/>
      <sheetData sheetId="3"/>
      <sheetData sheetId="4">
        <row r="9">
          <cell r="C9">
            <v>2018505</v>
          </cell>
        </row>
        <row r="11">
          <cell r="C11">
            <v>553766</v>
          </cell>
        </row>
        <row r="20">
          <cell r="C20">
            <v>477958</v>
          </cell>
        </row>
        <row r="21">
          <cell r="C21">
            <v>0.23678811793877153</v>
          </cell>
        </row>
        <row r="23">
          <cell r="C23">
            <v>71912</v>
          </cell>
        </row>
        <row r="24">
          <cell r="C24">
            <v>71912</v>
          </cell>
        </row>
      </sheetData>
      <sheetData sheetId="5"/>
      <sheetData sheetId="6"/>
      <sheetData sheetId="7"/>
      <sheetData sheetId="8"/>
      <sheetData sheetId="9">
        <row r="5">
          <cell r="C5">
            <v>-282392</v>
          </cell>
        </row>
      </sheetData>
      <sheetData sheetId="10">
        <row r="5">
          <cell r="C5">
            <v>-75994</v>
          </cell>
        </row>
      </sheetData>
      <sheetData sheetId="11"/>
      <sheetData sheetId="12"/>
      <sheetData sheetId="13"/>
      <sheetData sheetId="14">
        <row r="6">
          <cell r="C6">
            <v>131707</v>
          </cell>
        </row>
        <row r="7">
          <cell r="C7">
            <v>-344666</v>
          </cell>
        </row>
      </sheetData>
      <sheetData sheetId="15"/>
      <sheetData sheetId="16"/>
      <sheetData sheetId="17"/>
      <sheetData sheetId="18"/>
      <sheetData sheetId="19"/>
      <sheetData sheetId="20">
        <row r="15">
          <cell r="C15">
            <v>-78.793384090312415</v>
          </cell>
        </row>
      </sheetData>
      <sheetData sheetId="21">
        <row r="6">
          <cell r="C6">
            <v>3656164.7452420671</v>
          </cell>
        </row>
        <row r="14">
          <cell r="C14">
            <v>-35.31460122742677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4">
          <cell r="C4">
            <v>6734540</v>
          </cell>
        </row>
        <row r="5">
          <cell r="C5">
            <v>2764335</v>
          </cell>
        </row>
        <row r="6">
          <cell r="C6">
            <v>366898</v>
          </cell>
        </row>
        <row r="7">
          <cell r="C7">
            <v>1105749</v>
          </cell>
        </row>
        <row r="8">
          <cell r="C8">
            <v>55363</v>
          </cell>
        </row>
        <row r="9">
          <cell r="C9">
            <v>1767389</v>
          </cell>
        </row>
        <row r="10">
          <cell r="C10">
            <v>42662</v>
          </cell>
        </row>
        <row r="11">
          <cell r="C11">
            <v>13633</v>
          </cell>
        </row>
        <row r="12">
          <cell r="C12">
            <v>386815</v>
          </cell>
        </row>
        <row r="14">
          <cell r="C14">
            <v>127281</v>
          </cell>
        </row>
        <row r="15">
          <cell r="C15">
            <v>104415</v>
          </cell>
        </row>
        <row r="16">
          <cell r="C16">
            <v>12940822</v>
          </cell>
        </row>
        <row r="17">
          <cell r="C17">
            <v>146837</v>
          </cell>
        </row>
        <row r="18">
          <cell r="C18">
            <v>189365</v>
          </cell>
        </row>
        <row r="19">
          <cell r="C19">
            <v>89190</v>
          </cell>
        </row>
        <row r="20">
          <cell r="C20">
            <v>196673</v>
          </cell>
        </row>
        <row r="21">
          <cell r="C21">
            <v>746035</v>
          </cell>
        </row>
        <row r="22">
          <cell r="C22">
            <v>145205</v>
          </cell>
        </row>
        <row r="24">
          <cell r="C24">
            <v>2367191</v>
          </cell>
        </row>
        <row r="25">
          <cell r="C25">
            <v>51650</v>
          </cell>
        </row>
        <row r="26">
          <cell r="C26">
            <v>4275592</v>
          </cell>
        </row>
        <row r="27">
          <cell r="C27">
            <v>831594</v>
          </cell>
        </row>
        <row r="28">
          <cell r="C28">
            <v>3075735</v>
          </cell>
        </row>
        <row r="29">
          <cell r="C29">
            <v>825755</v>
          </cell>
        </row>
        <row r="30">
          <cell r="C30">
            <v>19675362</v>
          </cell>
        </row>
      </sheetData>
      <sheetData sheetId="35">
        <row r="4">
          <cell r="C4">
            <v>3291099</v>
          </cell>
        </row>
        <row r="5">
          <cell r="C5">
            <v>873303</v>
          </cell>
        </row>
        <row r="7">
          <cell r="C7">
            <v>94028</v>
          </cell>
        </row>
        <row r="8">
          <cell r="C8">
            <v>858717</v>
          </cell>
        </row>
        <row r="9">
          <cell r="C9">
            <v>0</v>
          </cell>
        </row>
        <row r="10">
          <cell r="C10">
            <v>240148</v>
          </cell>
        </row>
        <row r="11">
          <cell r="C11">
            <v>61650</v>
          </cell>
        </row>
        <row r="12">
          <cell r="C12">
            <v>225</v>
          </cell>
        </row>
        <row r="13">
          <cell r="C13">
            <v>179407</v>
          </cell>
        </row>
        <row r="14">
          <cell r="C14">
            <v>645472</v>
          </cell>
        </row>
        <row r="15">
          <cell r="C15">
            <v>3529</v>
          </cell>
        </row>
        <row r="16">
          <cell r="C16">
            <v>162455</v>
          </cell>
        </row>
        <row r="17">
          <cell r="C17">
            <v>58842</v>
          </cell>
        </row>
        <row r="18">
          <cell r="C18">
            <v>113323</v>
          </cell>
        </row>
        <row r="21">
          <cell r="C21">
            <v>9012298</v>
          </cell>
        </row>
        <row r="22">
          <cell r="C22">
            <v>5498523</v>
          </cell>
        </row>
        <row r="24">
          <cell r="C24">
            <v>1497487</v>
          </cell>
        </row>
        <row r="25">
          <cell r="C25">
            <v>833625</v>
          </cell>
        </row>
        <row r="26">
          <cell r="C26">
            <v>44436</v>
          </cell>
        </row>
        <row r="27">
          <cell r="C27">
            <v>273630</v>
          </cell>
        </row>
        <row r="28">
          <cell r="C28">
            <v>340066</v>
          </cell>
        </row>
        <row r="29">
          <cell r="C29">
            <v>124253</v>
          </cell>
        </row>
        <row r="30">
          <cell r="C30">
            <v>0</v>
          </cell>
        </row>
        <row r="31">
          <cell r="C31">
            <v>22430</v>
          </cell>
        </row>
        <row r="32">
          <cell r="C32">
            <v>377848</v>
          </cell>
        </row>
        <row r="33">
          <cell r="C33">
            <v>7371965</v>
          </cell>
        </row>
        <row r="34">
          <cell r="C34">
            <v>4370189</v>
          </cell>
        </row>
        <row r="35">
          <cell r="C35">
            <v>-7823</v>
          </cell>
        </row>
        <row r="36">
          <cell r="C36">
            <v>413203</v>
          </cell>
        </row>
        <row r="37">
          <cell r="C37">
            <v>127711</v>
          </cell>
        </row>
        <row r="38">
          <cell r="C38">
            <v>32221</v>
          </cell>
        </row>
        <row r="39">
          <cell r="C39">
            <v>1397217</v>
          </cell>
        </row>
        <row r="40">
          <cell r="C40">
            <v>695847</v>
          </cell>
        </row>
        <row r="41">
          <cell r="C41">
            <v>-113528</v>
          </cell>
        </row>
        <row r="42">
          <cell r="C42">
            <v>456928</v>
          </cell>
        </row>
        <row r="43">
          <cell r="C43">
            <v>19675362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7">
          <cell r="E7">
            <v>55200</v>
          </cell>
        </row>
        <row r="10">
          <cell r="E10">
            <v>329008</v>
          </cell>
        </row>
        <row r="11">
          <cell r="E11">
            <v>-37497</v>
          </cell>
        </row>
        <row r="12">
          <cell r="E12">
            <v>286371</v>
          </cell>
        </row>
        <row r="13">
          <cell r="E13">
            <v>2925</v>
          </cell>
        </row>
        <row r="14">
          <cell r="E14">
            <v>-80518</v>
          </cell>
        </row>
        <row r="15">
          <cell r="E15">
            <v>11869</v>
          </cell>
        </row>
        <row r="17">
          <cell r="E17">
            <v>596</v>
          </cell>
        </row>
        <row r="22">
          <cell r="E22">
            <v>-51937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56E2-2E99-498D-AC95-305DB302B91C}">
  <dimension ref="G1:G2"/>
  <sheetViews>
    <sheetView showGridLines="0" zoomScaleNormal="100" workbookViewId="0"/>
  </sheetViews>
  <sheetFormatPr defaultRowHeight="14.5"/>
  <cols>
    <col min="7" max="7" width="15.453125" customWidth="1"/>
  </cols>
  <sheetData>
    <row r="1" spans="7:7">
      <c r="G1" s="191"/>
    </row>
    <row r="2" spans="7:7">
      <c r="G2" s="19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8494-57E1-4026-8706-AAC93722E3C9}">
  <dimension ref="A6:X17"/>
  <sheetViews>
    <sheetView showGridLines="0" zoomScale="80" zoomScaleNormal="80" workbookViewId="0">
      <pane xSplit="1" topLeftCell="M1" activePane="topRight" state="frozen"/>
      <selection pane="topRight" activeCell="P14" sqref="P14"/>
    </sheetView>
  </sheetViews>
  <sheetFormatPr defaultColWidth="13.54296875" defaultRowHeight="14.5" outlineLevelCol="1"/>
  <cols>
    <col min="1" max="2" width="50.7265625" customWidth="1"/>
    <col min="3" max="12" width="15.7265625" hidden="1" customWidth="1" outlineLevel="1"/>
    <col min="13" max="13" width="15.7265625" customWidth="1" collapsed="1"/>
    <col min="14" max="17" width="15.7265625" customWidth="1"/>
    <col min="18" max="18" width="1.7265625" customWidth="1"/>
    <col min="19" max="21" width="15.7265625" hidden="1" customWidth="1" outlineLevel="1"/>
    <col min="22" max="22" width="15.7265625" customWidth="1" collapsed="1"/>
  </cols>
  <sheetData>
    <row r="6" spans="1:24">
      <c r="A6" s="84" t="s">
        <v>381</v>
      </c>
      <c r="B6" s="84" t="s">
        <v>382</v>
      </c>
      <c r="C6" s="94" t="s">
        <v>57</v>
      </c>
      <c r="D6" s="94" t="s">
        <v>58</v>
      </c>
      <c r="E6" s="94" t="s">
        <v>59</v>
      </c>
      <c r="F6" s="94" t="s">
        <v>60</v>
      </c>
      <c r="G6" s="94" t="s">
        <v>61</v>
      </c>
      <c r="H6" s="94" t="s">
        <v>62</v>
      </c>
      <c r="I6" s="94" t="s">
        <v>63</v>
      </c>
      <c r="J6" s="94" t="s">
        <v>412</v>
      </c>
      <c r="K6" s="94" t="s">
        <v>413</v>
      </c>
      <c r="L6" s="94" t="s">
        <v>66</v>
      </c>
      <c r="M6" s="94" t="s">
        <v>67</v>
      </c>
      <c r="N6" s="94" t="s">
        <v>0</v>
      </c>
      <c r="O6" s="94" t="s">
        <v>68</v>
      </c>
      <c r="P6" s="94" t="s">
        <v>458</v>
      </c>
      <c r="Q6" s="94" t="s">
        <v>475</v>
      </c>
      <c r="R6" s="3"/>
      <c r="S6" s="94">
        <v>2022</v>
      </c>
      <c r="T6" s="94">
        <v>2023</v>
      </c>
      <c r="U6" s="94">
        <v>2024</v>
      </c>
      <c r="V6" s="94" t="s">
        <v>459</v>
      </c>
    </row>
    <row r="7" spans="1:24">
      <c r="A7" s="84" t="s">
        <v>71</v>
      </c>
      <c r="B7" s="84" t="s">
        <v>72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3"/>
      <c r="S7" s="84"/>
      <c r="T7" s="84"/>
      <c r="U7" s="84"/>
      <c r="V7" s="84"/>
    </row>
    <row r="8" spans="1:24">
      <c r="A8" s="84" t="s">
        <v>414</v>
      </c>
      <c r="B8" s="84" t="s">
        <v>415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3"/>
      <c r="S8" s="84"/>
      <c r="T8" s="84"/>
      <c r="U8" s="84"/>
      <c r="V8" s="84"/>
    </row>
    <row r="9" spans="1:24">
      <c r="A9" s="149" t="s">
        <v>73</v>
      </c>
      <c r="B9" s="149" t="s">
        <v>390</v>
      </c>
      <c r="C9" s="150">
        <v>271948.44235885242</v>
      </c>
      <c r="D9" s="150">
        <v>543760.44070784957</v>
      </c>
      <c r="E9" s="150">
        <v>650698.49115300004</v>
      </c>
      <c r="F9" s="150">
        <v>599746</v>
      </c>
      <c r="G9" s="150">
        <v>577011</v>
      </c>
      <c r="H9" s="150">
        <v>598027</v>
      </c>
      <c r="I9" s="150">
        <v>595704</v>
      </c>
      <c r="J9" s="150">
        <v>672816</v>
      </c>
      <c r="K9" s="150">
        <v>732162</v>
      </c>
      <c r="L9" s="150">
        <v>975102</v>
      </c>
      <c r="M9" s="150">
        <v>843371.79475192062</v>
      </c>
      <c r="N9" s="150">
        <v>874509.141491986</v>
      </c>
      <c r="O9" s="150">
        <v>655533.29441511142</v>
      </c>
      <c r="P9" s="150">
        <v>777173</v>
      </c>
      <c r="Q9" s="152">
        <v>757575.81956831831</v>
      </c>
      <c r="R9" s="151"/>
      <c r="S9" s="150">
        <v>874959.55803632841</v>
      </c>
      <c r="T9" s="150">
        <v>2425481</v>
      </c>
      <c r="U9" s="150">
        <v>2975784</v>
      </c>
      <c r="V9" s="150">
        <v>3150587</v>
      </c>
      <c r="W9" s="13"/>
      <c r="X9" s="13"/>
    </row>
    <row r="10" spans="1:24">
      <c r="A10" s="149" t="s">
        <v>411</v>
      </c>
      <c r="B10" s="149" t="s">
        <v>114</v>
      </c>
      <c r="C10" s="150">
        <v>138277.82498508005</v>
      </c>
      <c r="D10" s="150">
        <v>308089.32880027295</v>
      </c>
      <c r="E10" s="150">
        <v>271847.2370490001</v>
      </c>
      <c r="F10" s="150">
        <v>307597.98268499994</v>
      </c>
      <c r="G10" s="150">
        <v>353926</v>
      </c>
      <c r="H10" s="150">
        <v>320552</v>
      </c>
      <c r="I10" s="150">
        <v>230983</v>
      </c>
      <c r="J10" s="150">
        <v>376327</v>
      </c>
      <c r="K10" s="150">
        <v>443016.59469900001</v>
      </c>
      <c r="L10" s="150">
        <v>565879</v>
      </c>
      <c r="M10" s="150">
        <v>541847</v>
      </c>
      <c r="N10" s="150">
        <v>529078</v>
      </c>
      <c r="O10" s="150">
        <v>247960</v>
      </c>
      <c r="P10" s="150">
        <v>350090</v>
      </c>
      <c r="Q10" s="152">
        <v>368169</v>
      </c>
      <c r="R10" s="151"/>
      <c r="S10" s="150">
        <v>398402.70792233828</v>
      </c>
      <c r="T10" s="150">
        <v>1253924</v>
      </c>
      <c r="U10" s="150">
        <v>1616205</v>
      </c>
      <c r="V10" s="150">
        <v>1668977</v>
      </c>
      <c r="W10" s="13"/>
      <c r="X10" s="13"/>
    </row>
    <row r="11" spans="1:24">
      <c r="A11" s="149" t="s">
        <v>379</v>
      </c>
      <c r="B11" s="149" t="s">
        <v>116</v>
      </c>
      <c r="C11" s="153">
        <v>0.50847073726796377</v>
      </c>
      <c r="D11" s="153">
        <v>0.56659018519113369</v>
      </c>
      <c r="E11" s="153">
        <v>0.41777757401481375</v>
      </c>
      <c r="F11" s="153">
        <v>0.51288042385443156</v>
      </c>
      <c r="G11" s="153">
        <v>0.61337825448734951</v>
      </c>
      <c r="H11" s="153">
        <v>0.53601593239101242</v>
      </c>
      <c r="I11" s="153">
        <v>0.38775119649353113</v>
      </c>
      <c r="J11" s="153">
        <v>0.55933122874604646</v>
      </c>
      <c r="K11" s="153">
        <v>0.60508423775459697</v>
      </c>
      <c r="L11" s="153">
        <v>0.58032800671109275</v>
      </c>
      <c r="M11" s="153">
        <v>0.64247686667330672</v>
      </c>
      <c r="N11" s="153">
        <v>0.60500006289243446</v>
      </c>
      <c r="O11" s="153">
        <v>0.37825708240469968</v>
      </c>
      <c r="P11" s="153">
        <v>0.45046598376423269</v>
      </c>
      <c r="Q11" s="154">
        <v>0.48598292448546415</v>
      </c>
      <c r="R11" s="3"/>
      <c r="S11" s="153">
        <v>0.45533842594562129</v>
      </c>
      <c r="T11" s="153">
        <v>0.51697951870165137</v>
      </c>
      <c r="U11" s="153">
        <v>0.54311905702833274</v>
      </c>
      <c r="V11" s="153">
        <v>0.5297352525100878</v>
      </c>
      <c r="W11" s="13"/>
      <c r="X11" s="13"/>
    </row>
    <row r="12" spans="1:24">
      <c r="A12" s="149" t="s">
        <v>416</v>
      </c>
      <c r="B12" s="149" t="s">
        <v>110</v>
      </c>
      <c r="C12" s="150">
        <v>31930.673260606585</v>
      </c>
      <c r="D12" s="150">
        <v>86252.695843330293</v>
      </c>
      <c r="E12" s="150">
        <v>88660.670508000083</v>
      </c>
      <c r="F12" s="150">
        <v>178128.91559100003</v>
      </c>
      <c r="G12" s="150">
        <v>116920</v>
      </c>
      <c r="H12" s="150">
        <v>183721</v>
      </c>
      <c r="I12" s="150">
        <v>-61774</v>
      </c>
      <c r="J12" s="150">
        <v>-43122</v>
      </c>
      <c r="K12" s="150">
        <v>118872.62524900003</v>
      </c>
      <c r="L12" s="150">
        <v>-162571</v>
      </c>
      <c r="M12" s="150">
        <v>251767</v>
      </c>
      <c r="N12" s="150">
        <v>191194</v>
      </c>
      <c r="O12" s="150">
        <v>3261</v>
      </c>
      <c r="P12" s="150">
        <v>2017</v>
      </c>
      <c r="Q12" s="152">
        <v>164781</v>
      </c>
      <c r="R12" s="151"/>
      <c r="S12" s="150">
        <v>99303.355780084588</v>
      </c>
      <c r="T12" s="150">
        <v>567431</v>
      </c>
      <c r="U12" s="150">
        <v>-148594</v>
      </c>
      <c r="V12" s="150">
        <v>448238</v>
      </c>
      <c r="W12" s="13"/>
      <c r="X12" s="13"/>
    </row>
    <row r="13" spans="1:24">
      <c r="A13" s="149" t="s">
        <v>417</v>
      </c>
      <c r="B13" s="149" t="s">
        <v>418</v>
      </c>
      <c r="C13" s="150">
        <v>15455.595924999994</v>
      </c>
      <c r="D13" s="150">
        <v>41621.038815</v>
      </c>
      <c r="E13" s="150">
        <v>43243.731850000011</v>
      </c>
      <c r="F13" s="150">
        <v>87211.414839999998</v>
      </c>
      <c r="G13" s="150">
        <v>57349</v>
      </c>
      <c r="H13" s="150">
        <v>90208</v>
      </c>
      <c r="I13" s="150">
        <v>-30710</v>
      </c>
      <c r="J13" s="150">
        <v>-21236</v>
      </c>
      <c r="K13" s="150">
        <v>58152</v>
      </c>
      <c r="L13" s="150">
        <v>-80060</v>
      </c>
      <c r="M13" s="150">
        <v>125273</v>
      </c>
      <c r="N13" s="150">
        <v>93600</v>
      </c>
      <c r="O13" s="150">
        <v>1424</v>
      </c>
      <c r="P13" s="150">
        <v>1061</v>
      </c>
      <c r="Q13" s="152">
        <v>80775</v>
      </c>
      <c r="R13" s="151"/>
      <c r="S13" s="150">
        <v>53081.907084999992</v>
      </c>
      <c r="T13" s="150">
        <v>278012</v>
      </c>
      <c r="U13" s="150">
        <v>-73853</v>
      </c>
      <c r="V13" s="150">
        <v>221358</v>
      </c>
      <c r="W13" s="13"/>
      <c r="X13" s="13"/>
    </row>
    <row r="14" spans="1:24">
      <c r="A14" s="155" t="s">
        <v>419</v>
      </c>
      <c r="B14" s="155" t="s">
        <v>420</v>
      </c>
      <c r="C14" s="156">
        <v>-9531.1243994443503</v>
      </c>
      <c r="D14" s="156">
        <v>-73717.265302997592</v>
      </c>
      <c r="E14" s="156">
        <v>-92140.721648999999</v>
      </c>
      <c r="F14" s="156">
        <v>-84942.821541999991</v>
      </c>
      <c r="G14" s="156">
        <v>-89400</v>
      </c>
      <c r="H14" s="156">
        <v>-87014</v>
      </c>
      <c r="I14" s="156">
        <v>-95780</v>
      </c>
      <c r="J14" s="156">
        <v>-100146</v>
      </c>
      <c r="K14" s="156">
        <v>-89975</v>
      </c>
      <c r="L14" s="156">
        <v>-228775</v>
      </c>
      <c r="M14" s="156">
        <v>-169794</v>
      </c>
      <c r="N14" s="156">
        <v>-127162</v>
      </c>
      <c r="O14" s="156">
        <v>-103017</v>
      </c>
      <c r="P14" s="156">
        <v>-77536</v>
      </c>
      <c r="Q14" s="152">
        <v>-125239</v>
      </c>
      <c r="R14" s="151"/>
      <c r="S14" s="156">
        <v>-64283.338374165513</v>
      </c>
      <c r="T14" s="156">
        <v>-353497</v>
      </c>
      <c r="U14" s="156">
        <v>-514675</v>
      </c>
      <c r="V14" s="156">
        <v>-477511</v>
      </c>
      <c r="W14" s="13"/>
      <c r="X14" s="13"/>
    </row>
    <row r="16" spans="1:24">
      <c r="K16" s="13"/>
      <c r="L16" s="13"/>
      <c r="M16" s="13"/>
      <c r="N16" s="13"/>
      <c r="O16" s="13"/>
      <c r="P16" s="13"/>
      <c r="Q16" s="13"/>
      <c r="V16" s="13"/>
    </row>
    <row r="17" spans="1:2">
      <c r="A17" s="37" t="s">
        <v>421</v>
      </c>
      <c r="B17" s="37"/>
    </row>
  </sheetData>
  <phoneticPr fontId="327" type="noConversion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20"/>
  <dimension ref="A6:XDT34"/>
  <sheetViews>
    <sheetView showGridLines="0" zoomScale="80" zoomScaleNormal="80" workbookViewId="0">
      <pane xSplit="1" topLeftCell="B1" activePane="topRight" state="frozen"/>
      <selection pane="topRight"/>
    </sheetView>
  </sheetViews>
  <sheetFormatPr defaultColWidth="9.1796875" defaultRowHeight="15" customHeight="1" outlineLevelCol="1"/>
  <cols>
    <col min="1" max="2" width="50.7265625" customWidth="1"/>
    <col min="3" max="27" width="15.7265625" hidden="1" customWidth="1" outlineLevel="1"/>
    <col min="28" max="28" width="15.7265625" hidden="1" customWidth="1" outlineLevel="1" collapsed="1"/>
    <col min="29" max="30" width="15.7265625" hidden="1" customWidth="1" outlineLevel="1"/>
    <col min="31" max="31" width="15.7265625" customWidth="1" collapsed="1"/>
    <col min="32" max="35" width="15.7265625" customWidth="1"/>
    <col min="36" max="36" width="1.7265625" customWidth="1"/>
    <col min="37" max="42" width="15.7265625" hidden="1" customWidth="1" outlineLevel="1"/>
    <col min="43" max="43" width="13.81640625" hidden="1" customWidth="1" outlineLevel="1"/>
    <col min="44" max="44" width="14.7265625" customWidth="1" collapsed="1"/>
    <col min="45" max="45" width="12.54296875" customWidth="1"/>
    <col min="46" max="46" width="9.81640625" bestFit="1" customWidth="1"/>
    <col min="47" max="47" width="10.26953125" bestFit="1" customWidth="1"/>
  </cols>
  <sheetData>
    <row r="6" spans="1:16348" s="1" customFormat="1" ht="15" customHeight="1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/>
      <c r="AK6" s="27"/>
      <c r="AL6" s="27"/>
      <c r="AM6" s="27"/>
      <c r="AN6" s="27"/>
      <c r="AO6" s="27"/>
      <c r="AP6" s="27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</row>
    <row r="7" spans="1:16348" s="2" customFormat="1" ht="15.75" customHeight="1">
      <c r="A7" s="167" t="s">
        <v>422</v>
      </c>
      <c r="B7" s="167" t="s">
        <v>382</v>
      </c>
      <c r="C7" s="94" t="s">
        <v>39</v>
      </c>
      <c r="D7" s="94" t="s">
        <v>40</v>
      </c>
      <c r="E7" s="94" t="s">
        <v>41</v>
      </c>
      <c r="F7" s="94" t="s">
        <v>42</v>
      </c>
      <c r="G7" s="94" t="s">
        <v>43</v>
      </c>
      <c r="H7" s="94" t="s">
        <v>44</v>
      </c>
      <c r="I7" s="94" t="s">
        <v>45</v>
      </c>
      <c r="J7" s="94" t="s">
        <v>46</v>
      </c>
      <c r="K7" s="94" t="s">
        <v>47</v>
      </c>
      <c r="L7" s="94" t="s">
        <v>48</v>
      </c>
      <c r="M7" s="94" t="s">
        <v>49</v>
      </c>
      <c r="N7" s="94" t="s">
        <v>50</v>
      </c>
      <c r="O7" s="94" t="s">
        <v>51</v>
      </c>
      <c r="P7" s="94" t="s">
        <v>52</v>
      </c>
      <c r="Q7" s="94" t="s">
        <v>53</v>
      </c>
      <c r="R7" s="94" t="s">
        <v>54</v>
      </c>
      <c r="S7" s="94" t="s">
        <v>55</v>
      </c>
      <c r="T7" s="94" t="s">
        <v>56</v>
      </c>
      <c r="U7" s="94" t="s">
        <v>57</v>
      </c>
      <c r="V7" s="94" t="s">
        <v>58</v>
      </c>
      <c r="W7" s="94" t="s">
        <v>59</v>
      </c>
      <c r="X7" s="94" t="s">
        <v>60</v>
      </c>
      <c r="Y7" s="94" t="s">
        <v>61</v>
      </c>
      <c r="Z7" s="94" t="s">
        <v>62</v>
      </c>
      <c r="AA7" s="94" t="s">
        <v>63</v>
      </c>
      <c r="AB7" s="94" t="s">
        <v>64</v>
      </c>
      <c r="AC7" s="94" t="s">
        <v>65</v>
      </c>
      <c r="AD7" s="94" t="s">
        <v>66</v>
      </c>
      <c r="AE7" s="94" t="s">
        <v>67</v>
      </c>
      <c r="AF7" s="94" t="s">
        <v>0</v>
      </c>
      <c r="AG7" s="94" t="s">
        <v>68</v>
      </c>
      <c r="AH7" s="94" t="s">
        <v>458</v>
      </c>
      <c r="AI7" s="94" t="s">
        <v>460</v>
      </c>
      <c r="AJ7" s="3"/>
      <c r="AK7" s="94">
        <v>2018</v>
      </c>
      <c r="AL7" s="94">
        <v>2019</v>
      </c>
      <c r="AM7" s="94">
        <v>2020</v>
      </c>
      <c r="AN7" s="94">
        <v>2021</v>
      </c>
      <c r="AO7" s="94">
        <v>2022</v>
      </c>
      <c r="AP7" s="94">
        <v>2023</v>
      </c>
      <c r="AQ7" s="94">
        <v>2024</v>
      </c>
      <c r="AR7" s="94" t="s">
        <v>459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 s="36"/>
      <c r="XDC7" s="36"/>
      <c r="XDD7" s="36"/>
      <c r="XDE7" s="36"/>
      <c r="XDF7" s="36"/>
      <c r="XDG7" s="36"/>
      <c r="XDH7" s="36"/>
      <c r="XDI7" s="36"/>
      <c r="XDJ7" s="36"/>
      <c r="XDK7" s="36"/>
      <c r="XDL7" s="36"/>
      <c r="XDM7" s="36"/>
      <c r="XDN7" s="36"/>
      <c r="XDO7" s="36"/>
      <c r="XDP7" s="36"/>
      <c r="XDQ7" s="36"/>
      <c r="XDR7" s="36"/>
      <c r="XDS7" s="36"/>
      <c r="XDT7" s="36"/>
    </row>
    <row r="8" spans="1:16348" s="2" customFormat="1" ht="15" customHeight="1">
      <c r="A8" s="84" t="s">
        <v>71</v>
      </c>
      <c r="B8" s="84" t="s">
        <v>72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3"/>
      <c r="AK8" s="84"/>
      <c r="AL8" s="84"/>
      <c r="AM8" s="84"/>
      <c r="AN8" s="84"/>
      <c r="AO8" s="84"/>
      <c r="AP8" s="84"/>
      <c r="AQ8" s="84"/>
      <c r="AR8" s="84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 s="36"/>
      <c r="XDC8" s="36"/>
      <c r="XDD8" s="36"/>
      <c r="XDE8" s="36"/>
      <c r="XDF8" s="36"/>
      <c r="XDG8" s="36"/>
      <c r="XDH8" s="36"/>
      <c r="XDI8" s="36"/>
      <c r="XDJ8" s="36"/>
      <c r="XDK8" s="36"/>
      <c r="XDL8" s="36"/>
      <c r="XDM8" s="36"/>
      <c r="XDN8" s="36"/>
      <c r="XDO8" s="36"/>
      <c r="XDP8" s="36"/>
      <c r="XDQ8" s="36"/>
      <c r="XDR8" s="36"/>
      <c r="XDS8" s="36"/>
      <c r="XDT8" s="36"/>
    </row>
    <row r="9" spans="1:16348" s="2" customFormat="1" ht="15" customHeight="1">
      <c r="A9" s="84" t="s">
        <v>434</v>
      </c>
      <c r="B9" s="84" t="s">
        <v>435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3"/>
      <c r="AK9" s="84"/>
      <c r="AL9" s="84"/>
      <c r="AM9" s="84"/>
      <c r="AN9" s="84"/>
      <c r="AO9" s="84"/>
      <c r="AP9" s="84"/>
      <c r="AQ9" s="84"/>
      <c r="AR9" s="84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 s="36"/>
      <c r="XDC9" s="36"/>
      <c r="XDD9" s="36"/>
      <c r="XDE9" s="36"/>
      <c r="XDF9" s="36"/>
      <c r="XDG9" s="36"/>
      <c r="XDH9" s="36"/>
      <c r="XDI9" s="36"/>
      <c r="XDJ9" s="36"/>
      <c r="XDK9" s="36"/>
      <c r="XDL9" s="36"/>
      <c r="XDM9" s="36"/>
      <c r="XDN9" s="36"/>
      <c r="XDO9" s="36"/>
      <c r="XDP9" s="36"/>
      <c r="XDQ9" s="36"/>
      <c r="XDR9" s="36"/>
      <c r="XDS9" s="36"/>
      <c r="XDT9" s="36"/>
    </row>
    <row r="10" spans="1:16348" ht="15" customHeight="1">
      <c r="A10" s="139"/>
      <c r="B10" s="14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2"/>
      <c r="AD10" s="142"/>
      <c r="AE10" s="143"/>
      <c r="AF10" s="143"/>
      <c r="AG10" s="143"/>
      <c r="AH10" s="143"/>
      <c r="AI10" s="143"/>
      <c r="AJ10" s="3"/>
      <c r="AK10" s="141"/>
      <c r="AL10" s="141"/>
      <c r="AM10" s="141"/>
      <c r="AN10" s="141"/>
      <c r="AO10" s="141"/>
      <c r="AP10" s="142"/>
      <c r="AQ10" s="142"/>
    </row>
    <row r="11" spans="1:16348" s="4" customFormat="1" ht="15" customHeight="1">
      <c r="A11" s="62" t="s">
        <v>436</v>
      </c>
      <c r="B11" s="62" t="s">
        <v>437</v>
      </c>
      <c r="C11" s="63">
        <v>1261123</v>
      </c>
      <c r="D11" s="63">
        <v>1237116</v>
      </c>
      <c r="E11" s="63">
        <v>1501837</v>
      </c>
      <c r="F11" s="63">
        <v>1340049</v>
      </c>
      <c r="G11" s="63">
        <v>1242396</v>
      </c>
      <c r="H11" s="63">
        <v>1471772</v>
      </c>
      <c r="I11" s="63">
        <v>4939215</v>
      </c>
      <c r="J11" s="63">
        <v>5830101</v>
      </c>
      <c r="K11" s="63">
        <v>4851703</v>
      </c>
      <c r="L11" s="63">
        <v>4489752</v>
      </c>
      <c r="M11" s="63">
        <v>7245827</v>
      </c>
      <c r="N11" s="63">
        <v>7687490</v>
      </c>
      <c r="O11" s="63">
        <v>5385111</v>
      </c>
      <c r="P11" s="63">
        <v>6927953</v>
      </c>
      <c r="Q11" s="63">
        <v>6793645</v>
      </c>
      <c r="R11" s="63">
        <v>6210976</v>
      </c>
      <c r="S11" s="63">
        <v>5363620</v>
      </c>
      <c r="T11" s="63">
        <v>5188084</v>
      </c>
      <c r="U11" s="63">
        <v>5036576</v>
      </c>
      <c r="V11" s="63">
        <v>4128908</v>
      </c>
      <c r="W11" s="63">
        <v>3496801.9239999941</v>
      </c>
      <c r="X11" s="63">
        <v>4147714</v>
      </c>
      <c r="Y11" s="63">
        <v>4135103</v>
      </c>
      <c r="Z11" s="63">
        <v>3842447</v>
      </c>
      <c r="AA11" s="63">
        <v>3986489.5055</v>
      </c>
      <c r="AB11" s="63">
        <v>4273996.248017</v>
      </c>
      <c r="AC11" s="63">
        <v>4877586.7660000008</v>
      </c>
      <c r="AD11" s="63">
        <v>4238520.159500001</v>
      </c>
      <c r="AE11" s="63">
        <v>4056564.8505000016</v>
      </c>
      <c r="AF11" s="63">
        <v>4232151.3189080013</v>
      </c>
      <c r="AG11" s="63">
        <v>4256926.6209000014</v>
      </c>
      <c r="AH11" s="63">
        <v>4059865</v>
      </c>
      <c r="AI11" s="65">
        <v>3656164.7452420671</v>
      </c>
      <c r="AJ11" s="3"/>
      <c r="AK11" s="63">
        <v>5340125</v>
      </c>
      <c r="AL11" s="63">
        <v>13483484</v>
      </c>
      <c r="AM11" s="63">
        <v>24274772</v>
      </c>
      <c r="AN11" s="63">
        <v>25317685</v>
      </c>
      <c r="AO11" s="63">
        <v>19717188</v>
      </c>
      <c r="AP11" s="63">
        <v>15622065</v>
      </c>
      <c r="AQ11" s="63">
        <v>17376592.679017</v>
      </c>
      <c r="AR11" s="65">
        <v>16605508</v>
      </c>
      <c r="AS11" s="13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 s="38"/>
      <c r="XDD11" s="38"/>
      <c r="XDE11" s="38"/>
      <c r="XDF11" s="38"/>
      <c r="XDG11" s="38"/>
      <c r="XDH11" s="38"/>
      <c r="XDI11" s="38"/>
      <c r="XDJ11" s="38"/>
      <c r="XDK11" s="38"/>
      <c r="XDL11" s="38"/>
      <c r="XDM11" s="38"/>
      <c r="XDN11" s="38"/>
      <c r="XDO11" s="38"/>
      <c r="XDP11" s="38"/>
      <c r="XDQ11" s="38"/>
      <c r="XDR11" s="38"/>
      <c r="XDS11" s="38"/>
      <c r="XDT11" s="38"/>
    </row>
    <row r="12" spans="1:16348" ht="15" customHeight="1">
      <c r="A12" s="68" t="s">
        <v>429</v>
      </c>
      <c r="B12" s="68" t="s">
        <v>430</v>
      </c>
      <c r="C12" s="68">
        <v>1261123</v>
      </c>
      <c r="D12" s="68">
        <v>1237116</v>
      </c>
      <c r="E12" s="68">
        <v>1501837</v>
      </c>
      <c r="F12" s="68">
        <v>1340049</v>
      </c>
      <c r="G12" s="68">
        <v>1242396</v>
      </c>
      <c r="H12" s="69">
        <v>1471772</v>
      </c>
      <c r="I12" s="69">
        <v>4939215</v>
      </c>
      <c r="J12" s="69">
        <v>5830101</v>
      </c>
      <c r="K12" s="69">
        <v>4851703</v>
      </c>
      <c r="L12" s="69">
        <v>4489752</v>
      </c>
      <c r="M12" s="69">
        <v>7245827</v>
      </c>
      <c r="N12" s="69">
        <v>7687490</v>
      </c>
      <c r="O12" s="69">
        <v>5385111</v>
      </c>
      <c r="P12" s="69">
        <v>6927953</v>
      </c>
      <c r="Q12" s="69">
        <v>6793645</v>
      </c>
      <c r="R12" s="69">
        <v>6210976</v>
      </c>
      <c r="S12" s="69">
        <f>S11</f>
        <v>5363620</v>
      </c>
      <c r="T12" s="69">
        <f>T11</f>
        <v>5188084</v>
      </c>
      <c r="U12" s="69">
        <v>5036576</v>
      </c>
      <c r="V12" s="69">
        <v>4128908</v>
      </c>
      <c r="W12" s="69">
        <v>3496801.9239999941</v>
      </c>
      <c r="X12" s="69">
        <v>4147714</v>
      </c>
      <c r="Y12" s="69">
        <v>4135103</v>
      </c>
      <c r="Z12" s="69">
        <v>3842447</v>
      </c>
      <c r="AA12" s="69">
        <v>3986489.5055</v>
      </c>
      <c r="AB12" s="69">
        <v>4273996.248017</v>
      </c>
      <c r="AC12" s="69">
        <v>4877586.7660000008</v>
      </c>
      <c r="AD12" s="69">
        <v>4238520.159500001</v>
      </c>
      <c r="AE12" s="69">
        <v>4056564.8505000016</v>
      </c>
      <c r="AF12" s="69">
        <v>4232151.3189080013</v>
      </c>
      <c r="AG12" s="69">
        <v>4256926.6209000014</v>
      </c>
      <c r="AH12" s="69">
        <v>4059865</v>
      </c>
      <c r="AI12" s="189">
        <v>3656164.7452420671</v>
      </c>
      <c r="AJ12" s="3"/>
      <c r="AK12" s="69">
        <v>5340125</v>
      </c>
      <c r="AL12" s="69">
        <v>13483484</v>
      </c>
      <c r="AM12" s="69">
        <v>24274772</v>
      </c>
      <c r="AN12" s="69">
        <v>25317685</v>
      </c>
      <c r="AO12" s="69">
        <v>19717188</v>
      </c>
      <c r="AP12" s="69">
        <v>15622065</v>
      </c>
      <c r="AQ12" s="69">
        <v>17376592.679017</v>
      </c>
      <c r="AR12" s="189">
        <v>16605508</v>
      </c>
      <c r="AS12" s="13"/>
    </row>
    <row r="13" spans="1:16348" s="4" customFormat="1" ht="15" customHeight="1">
      <c r="A13" s="144" t="s">
        <v>73</v>
      </c>
      <c r="B13" s="144" t="s">
        <v>390</v>
      </c>
      <c r="C13" s="145">
        <v>44345</v>
      </c>
      <c r="D13" s="145">
        <v>45655</v>
      </c>
      <c r="E13" s="145">
        <v>55433</v>
      </c>
      <c r="F13" s="145">
        <v>48026</v>
      </c>
      <c r="G13" s="145">
        <v>46399</v>
      </c>
      <c r="H13" s="145">
        <v>56933</v>
      </c>
      <c r="I13" s="145">
        <v>177910</v>
      </c>
      <c r="J13" s="145">
        <v>218567</v>
      </c>
      <c r="K13" s="145">
        <v>180483</v>
      </c>
      <c r="L13" s="145">
        <v>166742</v>
      </c>
      <c r="M13" s="145">
        <v>275068</v>
      </c>
      <c r="N13" s="145">
        <v>288646</v>
      </c>
      <c r="O13" s="145">
        <v>214104</v>
      </c>
      <c r="P13" s="145">
        <v>299848</v>
      </c>
      <c r="Q13" s="145">
        <v>324710</v>
      </c>
      <c r="R13" s="145">
        <v>318607</v>
      </c>
      <c r="S13" s="145">
        <v>292944</v>
      </c>
      <c r="T13" s="145">
        <v>308080</v>
      </c>
      <c r="U13" s="145">
        <v>306165</v>
      </c>
      <c r="V13" s="145">
        <v>237821</v>
      </c>
      <c r="W13" s="145">
        <v>196039</v>
      </c>
      <c r="X13" s="145">
        <v>234893</v>
      </c>
      <c r="Y13" s="145">
        <v>232178</v>
      </c>
      <c r="Z13" s="145">
        <v>206201</v>
      </c>
      <c r="AA13" s="145">
        <v>210077</v>
      </c>
      <c r="AB13" s="145">
        <v>226472</v>
      </c>
      <c r="AC13" s="145">
        <v>236904</v>
      </c>
      <c r="AD13" s="145">
        <v>219531</v>
      </c>
      <c r="AE13" s="145">
        <v>200168</v>
      </c>
      <c r="AF13" s="145">
        <v>214819</v>
      </c>
      <c r="AG13" s="63">
        <v>207080</v>
      </c>
      <c r="AH13" s="63">
        <v>190284</v>
      </c>
      <c r="AI13" s="146">
        <v>172372</v>
      </c>
      <c r="AJ13" s="3"/>
      <c r="AK13" s="145">
        <v>193459</v>
      </c>
      <c r="AL13" s="145">
        <v>499809</v>
      </c>
      <c r="AM13" s="145">
        <v>910939</v>
      </c>
      <c r="AN13" s="145">
        <v>1157269</v>
      </c>
      <c r="AO13" s="145">
        <v>1145010</v>
      </c>
      <c r="AP13" s="145">
        <v>869312</v>
      </c>
      <c r="AQ13" s="145">
        <v>892983</v>
      </c>
      <c r="AR13" s="146">
        <v>812351</v>
      </c>
      <c r="AS13" s="13"/>
      <c r="AT13" s="13"/>
      <c r="AU13" s="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 s="38"/>
      <c r="XDD13" s="38"/>
      <c r="XDE13" s="38"/>
      <c r="XDF13" s="38"/>
      <c r="XDG13" s="38"/>
      <c r="XDH13" s="38"/>
      <c r="XDI13" s="38"/>
      <c r="XDJ13" s="38"/>
      <c r="XDK13" s="38"/>
      <c r="XDL13" s="38"/>
      <c r="XDM13" s="38"/>
      <c r="XDN13" s="38"/>
      <c r="XDO13" s="38"/>
      <c r="XDP13" s="38"/>
      <c r="XDQ13" s="38"/>
      <c r="XDR13" s="38"/>
      <c r="XDS13" s="38"/>
      <c r="XDT13" s="38"/>
    </row>
    <row r="14" spans="1:16348" s="3" customFormat="1" ht="15" customHeight="1">
      <c r="A14" s="31" t="s">
        <v>391</v>
      </c>
      <c r="B14" s="31" t="s">
        <v>392</v>
      </c>
      <c r="C14" s="32">
        <v>40693</v>
      </c>
      <c r="D14" s="32">
        <v>41480</v>
      </c>
      <c r="E14" s="32">
        <v>51365</v>
      </c>
      <c r="F14" s="32">
        <v>44762</v>
      </c>
      <c r="G14" s="32">
        <v>44476</v>
      </c>
      <c r="H14" s="34">
        <v>52252</v>
      </c>
      <c r="I14" s="34">
        <v>167662</v>
      </c>
      <c r="J14" s="34">
        <v>200947</v>
      </c>
      <c r="K14" s="34">
        <v>160526</v>
      </c>
      <c r="L14" s="34">
        <v>149927</v>
      </c>
      <c r="M14" s="34">
        <v>248714</v>
      </c>
      <c r="N14" s="34">
        <v>261429</v>
      </c>
      <c r="O14" s="34">
        <v>193304</v>
      </c>
      <c r="P14" s="34">
        <v>272640</v>
      </c>
      <c r="Q14" s="34">
        <v>292827</v>
      </c>
      <c r="R14" s="34">
        <v>283209</v>
      </c>
      <c r="S14" s="34">
        <v>264901</v>
      </c>
      <c r="T14" s="34">
        <v>273618</v>
      </c>
      <c r="U14" s="35">
        <v>277472</v>
      </c>
      <c r="V14" s="35">
        <v>222341</v>
      </c>
      <c r="W14" s="35">
        <v>177197</v>
      </c>
      <c r="X14" s="35">
        <v>212623</v>
      </c>
      <c r="Y14" s="35">
        <v>207540</v>
      </c>
      <c r="Z14" s="35">
        <v>188055</v>
      </c>
      <c r="AA14" s="35">
        <v>193088</v>
      </c>
      <c r="AB14" s="35">
        <v>200866</v>
      </c>
      <c r="AC14" s="35">
        <v>214749</v>
      </c>
      <c r="AD14" s="35">
        <v>197175</v>
      </c>
      <c r="AE14" s="35">
        <v>184923</v>
      </c>
      <c r="AF14" s="35">
        <v>195152</v>
      </c>
      <c r="AG14" s="69">
        <v>194053</v>
      </c>
      <c r="AH14" s="69">
        <v>177369</v>
      </c>
      <c r="AI14" s="189">
        <v>158995</v>
      </c>
      <c r="AK14" s="34">
        <v>178300</v>
      </c>
      <c r="AL14" s="34">
        <v>465337</v>
      </c>
      <c r="AM14" s="34">
        <v>820596</v>
      </c>
      <c r="AN14" s="34">
        <v>1041980</v>
      </c>
      <c r="AO14" s="34">
        <v>1038332</v>
      </c>
      <c r="AP14" s="34">
        <v>785415</v>
      </c>
      <c r="AQ14" s="35">
        <v>805878</v>
      </c>
      <c r="AR14" s="189">
        <v>751497</v>
      </c>
      <c r="AS14" s="13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</row>
    <row r="15" spans="1:16348" s="3" customFormat="1" ht="15" customHeight="1">
      <c r="A15" s="31" t="s">
        <v>393</v>
      </c>
      <c r="B15" s="31" t="s">
        <v>394</v>
      </c>
      <c r="C15" s="32">
        <v>3652</v>
      </c>
      <c r="D15" s="32">
        <v>4175</v>
      </c>
      <c r="E15" s="32">
        <v>4068</v>
      </c>
      <c r="F15" s="32">
        <v>3264</v>
      </c>
      <c r="G15" s="32">
        <v>1923</v>
      </c>
      <c r="H15" s="34">
        <v>4681</v>
      </c>
      <c r="I15" s="34">
        <v>10248</v>
      </c>
      <c r="J15" s="34">
        <v>17620</v>
      </c>
      <c r="K15" s="34">
        <v>19957</v>
      </c>
      <c r="L15" s="34">
        <v>16815</v>
      </c>
      <c r="M15" s="34">
        <v>26354</v>
      </c>
      <c r="N15" s="34">
        <v>27217</v>
      </c>
      <c r="O15" s="34">
        <v>20800</v>
      </c>
      <c r="P15" s="34">
        <v>27208</v>
      </c>
      <c r="Q15" s="34">
        <v>31883</v>
      </c>
      <c r="R15" s="34">
        <v>35398</v>
      </c>
      <c r="S15" s="34">
        <v>28043</v>
      </c>
      <c r="T15" s="34">
        <v>34462</v>
      </c>
      <c r="U15" s="35">
        <v>28693</v>
      </c>
      <c r="V15" s="35">
        <v>15480</v>
      </c>
      <c r="W15" s="35">
        <v>18842</v>
      </c>
      <c r="X15" s="35">
        <v>22270</v>
      </c>
      <c r="Y15" s="35">
        <v>24638</v>
      </c>
      <c r="Z15" s="35">
        <v>18147</v>
      </c>
      <c r="AA15" s="35">
        <v>16989</v>
      </c>
      <c r="AB15" s="35">
        <v>25606</v>
      </c>
      <c r="AC15" s="35">
        <v>22155</v>
      </c>
      <c r="AD15" s="35">
        <v>22356</v>
      </c>
      <c r="AE15" s="35">
        <v>15245</v>
      </c>
      <c r="AF15" s="35">
        <v>19667</v>
      </c>
      <c r="AG15" s="69">
        <v>13027</v>
      </c>
      <c r="AH15" s="69">
        <v>12915</v>
      </c>
      <c r="AI15" s="189">
        <v>13377</v>
      </c>
      <c r="AK15" s="34">
        <v>15159</v>
      </c>
      <c r="AL15" s="34">
        <v>34472</v>
      </c>
      <c r="AM15" s="34">
        <v>90343</v>
      </c>
      <c r="AN15" s="34">
        <v>115289</v>
      </c>
      <c r="AO15" s="34">
        <v>106678</v>
      </c>
      <c r="AP15" s="34">
        <v>83897</v>
      </c>
      <c r="AQ15" s="35">
        <v>87105</v>
      </c>
      <c r="AR15" s="189">
        <v>60854</v>
      </c>
      <c r="AS15" s="13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</row>
    <row r="16" spans="1:16348" ht="15" customHeight="1">
      <c r="A16" s="68" t="s">
        <v>77</v>
      </c>
      <c r="B16" s="68" t="s">
        <v>78</v>
      </c>
      <c r="C16" s="68">
        <v>-25165</v>
      </c>
      <c r="D16" s="68">
        <v>-25827</v>
      </c>
      <c r="E16" s="68">
        <v>-31925</v>
      </c>
      <c r="F16" s="68">
        <v>-28391</v>
      </c>
      <c r="G16" s="68">
        <v>-27400</v>
      </c>
      <c r="H16" s="69">
        <v>-35122</v>
      </c>
      <c r="I16" s="69">
        <v>-112596</v>
      </c>
      <c r="J16" s="69">
        <v>-143559</v>
      </c>
      <c r="K16" s="69">
        <v>-110600</v>
      </c>
      <c r="L16" s="69">
        <v>-113633</v>
      </c>
      <c r="M16" s="69">
        <v>-168432</v>
      </c>
      <c r="N16" s="69">
        <v>-179151</v>
      </c>
      <c r="O16" s="69">
        <v>-128187</v>
      </c>
      <c r="P16" s="69">
        <v>-174609</v>
      </c>
      <c r="Q16" s="69">
        <v>-192969</v>
      </c>
      <c r="R16" s="69">
        <v>-183333</v>
      </c>
      <c r="S16" s="69">
        <v>-165091</v>
      </c>
      <c r="T16" s="69">
        <v>-169340</v>
      </c>
      <c r="U16" s="69">
        <v>-188214</v>
      </c>
      <c r="V16" s="69">
        <v>-165083</v>
      </c>
      <c r="W16" s="69">
        <v>-145862</v>
      </c>
      <c r="X16" s="69">
        <v>-162731</v>
      </c>
      <c r="Y16" s="69">
        <v>-184853</v>
      </c>
      <c r="Z16" s="69">
        <v>-155623</v>
      </c>
      <c r="AA16" s="69">
        <v>-159124</v>
      </c>
      <c r="AB16" s="69">
        <v>-174800</v>
      </c>
      <c r="AC16" s="69">
        <v>-189187</v>
      </c>
      <c r="AD16" s="69">
        <v>-183195</v>
      </c>
      <c r="AE16" s="69">
        <v>-163145</v>
      </c>
      <c r="AF16" s="69">
        <v>-180021</v>
      </c>
      <c r="AG16" s="69">
        <v>-166936</v>
      </c>
      <c r="AH16" s="69">
        <v>-224327</v>
      </c>
      <c r="AI16" s="189">
        <f>'[1]Pág10 Revestimentos'!$C$14*'[1]Pág10 Revestimentos'!$C$6/1000</f>
        <v>-129115.99999999999</v>
      </c>
      <c r="AJ16" s="3"/>
      <c r="AK16" s="69">
        <v>-111308</v>
      </c>
      <c r="AL16" s="69">
        <v>-318677</v>
      </c>
      <c r="AM16" s="69">
        <v>-571816</v>
      </c>
      <c r="AN16" s="69">
        <v>-679098</v>
      </c>
      <c r="AO16" s="69">
        <v>-687728</v>
      </c>
      <c r="AP16" s="69">
        <v>-649069</v>
      </c>
      <c r="AQ16" s="69">
        <v>-706306</v>
      </c>
      <c r="AR16" s="189">
        <v>-734429</v>
      </c>
      <c r="AS16" s="13"/>
      <c r="AT16" s="13"/>
    </row>
    <row r="17" spans="1:16348" ht="15" customHeight="1">
      <c r="A17" s="68" t="s">
        <v>79</v>
      </c>
      <c r="B17" s="68" t="s">
        <v>80</v>
      </c>
      <c r="C17" s="68">
        <v>-1418</v>
      </c>
      <c r="D17" s="68">
        <v>-1485</v>
      </c>
      <c r="E17" s="68">
        <v>-1556</v>
      </c>
      <c r="F17" s="68">
        <v>-1577</v>
      </c>
      <c r="G17" s="68">
        <v>-1740</v>
      </c>
      <c r="H17" s="69">
        <v>-1798</v>
      </c>
      <c r="I17" s="69">
        <v>-5433</v>
      </c>
      <c r="J17" s="69">
        <v>-6950</v>
      </c>
      <c r="K17" s="69">
        <v>-7627</v>
      </c>
      <c r="L17" s="69">
        <v>-8531</v>
      </c>
      <c r="M17" s="69">
        <v>-9050</v>
      </c>
      <c r="N17" s="69">
        <v>-9867</v>
      </c>
      <c r="O17" s="69">
        <v>-11303</v>
      </c>
      <c r="P17" s="69">
        <v>-11590</v>
      </c>
      <c r="Q17" s="69">
        <v>-11876</v>
      </c>
      <c r="R17" s="69">
        <v>-12004</v>
      </c>
      <c r="S17" s="69">
        <v>-12386</v>
      </c>
      <c r="T17" s="69">
        <v>-13576</v>
      </c>
      <c r="U17" s="69">
        <v>-13551</v>
      </c>
      <c r="V17" s="69">
        <v>-13287</v>
      </c>
      <c r="W17" s="69">
        <v>-13967</v>
      </c>
      <c r="X17" s="69">
        <v>-14068</v>
      </c>
      <c r="Y17" s="69">
        <v>-14290</v>
      </c>
      <c r="Z17" s="69">
        <v>-14869</v>
      </c>
      <c r="AA17" s="69">
        <v>-15328</v>
      </c>
      <c r="AB17" s="69">
        <v>-15126</v>
      </c>
      <c r="AC17" s="69">
        <v>-14308</v>
      </c>
      <c r="AD17" s="69">
        <v>-14834</v>
      </c>
      <c r="AE17" s="69">
        <v>-16534</v>
      </c>
      <c r="AF17" s="69">
        <v>-16887</v>
      </c>
      <c r="AG17" s="69">
        <v>-16850</v>
      </c>
      <c r="AH17" s="69">
        <v>-17108</v>
      </c>
      <c r="AI17" s="189">
        <v>-15680</v>
      </c>
      <c r="AJ17" s="3"/>
      <c r="AK17" s="69">
        <v>-6036</v>
      </c>
      <c r="AL17" s="69">
        <v>-15921</v>
      </c>
      <c r="AM17" s="69">
        <v>-35075</v>
      </c>
      <c r="AN17" s="69">
        <v>-46773</v>
      </c>
      <c r="AO17" s="69">
        <v>-52800</v>
      </c>
      <c r="AP17" s="69">
        <v>-57194</v>
      </c>
      <c r="AQ17" s="69">
        <v>-59596</v>
      </c>
      <c r="AR17" s="189">
        <v>-67379</v>
      </c>
      <c r="AS17" s="13"/>
      <c r="AT17" s="13"/>
    </row>
    <row r="18" spans="1:16348" s="5" customFormat="1" ht="15" customHeight="1">
      <c r="A18" s="62" t="s">
        <v>83</v>
      </c>
      <c r="B18" s="62" t="s">
        <v>84</v>
      </c>
      <c r="C18" s="63">
        <v>17762</v>
      </c>
      <c r="D18" s="63">
        <v>18343</v>
      </c>
      <c r="E18" s="63">
        <v>21952</v>
      </c>
      <c r="F18" s="63">
        <v>18058</v>
      </c>
      <c r="G18" s="63">
        <v>17259</v>
      </c>
      <c r="H18" s="63">
        <v>20013</v>
      </c>
      <c r="I18" s="63">
        <v>59881</v>
      </c>
      <c r="J18" s="63">
        <v>68058</v>
      </c>
      <c r="K18" s="63">
        <v>62256</v>
      </c>
      <c r="L18" s="63">
        <v>44578</v>
      </c>
      <c r="M18" s="63">
        <v>97586</v>
      </c>
      <c r="N18" s="63">
        <v>99628</v>
      </c>
      <c r="O18" s="63">
        <v>74614</v>
      </c>
      <c r="P18" s="63">
        <v>113649</v>
      </c>
      <c r="Q18" s="63">
        <v>119865</v>
      </c>
      <c r="R18" s="63">
        <v>123270</v>
      </c>
      <c r="S18" s="63">
        <v>115467</v>
      </c>
      <c r="T18" s="63">
        <v>125164</v>
      </c>
      <c r="U18" s="63">
        <v>104400</v>
      </c>
      <c r="V18" s="63">
        <v>59451</v>
      </c>
      <c r="W18" s="63">
        <v>36210</v>
      </c>
      <c r="X18" s="63">
        <v>58094</v>
      </c>
      <c r="Y18" s="63">
        <v>33035</v>
      </c>
      <c r="Z18" s="63">
        <v>35710</v>
      </c>
      <c r="AA18" s="63">
        <v>35625</v>
      </c>
      <c r="AB18" s="63">
        <v>36546</v>
      </c>
      <c r="AC18" s="63">
        <v>33409</v>
      </c>
      <c r="AD18" s="63">
        <v>21502</v>
      </c>
      <c r="AE18" s="63">
        <v>20489</v>
      </c>
      <c r="AF18" s="63">
        <v>17911</v>
      </c>
      <c r="AG18" s="63">
        <v>23294</v>
      </c>
      <c r="AH18" s="63">
        <v>-51151</v>
      </c>
      <c r="AI18" s="65">
        <v>27576</v>
      </c>
      <c r="AJ18" s="3"/>
      <c r="AK18" s="63">
        <v>76115</v>
      </c>
      <c r="AL18" s="63">
        <v>165211</v>
      </c>
      <c r="AM18" s="63">
        <v>304048</v>
      </c>
      <c r="AN18" s="63">
        <v>431398</v>
      </c>
      <c r="AO18" s="63">
        <v>404482</v>
      </c>
      <c r="AP18" s="63">
        <v>163049</v>
      </c>
      <c r="AQ18" s="63">
        <v>127081</v>
      </c>
      <c r="AR18" s="65">
        <v>10543</v>
      </c>
      <c r="AS18" s="13"/>
      <c r="AT18" s="13"/>
      <c r="AU18" s="13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 s="39"/>
      <c r="XDD18" s="39"/>
      <c r="XDE18" s="39"/>
      <c r="XDF18" s="39"/>
      <c r="XDG18" s="39"/>
      <c r="XDH18" s="39"/>
      <c r="XDI18" s="39"/>
      <c r="XDJ18" s="39"/>
      <c r="XDK18" s="39"/>
      <c r="XDL18" s="39"/>
      <c r="XDM18" s="39"/>
      <c r="XDN18" s="39"/>
      <c r="XDO18" s="39"/>
      <c r="XDP18" s="39"/>
      <c r="XDQ18" s="39"/>
      <c r="XDR18" s="39"/>
      <c r="XDS18" s="39"/>
      <c r="XDT18" s="39"/>
    </row>
    <row r="19" spans="1:16348" ht="15" customHeight="1">
      <c r="A19" s="68" t="s">
        <v>395</v>
      </c>
      <c r="B19" s="68" t="s">
        <v>86</v>
      </c>
      <c r="C19" s="68">
        <v>-7377</v>
      </c>
      <c r="D19" s="68">
        <v>-8478</v>
      </c>
      <c r="E19" s="68">
        <v>-9284</v>
      </c>
      <c r="F19" s="68">
        <v>-9342</v>
      </c>
      <c r="G19" s="68">
        <v>-8469</v>
      </c>
      <c r="H19" s="69">
        <v>-8544</v>
      </c>
      <c r="I19" s="69">
        <v>-26324</v>
      </c>
      <c r="J19" s="69">
        <v>-48526</v>
      </c>
      <c r="K19" s="69">
        <v>-29840</v>
      </c>
      <c r="L19" s="69">
        <v>-30111</v>
      </c>
      <c r="M19" s="69">
        <v>-30513</v>
      </c>
      <c r="N19" s="69">
        <v>-30637</v>
      </c>
      <c r="O19" s="69">
        <v>-24488</v>
      </c>
      <c r="P19" s="69">
        <v>-37029</v>
      </c>
      <c r="Q19" s="69">
        <v>-41826</v>
      </c>
      <c r="R19" s="69">
        <v>-48045</v>
      </c>
      <c r="S19" s="69">
        <v>-43739</v>
      </c>
      <c r="T19" s="69">
        <v>-58423</v>
      </c>
      <c r="U19" s="69">
        <v>-51756</v>
      </c>
      <c r="V19" s="69">
        <v>-50816</v>
      </c>
      <c r="W19" s="69">
        <v>-38062</v>
      </c>
      <c r="X19" s="69">
        <v>-50989</v>
      </c>
      <c r="Y19" s="69">
        <v>-42648</v>
      </c>
      <c r="Z19" s="69">
        <v>-48425</v>
      </c>
      <c r="AA19" s="69">
        <v>-42285</v>
      </c>
      <c r="AB19" s="69">
        <v>-47506</v>
      </c>
      <c r="AC19" s="69">
        <v>-51634</v>
      </c>
      <c r="AD19" s="69">
        <v>-57295</v>
      </c>
      <c r="AE19" s="69">
        <v>-51423</v>
      </c>
      <c r="AF19" s="69">
        <v>-46204</v>
      </c>
      <c r="AG19" s="69">
        <v>-46287</v>
      </c>
      <c r="AH19" s="69">
        <v>-49645</v>
      </c>
      <c r="AI19" s="189">
        <v>-38477</v>
      </c>
      <c r="AJ19" s="3"/>
      <c r="AK19" s="69">
        <v>-34481</v>
      </c>
      <c r="AL19" s="69">
        <v>-91863</v>
      </c>
      <c r="AM19" s="69">
        <v>-121101</v>
      </c>
      <c r="AN19" s="69">
        <v>-151388</v>
      </c>
      <c r="AO19" s="69">
        <v>-204734</v>
      </c>
      <c r="AP19" s="69">
        <v>-180124</v>
      </c>
      <c r="AQ19" s="69">
        <v>-198720</v>
      </c>
      <c r="AR19" s="189">
        <v>-193559</v>
      </c>
      <c r="AS19" s="13"/>
    </row>
    <row r="20" spans="1:16348" ht="15" customHeight="1">
      <c r="A20" s="68" t="s">
        <v>396</v>
      </c>
      <c r="B20" s="68" t="s">
        <v>88</v>
      </c>
      <c r="C20" s="68">
        <v>-1554</v>
      </c>
      <c r="D20" s="68">
        <v>-1817</v>
      </c>
      <c r="E20" s="68">
        <v>-1374</v>
      </c>
      <c r="F20" s="68">
        <v>-1340</v>
      </c>
      <c r="G20" s="68">
        <v>-2008</v>
      </c>
      <c r="H20" s="69">
        <v>-2735</v>
      </c>
      <c r="I20" s="69">
        <v>-8523</v>
      </c>
      <c r="J20" s="69">
        <v>-10317</v>
      </c>
      <c r="K20" s="69">
        <v>-6630</v>
      </c>
      <c r="L20" s="69">
        <v>-5852</v>
      </c>
      <c r="M20" s="69">
        <v>-6565</v>
      </c>
      <c r="N20" s="69">
        <v>-6197</v>
      </c>
      <c r="O20" s="69">
        <v>-6574</v>
      </c>
      <c r="P20" s="69">
        <v>-7112</v>
      </c>
      <c r="Q20" s="69">
        <v>-11521</v>
      </c>
      <c r="R20" s="69">
        <v>-13058</v>
      </c>
      <c r="S20" s="69">
        <v>-13241</v>
      </c>
      <c r="T20" s="69">
        <v>-15518</v>
      </c>
      <c r="U20" s="69">
        <v>-14368</v>
      </c>
      <c r="V20" s="69">
        <v>-14217</v>
      </c>
      <c r="W20" s="69">
        <v>-14530</v>
      </c>
      <c r="X20" s="69">
        <v>-15674</v>
      </c>
      <c r="Y20" s="69">
        <v>-19391</v>
      </c>
      <c r="Z20" s="69">
        <v>-18184</v>
      </c>
      <c r="AA20" s="69">
        <v>-11103</v>
      </c>
      <c r="AB20" s="69">
        <v>-10021</v>
      </c>
      <c r="AC20" s="69">
        <v>-13264</v>
      </c>
      <c r="AD20" s="69">
        <v>-11192</v>
      </c>
      <c r="AE20" s="69">
        <v>-12314</v>
      </c>
      <c r="AF20" s="69">
        <v>-16293</v>
      </c>
      <c r="AG20" s="69">
        <v>-10819</v>
      </c>
      <c r="AH20" s="69">
        <v>-21932</v>
      </c>
      <c r="AI20" s="189">
        <v>-8600</v>
      </c>
      <c r="AJ20" s="3"/>
      <c r="AK20" s="69">
        <v>-6085</v>
      </c>
      <c r="AL20" s="69">
        <v>-23583</v>
      </c>
      <c r="AM20" s="69">
        <v>-25244</v>
      </c>
      <c r="AN20" s="69">
        <v>-38265</v>
      </c>
      <c r="AO20" s="69">
        <v>-57344</v>
      </c>
      <c r="AP20" s="69">
        <v>-67779</v>
      </c>
      <c r="AQ20" s="69">
        <v>-45580</v>
      </c>
      <c r="AR20" s="189">
        <v>-61358</v>
      </c>
      <c r="AS20" s="13"/>
    </row>
    <row r="21" spans="1:16348" ht="15" customHeight="1">
      <c r="A21" s="68" t="s">
        <v>397</v>
      </c>
      <c r="B21" s="68" t="s">
        <v>90</v>
      </c>
      <c r="C21" s="68">
        <v>-210</v>
      </c>
      <c r="D21" s="68">
        <v>-221</v>
      </c>
      <c r="E21" s="68">
        <v>-216</v>
      </c>
      <c r="F21" s="68">
        <v>-288</v>
      </c>
      <c r="G21" s="68">
        <v>-216</v>
      </c>
      <c r="H21" s="69">
        <v>-215</v>
      </c>
      <c r="I21" s="69">
        <v>-330</v>
      </c>
      <c r="J21" s="69">
        <v>-494</v>
      </c>
      <c r="K21" s="69">
        <v>-445</v>
      </c>
      <c r="L21" s="69">
        <v>-336</v>
      </c>
      <c r="M21" s="69">
        <v>-336</v>
      </c>
      <c r="N21" s="69">
        <v>-336</v>
      </c>
      <c r="O21" s="69">
        <v>-336</v>
      </c>
      <c r="P21" s="69">
        <v>-366</v>
      </c>
      <c r="Q21" s="69">
        <v>-366</v>
      </c>
      <c r="R21" s="69">
        <v>-366</v>
      </c>
      <c r="S21" s="69">
        <v>-424</v>
      </c>
      <c r="T21" s="69">
        <v>-494</v>
      </c>
      <c r="U21" s="69">
        <v>-445</v>
      </c>
      <c r="V21" s="69">
        <v>-345</v>
      </c>
      <c r="W21" s="69">
        <v>-309</v>
      </c>
      <c r="X21" s="69">
        <v>-112</v>
      </c>
      <c r="Y21" s="69">
        <v>0</v>
      </c>
      <c r="Z21" s="69">
        <v>0</v>
      </c>
      <c r="AA21" s="69">
        <v>0</v>
      </c>
      <c r="AB21" s="69">
        <v>0</v>
      </c>
      <c r="AC21" s="69">
        <v>-349</v>
      </c>
      <c r="AD21" s="69">
        <v>-372</v>
      </c>
      <c r="AE21" s="69">
        <v>-367</v>
      </c>
      <c r="AF21" s="69">
        <v>-340</v>
      </c>
      <c r="AG21" s="69">
        <v>-317</v>
      </c>
      <c r="AH21" s="69">
        <v>-2350</v>
      </c>
      <c r="AI21" s="189">
        <v>-286</v>
      </c>
      <c r="AJ21" s="3"/>
      <c r="AK21" s="69">
        <v>-935</v>
      </c>
      <c r="AL21" s="69">
        <v>-1255</v>
      </c>
      <c r="AM21" s="69">
        <v>-1453</v>
      </c>
      <c r="AN21" s="69">
        <v>-1434</v>
      </c>
      <c r="AO21" s="69">
        <v>-1708</v>
      </c>
      <c r="AP21" s="69">
        <v>-421</v>
      </c>
      <c r="AQ21" s="69">
        <v>-721</v>
      </c>
      <c r="AR21" s="189">
        <v>1326</v>
      </c>
      <c r="AS21" s="13"/>
    </row>
    <row r="22" spans="1:16348" ht="15" customHeight="1">
      <c r="A22" s="68" t="s">
        <v>398</v>
      </c>
      <c r="B22" s="68" t="s">
        <v>92</v>
      </c>
      <c r="C22" s="68">
        <v>77</v>
      </c>
      <c r="D22" s="68">
        <v>175</v>
      </c>
      <c r="E22" s="68">
        <v>1496</v>
      </c>
      <c r="F22" s="68">
        <v>3835</v>
      </c>
      <c r="G22" s="68">
        <v>-28</v>
      </c>
      <c r="H22" s="69">
        <v>1677</v>
      </c>
      <c r="I22" s="69">
        <v>-3217</v>
      </c>
      <c r="J22" s="69">
        <v>-3251</v>
      </c>
      <c r="K22" s="69">
        <v>-455</v>
      </c>
      <c r="L22" s="69">
        <v>895</v>
      </c>
      <c r="M22" s="69">
        <v>-5743</v>
      </c>
      <c r="N22" s="69">
        <v>-5825</v>
      </c>
      <c r="O22" s="69">
        <v>658</v>
      </c>
      <c r="P22" s="69">
        <v>11539</v>
      </c>
      <c r="Q22" s="69">
        <v>-8784</v>
      </c>
      <c r="R22" s="69">
        <v>-44201</v>
      </c>
      <c r="S22" s="69">
        <v>-373</v>
      </c>
      <c r="T22" s="69">
        <v>6074</v>
      </c>
      <c r="U22" s="69">
        <v>-25950</v>
      </c>
      <c r="V22" s="69">
        <v>82</v>
      </c>
      <c r="W22" s="69">
        <v>-3711</v>
      </c>
      <c r="X22" s="69">
        <v>-10062</v>
      </c>
      <c r="Y22" s="69">
        <v>-3664</v>
      </c>
      <c r="Z22" s="69">
        <v>-1196</v>
      </c>
      <c r="AA22" s="69">
        <v>1629</v>
      </c>
      <c r="AB22" s="69">
        <v>-5774</v>
      </c>
      <c r="AC22" s="69">
        <v>1593</v>
      </c>
      <c r="AD22" s="69">
        <v>31455</v>
      </c>
      <c r="AE22" s="69">
        <v>-3178</v>
      </c>
      <c r="AF22" s="69">
        <v>-1245</v>
      </c>
      <c r="AG22" s="69">
        <v>1933</v>
      </c>
      <c r="AH22" s="69">
        <v>-98646</v>
      </c>
      <c r="AI22" s="189">
        <v>-1016</v>
      </c>
      <c r="AJ22" s="3"/>
      <c r="AK22" s="69">
        <v>5583</v>
      </c>
      <c r="AL22" s="69">
        <v>-4819</v>
      </c>
      <c r="AM22" s="69">
        <v>-11128</v>
      </c>
      <c r="AN22" s="69">
        <v>-40787</v>
      </c>
      <c r="AO22" s="69">
        <v>-20167</v>
      </c>
      <c r="AP22" s="69">
        <v>-18633</v>
      </c>
      <c r="AQ22" s="69">
        <v>28903</v>
      </c>
      <c r="AR22" s="189">
        <v>-101136</v>
      </c>
      <c r="AS22" s="13"/>
      <c r="AT22" s="13"/>
    </row>
    <row r="23" spans="1:16348" ht="15" customHeight="1">
      <c r="A23" s="68" t="s">
        <v>399</v>
      </c>
      <c r="B23" s="68" t="s">
        <v>94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30</v>
      </c>
      <c r="AF23" s="69">
        <v>-123</v>
      </c>
      <c r="AG23" s="69">
        <v>110</v>
      </c>
      <c r="AH23" s="69">
        <v>105</v>
      </c>
      <c r="AI23" s="189">
        <v>-13</v>
      </c>
      <c r="AJ23" s="3"/>
      <c r="AK23" s="69"/>
      <c r="AL23" s="69"/>
      <c r="AM23" s="69"/>
      <c r="AN23" s="69"/>
      <c r="AO23" s="69"/>
      <c r="AP23" s="69"/>
      <c r="AQ23" s="69">
        <v>0</v>
      </c>
      <c r="AR23" s="189">
        <v>122</v>
      </c>
      <c r="AS23" s="13"/>
      <c r="AT23" s="13"/>
    </row>
    <row r="24" spans="1:16348" s="4" customFormat="1" ht="15" customHeight="1">
      <c r="A24" s="62" t="s">
        <v>400</v>
      </c>
      <c r="B24" s="62" t="s">
        <v>96</v>
      </c>
      <c r="C24" s="63">
        <v>8698</v>
      </c>
      <c r="D24" s="63">
        <v>8002</v>
      </c>
      <c r="E24" s="63">
        <v>12574</v>
      </c>
      <c r="F24" s="63">
        <v>10923</v>
      </c>
      <c r="G24" s="63">
        <v>6538</v>
      </c>
      <c r="H24" s="63">
        <v>10196</v>
      </c>
      <c r="I24" s="63">
        <v>21487</v>
      </c>
      <c r="J24" s="63">
        <v>5470</v>
      </c>
      <c r="K24" s="63">
        <v>24886</v>
      </c>
      <c r="L24" s="63">
        <v>9174</v>
      </c>
      <c r="M24" s="63">
        <v>54429</v>
      </c>
      <c r="N24" s="63">
        <v>56633</v>
      </c>
      <c r="O24" s="63">
        <v>43874</v>
      </c>
      <c r="P24" s="63">
        <v>80681</v>
      </c>
      <c r="Q24" s="63">
        <v>57368</v>
      </c>
      <c r="R24" s="63">
        <v>17600</v>
      </c>
      <c r="S24" s="63">
        <v>57690</v>
      </c>
      <c r="T24" s="63">
        <v>56803</v>
      </c>
      <c r="U24" s="63">
        <v>11881</v>
      </c>
      <c r="V24" s="63">
        <v>-5845</v>
      </c>
      <c r="W24" s="63">
        <v>-20402</v>
      </c>
      <c r="X24" s="63">
        <v>-18743</v>
      </c>
      <c r="Y24" s="63">
        <v>-32668</v>
      </c>
      <c r="Z24" s="63">
        <v>-32095</v>
      </c>
      <c r="AA24" s="63">
        <v>-16134</v>
      </c>
      <c r="AB24" s="63">
        <v>-26755</v>
      </c>
      <c r="AC24" s="63">
        <v>-30245</v>
      </c>
      <c r="AD24" s="63">
        <v>-15902</v>
      </c>
      <c r="AE24" s="63">
        <v>-46763</v>
      </c>
      <c r="AF24" s="63">
        <v>-46294</v>
      </c>
      <c r="AG24" s="63">
        <v>-32086</v>
      </c>
      <c r="AH24" s="63">
        <v>-216205</v>
      </c>
      <c r="AI24" s="65">
        <v>-20816</v>
      </c>
      <c r="AJ24" s="3"/>
      <c r="AK24" s="63">
        <v>40197</v>
      </c>
      <c r="AL24" s="63">
        <v>43691</v>
      </c>
      <c r="AM24" s="63">
        <v>145122</v>
      </c>
      <c r="AN24" s="63">
        <v>199524</v>
      </c>
      <c r="AO24" s="63">
        <v>120529</v>
      </c>
      <c r="AP24" s="63">
        <v>-103908</v>
      </c>
      <c r="AQ24" s="63">
        <v>-89037</v>
      </c>
      <c r="AR24" s="65">
        <v>-341348</v>
      </c>
      <c r="AS24" s="13"/>
      <c r="AT24" s="13"/>
      <c r="AU24" s="13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 s="38"/>
      <c r="XDD24" s="38"/>
      <c r="XDE24" s="38"/>
      <c r="XDF24" s="38"/>
      <c r="XDG24" s="38"/>
      <c r="XDH24" s="38"/>
      <c r="XDI24" s="38"/>
      <c r="XDJ24" s="38"/>
      <c r="XDK24" s="38"/>
      <c r="XDL24" s="38"/>
      <c r="XDM24" s="38"/>
      <c r="XDN24" s="38"/>
      <c r="XDO24" s="38"/>
      <c r="XDP24" s="38"/>
      <c r="XDQ24" s="38"/>
      <c r="XDR24" s="38"/>
      <c r="XDS24" s="38"/>
      <c r="XDT24" s="38"/>
    </row>
    <row r="25" spans="1:16348" ht="15" customHeight="1">
      <c r="A25" s="68" t="s">
        <v>431</v>
      </c>
      <c r="B25" s="68" t="s">
        <v>432</v>
      </c>
      <c r="C25" s="68">
        <v>1451</v>
      </c>
      <c r="D25" s="68">
        <v>1527</v>
      </c>
      <c r="E25" s="68">
        <v>1605</v>
      </c>
      <c r="F25" s="68">
        <v>1623</v>
      </c>
      <c r="G25" s="68">
        <v>1821</v>
      </c>
      <c r="H25" s="69">
        <v>1924</v>
      </c>
      <c r="I25" s="69">
        <v>5569</v>
      </c>
      <c r="J25" s="69">
        <v>7604</v>
      </c>
      <c r="K25" s="69">
        <v>8798</v>
      </c>
      <c r="L25" s="69">
        <v>10101</v>
      </c>
      <c r="M25" s="69">
        <v>11654</v>
      </c>
      <c r="N25" s="69">
        <v>12475</v>
      </c>
      <c r="O25" s="69">
        <v>12413</v>
      </c>
      <c r="P25" s="69">
        <v>12907</v>
      </c>
      <c r="Q25" s="69">
        <v>13386</v>
      </c>
      <c r="R25" s="69">
        <v>13470</v>
      </c>
      <c r="S25" s="69">
        <v>14476</v>
      </c>
      <c r="T25" s="69">
        <v>15810</v>
      </c>
      <c r="U25" s="69">
        <v>23036</v>
      </c>
      <c r="V25" s="69">
        <v>15557</v>
      </c>
      <c r="W25" s="69">
        <v>17849</v>
      </c>
      <c r="X25" s="69">
        <v>27067</v>
      </c>
      <c r="Y25" s="69">
        <v>17845</v>
      </c>
      <c r="Z25" s="69">
        <v>24177</v>
      </c>
      <c r="AA25" s="69">
        <v>18275</v>
      </c>
      <c r="AB25" s="69">
        <v>17576</v>
      </c>
      <c r="AC25" s="69">
        <v>17004</v>
      </c>
      <c r="AD25" s="69">
        <v>17572</v>
      </c>
      <c r="AE25" s="69">
        <v>18347</v>
      </c>
      <c r="AF25" s="69">
        <v>18464</v>
      </c>
      <c r="AG25" s="69">
        <v>18646</v>
      </c>
      <c r="AH25" s="69">
        <v>18860</v>
      </c>
      <c r="AI25" s="189">
        <v>17396</v>
      </c>
      <c r="AJ25" s="3"/>
      <c r="AK25" s="69">
        <v>6206</v>
      </c>
      <c r="AL25" s="69">
        <v>16918</v>
      </c>
      <c r="AM25" s="69">
        <v>43028</v>
      </c>
      <c r="AN25" s="69">
        <v>52176</v>
      </c>
      <c r="AO25" s="69">
        <v>68879</v>
      </c>
      <c r="AP25" s="69">
        <v>86481</v>
      </c>
      <c r="AQ25" s="69">
        <v>70427</v>
      </c>
      <c r="AR25" s="189">
        <v>74317</v>
      </c>
      <c r="AS25" s="13"/>
    </row>
    <row r="26" spans="1:16348" ht="15" customHeight="1">
      <c r="A26" s="68" t="s">
        <v>407</v>
      </c>
      <c r="B26" s="68" t="s">
        <v>408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9">
        <v>0</v>
      </c>
      <c r="I26" s="69">
        <v>0</v>
      </c>
      <c r="J26" s="69">
        <v>517</v>
      </c>
      <c r="K26" s="69">
        <v>336</v>
      </c>
      <c r="L26" s="69">
        <v>336</v>
      </c>
      <c r="M26" s="69">
        <v>337</v>
      </c>
      <c r="N26" s="69">
        <v>-4436</v>
      </c>
      <c r="O26" s="69">
        <v>-1331</v>
      </c>
      <c r="P26" s="69">
        <v>-1113</v>
      </c>
      <c r="Q26" s="69">
        <v>140</v>
      </c>
      <c r="R26" s="69">
        <v>1134</v>
      </c>
      <c r="S26" s="69">
        <v>22</v>
      </c>
      <c r="T26" s="69">
        <v>-40</v>
      </c>
      <c r="U26" s="69">
        <v>-22</v>
      </c>
      <c r="V26" s="69">
        <v>44</v>
      </c>
      <c r="W26" s="69">
        <v>199</v>
      </c>
      <c r="X26" s="69">
        <v>-275</v>
      </c>
      <c r="Y26" s="69">
        <v>170</v>
      </c>
      <c r="Z26" s="69">
        <v>828</v>
      </c>
      <c r="AA26" s="69">
        <v>230</v>
      </c>
      <c r="AB26" s="69">
        <v>258</v>
      </c>
      <c r="AC26" s="69">
        <v>-275</v>
      </c>
      <c r="AD26" s="69">
        <v>529</v>
      </c>
      <c r="AE26" s="69">
        <v>-29</v>
      </c>
      <c r="AF26" s="69">
        <v>-171</v>
      </c>
      <c r="AG26" s="69">
        <v>-110</v>
      </c>
      <c r="AH26" s="69">
        <v>-232</v>
      </c>
      <c r="AI26" s="189">
        <v>-76</v>
      </c>
      <c r="AJ26" s="3"/>
      <c r="AK26" s="69">
        <v>0</v>
      </c>
      <c r="AL26" s="69">
        <v>517</v>
      </c>
      <c r="AM26" s="69">
        <v>-3427</v>
      </c>
      <c r="AN26" s="69">
        <v>-1170</v>
      </c>
      <c r="AO26" s="69">
        <v>4</v>
      </c>
      <c r="AP26" s="69">
        <v>922</v>
      </c>
      <c r="AQ26" s="69">
        <v>742</v>
      </c>
      <c r="AR26" s="189">
        <v>-542</v>
      </c>
      <c r="AS26" s="13"/>
    </row>
    <row r="27" spans="1:16348" ht="15" customHeight="1">
      <c r="A27" s="68" t="s">
        <v>438</v>
      </c>
      <c r="B27" s="68" t="s">
        <v>433</v>
      </c>
      <c r="C27" s="68">
        <v>0</v>
      </c>
      <c r="D27" s="68">
        <v>0</v>
      </c>
      <c r="E27" s="68">
        <v>0</v>
      </c>
      <c r="F27" s="68">
        <v>199</v>
      </c>
      <c r="G27" s="68">
        <v>0</v>
      </c>
      <c r="H27" s="69">
        <v>-1416</v>
      </c>
      <c r="I27" s="69">
        <v>4824</v>
      </c>
      <c r="J27" s="69">
        <v>29866</v>
      </c>
      <c r="K27" s="69">
        <v>1712.2286100000001</v>
      </c>
      <c r="L27" s="69">
        <v>-421</v>
      </c>
      <c r="M27" s="69">
        <v>1727</v>
      </c>
      <c r="N27" s="69">
        <v>6270</v>
      </c>
      <c r="O27" s="69">
        <v>0</v>
      </c>
      <c r="P27" s="69">
        <v>-13836</v>
      </c>
      <c r="Q27" s="69">
        <v>11349</v>
      </c>
      <c r="R27" s="69">
        <v>52055</v>
      </c>
      <c r="S27" s="69">
        <v>0</v>
      </c>
      <c r="T27" s="69">
        <v>552</v>
      </c>
      <c r="U27" s="69">
        <v>31391</v>
      </c>
      <c r="V27" s="69">
        <v>12964</v>
      </c>
      <c r="W27" s="69">
        <v>0</v>
      </c>
      <c r="X27" s="69">
        <v>0</v>
      </c>
      <c r="Y27" s="69">
        <v>25549</v>
      </c>
      <c r="Z27" s="69">
        <v>-1125</v>
      </c>
      <c r="AA27" s="69">
        <v>1721</v>
      </c>
      <c r="AB27" s="69">
        <v>14918</v>
      </c>
      <c r="AC27" s="69">
        <v>13875</v>
      </c>
      <c r="AD27" s="69">
        <v>-8602</v>
      </c>
      <c r="AE27" s="69">
        <v>15982</v>
      </c>
      <c r="AF27" s="69">
        <v>34142</v>
      </c>
      <c r="AG27" s="69">
        <v>12254</v>
      </c>
      <c r="AH27" s="69">
        <v>191264</v>
      </c>
      <c r="AI27" s="189">
        <v>0</v>
      </c>
      <c r="AJ27" s="3"/>
      <c r="AK27" s="69">
        <v>199</v>
      </c>
      <c r="AL27" s="69">
        <v>33274</v>
      </c>
      <c r="AM27" s="69">
        <v>9288</v>
      </c>
      <c r="AN27" s="69">
        <v>49568</v>
      </c>
      <c r="AO27" s="69">
        <v>44907</v>
      </c>
      <c r="AP27" s="69">
        <v>24424</v>
      </c>
      <c r="AQ27" s="69">
        <v>21912</v>
      </c>
      <c r="AR27" s="189">
        <v>253642</v>
      </c>
      <c r="AS27" s="13"/>
      <c r="AT27" s="13"/>
    </row>
    <row r="28" spans="1:16348" s="4" customFormat="1" ht="15" customHeight="1">
      <c r="A28" s="62" t="s">
        <v>377</v>
      </c>
      <c r="B28" s="62" t="s">
        <v>114</v>
      </c>
      <c r="C28" s="63">
        <v>10149</v>
      </c>
      <c r="D28" s="63">
        <v>9529</v>
      </c>
      <c r="E28" s="63">
        <v>14179</v>
      </c>
      <c r="F28" s="63">
        <v>12745</v>
      </c>
      <c r="G28" s="63">
        <v>8359</v>
      </c>
      <c r="H28" s="63">
        <v>10704</v>
      </c>
      <c r="I28" s="63">
        <v>31880</v>
      </c>
      <c r="J28" s="63">
        <v>43457</v>
      </c>
      <c r="K28" s="63">
        <v>35732</v>
      </c>
      <c r="L28" s="63">
        <v>19190</v>
      </c>
      <c r="M28" s="63">
        <v>68147</v>
      </c>
      <c r="N28" s="63">
        <v>70942</v>
      </c>
      <c r="O28" s="63">
        <v>54956</v>
      </c>
      <c r="P28" s="63">
        <v>78639</v>
      </c>
      <c r="Q28" s="63">
        <v>82243</v>
      </c>
      <c r="R28" s="63">
        <v>84259</v>
      </c>
      <c r="S28" s="63">
        <v>72188</v>
      </c>
      <c r="T28" s="63">
        <v>73125</v>
      </c>
      <c r="U28" s="63">
        <v>66286</v>
      </c>
      <c r="V28" s="63">
        <v>22720</v>
      </c>
      <c r="W28" s="63">
        <v>-2354</v>
      </c>
      <c r="X28" s="63">
        <v>8049</v>
      </c>
      <c r="Y28" s="63">
        <v>10896</v>
      </c>
      <c r="Z28" s="63">
        <v>-8215</v>
      </c>
      <c r="AA28" s="63">
        <v>4092</v>
      </c>
      <c r="AB28" s="63">
        <v>5997</v>
      </c>
      <c r="AC28" s="63">
        <v>359</v>
      </c>
      <c r="AD28" s="63">
        <v>-6403</v>
      </c>
      <c r="AE28" s="63">
        <v>-12463</v>
      </c>
      <c r="AF28" s="63">
        <v>6141</v>
      </c>
      <c r="AG28" s="63">
        <v>-1296</v>
      </c>
      <c r="AH28" s="63">
        <v>-6313</v>
      </c>
      <c r="AI28" s="65">
        <v>-3496</v>
      </c>
      <c r="AJ28" s="3"/>
      <c r="AK28" s="63">
        <v>46602</v>
      </c>
      <c r="AL28" s="63">
        <v>94400</v>
      </c>
      <c r="AM28" s="63">
        <v>194011</v>
      </c>
      <c r="AN28" s="63">
        <v>300098</v>
      </c>
      <c r="AO28" s="63">
        <v>234319</v>
      </c>
      <c r="AP28" s="63">
        <v>8376</v>
      </c>
      <c r="AQ28" s="63">
        <v>4044</v>
      </c>
      <c r="AR28" s="65">
        <v>-13931</v>
      </c>
      <c r="AS28" s="13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 s="38"/>
      <c r="XDD28" s="38"/>
      <c r="XDE28" s="38"/>
      <c r="XDF28" s="38"/>
      <c r="XDG28" s="38"/>
      <c r="XDH28" s="38"/>
      <c r="XDI28" s="38"/>
      <c r="XDJ28" s="38"/>
      <c r="XDK28" s="38"/>
      <c r="XDL28" s="38"/>
      <c r="XDM28" s="38"/>
      <c r="XDN28" s="38"/>
      <c r="XDO28" s="38"/>
      <c r="XDP28" s="38"/>
      <c r="XDQ28" s="38"/>
      <c r="XDR28" s="38"/>
      <c r="XDS28" s="38"/>
      <c r="XDT28" s="38"/>
    </row>
    <row r="29" spans="1:16348" s="4" customFormat="1" ht="15" customHeight="1">
      <c r="A29" s="147" t="s">
        <v>379</v>
      </c>
      <c r="B29" s="147" t="s">
        <v>116</v>
      </c>
      <c r="C29" s="148">
        <v>0.22886458450783628</v>
      </c>
      <c r="D29" s="148">
        <v>0.20899999999999999</v>
      </c>
      <c r="E29" s="148">
        <v>0.25600000000000001</v>
      </c>
      <c r="F29" s="148">
        <v>0.26500000000000001</v>
      </c>
      <c r="G29" s="148">
        <v>0.18</v>
      </c>
      <c r="H29" s="148">
        <v>0.188</v>
      </c>
      <c r="I29" s="148">
        <v>0.17919172615367321</v>
      </c>
      <c r="J29" s="148">
        <v>0.19882690433597019</v>
      </c>
      <c r="K29" s="148">
        <v>0.19797986513965304</v>
      </c>
      <c r="L29" s="148">
        <v>0.11508798023293472</v>
      </c>
      <c r="M29" s="148">
        <v>0.24774601189524045</v>
      </c>
      <c r="N29" s="148">
        <v>0.24577510168164465</v>
      </c>
      <c r="O29" s="148">
        <v>0.25667899712289355</v>
      </c>
      <c r="P29" s="148">
        <v>0.26226287985912861</v>
      </c>
      <c r="Q29" s="148">
        <v>0.25328138954759633</v>
      </c>
      <c r="R29" s="148">
        <v>0.26446060507145164</v>
      </c>
      <c r="S29" s="148">
        <v>0.24642252444153148</v>
      </c>
      <c r="T29" s="148">
        <v>0.23735717995325889</v>
      </c>
      <c r="U29" s="148">
        <v>0.21650417258667712</v>
      </c>
      <c r="V29" s="148">
        <v>9.5534036102783187E-2</v>
      </c>
      <c r="W29" s="148">
        <v>-1.2007814771550558E-2</v>
      </c>
      <c r="X29" s="148">
        <v>3.4266520217630082E-2</v>
      </c>
      <c r="Y29" s="148">
        <v>4.6929510978645693E-2</v>
      </c>
      <c r="Z29" s="148">
        <v>-3.9839574785889564E-2</v>
      </c>
      <c r="AA29" s="148">
        <v>1.9478572142595334E-2</v>
      </c>
      <c r="AB29" s="148">
        <v>2.6480094669539721E-2</v>
      </c>
      <c r="AC29" s="148">
        <v>1.5153817580116841E-3</v>
      </c>
      <c r="AD29" s="148">
        <v>-2.9166723606233288E-2</v>
      </c>
      <c r="AE29" s="148">
        <v>-6.226269933256065E-2</v>
      </c>
      <c r="AF29" s="148">
        <v>2.8586856842271868E-2</v>
      </c>
      <c r="AG29" s="148">
        <v>-6.2584508402549737E-3</v>
      </c>
      <c r="AH29" s="148">
        <v>-3.3176725315843689E-2</v>
      </c>
      <c r="AI29" s="165">
        <v>-2.0281716288028218E-2</v>
      </c>
      <c r="AJ29" s="3"/>
      <c r="AK29" s="148">
        <v>0.24099999999999999</v>
      </c>
      <c r="AL29" s="148">
        <v>0.1888721491609795</v>
      </c>
      <c r="AM29" s="148">
        <v>0.21297913471703375</v>
      </c>
      <c r="AN29" s="148">
        <v>0.25931568200651706</v>
      </c>
      <c r="AO29" s="148">
        <v>0.20464362756657148</v>
      </c>
      <c r="AP29" s="148">
        <v>9.6352057719207834E-3</v>
      </c>
      <c r="AQ29" s="148">
        <v>4.5286416426740484E-3</v>
      </c>
      <c r="AR29" s="165">
        <v>-1.7148991014967668E-2</v>
      </c>
      <c r="AS29" s="13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 s="38"/>
      <c r="XDD29" s="38"/>
      <c r="XDE29" s="38"/>
      <c r="XDF29" s="38"/>
      <c r="XDG29" s="38"/>
      <c r="XDH29" s="38"/>
      <c r="XDI29" s="38"/>
      <c r="XDJ29" s="38"/>
      <c r="XDK29" s="38"/>
      <c r="XDL29" s="38"/>
      <c r="XDM29" s="38"/>
      <c r="XDN29" s="38"/>
      <c r="XDO29" s="38"/>
      <c r="XDP29" s="38"/>
      <c r="XDQ29" s="38"/>
      <c r="XDR29" s="38"/>
      <c r="XDS29" s="38"/>
      <c r="XDT29" s="38"/>
    </row>
    <row r="30" spans="1:16348" ht="15" customHeight="1"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M30" s="14"/>
      <c r="AN30" s="14"/>
      <c r="AO30" s="14"/>
      <c r="AP30" s="13"/>
    </row>
    <row r="32" spans="1:16348" ht="15" customHeight="1">
      <c r="AF32" s="13"/>
      <c r="AG32" s="13"/>
      <c r="AH32" s="13"/>
      <c r="AI32" s="13"/>
    </row>
    <row r="33" spans="3:42" ht="15" customHeight="1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K33" s="13"/>
      <c r="AL33" s="13"/>
      <c r="AM33" s="13"/>
      <c r="AN33" s="13"/>
      <c r="AO33" s="13"/>
      <c r="AP33" s="13"/>
    </row>
    <row r="34" spans="3:42" ht="15" customHeight="1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K34" s="13"/>
      <c r="AL34" s="13"/>
      <c r="AM34" s="13"/>
      <c r="AN34" s="13"/>
      <c r="AO34" s="13"/>
      <c r="AP34" s="1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989B-1182-4C0D-869F-CD55FB05AADB}">
  <dimension ref="B7:AQ16"/>
  <sheetViews>
    <sheetView showGridLines="0" zoomScale="90" zoomScaleNormal="90" workbookViewId="0">
      <pane xSplit="3" ySplit="7" topLeftCell="AA8" activePane="bottomRight" state="frozen"/>
      <selection activeCell="B39" sqref="B39"/>
      <selection pane="topRight" activeCell="B39" sqref="B39"/>
      <selection pane="bottomLeft" activeCell="B39" sqref="B39"/>
      <selection pane="bottomRight" activeCell="AP17" sqref="AP17"/>
    </sheetView>
  </sheetViews>
  <sheetFormatPr defaultRowHeight="14.5"/>
  <cols>
    <col min="1" max="1" width="2.7265625" customWidth="1"/>
    <col min="2" max="3" width="20.7265625" customWidth="1"/>
    <col min="4" max="4" width="8.7265625" hidden="1" customWidth="1"/>
    <col min="5" max="7" width="15.7265625" hidden="1" customWidth="1"/>
    <col min="8" max="8" width="8.7265625" hidden="1" customWidth="1"/>
    <col min="9" max="12" width="15.7265625" hidden="1" customWidth="1"/>
    <col min="13" max="13" width="8.7265625" hidden="1" customWidth="1"/>
    <col min="14" max="17" width="15.7265625" hidden="1" customWidth="1"/>
    <col min="18" max="18" width="8.7265625" hidden="1" customWidth="1"/>
    <col min="19" max="22" width="15.7265625" hidden="1" customWidth="1"/>
    <col min="23" max="23" width="8.7265625" hidden="1" customWidth="1"/>
    <col min="24" max="27" width="15.7265625" hidden="1" customWidth="1"/>
    <col min="28" max="28" width="8.7265625" hidden="1" customWidth="1"/>
    <col min="29" max="32" width="15.7265625" hidden="1" customWidth="1"/>
    <col min="33" max="33" width="8.7265625" hidden="1" customWidth="1"/>
    <col min="34" max="37" width="15.7265625" hidden="1" customWidth="1"/>
    <col min="38" max="38" width="0" hidden="1" customWidth="1"/>
    <col min="39" max="43" width="15.7265625" customWidth="1"/>
  </cols>
  <sheetData>
    <row r="7" spans="2:43">
      <c r="B7" s="167" t="s">
        <v>439</v>
      </c>
      <c r="C7" s="167" t="s">
        <v>440</v>
      </c>
      <c r="D7" s="168" t="s">
        <v>441</v>
      </c>
      <c r="E7" s="168" t="s">
        <v>442</v>
      </c>
      <c r="F7" s="168" t="s">
        <v>443</v>
      </c>
      <c r="G7" s="168" t="s">
        <v>444</v>
      </c>
      <c r="H7" s="169">
        <v>2018</v>
      </c>
      <c r="I7" s="168" t="s">
        <v>43</v>
      </c>
      <c r="J7" s="168" t="s">
        <v>44</v>
      </c>
      <c r="K7" s="168" t="s">
        <v>45</v>
      </c>
      <c r="L7" s="168" t="s">
        <v>46</v>
      </c>
      <c r="M7" s="169">
        <v>2019</v>
      </c>
      <c r="N7" s="168" t="s">
        <v>47</v>
      </c>
      <c r="O7" s="168" t="s">
        <v>48</v>
      </c>
      <c r="P7" s="168" t="s">
        <v>49</v>
      </c>
      <c r="Q7" s="168" t="s">
        <v>50</v>
      </c>
      <c r="R7" s="169">
        <v>2020</v>
      </c>
      <c r="S7" s="168" t="s">
        <v>51</v>
      </c>
      <c r="T7" s="168" t="s">
        <v>52</v>
      </c>
      <c r="U7" s="168" t="s">
        <v>53</v>
      </c>
      <c r="V7" s="168" t="s">
        <v>54</v>
      </c>
      <c r="W7" s="169">
        <v>2021</v>
      </c>
      <c r="X7" s="168" t="s">
        <v>55</v>
      </c>
      <c r="Y7" s="168" t="s">
        <v>56</v>
      </c>
      <c r="Z7" s="168" t="s">
        <v>57</v>
      </c>
      <c r="AA7" s="168" t="s">
        <v>58</v>
      </c>
      <c r="AB7" s="169">
        <v>2022</v>
      </c>
      <c r="AC7" s="168" t="s">
        <v>59</v>
      </c>
      <c r="AD7" s="168" t="s">
        <v>60</v>
      </c>
      <c r="AE7" s="168" t="s">
        <v>61</v>
      </c>
      <c r="AF7" s="168" t="s">
        <v>62</v>
      </c>
      <c r="AG7" s="169">
        <v>2023</v>
      </c>
      <c r="AH7" s="184" t="s">
        <v>63</v>
      </c>
      <c r="AI7" s="184" t="s">
        <v>64</v>
      </c>
      <c r="AJ7" s="184" t="s">
        <v>65</v>
      </c>
      <c r="AK7" s="184" t="s">
        <v>66</v>
      </c>
      <c r="AL7" s="169">
        <v>2024</v>
      </c>
      <c r="AM7" s="94" t="s">
        <v>67</v>
      </c>
      <c r="AN7" s="94" t="s">
        <v>0</v>
      </c>
      <c r="AO7" s="94" t="s">
        <v>68</v>
      </c>
      <c r="AP7" s="94" t="s">
        <v>458</v>
      </c>
      <c r="AQ7" s="94" t="s">
        <v>460</v>
      </c>
    </row>
    <row r="8" spans="2:43" ht="15" thickBot="1">
      <c r="B8" s="40" t="s">
        <v>445</v>
      </c>
      <c r="C8" s="40" t="s">
        <v>446</v>
      </c>
      <c r="D8" s="41">
        <v>0.6</v>
      </c>
      <c r="E8" s="41">
        <v>0.66</v>
      </c>
      <c r="F8" s="41">
        <v>0.72</v>
      </c>
      <c r="G8" s="41">
        <v>0.77</v>
      </c>
      <c r="H8" s="42" t="s">
        <v>130</v>
      </c>
      <c r="I8" s="41">
        <v>0.67</v>
      </c>
      <c r="J8" s="41">
        <v>0.66</v>
      </c>
      <c r="K8" s="43" t="s">
        <v>130</v>
      </c>
      <c r="L8" s="41">
        <v>0.69</v>
      </c>
      <c r="M8" s="42" t="s">
        <v>130</v>
      </c>
      <c r="N8" s="41">
        <v>0.65</v>
      </c>
      <c r="O8" s="41">
        <v>0.49</v>
      </c>
      <c r="P8" s="41">
        <v>0.93</v>
      </c>
      <c r="Q8" s="41">
        <v>0.93</v>
      </c>
      <c r="R8" s="44">
        <v>0.76</v>
      </c>
      <c r="S8" s="41">
        <v>0.94</v>
      </c>
      <c r="T8" s="41">
        <v>0.89</v>
      </c>
      <c r="U8" s="41">
        <v>0.93</v>
      </c>
      <c r="V8" s="41">
        <v>1</v>
      </c>
      <c r="W8" s="44">
        <v>0.95</v>
      </c>
      <c r="X8" s="41">
        <v>0.9</v>
      </c>
      <c r="Y8" s="41">
        <v>0.9</v>
      </c>
      <c r="Z8" s="41">
        <v>0.88</v>
      </c>
      <c r="AA8" s="41">
        <v>0.77</v>
      </c>
      <c r="AB8" s="44">
        <v>0.86</v>
      </c>
      <c r="AC8" s="41">
        <v>0.78</v>
      </c>
      <c r="AD8" s="41">
        <v>0.75</v>
      </c>
      <c r="AE8" s="41">
        <v>0.8</v>
      </c>
      <c r="AF8" s="41">
        <v>0.93</v>
      </c>
      <c r="AG8" s="44">
        <v>0.81</v>
      </c>
      <c r="AH8" s="41">
        <v>0.94</v>
      </c>
      <c r="AI8" s="41">
        <v>0.84</v>
      </c>
      <c r="AJ8" s="41">
        <v>0.99</v>
      </c>
      <c r="AK8" s="41">
        <v>0.95</v>
      </c>
      <c r="AL8" s="44">
        <v>0.93</v>
      </c>
      <c r="AM8" s="41">
        <v>0.85088578471958409</v>
      </c>
      <c r="AN8" s="41">
        <v>0.91814349381253668</v>
      </c>
      <c r="AO8" s="41">
        <v>0.94366883058943873</v>
      </c>
      <c r="AP8" s="59">
        <v>0.97</v>
      </c>
      <c r="AQ8" s="59">
        <v>0.88667078802337784</v>
      </c>
    </row>
    <row r="9" spans="2:43" ht="15" thickTop="1">
      <c r="B9" s="45" t="s">
        <v>447</v>
      </c>
      <c r="C9" s="45" t="s">
        <v>447</v>
      </c>
      <c r="D9" s="46">
        <v>0.54</v>
      </c>
      <c r="E9" s="46">
        <v>0.64</v>
      </c>
      <c r="F9" s="46">
        <v>0.72</v>
      </c>
      <c r="G9" s="46">
        <v>0.76</v>
      </c>
      <c r="H9" s="47" t="s">
        <v>130</v>
      </c>
      <c r="I9" s="46">
        <v>0.71</v>
      </c>
      <c r="J9" s="46">
        <v>0.66</v>
      </c>
      <c r="K9" s="46">
        <v>0.72</v>
      </c>
      <c r="L9" s="46">
        <v>0.78</v>
      </c>
      <c r="M9" s="47" t="s">
        <v>130</v>
      </c>
      <c r="N9" s="46">
        <v>0.67</v>
      </c>
      <c r="O9" s="46">
        <v>0.56000000000000005</v>
      </c>
      <c r="P9" s="46">
        <v>1</v>
      </c>
      <c r="Q9" s="46">
        <v>1</v>
      </c>
      <c r="R9" s="48">
        <v>0.83</v>
      </c>
      <c r="S9" s="46">
        <v>0.99</v>
      </c>
      <c r="T9" s="46">
        <v>0.87</v>
      </c>
      <c r="U9" s="46">
        <v>0.91</v>
      </c>
      <c r="V9" s="46">
        <v>1</v>
      </c>
      <c r="W9" s="48">
        <v>0.94</v>
      </c>
      <c r="X9" s="46">
        <v>0.83</v>
      </c>
      <c r="Y9" s="46">
        <v>0.82</v>
      </c>
      <c r="Z9" s="46">
        <v>0.86</v>
      </c>
      <c r="AA9" s="46">
        <v>0.73</v>
      </c>
      <c r="AB9" s="48">
        <v>0.81</v>
      </c>
      <c r="AC9" s="46">
        <v>0.81</v>
      </c>
      <c r="AD9" s="46">
        <v>0.73</v>
      </c>
      <c r="AE9" s="46">
        <v>0.77</v>
      </c>
      <c r="AF9" s="46">
        <v>0.9</v>
      </c>
      <c r="AG9" s="48">
        <v>0.8</v>
      </c>
      <c r="AH9" s="46">
        <v>0.96</v>
      </c>
      <c r="AI9" s="46">
        <v>0.91</v>
      </c>
      <c r="AJ9" s="46">
        <v>0.96</v>
      </c>
      <c r="AK9" s="46">
        <v>0.94</v>
      </c>
      <c r="AL9" s="48">
        <v>0.93</v>
      </c>
      <c r="AM9" s="46">
        <v>0.87145040805253859</v>
      </c>
      <c r="AN9" s="46">
        <v>0.9709749259235414</v>
      </c>
      <c r="AO9" s="46">
        <v>0.95113028918977494</v>
      </c>
      <c r="AP9" s="60">
        <v>0.99</v>
      </c>
      <c r="AQ9" s="60">
        <v>0.92784702335769154</v>
      </c>
    </row>
    <row r="10" spans="2:43">
      <c r="B10" s="45" t="s">
        <v>448</v>
      </c>
      <c r="C10" s="45" t="s">
        <v>448</v>
      </c>
      <c r="D10" s="46">
        <v>0.66</v>
      </c>
      <c r="E10" s="46">
        <v>0.7</v>
      </c>
      <c r="F10" s="46">
        <v>0.73</v>
      </c>
      <c r="G10" s="46">
        <v>0.78</v>
      </c>
      <c r="H10" s="47" t="s">
        <v>130</v>
      </c>
      <c r="I10" s="46">
        <v>0.63</v>
      </c>
      <c r="J10" s="46">
        <v>0.64</v>
      </c>
      <c r="K10" s="46">
        <v>0.7</v>
      </c>
      <c r="L10" s="46">
        <v>0.61</v>
      </c>
      <c r="M10" s="47" t="s">
        <v>130</v>
      </c>
      <c r="N10" s="46">
        <v>0.63</v>
      </c>
      <c r="O10" s="46">
        <v>0.42</v>
      </c>
      <c r="P10" s="46">
        <v>0.85</v>
      </c>
      <c r="Q10" s="46">
        <v>0.86</v>
      </c>
      <c r="R10" s="48">
        <v>0.71</v>
      </c>
      <c r="S10" s="46">
        <v>0.9</v>
      </c>
      <c r="T10" s="46">
        <v>0.91</v>
      </c>
      <c r="U10" s="46">
        <v>0.96</v>
      </c>
      <c r="V10" s="46">
        <v>1</v>
      </c>
      <c r="W10" s="48">
        <v>0.96</v>
      </c>
      <c r="X10" s="46">
        <v>0.97</v>
      </c>
      <c r="Y10" s="46">
        <v>0.97</v>
      </c>
      <c r="Z10" s="46">
        <v>0.91</v>
      </c>
      <c r="AA10" s="46">
        <v>0.81</v>
      </c>
      <c r="AB10" s="48">
        <v>0.92</v>
      </c>
      <c r="AC10" s="46">
        <v>0.75</v>
      </c>
      <c r="AD10" s="46">
        <v>0.77</v>
      </c>
      <c r="AE10" s="46">
        <v>0.83</v>
      </c>
      <c r="AF10" s="46">
        <v>0.95</v>
      </c>
      <c r="AG10" s="48">
        <v>0.82</v>
      </c>
      <c r="AH10" s="46">
        <v>0.92</v>
      </c>
      <c r="AI10" s="46">
        <v>0.78</v>
      </c>
      <c r="AJ10" s="46">
        <v>1</v>
      </c>
      <c r="AK10" s="46">
        <v>0.96</v>
      </c>
      <c r="AL10" s="48">
        <v>0.93</v>
      </c>
      <c r="AM10" s="46">
        <v>0.8308543574412659</v>
      </c>
      <c r="AN10" s="46">
        <v>0.86668186608385889</v>
      </c>
      <c r="AO10" s="46">
        <v>0.9364008314180996</v>
      </c>
      <c r="AP10" s="60">
        <v>0.94</v>
      </c>
      <c r="AQ10" s="60">
        <v>0.84653211353609215</v>
      </c>
    </row>
    <row r="11" spans="2:43" ht="15" thickBot="1">
      <c r="B11" s="40" t="s">
        <v>449</v>
      </c>
      <c r="C11" s="40" t="s">
        <v>449</v>
      </c>
      <c r="D11" s="41">
        <v>0.75</v>
      </c>
      <c r="E11" s="41">
        <v>0.72</v>
      </c>
      <c r="F11" s="41">
        <v>0.72</v>
      </c>
      <c r="G11" s="41">
        <v>0.67</v>
      </c>
      <c r="H11" s="49" t="s">
        <v>130</v>
      </c>
      <c r="I11" s="41">
        <v>0.71</v>
      </c>
      <c r="J11" s="41">
        <v>0.71</v>
      </c>
      <c r="K11" s="43" t="s">
        <v>130</v>
      </c>
      <c r="L11" s="41">
        <v>0.71</v>
      </c>
      <c r="M11" s="49" t="s">
        <v>130</v>
      </c>
      <c r="N11" s="41">
        <v>0.69</v>
      </c>
      <c r="O11" s="41">
        <v>0.5</v>
      </c>
      <c r="P11" s="41">
        <v>0.9</v>
      </c>
      <c r="Q11" s="41">
        <v>0.87</v>
      </c>
      <c r="R11" s="44">
        <v>0.75</v>
      </c>
      <c r="S11" s="41">
        <v>0.92</v>
      </c>
      <c r="T11" s="41">
        <v>0.89</v>
      </c>
      <c r="U11" s="41">
        <v>0.82</v>
      </c>
      <c r="V11" s="41">
        <v>0.65</v>
      </c>
      <c r="W11" s="44">
        <v>0.8</v>
      </c>
      <c r="X11" s="41">
        <v>0.63</v>
      </c>
      <c r="Y11" s="41">
        <v>0.6</v>
      </c>
      <c r="Z11" s="41">
        <v>0.62</v>
      </c>
      <c r="AA11" s="41">
        <v>0.49</v>
      </c>
      <c r="AB11" s="44">
        <v>0.59</v>
      </c>
      <c r="AC11" s="41">
        <v>0.57999999999999996</v>
      </c>
      <c r="AD11" s="41">
        <v>0.53</v>
      </c>
      <c r="AE11" s="41">
        <v>0.49</v>
      </c>
      <c r="AF11" s="41">
        <v>0.37</v>
      </c>
      <c r="AG11" s="44">
        <v>0.49</v>
      </c>
      <c r="AH11" s="41">
        <v>0.61</v>
      </c>
      <c r="AI11" s="41">
        <v>0.66</v>
      </c>
      <c r="AJ11" s="41">
        <v>0.72</v>
      </c>
      <c r="AK11" s="41">
        <v>0.62</v>
      </c>
      <c r="AL11" s="44">
        <v>0.65</v>
      </c>
      <c r="AM11" s="41">
        <v>0.64585048814504886</v>
      </c>
      <c r="AN11" s="41">
        <v>0.73810015060240974</v>
      </c>
      <c r="AO11" s="41">
        <v>0.803310033444816</v>
      </c>
      <c r="AP11" s="59">
        <v>0.63</v>
      </c>
      <c r="AQ11" s="59"/>
    </row>
    <row r="12" spans="2:43" ht="15" thickTop="1">
      <c r="B12" s="45" t="s">
        <v>450</v>
      </c>
      <c r="C12" s="45" t="s">
        <v>451</v>
      </c>
      <c r="D12" s="46">
        <v>0.83</v>
      </c>
      <c r="E12" s="46">
        <v>0.8</v>
      </c>
      <c r="F12" s="46">
        <v>0.78</v>
      </c>
      <c r="G12" s="46">
        <v>0.67</v>
      </c>
      <c r="H12" s="47" t="s">
        <v>130</v>
      </c>
      <c r="I12" s="46">
        <v>0.72</v>
      </c>
      <c r="J12" s="46">
        <v>0.71</v>
      </c>
      <c r="K12" s="46">
        <v>0.7</v>
      </c>
      <c r="L12" s="46">
        <v>0.79</v>
      </c>
      <c r="M12" s="47" t="s">
        <v>130</v>
      </c>
      <c r="N12" s="46">
        <v>0.74</v>
      </c>
      <c r="O12" s="46">
        <v>0.5</v>
      </c>
      <c r="P12" s="46">
        <v>0.9</v>
      </c>
      <c r="Q12" s="46">
        <v>0.89</v>
      </c>
      <c r="R12" s="48">
        <v>0.79</v>
      </c>
      <c r="S12" s="46">
        <v>0.9</v>
      </c>
      <c r="T12" s="46">
        <v>0.92</v>
      </c>
      <c r="U12" s="46">
        <v>0.84</v>
      </c>
      <c r="V12" s="46">
        <v>0.81</v>
      </c>
      <c r="W12" s="48">
        <v>0.87</v>
      </c>
      <c r="X12" s="46">
        <v>0.71</v>
      </c>
      <c r="Y12" s="46">
        <v>0.67</v>
      </c>
      <c r="Z12" s="46">
        <v>0.65</v>
      </c>
      <c r="AA12" s="46">
        <v>0.72</v>
      </c>
      <c r="AB12" s="48">
        <v>0.69</v>
      </c>
      <c r="AC12" s="46">
        <v>0.67</v>
      </c>
      <c r="AD12" s="46">
        <v>0.62</v>
      </c>
      <c r="AE12" s="46">
        <v>0.63</v>
      </c>
      <c r="AF12" s="46">
        <v>0.65</v>
      </c>
      <c r="AG12" s="48">
        <v>0.64</v>
      </c>
      <c r="AH12" s="46">
        <v>0.7</v>
      </c>
      <c r="AI12" s="46">
        <v>0.77</v>
      </c>
      <c r="AJ12" s="46">
        <v>0.84</v>
      </c>
      <c r="AK12" s="46">
        <v>0.71</v>
      </c>
      <c r="AL12" s="48">
        <v>0.76</v>
      </c>
      <c r="AM12" s="46">
        <v>0.73371370143149284</v>
      </c>
      <c r="AN12" s="46">
        <v>0.8239758695652174</v>
      </c>
      <c r="AO12" s="46">
        <v>0.66056594202898566</v>
      </c>
      <c r="AP12" s="60">
        <v>0.62</v>
      </c>
      <c r="AQ12" s="60">
        <v>0.62</v>
      </c>
    </row>
    <row r="13" spans="2:43">
      <c r="B13" s="45" t="s">
        <v>452</v>
      </c>
      <c r="C13" s="45" t="s">
        <v>453</v>
      </c>
      <c r="D13" s="46">
        <v>0.55000000000000004</v>
      </c>
      <c r="E13" s="46">
        <v>0.55000000000000004</v>
      </c>
      <c r="F13" s="46">
        <v>0.66</v>
      </c>
      <c r="G13" s="46">
        <v>0.66</v>
      </c>
      <c r="H13" s="47" t="s">
        <v>130</v>
      </c>
      <c r="I13" s="46">
        <v>0.69</v>
      </c>
      <c r="J13" s="46">
        <v>0.76</v>
      </c>
      <c r="K13" s="46">
        <v>0.66</v>
      </c>
      <c r="L13" s="46">
        <v>0.74</v>
      </c>
      <c r="M13" s="47" t="s">
        <v>130</v>
      </c>
      <c r="N13" s="46">
        <v>0.77</v>
      </c>
      <c r="O13" s="46">
        <v>0.56000000000000005</v>
      </c>
      <c r="P13" s="46">
        <v>0.89</v>
      </c>
      <c r="Q13" s="46">
        <v>0.71</v>
      </c>
      <c r="R13" s="48">
        <v>0.77</v>
      </c>
      <c r="S13" s="46">
        <v>0.87</v>
      </c>
      <c r="T13" s="46">
        <v>0.85</v>
      </c>
      <c r="U13" s="46">
        <v>0.9</v>
      </c>
      <c r="V13" s="46">
        <v>0.73</v>
      </c>
      <c r="W13" s="48">
        <v>0.84</v>
      </c>
      <c r="X13" s="46">
        <v>0.63</v>
      </c>
      <c r="Y13" s="46">
        <v>0.7</v>
      </c>
      <c r="Z13" s="46">
        <v>0.69</v>
      </c>
      <c r="AA13" s="46">
        <v>0.45</v>
      </c>
      <c r="AB13" s="48">
        <v>0.62</v>
      </c>
      <c r="AC13" s="46">
        <v>0.6</v>
      </c>
      <c r="AD13" s="46">
        <v>0.45</v>
      </c>
      <c r="AE13" s="46">
        <v>0.42</v>
      </c>
      <c r="AF13" s="52">
        <v>0.23</v>
      </c>
      <c r="AG13" s="57">
        <v>0.43</v>
      </c>
      <c r="AH13" s="52">
        <v>0.41</v>
      </c>
      <c r="AI13" s="52">
        <v>0.43</v>
      </c>
      <c r="AJ13" s="52">
        <v>0.46</v>
      </c>
      <c r="AK13" s="52">
        <v>0.44</v>
      </c>
      <c r="AL13" s="57">
        <v>0.43</v>
      </c>
      <c r="AM13" s="52">
        <v>0.4574070175438596</v>
      </c>
      <c r="AN13" s="52">
        <v>0.54445882352941177</v>
      </c>
      <c r="AO13" s="52">
        <v>0.8461332608695652</v>
      </c>
      <c r="AP13" s="60">
        <v>0.69</v>
      </c>
      <c r="AQ13" s="60">
        <v>0.67</v>
      </c>
    </row>
    <row r="14" spans="2:43">
      <c r="B14" s="45" t="s">
        <v>454</v>
      </c>
      <c r="C14" s="45" t="s">
        <v>454</v>
      </c>
      <c r="D14" s="50" t="s">
        <v>130</v>
      </c>
      <c r="E14" s="50" t="s">
        <v>130</v>
      </c>
      <c r="F14" s="50" t="s">
        <v>130</v>
      </c>
      <c r="G14" s="46"/>
      <c r="H14" s="47" t="s">
        <v>130</v>
      </c>
      <c r="I14" s="50" t="s">
        <v>130</v>
      </c>
      <c r="J14" s="54" t="s">
        <v>130</v>
      </c>
      <c r="K14" s="54" t="s">
        <v>130</v>
      </c>
      <c r="L14" s="54" t="s">
        <v>130</v>
      </c>
      <c r="M14" s="47" t="s">
        <v>130</v>
      </c>
      <c r="N14" s="54" t="s">
        <v>130</v>
      </c>
      <c r="O14" s="46">
        <v>0.44</v>
      </c>
      <c r="P14" s="46">
        <v>0.93</v>
      </c>
      <c r="Q14" s="46">
        <v>0.79</v>
      </c>
      <c r="R14" s="48">
        <v>0.66</v>
      </c>
      <c r="S14" s="46">
        <v>1</v>
      </c>
      <c r="T14" s="46">
        <v>0.88</v>
      </c>
      <c r="U14" s="46">
        <v>0.73</v>
      </c>
      <c r="V14" s="46">
        <v>0.32</v>
      </c>
      <c r="W14" s="48">
        <v>0.67</v>
      </c>
      <c r="X14" s="46">
        <v>0.51</v>
      </c>
      <c r="Y14" s="46">
        <v>0.43</v>
      </c>
      <c r="Z14" s="46">
        <v>0.51</v>
      </c>
      <c r="AA14" s="46">
        <v>0.13</v>
      </c>
      <c r="AB14" s="48">
        <v>0.39</v>
      </c>
      <c r="AC14" s="46">
        <v>0.41</v>
      </c>
      <c r="AD14" s="46">
        <v>0.44</v>
      </c>
      <c r="AE14" s="46">
        <v>0.32</v>
      </c>
      <c r="AF14" s="53" t="s">
        <v>130</v>
      </c>
      <c r="AG14" s="58" t="s">
        <v>130</v>
      </c>
      <c r="AH14" s="53" t="s">
        <v>130</v>
      </c>
      <c r="AI14" s="53" t="s">
        <v>130</v>
      </c>
      <c r="AJ14" s="53" t="s">
        <v>130</v>
      </c>
      <c r="AK14" s="53" t="s">
        <v>130</v>
      </c>
      <c r="AL14" s="53" t="s">
        <v>130</v>
      </c>
      <c r="AM14" s="53" t="s">
        <v>130</v>
      </c>
      <c r="AN14" s="53" t="s">
        <v>130</v>
      </c>
      <c r="AO14" s="53" t="s">
        <v>130</v>
      </c>
      <c r="AP14" s="53" t="s">
        <v>130</v>
      </c>
      <c r="AQ14" s="53" t="s">
        <v>130</v>
      </c>
    </row>
    <row r="15" spans="2:43" ht="15" thickBot="1">
      <c r="B15" s="40" t="s">
        <v>455</v>
      </c>
      <c r="C15" s="40" t="s">
        <v>456</v>
      </c>
      <c r="D15" s="41">
        <v>0.94</v>
      </c>
      <c r="E15" s="41">
        <v>0.94</v>
      </c>
      <c r="F15" s="41">
        <v>0.99</v>
      </c>
      <c r="G15" s="41">
        <v>0.99</v>
      </c>
      <c r="H15" s="49" t="s">
        <v>130</v>
      </c>
      <c r="I15" s="41">
        <v>0.99</v>
      </c>
      <c r="J15" s="41">
        <v>0.99299999999999999</v>
      </c>
      <c r="K15" s="41">
        <v>0.97</v>
      </c>
      <c r="L15" s="41">
        <v>0.96</v>
      </c>
      <c r="M15" s="49" t="s">
        <v>130</v>
      </c>
      <c r="N15" s="41">
        <v>0.92</v>
      </c>
      <c r="O15" s="41">
        <v>0.61</v>
      </c>
      <c r="P15" s="41">
        <v>0.93</v>
      </c>
      <c r="Q15" s="41">
        <v>0.96</v>
      </c>
      <c r="R15" s="44">
        <v>0.87</v>
      </c>
      <c r="S15" s="41">
        <v>0.96</v>
      </c>
      <c r="T15" s="41">
        <v>0.98</v>
      </c>
      <c r="U15" s="41">
        <v>0.99</v>
      </c>
      <c r="V15" s="41">
        <v>1</v>
      </c>
      <c r="W15" s="44">
        <v>0.99</v>
      </c>
      <c r="X15" s="41">
        <v>0.99</v>
      </c>
      <c r="Y15" s="41">
        <v>0.88</v>
      </c>
      <c r="Z15" s="41">
        <v>0.72</v>
      </c>
      <c r="AA15" s="41">
        <v>0.63</v>
      </c>
      <c r="AB15" s="44">
        <v>0.8</v>
      </c>
      <c r="AC15" s="41">
        <v>0.52</v>
      </c>
      <c r="AD15" s="41">
        <v>0.68</v>
      </c>
      <c r="AE15" s="41">
        <v>0.51</v>
      </c>
      <c r="AF15" s="41">
        <v>0.51</v>
      </c>
      <c r="AG15" s="44">
        <v>0.56999999999999995</v>
      </c>
      <c r="AH15" s="41">
        <v>0.53</v>
      </c>
      <c r="AI15" s="41">
        <v>0.56999999999999995</v>
      </c>
      <c r="AJ15" s="41">
        <v>0.66</v>
      </c>
      <c r="AK15" s="41">
        <v>0.51</v>
      </c>
      <c r="AL15" s="44">
        <v>0.56999999999999995</v>
      </c>
      <c r="AM15" s="41">
        <v>0.62702469546318929</v>
      </c>
      <c r="AN15" s="41">
        <v>0.82457676948017644</v>
      </c>
      <c r="AO15" s="41">
        <v>0.71138875285667647</v>
      </c>
      <c r="AP15" s="59">
        <v>0.67</v>
      </c>
      <c r="AQ15" s="59">
        <v>0.61399999999999999</v>
      </c>
    </row>
    <row r="16" spans="2:43" ht="78" customHeight="1" thickTop="1">
      <c r="B16" s="206" t="s">
        <v>457</v>
      </c>
      <c r="C16" s="20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</sheetData>
  <mergeCells count="1">
    <mergeCell ref="B16:C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21"/>
  <dimension ref="A1"/>
  <sheetViews>
    <sheetView workbookViewId="0">
      <selection activeCell="D26" sqref="D26"/>
    </sheetView>
  </sheetViews>
  <sheetFormatPr defaultRowHeight="14.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6:CM34"/>
  <sheetViews>
    <sheetView showGridLines="0" zoomScale="80" zoomScaleNormal="80" workbookViewId="0">
      <pane xSplit="1" topLeftCell="B1" activePane="topRight" state="frozen"/>
      <selection pane="topRight" activeCell="BS21" sqref="BS21"/>
    </sheetView>
  </sheetViews>
  <sheetFormatPr defaultColWidth="9.1796875" defaultRowHeight="14.5" outlineLevelCol="1"/>
  <cols>
    <col min="1" max="2" width="50.7265625" style="15" customWidth="1"/>
    <col min="3" max="66" width="15.7265625" hidden="1" customWidth="1" outlineLevel="1"/>
    <col min="67" max="67" width="15.7265625" customWidth="1" collapsed="1"/>
    <col min="68" max="71" width="15.7265625" customWidth="1"/>
    <col min="72" max="72" width="2" customWidth="1"/>
    <col min="73" max="86" width="15.7265625" hidden="1" customWidth="1" outlineLevel="1"/>
    <col min="87" max="87" width="12" hidden="1" customWidth="1" outlineLevel="1"/>
    <col min="88" max="88" width="15.7265625" hidden="1" customWidth="1" outlineLevel="1"/>
    <col min="89" max="89" width="15.7265625" customWidth="1" collapsed="1"/>
    <col min="91" max="91" width="9.54296875" bestFit="1" customWidth="1"/>
  </cols>
  <sheetData>
    <row r="6" spans="1:89" s="1" customFormat="1">
      <c r="A6" s="84" t="s">
        <v>1</v>
      </c>
      <c r="B6" s="84" t="s">
        <v>2</v>
      </c>
      <c r="C6" s="94" t="s">
        <v>3</v>
      </c>
      <c r="D6" s="94" t="s">
        <v>4</v>
      </c>
      <c r="E6" s="94" t="s">
        <v>5</v>
      </c>
      <c r="F6" s="94" t="s">
        <v>6</v>
      </c>
      <c r="G6" s="94" t="s">
        <v>7</v>
      </c>
      <c r="H6" s="94" t="s">
        <v>8</v>
      </c>
      <c r="I6" s="94" t="s">
        <v>9</v>
      </c>
      <c r="J6" s="94" t="s">
        <v>10</v>
      </c>
      <c r="K6" s="94" t="s">
        <v>11</v>
      </c>
      <c r="L6" s="94" t="s">
        <v>12</v>
      </c>
      <c r="M6" s="94" t="s">
        <v>13</v>
      </c>
      <c r="N6" s="94" t="s">
        <v>14</v>
      </c>
      <c r="O6" s="94" t="s">
        <v>15</v>
      </c>
      <c r="P6" s="94" t="s">
        <v>16</v>
      </c>
      <c r="Q6" s="94" t="s">
        <v>17</v>
      </c>
      <c r="R6" s="94" t="s">
        <v>18</v>
      </c>
      <c r="S6" s="94" t="s">
        <v>19</v>
      </c>
      <c r="T6" s="94" t="s">
        <v>20</v>
      </c>
      <c r="U6" s="94" t="s">
        <v>21</v>
      </c>
      <c r="V6" s="94" t="s">
        <v>22</v>
      </c>
      <c r="W6" s="94" t="s">
        <v>23</v>
      </c>
      <c r="X6" s="94" t="s">
        <v>24</v>
      </c>
      <c r="Y6" s="94" t="s">
        <v>25</v>
      </c>
      <c r="Z6" s="94" t="s">
        <v>26</v>
      </c>
      <c r="AA6" s="94" t="s">
        <v>27</v>
      </c>
      <c r="AB6" s="94" t="s">
        <v>28</v>
      </c>
      <c r="AC6" s="94" t="s">
        <v>29</v>
      </c>
      <c r="AD6" s="94" t="s">
        <v>30</v>
      </c>
      <c r="AE6" s="94" t="s">
        <v>31</v>
      </c>
      <c r="AF6" s="94" t="s">
        <v>32</v>
      </c>
      <c r="AG6" s="94" t="s">
        <v>33</v>
      </c>
      <c r="AH6" s="94" t="s">
        <v>34</v>
      </c>
      <c r="AI6" s="94" t="s">
        <v>35</v>
      </c>
      <c r="AJ6" s="94" t="s">
        <v>36</v>
      </c>
      <c r="AK6" s="94" t="s">
        <v>37</v>
      </c>
      <c r="AL6" s="94" t="s">
        <v>38</v>
      </c>
      <c r="AM6" s="94" t="s">
        <v>39</v>
      </c>
      <c r="AN6" s="94" t="s">
        <v>40</v>
      </c>
      <c r="AO6" s="94" t="s">
        <v>41</v>
      </c>
      <c r="AP6" s="94" t="s">
        <v>42</v>
      </c>
      <c r="AQ6" s="94" t="s">
        <v>43</v>
      </c>
      <c r="AR6" s="94" t="s">
        <v>44</v>
      </c>
      <c r="AS6" s="94" t="s">
        <v>45</v>
      </c>
      <c r="AT6" s="94" t="s">
        <v>46</v>
      </c>
      <c r="AU6" s="94" t="s">
        <v>47</v>
      </c>
      <c r="AV6" s="94" t="s">
        <v>48</v>
      </c>
      <c r="AW6" s="94" t="s">
        <v>49</v>
      </c>
      <c r="AX6" s="94" t="s">
        <v>50</v>
      </c>
      <c r="AY6" s="94" t="s">
        <v>51</v>
      </c>
      <c r="AZ6" s="94" t="s">
        <v>52</v>
      </c>
      <c r="BA6" s="94" t="s">
        <v>53</v>
      </c>
      <c r="BB6" s="94" t="s">
        <v>54</v>
      </c>
      <c r="BC6" s="94" t="s">
        <v>55</v>
      </c>
      <c r="BD6" s="94" t="s">
        <v>56</v>
      </c>
      <c r="BE6" s="94" t="s">
        <v>57</v>
      </c>
      <c r="BF6" s="94" t="s">
        <v>58</v>
      </c>
      <c r="BG6" s="94" t="s">
        <v>59</v>
      </c>
      <c r="BH6" s="94" t="s">
        <v>60</v>
      </c>
      <c r="BI6" s="94" t="s">
        <v>61</v>
      </c>
      <c r="BJ6" s="94" t="s">
        <v>62</v>
      </c>
      <c r="BK6" s="94" t="s">
        <v>63</v>
      </c>
      <c r="BL6" s="94" t="s">
        <v>64</v>
      </c>
      <c r="BM6" s="94" t="s">
        <v>65</v>
      </c>
      <c r="BN6" s="94" t="s">
        <v>66</v>
      </c>
      <c r="BO6" s="94" t="s">
        <v>67</v>
      </c>
      <c r="BP6" s="94" t="s">
        <v>0</v>
      </c>
      <c r="BQ6" s="94" t="s">
        <v>68</v>
      </c>
      <c r="BR6" s="94" t="s">
        <v>458</v>
      </c>
      <c r="BS6" s="94" t="s">
        <v>460</v>
      </c>
      <c r="BT6" s="3"/>
      <c r="BU6" s="94">
        <v>2009</v>
      </c>
      <c r="BV6" s="94">
        <v>2010</v>
      </c>
      <c r="BW6" s="94">
        <v>2011</v>
      </c>
      <c r="BX6" s="94">
        <v>2012</v>
      </c>
      <c r="BY6" s="94">
        <v>2013</v>
      </c>
      <c r="BZ6" s="94">
        <v>2014</v>
      </c>
      <c r="CA6" s="94">
        <v>2015</v>
      </c>
      <c r="CB6" s="94">
        <v>2016</v>
      </c>
      <c r="CC6" s="94">
        <v>2017</v>
      </c>
      <c r="CD6" s="94">
        <v>2018</v>
      </c>
      <c r="CE6" s="94">
        <v>2019</v>
      </c>
      <c r="CF6" s="94">
        <v>2020</v>
      </c>
      <c r="CG6" s="94">
        <v>2021</v>
      </c>
      <c r="CH6" s="94">
        <v>2022</v>
      </c>
      <c r="CI6" s="94">
        <v>2023</v>
      </c>
      <c r="CJ6" s="94">
        <v>2024</v>
      </c>
      <c r="CK6" s="94" t="s">
        <v>459</v>
      </c>
    </row>
    <row r="7" spans="1:89" s="6" customFormat="1">
      <c r="A7" s="16" t="s">
        <v>69</v>
      </c>
      <c r="B7" s="16" t="s">
        <v>70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</row>
    <row r="8" spans="1:89" s="6" customFormat="1">
      <c r="A8" s="16" t="s">
        <v>71</v>
      </c>
      <c r="B8" s="16" t="s">
        <v>72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</row>
    <row r="9" spans="1:89" s="6" customFormat="1">
      <c r="A9" s="18"/>
      <c r="B9" s="18"/>
      <c r="C9" s="2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21"/>
      <c r="BM9" s="11"/>
      <c r="BN9" s="11"/>
      <c r="BO9" s="11"/>
      <c r="BP9" s="11"/>
      <c r="BQ9" s="11"/>
      <c r="BR9" s="11"/>
      <c r="BS9" s="11"/>
      <c r="BT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21"/>
      <c r="CK9" s="11"/>
    </row>
    <row r="10" spans="1:89">
      <c r="A10" s="62" t="s">
        <v>73</v>
      </c>
      <c r="B10" s="62" t="s">
        <v>74</v>
      </c>
      <c r="C10" s="63">
        <v>396268.60333000001</v>
      </c>
      <c r="D10" s="63">
        <v>416105.13157000003</v>
      </c>
      <c r="E10" s="63">
        <v>497137</v>
      </c>
      <c r="F10" s="63">
        <v>620537.55291000032</v>
      </c>
      <c r="G10" s="63">
        <v>606579.66515000002</v>
      </c>
      <c r="H10" s="63">
        <v>712303.10690000001</v>
      </c>
      <c r="I10" s="63">
        <v>703313.17265000008</v>
      </c>
      <c r="J10" s="63">
        <v>719616</v>
      </c>
      <c r="K10" s="63">
        <v>659865</v>
      </c>
      <c r="L10" s="63">
        <v>751181</v>
      </c>
      <c r="M10" s="63">
        <v>789775</v>
      </c>
      <c r="N10" s="63">
        <v>769544</v>
      </c>
      <c r="O10" s="63">
        <v>733404</v>
      </c>
      <c r="P10" s="63">
        <v>804062</v>
      </c>
      <c r="Q10" s="63">
        <v>904388</v>
      </c>
      <c r="R10" s="63">
        <v>930692</v>
      </c>
      <c r="S10" s="63">
        <v>864862</v>
      </c>
      <c r="T10" s="63">
        <v>972001</v>
      </c>
      <c r="U10" s="63">
        <v>1027694</v>
      </c>
      <c r="V10" s="63">
        <v>1008148</v>
      </c>
      <c r="W10" s="63">
        <v>929588</v>
      </c>
      <c r="X10" s="63">
        <v>957595</v>
      </c>
      <c r="Y10" s="63">
        <v>1057291</v>
      </c>
      <c r="Z10" s="63">
        <v>1040033</v>
      </c>
      <c r="AA10" s="63">
        <v>1001494</v>
      </c>
      <c r="AB10" s="63">
        <v>965058</v>
      </c>
      <c r="AC10" s="63">
        <v>1041653</v>
      </c>
      <c r="AD10" s="63">
        <v>955009</v>
      </c>
      <c r="AE10" s="63">
        <v>901399</v>
      </c>
      <c r="AF10" s="63">
        <v>1012606</v>
      </c>
      <c r="AG10" s="63">
        <v>967090</v>
      </c>
      <c r="AH10" s="63">
        <v>1028665</v>
      </c>
      <c r="AI10" s="63">
        <v>951989</v>
      </c>
      <c r="AJ10" s="63">
        <v>916724</v>
      </c>
      <c r="AK10" s="63">
        <v>1019521</v>
      </c>
      <c r="AL10" s="63">
        <v>1102632</v>
      </c>
      <c r="AM10" s="63">
        <v>1005982</v>
      </c>
      <c r="AN10" s="63">
        <v>1167477</v>
      </c>
      <c r="AO10" s="63">
        <v>1512525</v>
      </c>
      <c r="AP10" s="63">
        <v>1263377</v>
      </c>
      <c r="AQ10" s="63">
        <v>1072534</v>
      </c>
      <c r="AR10" s="63">
        <v>1144658</v>
      </c>
      <c r="AS10" s="63">
        <v>1308357</v>
      </c>
      <c r="AT10" s="63">
        <v>1486157</v>
      </c>
      <c r="AU10" s="63">
        <v>1161588</v>
      </c>
      <c r="AV10" s="63">
        <v>1046439</v>
      </c>
      <c r="AW10" s="63">
        <v>1778026</v>
      </c>
      <c r="AX10" s="63">
        <v>1893563</v>
      </c>
      <c r="AY10" s="63">
        <v>1768126</v>
      </c>
      <c r="AZ10" s="63">
        <v>1974129</v>
      </c>
      <c r="BA10" s="63">
        <v>2177147</v>
      </c>
      <c r="BB10" s="63">
        <v>2250839</v>
      </c>
      <c r="BC10" s="63">
        <v>2131002</v>
      </c>
      <c r="BD10" s="63">
        <v>2213567</v>
      </c>
      <c r="BE10" s="63">
        <v>2161642</v>
      </c>
      <c r="BF10" s="63">
        <v>1980439</v>
      </c>
      <c r="BG10" s="63">
        <v>1712018</v>
      </c>
      <c r="BH10" s="63">
        <v>1953755</v>
      </c>
      <c r="BI10" s="63">
        <v>1768953</v>
      </c>
      <c r="BJ10" s="63">
        <v>1948683</v>
      </c>
      <c r="BK10" s="63">
        <v>1935987</v>
      </c>
      <c r="BL10" s="64">
        <v>1995398</v>
      </c>
      <c r="BM10" s="64">
        <v>2239091</v>
      </c>
      <c r="BN10" s="64">
        <v>2064171</v>
      </c>
      <c r="BO10" s="64">
        <v>1902545</v>
      </c>
      <c r="BP10" s="64">
        <v>2121661</v>
      </c>
      <c r="BQ10" s="64">
        <v>2128017</v>
      </c>
      <c r="BR10" s="64">
        <v>2096529</v>
      </c>
      <c r="BS10" s="65">
        <f>'[1]Pág 1_Highlight'!$C$9</f>
        <v>2018505</v>
      </c>
      <c r="BT10" s="3"/>
      <c r="BU10" s="63">
        <v>1930048.2878100004</v>
      </c>
      <c r="BV10" s="63">
        <v>2741811.9446999999</v>
      </c>
      <c r="BW10" s="63">
        <v>2970365</v>
      </c>
      <c r="BX10" s="63">
        <v>3372546</v>
      </c>
      <c r="BY10" s="63">
        <v>3872705</v>
      </c>
      <c r="BZ10" s="63">
        <v>3984507</v>
      </c>
      <c r="CA10" s="63">
        <v>3963214</v>
      </c>
      <c r="CB10" s="63">
        <v>3909760</v>
      </c>
      <c r="CC10" s="63">
        <v>3990866</v>
      </c>
      <c r="CD10" s="63">
        <v>4949361</v>
      </c>
      <c r="CE10" s="63">
        <v>5011706</v>
      </c>
      <c r="CF10" s="63">
        <v>5879616</v>
      </c>
      <c r="CG10" s="63">
        <v>8170241</v>
      </c>
      <c r="CH10" s="63">
        <v>8486650</v>
      </c>
      <c r="CI10" s="63">
        <v>7383409</v>
      </c>
      <c r="CJ10" s="64">
        <v>8234647</v>
      </c>
      <c r="CK10" s="64">
        <v>8248752</v>
      </c>
    </row>
    <row r="11" spans="1:89">
      <c r="A11" s="66" t="s">
        <v>75</v>
      </c>
      <c r="B11" s="66" t="s">
        <v>76</v>
      </c>
      <c r="C11" s="67">
        <v>7435.9413599999543</v>
      </c>
      <c r="D11" s="68">
        <v>-34812</v>
      </c>
      <c r="E11" s="68">
        <v>8742</v>
      </c>
      <c r="F11" s="68">
        <v>84158.053459999981</v>
      </c>
      <c r="G11" s="68">
        <v>30716.918610000015</v>
      </c>
      <c r="H11" s="68">
        <v>46185.140209999918</v>
      </c>
      <c r="I11" s="68">
        <v>72509.181500000006</v>
      </c>
      <c r="J11" s="68">
        <v>34354.125050000075</v>
      </c>
      <c r="K11" s="68">
        <v>35603</v>
      </c>
      <c r="L11" s="68">
        <v>27693</v>
      </c>
      <c r="M11" s="68">
        <v>37194</v>
      </c>
      <c r="N11" s="68">
        <v>53519</v>
      </c>
      <c r="O11" s="68">
        <v>32923</v>
      </c>
      <c r="P11" s="68">
        <v>36413</v>
      </c>
      <c r="Q11" s="68">
        <v>35305</v>
      </c>
      <c r="R11" s="68">
        <v>39933</v>
      </c>
      <c r="S11" s="68">
        <v>43240</v>
      </c>
      <c r="T11" s="68">
        <v>33663</v>
      </c>
      <c r="U11" s="68">
        <v>73753</v>
      </c>
      <c r="V11" s="68">
        <v>40863</v>
      </c>
      <c r="W11" s="68">
        <v>55607</v>
      </c>
      <c r="X11" s="68">
        <v>68150</v>
      </c>
      <c r="Y11" s="68">
        <v>64608</v>
      </c>
      <c r="Z11" s="68">
        <v>32770</v>
      </c>
      <c r="AA11" s="68">
        <v>44585</v>
      </c>
      <c r="AB11" s="68">
        <v>32218</v>
      </c>
      <c r="AC11" s="68">
        <v>26575</v>
      </c>
      <c r="AD11" s="68">
        <v>21188</v>
      </c>
      <c r="AE11" s="68">
        <v>36008</v>
      </c>
      <c r="AF11" s="68">
        <v>40427</v>
      </c>
      <c r="AG11" s="68">
        <v>38403</v>
      </c>
      <c r="AH11" s="68">
        <v>43135</v>
      </c>
      <c r="AI11" s="68">
        <v>42721</v>
      </c>
      <c r="AJ11" s="68">
        <v>38582</v>
      </c>
      <c r="AK11" s="68">
        <v>40027</v>
      </c>
      <c r="AL11" s="68">
        <v>93603</v>
      </c>
      <c r="AM11" s="68">
        <v>42579</v>
      </c>
      <c r="AN11" s="68">
        <v>29271</v>
      </c>
      <c r="AO11" s="68">
        <v>49083</v>
      </c>
      <c r="AP11" s="68">
        <v>27201</v>
      </c>
      <c r="AQ11" s="68">
        <v>19173</v>
      </c>
      <c r="AR11" s="69">
        <v>77464</v>
      </c>
      <c r="AS11" s="69">
        <v>12129</v>
      </c>
      <c r="AT11" s="69">
        <v>17279</v>
      </c>
      <c r="AU11" s="69">
        <v>68537</v>
      </c>
      <c r="AV11" s="69">
        <v>52439</v>
      </c>
      <c r="AW11" s="69">
        <v>15751</v>
      </c>
      <c r="AX11" s="69">
        <v>-19457</v>
      </c>
      <c r="AY11" s="69">
        <v>17829</v>
      </c>
      <c r="AZ11" s="69">
        <v>67625</v>
      </c>
      <c r="BA11" s="69">
        <v>7778</v>
      </c>
      <c r="BB11" s="69">
        <v>36212</v>
      </c>
      <c r="BC11" s="69">
        <v>71092</v>
      </c>
      <c r="BD11" s="69">
        <v>155617</v>
      </c>
      <c r="BE11" s="69">
        <v>176582</v>
      </c>
      <c r="BF11" s="69">
        <v>194576</v>
      </c>
      <c r="BG11" s="69">
        <v>241546</v>
      </c>
      <c r="BH11" s="69">
        <v>248866</v>
      </c>
      <c r="BI11" s="69">
        <v>205620</v>
      </c>
      <c r="BJ11" s="69">
        <v>72560</v>
      </c>
      <c r="BK11" s="69">
        <v>42424</v>
      </c>
      <c r="BL11" s="70">
        <v>298114</v>
      </c>
      <c r="BM11" s="70">
        <v>154636</v>
      </c>
      <c r="BN11" s="70">
        <v>25209</v>
      </c>
      <c r="BO11" s="70">
        <v>44062</v>
      </c>
      <c r="BP11" s="70">
        <v>72155</v>
      </c>
      <c r="BQ11" s="70">
        <v>6144</v>
      </c>
      <c r="BR11" s="70">
        <v>207075</v>
      </c>
      <c r="BS11" s="189">
        <v>37497</v>
      </c>
      <c r="BT11" s="3"/>
      <c r="BU11" s="69">
        <v>65523.994819999934</v>
      </c>
      <c r="BV11" s="69">
        <v>183765.36537000001</v>
      </c>
      <c r="BW11" s="69">
        <v>154009</v>
      </c>
      <c r="BX11" s="69">
        <v>144574</v>
      </c>
      <c r="BY11" s="69">
        <v>191519</v>
      </c>
      <c r="BZ11" s="69">
        <v>221135</v>
      </c>
      <c r="CA11" s="69">
        <v>124566</v>
      </c>
      <c r="CB11" s="69">
        <v>157973</v>
      </c>
      <c r="CC11" s="69">
        <v>214933</v>
      </c>
      <c r="CD11" s="69">
        <v>148134</v>
      </c>
      <c r="CE11" s="69">
        <v>126045</v>
      </c>
      <c r="CF11" s="69">
        <v>117270</v>
      </c>
      <c r="CG11" s="69">
        <v>129444</v>
      </c>
      <c r="CH11" s="69">
        <v>597866</v>
      </c>
      <c r="CI11" s="69">
        <v>768592</v>
      </c>
      <c r="CJ11" s="70">
        <v>520383</v>
      </c>
      <c r="CK11" s="70">
        <v>329436</v>
      </c>
    </row>
    <row r="12" spans="1:89">
      <c r="A12" s="66" t="s">
        <v>77</v>
      </c>
      <c r="B12" s="66" t="s">
        <v>78</v>
      </c>
      <c r="C12" s="67">
        <v>-270301</v>
      </c>
      <c r="D12" s="68">
        <v>-276776</v>
      </c>
      <c r="E12" s="68">
        <v>-368482</v>
      </c>
      <c r="F12" s="68">
        <v>-446930</v>
      </c>
      <c r="G12" s="68">
        <v>-415574</v>
      </c>
      <c r="H12" s="68">
        <v>-473772</v>
      </c>
      <c r="I12" s="68">
        <v>-453032</v>
      </c>
      <c r="J12" s="68">
        <v>-465738</v>
      </c>
      <c r="K12" s="68">
        <v>-381448</v>
      </c>
      <c r="L12" s="68">
        <v>-422538</v>
      </c>
      <c r="M12" s="68">
        <v>-450493</v>
      </c>
      <c r="N12" s="68">
        <v>-461395</v>
      </c>
      <c r="O12" s="68">
        <v>-413576</v>
      </c>
      <c r="P12" s="68">
        <v>-447486</v>
      </c>
      <c r="Q12" s="68">
        <v>-496573</v>
      </c>
      <c r="R12" s="68">
        <v>-511732</v>
      </c>
      <c r="S12" s="68">
        <v>-451877</v>
      </c>
      <c r="T12" s="68">
        <v>-513249</v>
      </c>
      <c r="U12" s="68">
        <v>-568063</v>
      </c>
      <c r="V12" s="68">
        <v>-553961</v>
      </c>
      <c r="W12" s="68">
        <v>-544827</v>
      </c>
      <c r="X12" s="68">
        <v>-588308</v>
      </c>
      <c r="Y12" s="68">
        <v>-646585</v>
      </c>
      <c r="Z12" s="68">
        <v>-638522</v>
      </c>
      <c r="AA12" s="68">
        <v>-616703</v>
      </c>
      <c r="AB12" s="68">
        <v>-585002</v>
      </c>
      <c r="AC12" s="68">
        <v>-634127</v>
      </c>
      <c r="AD12" s="68">
        <v>-606619</v>
      </c>
      <c r="AE12" s="68">
        <v>-621562</v>
      </c>
      <c r="AF12" s="68">
        <v>-653957</v>
      </c>
      <c r="AG12" s="68">
        <v>-605192</v>
      </c>
      <c r="AH12" s="68">
        <v>-633043</v>
      </c>
      <c r="AI12" s="68">
        <v>-629377</v>
      </c>
      <c r="AJ12" s="68">
        <v>-587806</v>
      </c>
      <c r="AK12" s="68">
        <v>-628298</v>
      </c>
      <c r="AL12" s="68">
        <v>-695393</v>
      </c>
      <c r="AM12" s="68">
        <v>-645345</v>
      </c>
      <c r="AN12" s="68">
        <v>-690982</v>
      </c>
      <c r="AO12" s="68">
        <v>-836479</v>
      </c>
      <c r="AP12" s="68">
        <v>-859665</v>
      </c>
      <c r="AQ12" s="68">
        <v>-656520</v>
      </c>
      <c r="AR12" s="69">
        <v>-733884</v>
      </c>
      <c r="AS12" s="69">
        <v>-830288</v>
      </c>
      <c r="AT12" s="69">
        <v>-953788</v>
      </c>
      <c r="AU12" s="69">
        <v>-715662</v>
      </c>
      <c r="AV12" s="69">
        <v>-706845</v>
      </c>
      <c r="AW12" s="69">
        <v>-1069059</v>
      </c>
      <c r="AX12" s="69">
        <v>-1095180</v>
      </c>
      <c r="AY12" s="69">
        <v>-1018465</v>
      </c>
      <c r="AZ12" s="69">
        <v>-1158759</v>
      </c>
      <c r="BA12" s="69">
        <v>-1267793</v>
      </c>
      <c r="BB12" s="69">
        <v>-1332712</v>
      </c>
      <c r="BC12" s="69">
        <v>-1283576</v>
      </c>
      <c r="BD12" s="69">
        <v>-1392758</v>
      </c>
      <c r="BE12" s="69">
        <v>-1412773</v>
      </c>
      <c r="BF12" s="69">
        <v>-1350872</v>
      </c>
      <c r="BG12" s="69">
        <v>-1055374</v>
      </c>
      <c r="BH12" s="69">
        <v>-1264304</v>
      </c>
      <c r="BI12" s="69">
        <v>-1224330</v>
      </c>
      <c r="BJ12" s="69">
        <v>-1178027</v>
      </c>
      <c r="BK12" s="69">
        <v>-1144938</v>
      </c>
      <c r="BL12" s="70">
        <v>-1262743</v>
      </c>
      <c r="BM12" s="70">
        <v>-1435717</v>
      </c>
      <c r="BN12" s="70">
        <v>-1299241</v>
      </c>
      <c r="BO12" s="70">
        <v>-1226443</v>
      </c>
      <c r="BP12" s="70">
        <v>-1329633</v>
      </c>
      <c r="BQ12" s="70">
        <v>-1376292</v>
      </c>
      <c r="BR12" s="70">
        <v>-1431658</v>
      </c>
      <c r="BS12" s="189">
        <v>-1185683</v>
      </c>
      <c r="BT12" s="3"/>
      <c r="BU12" s="69">
        <v>-1362489</v>
      </c>
      <c r="BV12" s="69">
        <v>-1808116</v>
      </c>
      <c r="BW12" s="69">
        <v>-1715874</v>
      </c>
      <c r="BX12" s="69">
        <v>-1869367</v>
      </c>
      <c r="BY12" s="69">
        <v>-2087150</v>
      </c>
      <c r="BZ12" s="69">
        <v>-2418242</v>
      </c>
      <c r="CA12" s="69">
        <v>-2442451</v>
      </c>
      <c r="CB12" s="69">
        <v>-2513754</v>
      </c>
      <c r="CC12" s="69">
        <v>-2540874</v>
      </c>
      <c r="CD12" s="69">
        <v>-3032471</v>
      </c>
      <c r="CE12" s="69">
        <v>-3174480</v>
      </c>
      <c r="CF12" s="69">
        <v>-3586746</v>
      </c>
      <c r="CG12" s="69">
        <v>-4777729</v>
      </c>
      <c r="CH12" s="69">
        <v>-5439979</v>
      </c>
      <c r="CI12" s="69">
        <v>-4722035</v>
      </c>
      <c r="CJ12" s="70">
        <v>-5142639</v>
      </c>
      <c r="CK12" s="70">
        <v>-5364026</v>
      </c>
    </row>
    <row r="13" spans="1:89">
      <c r="A13" s="66" t="s">
        <v>79</v>
      </c>
      <c r="B13" s="66" t="s">
        <v>80</v>
      </c>
      <c r="C13" s="67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-55727</v>
      </c>
      <c r="L13" s="68">
        <v>-66482</v>
      </c>
      <c r="M13" s="68">
        <v>-63724</v>
      </c>
      <c r="N13" s="68">
        <v>-72737</v>
      </c>
      <c r="O13" s="68">
        <v>-63389</v>
      </c>
      <c r="P13" s="68">
        <v>-75226</v>
      </c>
      <c r="Q13" s="68">
        <v>-83348</v>
      </c>
      <c r="R13" s="68">
        <v>-79555</v>
      </c>
      <c r="S13" s="68">
        <v>-69188</v>
      </c>
      <c r="T13" s="68">
        <v>-75775</v>
      </c>
      <c r="U13" s="68">
        <v>-81263</v>
      </c>
      <c r="V13" s="68">
        <v>-89093</v>
      </c>
      <c r="W13" s="68">
        <v>-84425</v>
      </c>
      <c r="X13" s="68">
        <v>-89945</v>
      </c>
      <c r="Y13" s="68">
        <v>-103040</v>
      </c>
      <c r="Z13" s="68">
        <v>-112197</v>
      </c>
      <c r="AA13" s="68">
        <v>-94228</v>
      </c>
      <c r="AB13" s="68">
        <v>-106768</v>
      </c>
      <c r="AC13" s="68">
        <v>-99334</v>
      </c>
      <c r="AD13" s="68">
        <v>-98876</v>
      </c>
      <c r="AE13" s="68">
        <v>-89139</v>
      </c>
      <c r="AF13" s="68">
        <v>-101631</v>
      </c>
      <c r="AG13" s="68">
        <v>-102906</v>
      </c>
      <c r="AH13" s="68">
        <v>-108874</v>
      </c>
      <c r="AI13" s="68">
        <v>-99163</v>
      </c>
      <c r="AJ13" s="68">
        <v>-94810</v>
      </c>
      <c r="AK13" s="68">
        <v>-104069</v>
      </c>
      <c r="AL13" s="68">
        <v>-99996</v>
      </c>
      <c r="AM13" s="68">
        <v>-97752</v>
      </c>
      <c r="AN13" s="68">
        <v>-131773</v>
      </c>
      <c r="AO13" s="68">
        <v>-173919</v>
      </c>
      <c r="AP13" s="68">
        <v>-104142</v>
      </c>
      <c r="AQ13" s="68">
        <v>-115240</v>
      </c>
      <c r="AR13" s="69">
        <v>-110510</v>
      </c>
      <c r="AS13" s="69">
        <v>-111621</v>
      </c>
      <c r="AT13" s="69">
        <v>-161059</v>
      </c>
      <c r="AU13" s="69">
        <v>-104692</v>
      </c>
      <c r="AV13" s="69">
        <v>-104493</v>
      </c>
      <c r="AW13" s="69">
        <v>-121936</v>
      </c>
      <c r="AX13" s="69">
        <v>-122832</v>
      </c>
      <c r="AY13" s="69">
        <v>-134021</v>
      </c>
      <c r="AZ13" s="69">
        <v>-129826</v>
      </c>
      <c r="BA13" s="69">
        <v>-135521</v>
      </c>
      <c r="BB13" s="69">
        <v>-136484</v>
      </c>
      <c r="BC13" s="69">
        <v>-137525</v>
      </c>
      <c r="BD13" s="69">
        <v>-160942.20000000001</v>
      </c>
      <c r="BE13" s="69">
        <v>-147818</v>
      </c>
      <c r="BF13" s="69">
        <v>-156657</v>
      </c>
      <c r="BG13" s="69">
        <v>-163855</v>
      </c>
      <c r="BH13" s="69">
        <v>-181156</v>
      </c>
      <c r="BI13" s="69">
        <v>-129916</v>
      </c>
      <c r="BJ13" s="69">
        <v>-195759</v>
      </c>
      <c r="BK13" s="69">
        <v>-169330</v>
      </c>
      <c r="BL13" s="70">
        <v>-227789</v>
      </c>
      <c r="BM13" s="70">
        <v>-185588</v>
      </c>
      <c r="BN13" s="70">
        <v>-200544</v>
      </c>
      <c r="BO13" s="70">
        <v>-188525</v>
      </c>
      <c r="BP13" s="70">
        <v>-225400</v>
      </c>
      <c r="BQ13" s="70">
        <v>-191311</v>
      </c>
      <c r="BR13" s="70">
        <v>-219669</v>
      </c>
      <c r="BS13" s="189">
        <v>-218871</v>
      </c>
      <c r="BT13" s="3"/>
      <c r="BU13" s="69">
        <v>0</v>
      </c>
      <c r="BV13" s="69">
        <v>0</v>
      </c>
      <c r="BW13" s="69">
        <v>-258670</v>
      </c>
      <c r="BX13" s="69">
        <v>-301518</v>
      </c>
      <c r="BY13" s="69">
        <v>-315319</v>
      </c>
      <c r="BZ13" s="69">
        <v>-389607</v>
      </c>
      <c r="CA13" s="69">
        <v>-399206</v>
      </c>
      <c r="CB13" s="69">
        <v>-402550</v>
      </c>
      <c r="CC13" s="69">
        <v>-398038</v>
      </c>
      <c r="CD13" s="69">
        <v>-507586</v>
      </c>
      <c r="CE13" s="69">
        <v>-498430</v>
      </c>
      <c r="CF13" s="69">
        <v>-453953</v>
      </c>
      <c r="CG13" s="69">
        <v>-535852</v>
      </c>
      <c r="CH13" s="69">
        <v>-602942.19999999995</v>
      </c>
      <c r="CI13" s="69">
        <v>-670686</v>
      </c>
      <c r="CJ13" s="70">
        <v>-783251</v>
      </c>
      <c r="CK13" s="70">
        <v>-824905</v>
      </c>
    </row>
    <row r="14" spans="1:89">
      <c r="A14" s="66" t="s">
        <v>81</v>
      </c>
      <c r="B14" s="66" t="s">
        <v>82</v>
      </c>
      <c r="C14" s="67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-33275</v>
      </c>
      <c r="L14" s="68">
        <v>-35998</v>
      </c>
      <c r="M14" s="68">
        <v>-36108</v>
      </c>
      <c r="N14" s="68">
        <v>-32518</v>
      </c>
      <c r="O14" s="68">
        <v>-34585</v>
      </c>
      <c r="P14" s="68">
        <v>-41096</v>
      </c>
      <c r="Q14" s="68">
        <v>-39976</v>
      </c>
      <c r="R14" s="68">
        <v>-47121</v>
      </c>
      <c r="S14" s="68">
        <v>-45406</v>
      </c>
      <c r="T14" s="68">
        <v>-58572</v>
      </c>
      <c r="U14" s="68">
        <v>-57039</v>
      </c>
      <c r="V14" s="68">
        <v>-57071</v>
      </c>
      <c r="W14" s="68">
        <v>-39336</v>
      </c>
      <c r="X14" s="68">
        <v>-49181</v>
      </c>
      <c r="Y14" s="68">
        <v>-43113</v>
      </c>
      <c r="Z14" s="68">
        <v>-48974</v>
      </c>
      <c r="AA14" s="68">
        <v>-38730</v>
      </c>
      <c r="AB14" s="68">
        <v>-43237</v>
      </c>
      <c r="AC14" s="68">
        <v>-34408</v>
      </c>
      <c r="AD14" s="68">
        <v>-29947</v>
      </c>
      <c r="AE14" s="68">
        <v>-26460</v>
      </c>
      <c r="AF14" s="68">
        <v>-23022</v>
      </c>
      <c r="AG14" s="68">
        <v>-28219</v>
      </c>
      <c r="AH14" s="68">
        <v>-64596</v>
      </c>
      <c r="AI14" s="68">
        <v>-34078</v>
      </c>
      <c r="AJ14" s="68">
        <v>-27384</v>
      </c>
      <c r="AK14" s="68">
        <v>-30372</v>
      </c>
      <c r="AL14" s="68">
        <v>-31284</v>
      </c>
      <c r="AM14" s="68">
        <v>-31146</v>
      </c>
      <c r="AN14" s="68">
        <v>-64135</v>
      </c>
      <c r="AO14" s="68">
        <v>-123839</v>
      </c>
      <c r="AP14" s="68">
        <v>-39805</v>
      </c>
      <c r="AQ14" s="68">
        <v>-38487</v>
      </c>
      <c r="AR14" s="69">
        <v>-30064</v>
      </c>
      <c r="AS14" s="69">
        <v>-29058</v>
      </c>
      <c r="AT14" s="69">
        <v>-73088</v>
      </c>
      <c r="AU14" s="69">
        <v>-21545</v>
      </c>
      <c r="AV14" s="69">
        <v>-19079</v>
      </c>
      <c r="AW14" s="69">
        <v>-25486</v>
      </c>
      <c r="AX14" s="69">
        <v>-38257</v>
      </c>
      <c r="AY14" s="69">
        <v>-27030</v>
      </c>
      <c r="AZ14" s="69">
        <v>-32684</v>
      </c>
      <c r="BA14" s="69">
        <v>-29750</v>
      </c>
      <c r="BB14" s="69">
        <v>-26792</v>
      </c>
      <c r="BC14" s="69">
        <v>-38047</v>
      </c>
      <c r="BD14" s="69">
        <v>-39739.5</v>
      </c>
      <c r="BE14" s="69">
        <v>-38615</v>
      </c>
      <c r="BF14" s="69">
        <v>-53406</v>
      </c>
      <c r="BG14" s="69">
        <v>-70911</v>
      </c>
      <c r="BH14" s="69">
        <v>-79055</v>
      </c>
      <c r="BI14" s="69">
        <v>-91107</v>
      </c>
      <c r="BJ14" s="69">
        <v>-142340</v>
      </c>
      <c r="BK14" s="69">
        <v>-113810</v>
      </c>
      <c r="BL14" s="70">
        <v>-77729</v>
      </c>
      <c r="BM14" s="70">
        <v>-105165</v>
      </c>
      <c r="BN14" s="70">
        <v>-80536</v>
      </c>
      <c r="BO14" s="70">
        <v>-85684</v>
      </c>
      <c r="BP14" s="70">
        <v>-151789</v>
      </c>
      <c r="BQ14" s="70">
        <v>-76428</v>
      </c>
      <c r="BR14" s="70">
        <v>-65586</v>
      </c>
      <c r="BS14" s="189">
        <v>-97682</v>
      </c>
      <c r="BT14" s="3"/>
      <c r="BU14" s="69">
        <v>0</v>
      </c>
      <c r="BV14" s="69">
        <v>0</v>
      </c>
      <c r="BW14" s="69">
        <v>-137899</v>
      </c>
      <c r="BX14" s="69">
        <v>-162778</v>
      </c>
      <c r="BY14" s="69">
        <v>-218088</v>
      </c>
      <c r="BZ14" s="69">
        <v>-180604</v>
      </c>
      <c r="CA14" s="69">
        <v>-146322</v>
      </c>
      <c r="CB14" s="69">
        <v>-142297</v>
      </c>
      <c r="CC14" s="69">
        <v>-123118</v>
      </c>
      <c r="CD14" s="69">
        <v>-258925</v>
      </c>
      <c r="CE14" s="69">
        <v>-170697</v>
      </c>
      <c r="CF14" s="69">
        <v>-104367</v>
      </c>
      <c r="CG14" s="69">
        <v>-116256</v>
      </c>
      <c r="CH14" s="69">
        <v>-169807.5</v>
      </c>
      <c r="CI14" s="69">
        <v>-383413</v>
      </c>
      <c r="CJ14" s="70">
        <v>-377240</v>
      </c>
      <c r="CK14" s="70">
        <v>-379487</v>
      </c>
    </row>
    <row r="15" spans="1:89">
      <c r="A15" s="62" t="s">
        <v>83</v>
      </c>
      <c r="B15" s="62" t="s">
        <v>84</v>
      </c>
      <c r="C15" s="63">
        <v>133403.54468999995</v>
      </c>
      <c r="D15" s="63">
        <v>135847</v>
      </c>
      <c r="E15" s="63">
        <v>137397</v>
      </c>
      <c r="F15" s="63">
        <v>257765.60637000029</v>
      </c>
      <c r="G15" s="63">
        <v>221722.58376000001</v>
      </c>
      <c r="H15" s="63">
        <v>284716.24710999994</v>
      </c>
      <c r="I15" s="63">
        <v>322790.35415000009</v>
      </c>
      <c r="J15" s="63">
        <v>288232.12505000009</v>
      </c>
      <c r="K15" s="63">
        <v>225018</v>
      </c>
      <c r="L15" s="63">
        <v>253856</v>
      </c>
      <c r="M15" s="63">
        <v>276644</v>
      </c>
      <c r="N15" s="63">
        <v>256413</v>
      </c>
      <c r="O15" s="63">
        <v>254777</v>
      </c>
      <c r="P15" s="63">
        <v>276667</v>
      </c>
      <c r="Q15" s="63">
        <v>319796</v>
      </c>
      <c r="R15" s="63">
        <v>332217</v>
      </c>
      <c r="S15" s="63">
        <v>341631</v>
      </c>
      <c r="T15" s="63">
        <v>358068</v>
      </c>
      <c r="U15" s="63">
        <v>395082</v>
      </c>
      <c r="V15" s="63">
        <v>348886</v>
      </c>
      <c r="W15" s="63">
        <v>316607</v>
      </c>
      <c r="X15" s="63">
        <v>298311</v>
      </c>
      <c r="Y15" s="63">
        <v>329161</v>
      </c>
      <c r="Z15" s="63">
        <v>273110</v>
      </c>
      <c r="AA15" s="63">
        <v>296418</v>
      </c>
      <c r="AB15" s="63">
        <v>262269</v>
      </c>
      <c r="AC15" s="63">
        <v>300359</v>
      </c>
      <c r="AD15" s="63">
        <v>240755</v>
      </c>
      <c r="AE15" s="63">
        <v>200246</v>
      </c>
      <c r="AF15" s="63">
        <v>274423</v>
      </c>
      <c r="AG15" s="63">
        <v>269176</v>
      </c>
      <c r="AH15" s="63">
        <v>265287</v>
      </c>
      <c r="AI15" s="63">
        <v>232092</v>
      </c>
      <c r="AJ15" s="63">
        <v>245306</v>
      </c>
      <c r="AK15" s="63">
        <v>296809</v>
      </c>
      <c r="AL15" s="63">
        <v>369562</v>
      </c>
      <c r="AM15" s="63">
        <v>274318</v>
      </c>
      <c r="AN15" s="63">
        <v>309858</v>
      </c>
      <c r="AO15" s="63">
        <v>427371</v>
      </c>
      <c r="AP15" s="63">
        <v>286966</v>
      </c>
      <c r="AQ15" s="63">
        <v>281460</v>
      </c>
      <c r="AR15" s="63">
        <v>347664</v>
      </c>
      <c r="AS15" s="63">
        <v>349519</v>
      </c>
      <c r="AT15" s="63">
        <v>315501</v>
      </c>
      <c r="AU15" s="63">
        <v>388226</v>
      </c>
      <c r="AV15" s="63">
        <v>268461</v>
      </c>
      <c r="AW15" s="63">
        <v>577296</v>
      </c>
      <c r="AX15" s="63">
        <v>617837</v>
      </c>
      <c r="AY15" s="63">
        <v>606439</v>
      </c>
      <c r="AZ15" s="63">
        <v>720485</v>
      </c>
      <c r="BA15" s="63">
        <v>751861</v>
      </c>
      <c r="BB15" s="63">
        <v>791063</v>
      </c>
      <c r="BC15" s="63">
        <v>742946</v>
      </c>
      <c r="BD15" s="63">
        <v>775744.3</v>
      </c>
      <c r="BE15" s="63">
        <v>739018</v>
      </c>
      <c r="BF15" s="63">
        <v>614079</v>
      </c>
      <c r="BG15" s="63">
        <v>663424</v>
      </c>
      <c r="BH15" s="63">
        <v>678106</v>
      </c>
      <c r="BI15" s="63">
        <v>529220</v>
      </c>
      <c r="BJ15" s="63">
        <v>505117</v>
      </c>
      <c r="BK15" s="63">
        <v>550333</v>
      </c>
      <c r="BL15" s="64">
        <v>725251</v>
      </c>
      <c r="BM15" s="64">
        <v>667257</v>
      </c>
      <c r="BN15" s="64">
        <v>509059</v>
      </c>
      <c r="BO15" s="64">
        <v>445955</v>
      </c>
      <c r="BP15" s="64">
        <v>486994</v>
      </c>
      <c r="BQ15" s="64">
        <v>490130</v>
      </c>
      <c r="BR15" s="64">
        <v>586691</v>
      </c>
      <c r="BS15" s="65">
        <f>'[1]Pág 1_Highlight'!$C$11</f>
        <v>553766</v>
      </c>
      <c r="BT15" s="3"/>
      <c r="BU15" s="63">
        <v>633083.28263000026</v>
      </c>
      <c r="BV15" s="63">
        <v>1117461.3100699999</v>
      </c>
      <c r="BW15" s="63">
        <v>1011931</v>
      </c>
      <c r="BX15" s="63">
        <v>1183457</v>
      </c>
      <c r="BY15" s="63">
        <v>1443667</v>
      </c>
      <c r="BZ15" s="63">
        <v>1217189</v>
      </c>
      <c r="CA15" s="63">
        <v>1099801</v>
      </c>
      <c r="CB15" s="63">
        <v>1009132</v>
      </c>
      <c r="CC15" s="63">
        <v>1143769</v>
      </c>
      <c r="CD15" s="63">
        <v>1298513</v>
      </c>
      <c r="CE15" s="63">
        <v>1294144</v>
      </c>
      <c r="CF15" s="63">
        <v>1851820</v>
      </c>
      <c r="CG15" s="63">
        <v>2869848</v>
      </c>
      <c r="CH15" s="63">
        <v>2871787.3</v>
      </c>
      <c r="CI15" s="63">
        <v>2375867</v>
      </c>
      <c r="CJ15" s="64">
        <v>2451900</v>
      </c>
      <c r="CK15" s="64">
        <v>2009770</v>
      </c>
    </row>
    <row r="16" spans="1:89">
      <c r="A16" s="66" t="s">
        <v>85</v>
      </c>
      <c r="B16" s="66" t="s">
        <v>86</v>
      </c>
      <c r="C16" s="67">
        <v>-49365.009960000003</v>
      </c>
      <c r="D16" s="68">
        <v>-56843</v>
      </c>
      <c r="E16" s="68">
        <v>-59546</v>
      </c>
      <c r="F16" s="68">
        <v>-65798.646410000001</v>
      </c>
      <c r="G16" s="68">
        <v>-67724</v>
      </c>
      <c r="H16" s="68">
        <v>-77438</v>
      </c>
      <c r="I16" s="68">
        <v>-75388.974919999993</v>
      </c>
      <c r="J16" s="68">
        <v>-87803.446930000006</v>
      </c>
      <c r="K16" s="68">
        <v>-77158</v>
      </c>
      <c r="L16" s="68">
        <v>-88470</v>
      </c>
      <c r="M16" s="68">
        <v>-89873</v>
      </c>
      <c r="N16" s="68">
        <v>-88454</v>
      </c>
      <c r="O16" s="68">
        <v>-83559</v>
      </c>
      <c r="P16" s="68">
        <v>-94114</v>
      </c>
      <c r="Q16" s="68">
        <v>-100148</v>
      </c>
      <c r="R16" s="68">
        <v>-97631</v>
      </c>
      <c r="S16" s="68">
        <v>-98646</v>
      </c>
      <c r="T16" s="68">
        <v>-115425</v>
      </c>
      <c r="U16" s="68">
        <v>-116933</v>
      </c>
      <c r="V16" s="68">
        <v>-114812</v>
      </c>
      <c r="W16" s="68">
        <v>-118476</v>
      </c>
      <c r="X16" s="68">
        <v>-128423</v>
      </c>
      <c r="Y16" s="68">
        <v>-142128</v>
      </c>
      <c r="Z16" s="68">
        <v>-135191</v>
      </c>
      <c r="AA16" s="68">
        <v>-137567</v>
      </c>
      <c r="AB16" s="68">
        <v>-139867</v>
      </c>
      <c r="AC16" s="68">
        <v>-153869</v>
      </c>
      <c r="AD16" s="68">
        <v>-148906</v>
      </c>
      <c r="AE16" s="68">
        <v>-134204</v>
      </c>
      <c r="AF16" s="68">
        <v>-152714</v>
      </c>
      <c r="AG16" s="68">
        <v>-150441</v>
      </c>
      <c r="AH16" s="68">
        <v>-154070</v>
      </c>
      <c r="AI16" s="68">
        <v>-146751</v>
      </c>
      <c r="AJ16" s="68">
        <v>-153004</v>
      </c>
      <c r="AK16" s="68">
        <v>-165861</v>
      </c>
      <c r="AL16" s="68">
        <v>-172904.59100000001</v>
      </c>
      <c r="AM16" s="68">
        <v>-150553</v>
      </c>
      <c r="AN16" s="68">
        <v>-163779</v>
      </c>
      <c r="AO16" s="68">
        <v>-193802</v>
      </c>
      <c r="AP16" s="68">
        <v>-190806</v>
      </c>
      <c r="AQ16" s="68">
        <v>-161709</v>
      </c>
      <c r="AR16" s="69">
        <v>-169214</v>
      </c>
      <c r="AS16" s="69">
        <v>-184497</v>
      </c>
      <c r="AT16" s="69">
        <v>-200561</v>
      </c>
      <c r="AU16" s="69">
        <v>-181586</v>
      </c>
      <c r="AV16" s="69">
        <v>-173284</v>
      </c>
      <c r="AW16" s="69">
        <v>-212051</v>
      </c>
      <c r="AX16" s="69">
        <v>-214229</v>
      </c>
      <c r="AY16" s="69">
        <v>-205988</v>
      </c>
      <c r="AZ16" s="69">
        <v>-227600</v>
      </c>
      <c r="BA16" s="69">
        <v>-241413</v>
      </c>
      <c r="BB16" s="69">
        <v>-331041</v>
      </c>
      <c r="BC16" s="69">
        <v>-282837</v>
      </c>
      <c r="BD16" s="69">
        <v>-313986</v>
      </c>
      <c r="BE16" s="69">
        <v>-267859</v>
      </c>
      <c r="BF16" s="69">
        <v>-255059</v>
      </c>
      <c r="BG16" s="69">
        <v>-234890</v>
      </c>
      <c r="BH16" s="69">
        <v>-280075</v>
      </c>
      <c r="BI16" s="69">
        <v>-238974</v>
      </c>
      <c r="BJ16" s="69">
        <v>-288475</v>
      </c>
      <c r="BK16" s="69">
        <v>-281747</v>
      </c>
      <c r="BL16" s="70">
        <v>-298727</v>
      </c>
      <c r="BM16" s="70">
        <v>-330419</v>
      </c>
      <c r="BN16" s="70">
        <v>-314258</v>
      </c>
      <c r="BO16" s="70">
        <v>-294973</v>
      </c>
      <c r="BP16" s="70">
        <v>-306375</v>
      </c>
      <c r="BQ16" s="70">
        <v>-283977</v>
      </c>
      <c r="BR16" s="70">
        <v>-304287</v>
      </c>
      <c r="BS16" s="189">
        <f>[1]Pág4_Vdas!$C$5</f>
        <v>-282392</v>
      </c>
      <c r="BT16" s="3"/>
      <c r="BU16" s="69">
        <v>-231552.65636999998</v>
      </c>
      <c r="BV16" s="69">
        <v>-308354.42185000004</v>
      </c>
      <c r="BW16" s="69">
        <v>-343955</v>
      </c>
      <c r="BX16" s="69">
        <v>-375452</v>
      </c>
      <c r="BY16" s="69">
        <v>-445816</v>
      </c>
      <c r="BZ16" s="69">
        <v>-524218</v>
      </c>
      <c r="CA16" s="69">
        <v>-580209</v>
      </c>
      <c r="CB16" s="69">
        <v>-591429</v>
      </c>
      <c r="CC16" s="69">
        <v>-638520.59100000001</v>
      </c>
      <c r="CD16" s="69">
        <v>-698940</v>
      </c>
      <c r="CE16" s="69">
        <v>-715981</v>
      </c>
      <c r="CF16" s="69">
        <v>-781150</v>
      </c>
      <c r="CG16" s="69">
        <v>-1006042</v>
      </c>
      <c r="CH16" s="69">
        <v>-1119741</v>
      </c>
      <c r="CI16" s="69">
        <v>-1042414</v>
      </c>
      <c r="CJ16" s="70">
        <v>-1225151</v>
      </c>
      <c r="CK16" s="70">
        <v>-1189612</v>
      </c>
    </row>
    <row r="17" spans="1:91">
      <c r="A17" s="66" t="s">
        <v>87</v>
      </c>
      <c r="B17" s="66" t="s">
        <v>88</v>
      </c>
      <c r="C17" s="67">
        <v>-18991.240099999999</v>
      </c>
      <c r="D17" s="68">
        <v>-19230</v>
      </c>
      <c r="E17" s="68">
        <v>-47652</v>
      </c>
      <c r="F17" s="68">
        <v>-23827</v>
      </c>
      <c r="G17" s="68">
        <v>-23547</v>
      </c>
      <c r="H17" s="68">
        <v>-27406</v>
      </c>
      <c r="I17" s="68">
        <v>-27803</v>
      </c>
      <c r="J17" s="68">
        <v>-30574.416059999996</v>
      </c>
      <c r="K17" s="68">
        <v>-24009</v>
      </c>
      <c r="L17" s="68">
        <v>-26961</v>
      </c>
      <c r="M17" s="68">
        <v>-27721</v>
      </c>
      <c r="N17" s="68">
        <v>-28072</v>
      </c>
      <c r="O17" s="68">
        <v>-23864</v>
      </c>
      <c r="P17" s="68">
        <v>-28884</v>
      </c>
      <c r="Q17" s="68">
        <v>-27544</v>
      </c>
      <c r="R17" s="68">
        <v>-28612</v>
      </c>
      <c r="S17" s="68">
        <v>-30679</v>
      </c>
      <c r="T17" s="68">
        <v>-33538</v>
      </c>
      <c r="U17" s="68">
        <v>-31387</v>
      </c>
      <c r="V17" s="68">
        <v>-32294</v>
      </c>
      <c r="W17" s="68">
        <v>-31831</v>
      </c>
      <c r="X17" s="68">
        <v>-34997</v>
      </c>
      <c r="Y17" s="68">
        <v>-35149</v>
      </c>
      <c r="Z17" s="68">
        <v>-34057</v>
      </c>
      <c r="AA17" s="68">
        <v>-34787</v>
      </c>
      <c r="AB17" s="68">
        <v>-36324</v>
      </c>
      <c r="AC17" s="68">
        <v>-40339</v>
      </c>
      <c r="AD17" s="68">
        <v>-43182</v>
      </c>
      <c r="AE17" s="68">
        <v>-38641</v>
      </c>
      <c r="AF17" s="68">
        <v>-34854</v>
      </c>
      <c r="AG17" s="68">
        <v>-33739</v>
      </c>
      <c r="AH17" s="68">
        <v>-34318</v>
      </c>
      <c r="AI17" s="68">
        <v>-34736</v>
      </c>
      <c r="AJ17" s="68">
        <v>-35198</v>
      </c>
      <c r="AK17" s="68">
        <v>-36257</v>
      </c>
      <c r="AL17" s="68">
        <v>-37117.428</v>
      </c>
      <c r="AM17" s="68">
        <v>-37428</v>
      </c>
      <c r="AN17" s="68">
        <v>-42553</v>
      </c>
      <c r="AO17" s="68">
        <v>-48676</v>
      </c>
      <c r="AP17" s="68">
        <v>-52079</v>
      </c>
      <c r="AQ17" s="68">
        <v>-46643</v>
      </c>
      <c r="AR17" s="69">
        <v>-46499</v>
      </c>
      <c r="AS17" s="69">
        <v>-56169</v>
      </c>
      <c r="AT17" s="69">
        <v>-65851</v>
      </c>
      <c r="AU17" s="69">
        <v>-53176</v>
      </c>
      <c r="AV17" s="69">
        <v>-54866</v>
      </c>
      <c r="AW17" s="69">
        <v>-56394</v>
      </c>
      <c r="AX17" s="69">
        <v>-73442</v>
      </c>
      <c r="AY17" s="69">
        <v>-56595</v>
      </c>
      <c r="AZ17" s="69">
        <v>-67274</v>
      </c>
      <c r="BA17" s="69">
        <v>-76497</v>
      </c>
      <c r="BB17" s="69">
        <v>-84569</v>
      </c>
      <c r="BC17" s="69">
        <v>-73772</v>
      </c>
      <c r="BD17" s="69">
        <v>-77544</v>
      </c>
      <c r="BE17" s="69">
        <v>-81763</v>
      </c>
      <c r="BF17" s="69">
        <v>-85996</v>
      </c>
      <c r="BG17" s="69">
        <v>-83284</v>
      </c>
      <c r="BH17" s="69">
        <v>-94476</v>
      </c>
      <c r="BI17" s="69">
        <v>-96322</v>
      </c>
      <c r="BJ17" s="69">
        <v>-93409</v>
      </c>
      <c r="BK17" s="69">
        <v>-72644</v>
      </c>
      <c r="BL17" s="70">
        <v>-72725</v>
      </c>
      <c r="BM17" s="70">
        <v>-75451</v>
      </c>
      <c r="BN17" s="70">
        <v>-82797</v>
      </c>
      <c r="BO17" s="70">
        <v>-76511</v>
      </c>
      <c r="BP17" s="70">
        <v>-83164</v>
      </c>
      <c r="BQ17" s="70">
        <v>-71139</v>
      </c>
      <c r="BR17" s="70">
        <v>-93227</v>
      </c>
      <c r="BS17" s="189">
        <f>[1]Pág5_DGA!$C$5</f>
        <v>-75994</v>
      </c>
      <c r="BT17" s="3"/>
      <c r="BU17" s="69">
        <v>-109700.2401</v>
      </c>
      <c r="BV17" s="69">
        <v>-109330.41605999999</v>
      </c>
      <c r="BW17" s="69">
        <v>-106763</v>
      </c>
      <c r="BX17" s="69">
        <v>-108904</v>
      </c>
      <c r="BY17" s="69">
        <v>-127898</v>
      </c>
      <c r="BZ17" s="69">
        <v>-136034</v>
      </c>
      <c r="CA17" s="69">
        <v>-154632</v>
      </c>
      <c r="CB17" s="69">
        <v>-141552</v>
      </c>
      <c r="CC17" s="69">
        <v>-143308.42800000001</v>
      </c>
      <c r="CD17" s="69">
        <v>-180736</v>
      </c>
      <c r="CE17" s="69">
        <v>-215162</v>
      </c>
      <c r="CF17" s="69">
        <v>-237878</v>
      </c>
      <c r="CG17" s="69">
        <v>-284935</v>
      </c>
      <c r="CH17" s="69">
        <v>-319075</v>
      </c>
      <c r="CI17" s="69">
        <v>-367491</v>
      </c>
      <c r="CJ17" s="70">
        <v>-303617</v>
      </c>
      <c r="CK17" s="70">
        <v>-324041</v>
      </c>
    </row>
    <row r="18" spans="1:91">
      <c r="A18" s="66" t="s">
        <v>89</v>
      </c>
      <c r="B18" s="66" t="s">
        <v>90</v>
      </c>
      <c r="C18" s="67">
        <v>-2546.23983</v>
      </c>
      <c r="D18" s="68">
        <v>-2166</v>
      </c>
      <c r="E18" s="68">
        <v>-2908</v>
      </c>
      <c r="F18" s="68">
        <v>-8148.3726200000001</v>
      </c>
      <c r="G18" s="68">
        <v>-2838.6482900000001</v>
      </c>
      <c r="H18" s="68">
        <v>-2361</v>
      </c>
      <c r="I18" s="68">
        <v>-2446</v>
      </c>
      <c r="J18" s="68">
        <v>-2469.4688599999999</v>
      </c>
      <c r="K18" s="68">
        <v>-3954</v>
      </c>
      <c r="L18" s="68">
        <v>-3453</v>
      </c>
      <c r="M18" s="68">
        <v>-3106</v>
      </c>
      <c r="N18" s="68">
        <v>-3068</v>
      </c>
      <c r="O18" s="68">
        <v>-3108</v>
      </c>
      <c r="P18" s="68">
        <v>-3210</v>
      </c>
      <c r="Q18" s="68">
        <v>-3263</v>
      </c>
      <c r="R18" s="68">
        <v>-3256</v>
      </c>
      <c r="S18" s="68">
        <v>-3675</v>
      </c>
      <c r="T18" s="68">
        <v>-2944</v>
      </c>
      <c r="U18" s="68">
        <v>-3985</v>
      </c>
      <c r="V18" s="68">
        <v>-3829</v>
      </c>
      <c r="W18" s="68">
        <v>-4000</v>
      </c>
      <c r="X18" s="68">
        <v>-4531</v>
      </c>
      <c r="Y18" s="68">
        <v>-4306</v>
      </c>
      <c r="Z18" s="68">
        <v>-4031</v>
      </c>
      <c r="AA18" s="68">
        <v>-4143</v>
      </c>
      <c r="AB18" s="68">
        <v>-3361</v>
      </c>
      <c r="AC18" s="68">
        <v>-3366</v>
      </c>
      <c r="AD18" s="68">
        <v>-3361</v>
      </c>
      <c r="AE18" s="68">
        <v>-3576</v>
      </c>
      <c r="AF18" s="68">
        <v>-3564</v>
      </c>
      <c r="AG18" s="68">
        <v>-3476</v>
      </c>
      <c r="AH18" s="68">
        <v>-3715</v>
      </c>
      <c r="AI18" s="68">
        <v>-3790</v>
      </c>
      <c r="AJ18" s="68">
        <v>-3893</v>
      </c>
      <c r="AK18" s="68">
        <v>-3881</v>
      </c>
      <c r="AL18" s="68">
        <v>-4047.8519999999999</v>
      </c>
      <c r="AM18" s="68">
        <v>-4059</v>
      </c>
      <c r="AN18" s="68">
        <v>-4193</v>
      </c>
      <c r="AO18" s="68">
        <v>-4152</v>
      </c>
      <c r="AP18" s="68">
        <v>-4100</v>
      </c>
      <c r="AQ18" s="68">
        <v>-3992</v>
      </c>
      <c r="AR18" s="69">
        <v>-4080</v>
      </c>
      <c r="AS18" s="69">
        <v>-4211</v>
      </c>
      <c r="AT18" s="69">
        <v>-4596</v>
      </c>
      <c r="AU18" s="69">
        <v>-4525</v>
      </c>
      <c r="AV18" s="69">
        <v>-4339</v>
      </c>
      <c r="AW18" s="69">
        <v>-4327</v>
      </c>
      <c r="AX18" s="69">
        <v>-4796</v>
      </c>
      <c r="AY18" s="69">
        <v>-4749</v>
      </c>
      <c r="AZ18" s="69">
        <v>-4721</v>
      </c>
      <c r="BA18" s="69">
        <v>-4868</v>
      </c>
      <c r="BB18" s="69">
        <v>-4898</v>
      </c>
      <c r="BC18" s="69">
        <v>-4958</v>
      </c>
      <c r="BD18" s="69">
        <v>-5167</v>
      </c>
      <c r="BE18" s="69">
        <v>-5185</v>
      </c>
      <c r="BF18" s="69">
        <v>-5185</v>
      </c>
      <c r="BG18" s="69">
        <v>-5229</v>
      </c>
      <c r="BH18" s="69">
        <v>-4595</v>
      </c>
      <c r="BI18" s="69">
        <v>-4227</v>
      </c>
      <c r="BJ18" s="69">
        <v>-4227</v>
      </c>
      <c r="BK18" s="69">
        <v>-4226</v>
      </c>
      <c r="BL18" s="70">
        <v>-4115</v>
      </c>
      <c r="BM18" s="70">
        <v>-4105</v>
      </c>
      <c r="BN18" s="70">
        <v>-4270</v>
      </c>
      <c r="BO18" s="70">
        <v>-4470</v>
      </c>
      <c r="BP18" s="70">
        <v>-3947</v>
      </c>
      <c r="BQ18" s="70">
        <v>-3691</v>
      </c>
      <c r="BR18" s="70">
        <v>-3795</v>
      </c>
      <c r="BS18" s="189">
        <v>-3758</v>
      </c>
      <c r="BT18" s="3"/>
      <c r="BU18" s="69">
        <v>-15768.612450000001</v>
      </c>
      <c r="BV18" s="69">
        <v>-10115.11715</v>
      </c>
      <c r="BW18" s="69">
        <v>-13581</v>
      </c>
      <c r="BX18" s="69">
        <v>-12837</v>
      </c>
      <c r="BY18" s="69">
        <v>-14433</v>
      </c>
      <c r="BZ18" s="69">
        <v>-16868</v>
      </c>
      <c r="CA18" s="69">
        <v>-14231</v>
      </c>
      <c r="CB18" s="69">
        <v>-14331</v>
      </c>
      <c r="CC18" s="69">
        <v>-15611.851999999999</v>
      </c>
      <c r="CD18" s="69">
        <v>-16504</v>
      </c>
      <c r="CE18" s="69">
        <v>-16879</v>
      </c>
      <c r="CF18" s="69">
        <v>-17987</v>
      </c>
      <c r="CG18" s="69">
        <v>-19236</v>
      </c>
      <c r="CH18" s="69">
        <v>-20495</v>
      </c>
      <c r="CI18" s="69">
        <v>-18278</v>
      </c>
      <c r="CJ18" s="70">
        <v>-16716</v>
      </c>
      <c r="CK18" s="70">
        <v>-15903</v>
      </c>
    </row>
    <row r="19" spans="1:91">
      <c r="A19" s="66" t="s">
        <v>91</v>
      </c>
      <c r="B19" s="66" t="s">
        <v>92</v>
      </c>
      <c r="C19" s="67">
        <v>-5318.2513599999993</v>
      </c>
      <c r="D19" s="68">
        <v>-4700</v>
      </c>
      <c r="E19" s="68">
        <v>-40793</v>
      </c>
      <c r="F19" s="68">
        <v>2288.504956666663</v>
      </c>
      <c r="G19" s="68">
        <v>1885</v>
      </c>
      <c r="H19" s="68">
        <v>-5252</v>
      </c>
      <c r="I19" s="68">
        <v>29.506976666667015</v>
      </c>
      <c r="J19" s="68">
        <v>29231.151416666668</v>
      </c>
      <c r="K19" s="68">
        <v>3280</v>
      </c>
      <c r="L19" s="68">
        <v>8439</v>
      </c>
      <c r="M19" s="68">
        <v>22616</v>
      </c>
      <c r="N19" s="68">
        <v>-5601</v>
      </c>
      <c r="O19" s="68">
        <v>-7112</v>
      </c>
      <c r="P19" s="68">
        <v>525</v>
      </c>
      <c r="Q19" s="68">
        <v>3048</v>
      </c>
      <c r="R19" s="68">
        <v>13254</v>
      </c>
      <c r="S19" s="68">
        <v>33317</v>
      </c>
      <c r="T19" s="68">
        <v>-11770</v>
      </c>
      <c r="U19" s="68">
        <v>4470</v>
      </c>
      <c r="V19" s="68">
        <v>-62301</v>
      </c>
      <c r="W19" s="68">
        <v>50701</v>
      </c>
      <c r="X19" s="68">
        <v>-4481</v>
      </c>
      <c r="Y19" s="68">
        <v>1109</v>
      </c>
      <c r="Z19" s="68">
        <v>32155</v>
      </c>
      <c r="AA19" s="68">
        <v>-3285</v>
      </c>
      <c r="AB19" s="68">
        <v>1886</v>
      </c>
      <c r="AC19" s="68">
        <v>-8743</v>
      </c>
      <c r="AD19" s="68">
        <v>-15182</v>
      </c>
      <c r="AE19" s="68">
        <v>-2711</v>
      </c>
      <c r="AF19" s="68">
        <v>-7223</v>
      </c>
      <c r="AG19" s="68">
        <v>32495</v>
      </c>
      <c r="AH19" s="68">
        <v>32734</v>
      </c>
      <c r="AI19" s="68">
        <v>2992</v>
      </c>
      <c r="AJ19" s="68">
        <v>32883</v>
      </c>
      <c r="AK19" s="68">
        <v>59809</v>
      </c>
      <c r="AL19" s="68">
        <v>-20671.046999999999</v>
      </c>
      <c r="AM19" s="68">
        <v>2035</v>
      </c>
      <c r="AN19" s="68">
        <v>194472</v>
      </c>
      <c r="AO19" s="68">
        <v>412434</v>
      </c>
      <c r="AP19" s="68">
        <v>-278619</v>
      </c>
      <c r="AQ19" s="68">
        <v>-6156</v>
      </c>
      <c r="AR19" s="69">
        <v>5931</v>
      </c>
      <c r="AS19" s="69">
        <v>-11549</v>
      </c>
      <c r="AT19" s="69">
        <v>305093</v>
      </c>
      <c r="AU19" s="69">
        <v>-6283</v>
      </c>
      <c r="AV19" s="69">
        <v>-3564</v>
      </c>
      <c r="AW19" s="69">
        <v>-33940</v>
      </c>
      <c r="AX19" s="69">
        <v>-32511</v>
      </c>
      <c r="AY19" s="69">
        <v>-6208</v>
      </c>
      <c r="AZ19" s="69">
        <v>448588</v>
      </c>
      <c r="BA19" s="69">
        <v>29752</v>
      </c>
      <c r="BB19" s="69">
        <v>-71765</v>
      </c>
      <c r="BC19" s="69">
        <v>1150</v>
      </c>
      <c r="BD19" s="69">
        <v>-4747</v>
      </c>
      <c r="BE19" s="69">
        <v>-37739</v>
      </c>
      <c r="BF19" s="69">
        <v>23490</v>
      </c>
      <c r="BG19" s="69">
        <v>-3773</v>
      </c>
      <c r="BH19" s="69">
        <v>-20927</v>
      </c>
      <c r="BI19" s="69">
        <v>37472</v>
      </c>
      <c r="BJ19" s="69">
        <v>29416</v>
      </c>
      <c r="BK19" s="69">
        <v>-11606</v>
      </c>
      <c r="BL19" s="70">
        <v>-15559</v>
      </c>
      <c r="BM19" s="70">
        <v>-23778</v>
      </c>
      <c r="BN19" s="70">
        <v>153964</v>
      </c>
      <c r="BO19" s="70">
        <v>4087</v>
      </c>
      <c r="BP19" s="70">
        <v>9620</v>
      </c>
      <c r="BQ19" s="70">
        <v>60866</v>
      </c>
      <c r="BR19" s="70">
        <v>-37181</v>
      </c>
      <c r="BS19" s="189">
        <v>-3981</v>
      </c>
      <c r="BT19" s="3"/>
      <c r="BU19" s="69">
        <v>-48522.746403333331</v>
      </c>
      <c r="BV19" s="69">
        <v>25893.658393333335</v>
      </c>
      <c r="BW19" s="69">
        <v>28734</v>
      </c>
      <c r="BX19" s="69">
        <v>9715</v>
      </c>
      <c r="BY19" s="69">
        <v>-36284</v>
      </c>
      <c r="BZ19" s="69">
        <v>79484</v>
      </c>
      <c r="CA19" s="69">
        <v>-25324</v>
      </c>
      <c r="CB19" s="69">
        <v>55295</v>
      </c>
      <c r="CC19" s="69">
        <v>75012.953000000009</v>
      </c>
      <c r="CD19" s="69">
        <v>330322</v>
      </c>
      <c r="CE19" s="69">
        <v>293319</v>
      </c>
      <c r="CF19" s="69">
        <v>-76298</v>
      </c>
      <c r="CG19" s="69">
        <v>400367</v>
      </c>
      <c r="CH19" s="69">
        <v>-17846</v>
      </c>
      <c r="CI19" s="69">
        <v>42188</v>
      </c>
      <c r="CJ19" s="70">
        <v>103021</v>
      </c>
      <c r="CK19" s="70">
        <v>37392</v>
      </c>
    </row>
    <row r="20" spans="1:91">
      <c r="A20" s="66" t="s">
        <v>93</v>
      </c>
      <c r="B20" s="66" t="s">
        <v>94</v>
      </c>
      <c r="C20" s="67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-512</v>
      </c>
      <c r="R20" s="68">
        <v>2536</v>
      </c>
      <c r="S20" s="68">
        <v>669</v>
      </c>
      <c r="T20" s="68">
        <v>-75</v>
      </c>
      <c r="U20" s="68">
        <v>130</v>
      </c>
      <c r="V20" s="68">
        <v>2019</v>
      </c>
      <c r="W20" s="68">
        <v>666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68">
        <v>-265287</v>
      </c>
      <c r="AI20" s="68">
        <v>0</v>
      </c>
      <c r="AJ20" s="68">
        <v>0</v>
      </c>
      <c r="AK20" s="68">
        <v>0</v>
      </c>
      <c r="AL20" s="68">
        <v>0</v>
      </c>
      <c r="AM20" s="68">
        <v>0</v>
      </c>
      <c r="AN20" s="68">
        <v>0</v>
      </c>
      <c r="AO20" s="68">
        <v>0</v>
      </c>
      <c r="AP20" s="68"/>
      <c r="AQ20" s="68"/>
      <c r="AR20" s="71"/>
      <c r="AS20" s="69">
        <v>0</v>
      </c>
      <c r="AT20" s="69"/>
      <c r="AU20" s="69">
        <v>-17004</v>
      </c>
      <c r="AV20" s="69">
        <v>-24076</v>
      </c>
      <c r="AW20" s="69">
        <v>-43339</v>
      </c>
      <c r="AX20" s="69">
        <v>17795</v>
      </c>
      <c r="AY20" s="69">
        <v>-43740</v>
      </c>
      <c r="AZ20" s="69">
        <v>38191</v>
      </c>
      <c r="BA20" s="69">
        <v>-46796</v>
      </c>
      <c r="BB20" s="69">
        <v>-16265</v>
      </c>
      <c r="BC20" s="69">
        <v>26870</v>
      </c>
      <c r="BD20" s="69">
        <v>-29903</v>
      </c>
      <c r="BE20" s="69">
        <v>15925</v>
      </c>
      <c r="BF20" s="69">
        <v>41701</v>
      </c>
      <c r="BG20" s="69">
        <v>43072</v>
      </c>
      <c r="BH20" s="69">
        <v>87687</v>
      </c>
      <c r="BI20" s="69">
        <v>58211</v>
      </c>
      <c r="BJ20" s="69">
        <v>90812</v>
      </c>
      <c r="BK20" s="69">
        <v>-30643</v>
      </c>
      <c r="BL20" s="70">
        <v>-21605</v>
      </c>
      <c r="BM20" s="70">
        <v>58425</v>
      </c>
      <c r="BN20" s="70">
        <v>-79080</v>
      </c>
      <c r="BO20" s="70">
        <v>125540</v>
      </c>
      <c r="BP20" s="70">
        <v>92257</v>
      </c>
      <c r="BQ20" s="70">
        <v>2533</v>
      </c>
      <c r="BR20" s="70">
        <v>2367</v>
      </c>
      <c r="BS20" s="189">
        <v>80518</v>
      </c>
      <c r="BT20" s="3"/>
      <c r="BU20" s="69">
        <v>0</v>
      </c>
      <c r="BV20" s="69">
        <v>0</v>
      </c>
      <c r="BW20" s="69">
        <v>0</v>
      </c>
      <c r="BX20" s="69">
        <v>2024</v>
      </c>
      <c r="BY20" s="69">
        <v>2743</v>
      </c>
      <c r="BZ20" s="69">
        <v>666</v>
      </c>
      <c r="CA20" s="69">
        <v>0</v>
      </c>
      <c r="CB20" s="69">
        <v>-265287</v>
      </c>
      <c r="CC20" s="69">
        <v>0</v>
      </c>
      <c r="CD20" s="69"/>
      <c r="CE20" s="69">
        <v>0</v>
      </c>
      <c r="CF20" s="69">
        <v>-66624</v>
      </c>
      <c r="CG20" s="69">
        <v>-68610</v>
      </c>
      <c r="CH20" s="69">
        <v>54593</v>
      </c>
      <c r="CI20" s="69">
        <v>279782</v>
      </c>
      <c r="CJ20" s="70">
        <v>-72903</v>
      </c>
      <c r="CK20" s="70">
        <v>222697</v>
      </c>
    </row>
    <row r="21" spans="1:91">
      <c r="A21" s="62" t="s">
        <v>95</v>
      </c>
      <c r="B21" s="62" t="s">
        <v>96</v>
      </c>
      <c r="C21" s="63">
        <v>57183.80343999996</v>
      </c>
      <c r="D21" s="63">
        <v>52908</v>
      </c>
      <c r="E21" s="63">
        <v>-13502</v>
      </c>
      <c r="F21" s="63">
        <v>162280.09229666696</v>
      </c>
      <c r="G21" s="63">
        <v>129497.93547000001</v>
      </c>
      <c r="H21" s="63">
        <v>172259.24710999994</v>
      </c>
      <c r="I21" s="63">
        <v>217181.88620666674</v>
      </c>
      <c r="J21" s="63">
        <v>196616.94461666676</v>
      </c>
      <c r="K21" s="63">
        <v>123177</v>
      </c>
      <c r="L21" s="63">
        <v>143411</v>
      </c>
      <c r="M21" s="63">
        <v>178560</v>
      </c>
      <c r="N21" s="63">
        <v>131218</v>
      </c>
      <c r="O21" s="63">
        <v>137134</v>
      </c>
      <c r="P21" s="63">
        <v>150984</v>
      </c>
      <c r="Q21" s="63">
        <v>191377</v>
      </c>
      <c r="R21" s="63">
        <v>218508</v>
      </c>
      <c r="S21" s="63">
        <v>242617</v>
      </c>
      <c r="T21" s="63">
        <v>194316</v>
      </c>
      <c r="U21" s="63">
        <v>247377</v>
      </c>
      <c r="V21" s="63">
        <v>137669</v>
      </c>
      <c r="W21" s="63">
        <v>213667</v>
      </c>
      <c r="X21" s="63">
        <v>125879</v>
      </c>
      <c r="Y21" s="63">
        <v>148687</v>
      </c>
      <c r="Z21" s="63">
        <v>131986</v>
      </c>
      <c r="AA21" s="63">
        <v>116636</v>
      </c>
      <c r="AB21" s="63">
        <v>84603</v>
      </c>
      <c r="AC21" s="63">
        <v>94042</v>
      </c>
      <c r="AD21" s="63">
        <v>30124</v>
      </c>
      <c r="AE21" s="63">
        <v>21114</v>
      </c>
      <c r="AF21" s="63">
        <v>76068</v>
      </c>
      <c r="AG21" s="63">
        <v>114015</v>
      </c>
      <c r="AH21" s="63">
        <v>105918</v>
      </c>
      <c r="AI21" s="63">
        <v>49807</v>
      </c>
      <c r="AJ21" s="63">
        <v>86094</v>
      </c>
      <c r="AK21" s="63">
        <v>150619</v>
      </c>
      <c r="AL21" s="63">
        <v>134821.08199999997</v>
      </c>
      <c r="AM21" s="63">
        <v>84313</v>
      </c>
      <c r="AN21" s="63">
        <v>293805</v>
      </c>
      <c r="AO21" s="63">
        <v>593175</v>
      </c>
      <c r="AP21" s="63">
        <v>-238638</v>
      </c>
      <c r="AQ21" s="63">
        <v>62960</v>
      </c>
      <c r="AR21" s="63">
        <v>133802</v>
      </c>
      <c r="AS21" s="63">
        <v>93093</v>
      </c>
      <c r="AT21" s="63">
        <v>349586</v>
      </c>
      <c r="AU21" s="63">
        <v>125652</v>
      </c>
      <c r="AV21" s="63">
        <v>8332</v>
      </c>
      <c r="AW21" s="63">
        <v>227245</v>
      </c>
      <c r="AX21" s="63">
        <v>310654</v>
      </c>
      <c r="AY21" s="63">
        <v>289159</v>
      </c>
      <c r="AZ21" s="63">
        <v>907669</v>
      </c>
      <c r="BA21" s="63">
        <v>412039</v>
      </c>
      <c r="BB21" s="63">
        <v>282525</v>
      </c>
      <c r="BC21" s="63">
        <v>409399</v>
      </c>
      <c r="BD21" s="63">
        <v>344397.30000000005</v>
      </c>
      <c r="BE21" s="63">
        <v>362397</v>
      </c>
      <c r="BF21" s="63">
        <v>333030</v>
      </c>
      <c r="BG21" s="63">
        <v>379320</v>
      </c>
      <c r="BH21" s="63">
        <v>365720</v>
      </c>
      <c r="BI21" s="63">
        <v>285380</v>
      </c>
      <c r="BJ21" s="63">
        <v>239234</v>
      </c>
      <c r="BK21" s="63">
        <v>149467</v>
      </c>
      <c r="BL21" s="64">
        <v>312520</v>
      </c>
      <c r="BM21" s="64">
        <v>291929</v>
      </c>
      <c r="BN21" s="64">
        <v>182618</v>
      </c>
      <c r="BO21" s="64">
        <v>199628</v>
      </c>
      <c r="BP21" s="64">
        <v>195385</v>
      </c>
      <c r="BQ21" s="64">
        <v>194722</v>
      </c>
      <c r="BR21" s="64">
        <v>150568</v>
      </c>
      <c r="BS21" s="65">
        <v>268159</v>
      </c>
      <c r="BT21" s="3"/>
      <c r="BU21" s="63">
        <v>227539.02730666695</v>
      </c>
      <c r="BV21" s="63">
        <v>715555.01340333326</v>
      </c>
      <c r="BW21" s="63">
        <v>576366</v>
      </c>
      <c r="BX21" s="63">
        <v>698003</v>
      </c>
      <c r="BY21" s="63">
        <v>821979</v>
      </c>
      <c r="BZ21" s="63">
        <v>620219</v>
      </c>
      <c r="CA21" s="63">
        <v>325405</v>
      </c>
      <c r="CB21" s="63">
        <v>51828</v>
      </c>
      <c r="CC21" s="63">
        <v>421341.08199999994</v>
      </c>
      <c r="CD21" s="63">
        <v>732655</v>
      </c>
      <c r="CE21" s="63">
        <v>639441</v>
      </c>
      <c r="CF21" s="63">
        <v>671883</v>
      </c>
      <c r="CG21" s="63">
        <v>1891392</v>
      </c>
      <c r="CH21" s="63">
        <v>1449223.2999999998</v>
      </c>
      <c r="CI21" s="63">
        <v>1269654</v>
      </c>
      <c r="CJ21" s="64">
        <v>936534</v>
      </c>
      <c r="CK21" s="64">
        <v>740303</v>
      </c>
    </row>
    <row r="22" spans="1:91">
      <c r="A22" s="66" t="s">
        <v>97</v>
      </c>
      <c r="B22" s="66" t="s">
        <v>98</v>
      </c>
      <c r="C22" s="67">
        <v>21195.26618000001</v>
      </c>
      <c r="D22" s="68">
        <v>3694</v>
      </c>
      <c r="E22" s="68">
        <v>2092</v>
      </c>
      <c r="F22" s="68">
        <v>13684.099354095319</v>
      </c>
      <c r="G22" s="68">
        <v>8365.7272799999864</v>
      </c>
      <c r="H22" s="68">
        <v>16567.229499999987</v>
      </c>
      <c r="I22" s="68">
        <v>10856.818909999991</v>
      </c>
      <c r="J22" s="68">
        <v>16586.894700000008</v>
      </c>
      <c r="K22" s="68">
        <v>19145</v>
      </c>
      <c r="L22" s="68">
        <v>16473</v>
      </c>
      <c r="M22" s="68">
        <v>39096</v>
      </c>
      <c r="N22" s="68">
        <v>23417</v>
      </c>
      <c r="O22" s="68">
        <v>24043</v>
      </c>
      <c r="P22" s="68">
        <v>24129</v>
      </c>
      <c r="Q22" s="68">
        <v>20246</v>
      </c>
      <c r="R22" s="68">
        <v>20632</v>
      </c>
      <c r="S22" s="68">
        <v>18608</v>
      </c>
      <c r="T22" s="68">
        <v>30978</v>
      </c>
      <c r="U22" s="68">
        <v>23409</v>
      </c>
      <c r="V22" s="68">
        <v>29661</v>
      </c>
      <c r="W22" s="68">
        <v>26020</v>
      </c>
      <c r="X22" s="68">
        <v>29746</v>
      </c>
      <c r="Y22" s="68">
        <v>38309</v>
      </c>
      <c r="Z22" s="68">
        <v>48569</v>
      </c>
      <c r="AA22" s="68">
        <v>55402</v>
      </c>
      <c r="AB22" s="68">
        <v>44761</v>
      </c>
      <c r="AC22" s="68">
        <v>69957</v>
      </c>
      <c r="AD22" s="68">
        <v>37123</v>
      </c>
      <c r="AE22" s="68">
        <v>26434</v>
      </c>
      <c r="AF22" s="68">
        <v>42959</v>
      </c>
      <c r="AG22" s="68">
        <v>49897</v>
      </c>
      <c r="AH22" s="68">
        <v>28674</v>
      </c>
      <c r="AI22" s="68">
        <v>41670</v>
      </c>
      <c r="AJ22" s="68">
        <v>44598</v>
      </c>
      <c r="AK22" s="68">
        <v>49163</v>
      </c>
      <c r="AL22" s="68">
        <v>27600</v>
      </c>
      <c r="AM22" s="68">
        <v>18074</v>
      </c>
      <c r="AN22" s="68">
        <v>39965</v>
      </c>
      <c r="AO22" s="68">
        <v>47097</v>
      </c>
      <c r="AP22" s="68">
        <v>17384</v>
      </c>
      <c r="AQ22" s="68">
        <v>25286</v>
      </c>
      <c r="AR22" s="69">
        <v>19389</v>
      </c>
      <c r="AS22" s="69">
        <v>41096</v>
      </c>
      <c r="AT22" s="69">
        <v>17320</v>
      </c>
      <c r="AU22" s="69">
        <v>64229</v>
      </c>
      <c r="AV22" s="69">
        <v>34105</v>
      </c>
      <c r="AW22" s="69">
        <v>26474</v>
      </c>
      <c r="AX22" s="69">
        <v>7341</v>
      </c>
      <c r="AY22" s="69">
        <v>34084</v>
      </c>
      <c r="AZ22" s="69">
        <v>202762</v>
      </c>
      <c r="BA22" s="69">
        <v>74021</v>
      </c>
      <c r="BB22" s="69">
        <v>92993</v>
      </c>
      <c r="BC22" s="69">
        <v>61312</v>
      </c>
      <c r="BD22" s="69">
        <v>117889</v>
      </c>
      <c r="BE22" s="69">
        <v>88361</v>
      </c>
      <c r="BF22" s="69">
        <v>116829</v>
      </c>
      <c r="BG22" s="69">
        <v>84524</v>
      </c>
      <c r="BH22" s="69">
        <v>89405</v>
      </c>
      <c r="BI22" s="69">
        <v>256037</v>
      </c>
      <c r="BJ22" s="69">
        <v>113037</v>
      </c>
      <c r="BK22" s="69">
        <v>120087</v>
      </c>
      <c r="BL22" s="70">
        <v>106871</v>
      </c>
      <c r="BM22" s="70">
        <v>93635</v>
      </c>
      <c r="BN22" s="70">
        <v>104366</v>
      </c>
      <c r="BO22" s="70">
        <v>96578</v>
      </c>
      <c r="BP22" s="70">
        <v>76630</v>
      </c>
      <c r="BQ22" s="70">
        <v>113605</v>
      </c>
      <c r="BR22" s="70">
        <v>118649</v>
      </c>
      <c r="BS22" s="189">
        <f>'[1]Pág7.1_Res Fin'!$C$6</f>
        <v>131707</v>
      </c>
      <c r="BT22" s="3"/>
      <c r="BU22" s="69">
        <v>40665.365534095326</v>
      </c>
      <c r="BV22" s="69">
        <v>52376.67038999997</v>
      </c>
      <c r="BW22" s="69">
        <v>98131</v>
      </c>
      <c r="BX22" s="69">
        <v>89050</v>
      </c>
      <c r="BY22" s="69">
        <v>102656</v>
      </c>
      <c r="BZ22" s="69">
        <v>142644</v>
      </c>
      <c r="CA22" s="69">
        <v>207243</v>
      </c>
      <c r="CB22" s="69">
        <v>147964</v>
      </c>
      <c r="CC22" s="69">
        <v>163031</v>
      </c>
      <c r="CD22" s="69">
        <v>122520</v>
      </c>
      <c r="CE22" s="69">
        <v>103091</v>
      </c>
      <c r="CF22" s="69">
        <v>132149</v>
      </c>
      <c r="CG22" s="69">
        <v>403860</v>
      </c>
      <c r="CH22" s="69">
        <v>384391</v>
      </c>
      <c r="CI22" s="69">
        <v>543003</v>
      </c>
      <c r="CJ22" s="70">
        <v>424959</v>
      </c>
      <c r="CK22" s="70">
        <v>405462</v>
      </c>
      <c r="CM22" s="13"/>
    </row>
    <row r="23" spans="1:91">
      <c r="A23" s="66" t="s">
        <v>99</v>
      </c>
      <c r="B23" s="66" t="s">
        <v>100</v>
      </c>
      <c r="C23" s="67">
        <v>-33274.992570000002</v>
      </c>
      <c r="D23" s="68">
        <v>-7719</v>
      </c>
      <c r="E23" s="68">
        <v>-18801.253820000002</v>
      </c>
      <c r="F23" s="68">
        <v>-30094.985619999989</v>
      </c>
      <c r="G23" s="68">
        <v>-35152.561699999998</v>
      </c>
      <c r="H23" s="68">
        <v>-39698.30977</v>
      </c>
      <c r="I23" s="68">
        <v>-34982.70085999999</v>
      </c>
      <c r="J23" s="68">
        <v>-40422.962930000002</v>
      </c>
      <c r="K23" s="68">
        <v>-48231</v>
      </c>
      <c r="L23" s="68">
        <v>-48597</v>
      </c>
      <c r="M23" s="68">
        <v>-68582</v>
      </c>
      <c r="N23" s="68">
        <v>-54627</v>
      </c>
      <c r="O23" s="68">
        <v>-52206</v>
      </c>
      <c r="P23" s="68">
        <v>-54161</v>
      </c>
      <c r="Q23" s="68">
        <v>-51953</v>
      </c>
      <c r="R23" s="68">
        <v>-49638</v>
      </c>
      <c r="S23" s="68">
        <v>-43246</v>
      </c>
      <c r="T23" s="68">
        <v>-55341</v>
      </c>
      <c r="U23" s="68">
        <v>-53821</v>
      </c>
      <c r="V23" s="68">
        <v>-67213</v>
      </c>
      <c r="W23" s="68">
        <v>-66487</v>
      </c>
      <c r="X23" s="68">
        <v>-74481</v>
      </c>
      <c r="Y23" s="68">
        <v>-82398</v>
      </c>
      <c r="Z23" s="68">
        <v>-94420</v>
      </c>
      <c r="AA23" s="68">
        <v>-101970</v>
      </c>
      <c r="AB23" s="68">
        <v>-103019</v>
      </c>
      <c r="AC23" s="68">
        <v>-126746</v>
      </c>
      <c r="AD23" s="68">
        <v>-94631</v>
      </c>
      <c r="AE23" s="68">
        <v>-95100</v>
      </c>
      <c r="AF23" s="68">
        <v>-122124</v>
      </c>
      <c r="AG23" s="68">
        <v>-122537</v>
      </c>
      <c r="AH23" s="68">
        <v>-107475</v>
      </c>
      <c r="AI23" s="68">
        <v>-104504</v>
      </c>
      <c r="AJ23" s="68">
        <v>-103682</v>
      </c>
      <c r="AK23" s="68">
        <v>-79073</v>
      </c>
      <c r="AL23" s="68">
        <v>-81885</v>
      </c>
      <c r="AM23" s="68">
        <v>-61349</v>
      </c>
      <c r="AN23" s="68">
        <v>-88509</v>
      </c>
      <c r="AO23" s="68">
        <v>-74579</v>
      </c>
      <c r="AP23" s="68">
        <v>-48379</v>
      </c>
      <c r="AQ23" s="68">
        <v>-53812</v>
      </c>
      <c r="AR23" s="69">
        <v>-56453</v>
      </c>
      <c r="AS23" s="69">
        <v>-97828</v>
      </c>
      <c r="AT23" s="69">
        <v>-55428</v>
      </c>
      <c r="AU23" s="69">
        <v>-107492</v>
      </c>
      <c r="AV23" s="69">
        <v>-67698</v>
      </c>
      <c r="AW23" s="69">
        <v>-59415</v>
      </c>
      <c r="AX23" s="69">
        <v>-34682</v>
      </c>
      <c r="AY23" s="69">
        <v>-53669</v>
      </c>
      <c r="AZ23" s="69">
        <v>-59749</v>
      </c>
      <c r="BA23" s="69">
        <v>-82073</v>
      </c>
      <c r="BB23" s="69">
        <v>-110696</v>
      </c>
      <c r="BC23" s="69">
        <v>-171036</v>
      </c>
      <c r="BD23" s="69">
        <v>-212262</v>
      </c>
      <c r="BE23" s="69">
        <v>-238921</v>
      </c>
      <c r="BF23" s="69">
        <v>-293850</v>
      </c>
      <c r="BG23" s="69">
        <v>-269902</v>
      </c>
      <c r="BH23" s="69">
        <v>-276264</v>
      </c>
      <c r="BI23" s="69">
        <v>-251720</v>
      </c>
      <c r="BJ23" s="69">
        <v>-263524</v>
      </c>
      <c r="BK23" s="69">
        <v>-277068</v>
      </c>
      <c r="BL23" s="70">
        <v>-260926</v>
      </c>
      <c r="BM23" s="70">
        <v>-218337</v>
      </c>
      <c r="BN23" s="70">
        <v>-260688</v>
      </c>
      <c r="BO23" s="70">
        <v>-290933</v>
      </c>
      <c r="BP23" s="70">
        <v>-275246</v>
      </c>
      <c r="BQ23" s="70">
        <v>-326612</v>
      </c>
      <c r="BR23" s="70">
        <v>-341183</v>
      </c>
      <c r="BS23" s="189">
        <f>'[1]Pág7.1_Res Fin'!$C$7</f>
        <v>-344666</v>
      </c>
      <c r="BT23" s="3"/>
      <c r="BU23" s="69">
        <v>-89890.232009999992</v>
      </c>
      <c r="BV23" s="69">
        <v>-150256.53526</v>
      </c>
      <c r="BW23" s="69">
        <v>-220037</v>
      </c>
      <c r="BX23" s="69">
        <v>-207958</v>
      </c>
      <c r="BY23" s="69">
        <v>-219621</v>
      </c>
      <c r="BZ23" s="69">
        <v>-317786</v>
      </c>
      <c r="CA23" s="69">
        <v>-426366</v>
      </c>
      <c r="CB23" s="69">
        <v>-447236</v>
      </c>
      <c r="CC23" s="69">
        <v>-369144</v>
      </c>
      <c r="CD23" s="69">
        <v>-272816</v>
      </c>
      <c r="CE23" s="69">
        <v>-263521</v>
      </c>
      <c r="CF23" s="69">
        <v>-269287</v>
      </c>
      <c r="CG23" s="69">
        <v>-306187</v>
      </c>
      <c r="CH23" s="69">
        <v>-916069</v>
      </c>
      <c r="CI23" s="69">
        <v>-1061410</v>
      </c>
      <c r="CJ23" s="70">
        <v>-1017019</v>
      </c>
      <c r="CK23" s="70">
        <v>-1233974</v>
      </c>
      <c r="CM23" s="13"/>
    </row>
    <row r="24" spans="1:91">
      <c r="A24" s="62" t="s">
        <v>101</v>
      </c>
      <c r="B24" s="62" t="s">
        <v>102</v>
      </c>
      <c r="C24" s="63">
        <v>45104.077049999963</v>
      </c>
      <c r="D24" s="63">
        <v>48882</v>
      </c>
      <c r="E24" s="63">
        <v>-30211.253820000002</v>
      </c>
      <c r="F24" s="63">
        <v>145869.20603076229</v>
      </c>
      <c r="G24" s="63">
        <v>102711.10105</v>
      </c>
      <c r="H24" s="63">
        <v>149128.16683999993</v>
      </c>
      <c r="I24" s="63">
        <v>193056.00425666675</v>
      </c>
      <c r="J24" s="63">
        <v>172780.87638666676</v>
      </c>
      <c r="K24" s="63">
        <v>94091</v>
      </c>
      <c r="L24" s="63">
        <v>111287</v>
      </c>
      <c r="M24" s="63">
        <v>149074</v>
      </c>
      <c r="N24" s="63">
        <v>100008</v>
      </c>
      <c r="O24" s="63">
        <v>108971</v>
      </c>
      <c r="P24" s="63">
        <v>120952</v>
      </c>
      <c r="Q24" s="63">
        <v>159670</v>
      </c>
      <c r="R24" s="63">
        <v>189502</v>
      </c>
      <c r="S24" s="63">
        <v>217979</v>
      </c>
      <c r="T24" s="63">
        <v>169953</v>
      </c>
      <c r="U24" s="63">
        <v>216965</v>
      </c>
      <c r="V24" s="63">
        <v>100117</v>
      </c>
      <c r="W24" s="63">
        <v>173200</v>
      </c>
      <c r="X24" s="63">
        <v>81144</v>
      </c>
      <c r="Y24" s="63">
        <v>104598</v>
      </c>
      <c r="Z24" s="63">
        <v>86135</v>
      </c>
      <c r="AA24" s="63">
        <v>70068</v>
      </c>
      <c r="AB24" s="63">
        <v>26345</v>
      </c>
      <c r="AC24" s="63">
        <v>37253</v>
      </c>
      <c r="AD24" s="63">
        <v>-27384</v>
      </c>
      <c r="AE24" s="63">
        <v>-47552</v>
      </c>
      <c r="AF24" s="63">
        <v>-3097</v>
      </c>
      <c r="AG24" s="63">
        <v>41375</v>
      </c>
      <c r="AH24" s="63">
        <v>27117</v>
      </c>
      <c r="AI24" s="63">
        <v>-13027</v>
      </c>
      <c r="AJ24" s="63">
        <v>27010</v>
      </c>
      <c r="AK24" s="63">
        <v>120709</v>
      </c>
      <c r="AL24" s="63">
        <v>80536.081999999966</v>
      </c>
      <c r="AM24" s="63">
        <v>41038</v>
      </c>
      <c r="AN24" s="63">
        <v>245261</v>
      </c>
      <c r="AO24" s="63">
        <v>565693</v>
      </c>
      <c r="AP24" s="63">
        <v>-269633</v>
      </c>
      <c r="AQ24" s="63">
        <v>34434</v>
      </c>
      <c r="AR24" s="63">
        <v>96738</v>
      </c>
      <c r="AS24" s="63">
        <v>36361</v>
      </c>
      <c r="AT24" s="63">
        <v>311478</v>
      </c>
      <c r="AU24" s="63">
        <v>82389</v>
      </c>
      <c r="AV24" s="63">
        <v>-25261</v>
      </c>
      <c r="AW24" s="63">
        <v>194304</v>
      </c>
      <c r="AX24" s="63">
        <v>283313</v>
      </c>
      <c r="AY24" s="63">
        <v>269574</v>
      </c>
      <c r="AZ24" s="63">
        <v>1050682</v>
      </c>
      <c r="BA24" s="63">
        <v>403987</v>
      </c>
      <c r="BB24" s="63">
        <v>264822</v>
      </c>
      <c r="BC24" s="63">
        <v>299675</v>
      </c>
      <c r="BD24" s="63">
        <v>250024.30000000005</v>
      </c>
      <c r="BE24" s="63">
        <v>211837</v>
      </c>
      <c r="BF24" s="63">
        <v>217868</v>
      </c>
      <c r="BG24" s="63">
        <v>193942</v>
      </c>
      <c r="BH24" s="63">
        <v>178861</v>
      </c>
      <c r="BI24" s="63">
        <v>289697</v>
      </c>
      <c r="BJ24" s="63">
        <v>88747</v>
      </c>
      <c r="BK24" s="63">
        <v>-7514</v>
      </c>
      <c r="BL24" s="64">
        <v>158465</v>
      </c>
      <c r="BM24" s="64">
        <v>167227</v>
      </c>
      <c r="BN24" s="64">
        <v>26296</v>
      </c>
      <c r="BO24" s="64">
        <v>5273</v>
      </c>
      <c r="BP24" s="64">
        <v>-3231</v>
      </c>
      <c r="BQ24" s="64">
        <v>-18285</v>
      </c>
      <c r="BR24" s="64">
        <v>-71966</v>
      </c>
      <c r="BS24" s="65"/>
      <c r="BT24" s="3"/>
      <c r="BU24" s="63">
        <v>178314.1608307623</v>
      </c>
      <c r="BV24" s="63">
        <v>617675.14853333321</v>
      </c>
      <c r="BW24" s="63">
        <v>454460</v>
      </c>
      <c r="BX24" s="63">
        <v>579095</v>
      </c>
      <c r="BY24" s="63">
        <v>705014</v>
      </c>
      <c r="BZ24" s="63">
        <v>445077</v>
      </c>
      <c r="CA24" s="63">
        <v>106282</v>
      </c>
      <c r="CB24" s="63">
        <v>-247444</v>
      </c>
      <c r="CC24" s="63">
        <v>215228.08199999994</v>
      </c>
      <c r="CD24" s="63">
        <v>582359</v>
      </c>
      <c r="CE24" s="63">
        <v>479011</v>
      </c>
      <c r="CF24" s="63">
        <v>534745</v>
      </c>
      <c r="CG24" s="63">
        <v>1989065</v>
      </c>
      <c r="CH24" s="63">
        <v>917545.29999999981</v>
      </c>
      <c r="CI24" s="63">
        <v>751247</v>
      </c>
      <c r="CJ24" s="64">
        <v>344474</v>
      </c>
      <c r="CK24" s="64">
        <v>-88209</v>
      </c>
      <c r="CM24" s="13"/>
    </row>
    <row r="25" spans="1:91">
      <c r="A25" s="66" t="s">
        <v>103</v>
      </c>
      <c r="B25" s="66" t="s">
        <v>104</v>
      </c>
      <c r="C25" s="67">
        <v>-3796</v>
      </c>
      <c r="D25" s="68">
        <v>-16423.048099999993</v>
      </c>
      <c r="E25" s="68">
        <v>5125</v>
      </c>
      <c r="F25" s="68">
        <v>-17908.283149999999</v>
      </c>
      <c r="G25" s="68">
        <v>-24837</v>
      </c>
      <c r="H25" s="68">
        <v>-39098</v>
      </c>
      <c r="I25" s="68">
        <v>-13523.318320000004</v>
      </c>
      <c r="J25" s="68">
        <v>-21472.244919999997</v>
      </c>
      <c r="K25" s="68">
        <v>-10638</v>
      </c>
      <c r="L25" s="68">
        <v>-42808</v>
      </c>
      <c r="M25" s="68">
        <v>-10527</v>
      </c>
      <c r="N25" s="68">
        <v>4552</v>
      </c>
      <c r="O25" s="68">
        <v>-24421</v>
      </c>
      <c r="P25" s="68">
        <v>-39899</v>
      </c>
      <c r="Q25" s="68">
        <v>-21151</v>
      </c>
      <c r="R25" s="68">
        <v>-26587</v>
      </c>
      <c r="S25" s="68">
        <v>-58387</v>
      </c>
      <c r="T25" s="68">
        <v>-53310</v>
      </c>
      <c r="U25" s="68">
        <v>-27291</v>
      </c>
      <c r="V25" s="68">
        <v>-16809</v>
      </c>
      <c r="W25" s="68">
        <v>-26907</v>
      </c>
      <c r="X25" s="68">
        <v>-16303</v>
      </c>
      <c r="Y25" s="68">
        <v>-10304</v>
      </c>
      <c r="Z25" s="68">
        <v>-19491</v>
      </c>
      <c r="AA25" s="68">
        <v>-10859</v>
      </c>
      <c r="AB25" s="68">
        <v>-11178</v>
      </c>
      <c r="AC25" s="68">
        <v>-6618</v>
      </c>
      <c r="AD25" s="68">
        <v>-7619</v>
      </c>
      <c r="AE25" s="68">
        <v>-12594</v>
      </c>
      <c r="AF25" s="68">
        <v>-38284</v>
      </c>
      <c r="AG25" s="68">
        <v>-10922</v>
      </c>
      <c r="AH25" s="68">
        <v>-18321</v>
      </c>
      <c r="AI25" s="68">
        <v>-17567</v>
      </c>
      <c r="AJ25" s="68">
        <v>-7120</v>
      </c>
      <c r="AK25" s="68">
        <v>-25617</v>
      </c>
      <c r="AL25" s="68">
        <v>-7940</v>
      </c>
      <c r="AM25" s="68">
        <v>-16794</v>
      </c>
      <c r="AN25" s="68">
        <v>-98089</v>
      </c>
      <c r="AO25" s="68">
        <v>-211627</v>
      </c>
      <c r="AP25" s="68">
        <v>3850</v>
      </c>
      <c r="AQ25" s="68">
        <v>-18463</v>
      </c>
      <c r="AR25" s="69">
        <v>-16116</v>
      </c>
      <c r="AS25" s="69">
        <v>-21288</v>
      </c>
      <c r="AT25" s="69">
        <v>-103745</v>
      </c>
      <c r="AU25" s="69">
        <v>-18969</v>
      </c>
      <c r="AV25" s="69">
        <v>-9721</v>
      </c>
      <c r="AW25" s="69">
        <v>-69090</v>
      </c>
      <c r="AX25" s="69">
        <v>-6745</v>
      </c>
      <c r="AY25" s="69">
        <v>-74612</v>
      </c>
      <c r="AZ25" s="69">
        <v>-75572</v>
      </c>
      <c r="BA25" s="69">
        <v>-100611</v>
      </c>
      <c r="BB25" s="69">
        <v>-19635</v>
      </c>
      <c r="BC25" s="69">
        <v>-33287</v>
      </c>
      <c r="BD25" s="69">
        <v>-42242</v>
      </c>
      <c r="BE25" s="69">
        <v>-28363</v>
      </c>
      <c r="BF25" s="69">
        <v>-10320</v>
      </c>
      <c r="BG25" s="69">
        <v>-16357</v>
      </c>
      <c r="BH25" s="69">
        <v>-10633</v>
      </c>
      <c r="BI25" s="69">
        <v>7086</v>
      </c>
      <c r="BJ25" s="69">
        <v>-20565</v>
      </c>
      <c r="BK25" s="69">
        <v>-68586</v>
      </c>
      <c r="BL25" s="70">
        <v>-30588</v>
      </c>
      <c r="BM25" s="70">
        <v>-23358</v>
      </c>
      <c r="BN25" s="70">
        <v>3700</v>
      </c>
      <c r="BO25" s="70">
        <v>-16564</v>
      </c>
      <c r="BP25" s="70">
        <v>-39500</v>
      </c>
      <c r="BQ25" s="70">
        <v>-17632</v>
      </c>
      <c r="BR25" s="70">
        <v>-17243</v>
      </c>
      <c r="BS25" s="189">
        <v>-25504</v>
      </c>
      <c r="BT25" s="3"/>
      <c r="BU25" s="69">
        <v>-33002.331249999988</v>
      </c>
      <c r="BV25" s="69">
        <v>-98930.563240000003</v>
      </c>
      <c r="BW25" s="69">
        <v>-59421</v>
      </c>
      <c r="BX25" s="69">
        <v>-112058</v>
      </c>
      <c r="BY25" s="69">
        <v>-155797</v>
      </c>
      <c r="BZ25" s="69">
        <v>-73005</v>
      </c>
      <c r="CA25" s="69">
        <v>-36274</v>
      </c>
      <c r="CB25" s="69">
        <v>-80121</v>
      </c>
      <c r="CC25" s="69">
        <v>-58244</v>
      </c>
      <c r="CD25" s="69">
        <v>-322660</v>
      </c>
      <c r="CE25" s="69">
        <v>-159612</v>
      </c>
      <c r="CF25" s="69">
        <v>-104525</v>
      </c>
      <c r="CG25" s="69">
        <v>-270430</v>
      </c>
      <c r="CH25" s="69">
        <v>-114212</v>
      </c>
      <c r="CI25" s="69">
        <v>-40469</v>
      </c>
      <c r="CJ25" s="70">
        <v>-118832</v>
      </c>
      <c r="CK25" s="70">
        <v>-90939</v>
      </c>
    </row>
    <row r="26" spans="1:91">
      <c r="A26" s="66" t="s">
        <v>105</v>
      </c>
      <c r="B26" s="66" t="s">
        <v>106</v>
      </c>
      <c r="C26" s="67">
        <v>-4566</v>
      </c>
      <c r="D26" s="68">
        <v>-4445.11004400001</v>
      </c>
      <c r="E26" s="68">
        <v>26625</v>
      </c>
      <c r="F26" s="68">
        <v>-13172.205342899069</v>
      </c>
      <c r="G26" s="68">
        <v>-9237</v>
      </c>
      <c r="H26" s="68">
        <v>-7310.358610506647</v>
      </c>
      <c r="I26" s="68">
        <v>-27096.38761802666</v>
      </c>
      <c r="J26" s="68">
        <v>-7856</v>
      </c>
      <c r="K26" s="68">
        <v>-6577</v>
      </c>
      <c r="L26" s="68">
        <v>31904</v>
      </c>
      <c r="M26" s="68">
        <v>-20333</v>
      </c>
      <c r="N26" s="68">
        <v>-25173</v>
      </c>
      <c r="O26" s="68">
        <v>3235</v>
      </c>
      <c r="P26" s="68">
        <v>18446</v>
      </c>
      <c r="Q26" s="68">
        <v>-11416</v>
      </c>
      <c r="R26" s="68">
        <v>-11237</v>
      </c>
      <c r="S26" s="68">
        <v>9687</v>
      </c>
      <c r="T26" s="68">
        <v>17891</v>
      </c>
      <c r="U26" s="68">
        <v>-23533</v>
      </c>
      <c r="V26" s="68">
        <v>-18758</v>
      </c>
      <c r="W26" s="68">
        <v>14940</v>
      </c>
      <c r="X26" s="68">
        <v>-6231</v>
      </c>
      <c r="Y26" s="68">
        <v>-10766</v>
      </c>
      <c r="Z26" s="68">
        <v>23545</v>
      </c>
      <c r="AA26" s="68">
        <v>9260</v>
      </c>
      <c r="AB26" s="68">
        <v>23240</v>
      </c>
      <c r="AC26" s="68">
        <v>-123</v>
      </c>
      <c r="AD26" s="68">
        <v>89359</v>
      </c>
      <c r="AE26" s="68">
        <v>30590</v>
      </c>
      <c r="AF26" s="68">
        <v>42104</v>
      </c>
      <c r="AG26" s="68">
        <v>-598</v>
      </c>
      <c r="AH26" s="68">
        <v>16411</v>
      </c>
      <c r="AI26" s="68">
        <v>23080</v>
      </c>
      <c r="AJ26" s="68">
        <v>4877</v>
      </c>
      <c r="AK26" s="68">
        <v>-11948</v>
      </c>
      <c r="AL26" s="68">
        <v>12022</v>
      </c>
      <c r="AM26" s="68">
        <v>6579</v>
      </c>
      <c r="AN26" s="68">
        <v>19412</v>
      </c>
      <c r="AO26" s="68">
        <v>22282</v>
      </c>
      <c r="AP26" s="68">
        <v>123824</v>
      </c>
      <c r="AQ26" s="68">
        <v>7927</v>
      </c>
      <c r="AR26" s="69">
        <v>-11244</v>
      </c>
      <c r="AS26" s="69">
        <v>12642</v>
      </c>
      <c r="AT26" s="69">
        <v>77003</v>
      </c>
      <c r="AU26" s="69">
        <v>-11429</v>
      </c>
      <c r="AV26" s="69">
        <v>11400</v>
      </c>
      <c r="AW26" s="69">
        <v>-1275</v>
      </c>
      <c r="AX26" s="69">
        <v>25067</v>
      </c>
      <c r="AY26" s="69">
        <v>-22263</v>
      </c>
      <c r="AZ26" s="69">
        <v>-258510</v>
      </c>
      <c r="BA26" s="69">
        <v>-48040</v>
      </c>
      <c r="BB26" s="69">
        <v>335860</v>
      </c>
      <c r="BC26" s="69">
        <v>-42673</v>
      </c>
      <c r="BD26" s="69">
        <v>-38591</v>
      </c>
      <c r="BE26" s="69">
        <v>-29326</v>
      </c>
      <c r="BF26" s="69">
        <v>72179</v>
      </c>
      <c r="BG26" s="69">
        <v>-23256</v>
      </c>
      <c r="BH26" s="69">
        <v>-10845</v>
      </c>
      <c r="BI26" s="69">
        <v>7342</v>
      </c>
      <c r="BJ26" s="69">
        <v>127251</v>
      </c>
      <c r="BK26" s="69">
        <v>40998</v>
      </c>
      <c r="BL26" s="70">
        <v>-33385</v>
      </c>
      <c r="BM26" s="70">
        <v>-51249</v>
      </c>
      <c r="BN26" s="70">
        <v>-7631</v>
      </c>
      <c r="BO26" s="70">
        <v>69908</v>
      </c>
      <c r="BP26" s="70">
        <v>81256</v>
      </c>
      <c r="BQ26" s="70">
        <v>50109</v>
      </c>
      <c r="BR26" s="70">
        <v>40940</v>
      </c>
      <c r="BS26" s="189">
        <v>42216</v>
      </c>
      <c r="BT26" s="3"/>
      <c r="BU26" s="69">
        <v>4441.6846131009224</v>
      </c>
      <c r="BV26" s="69">
        <v>-51499.746228533302</v>
      </c>
      <c r="BW26" s="69">
        <v>-20179</v>
      </c>
      <c r="BX26" s="69">
        <v>-972</v>
      </c>
      <c r="BY26" s="69">
        <v>-14713</v>
      </c>
      <c r="BZ26" s="69">
        <v>21488</v>
      </c>
      <c r="CA26" s="69">
        <v>121736</v>
      </c>
      <c r="CB26" s="69">
        <v>88507</v>
      </c>
      <c r="CC26" s="69">
        <v>28031</v>
      </c>
      <c r="CD26" s="69">
        <v>172097</v>
      </c>
      <c r="CE26" s="69">
        <v>86328</v>
      </c>
      <c r="CF26" s="69">
        <v>23763</v>
      </c>
      <c r="CG26" s="69">
        <v>7047</v>
      </c>
      <c r="CH26" s="69">
        <v>-38411</v>
      </c>
      <c r="CI26" s="69">
        <v>100492</v>
      </c>
      <c r="CJ26" s="70">
        <v>-51267</v>
      </c>
      <c r="CK26" s="70">
        <v>242213</v>
      </c>
    </row>
    <row r="27" spans="1:91">
      <c r="A27" s="66" t="s">
        <v>107</v>
      </c>
      <c r="B27" s="66" t="s">
        <v>108</v>
      </c>
      <c r="C27" s="67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-1538</v>
      </c>
      <c r="P27" s="68">
        <v>-1098</v>
      </c>
      <c r="Q27" s="68">
        <v>-1440</v>
      </c>
      <c r="R27" s="68">
        <v>-2278</v>
      </c>
      <c r="S27" s="68">
        <v>-20362</v>
      </c>
      <c r="T27" s="68">
        <v>-3798</v>
      </c>
      <c r="U27" s="68">
        <v>4059</v>
      </c>
      <c r="V27" s="68">
        <v>5739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0</v>
      </c>
      <c r="AM27" s="68">
        <v>0</v>
      </c>
      <c r="AN27" s="68">
        <v>0</v>
      </c>
      <c r="AO27" s="68">
        <v>0</v>
      </c>
      <c r="AP27" s="68">
        <v>0</v>
      </c>
      <c r="AQ27" s="68">
        <v>0</v>
      </c>
      <c r="AR27" s="71">
        <v>0</v>
      </c>
      <c r="AS27" s="71">
        <v>0</v>
      </c>
      <c r="AT27" s="71">
        <v>0</v>
      </c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0"/>
      <c r="BM27" s="70"/>
      <c r="BN27" s="71"/>
      <c r="BO27" s="71"/>
      <c r="BP27" s="71">
        <v>0</v>
      </c>
      <c r="BQ27" s="71">
        <v>0</v>
      </c>
      <c r="BR27" s="71">
        <v>0</v>
      </c>
      <c r="BS27" s="71">
        <v>0</v>
      </c>
      <c r="BT27" s="3"/>
      <c r="BU27" s="71">
        <v>0</v>
      </c>
      <c r="BV27" s="71">
        <v>0</v>
      </c>
      <c r="BW27" s="71">
        <v>0</v>
      </c>
      <c r="BX27" s="71">
        <v>-6354</v>
      </c>
      <c r="BY27" s="71">
        <v>-14362</v>
      </c>
      <c r="BZ27" s="71">
        <v>0</v>
      </c>
      <c r="CA27" s="71">
        <v>0</v>
      </c>
      <c r="CB27" s="71">
        <v>0</v>
      </c>
      <c r="CC27" s="71">
        <v>0</v>
      </c>
      <c r="CD27" s="71">
        <v>0</v>
      </c>
      <c r="CE27" s="71"/>
      <c r="CF27" s="71"/>
      <c r="CG27" s="71"/>
      <c r="CH27" s="71"/>
      <c r="CI27" s="71"/>
      <c r="CJ27" s="71">
        <v>0</v>
      </c>
      <c r="CK27" s="71">
        <v>0</v>
      </c>
    </row>
    <row r="28" spans="1:91">
      <c r="A28" s="62" t="s">
        <v>109</v>
      </c>
      <c r="B28" s="62" t="s">
        <v>110</v>
      </c>
      <c r="C28" s="63">
        <v>36742.077049999963</v>
      </c>
      <c r="D28" s="63">
        <v>28013.841855999999</v>
      </c>
      <c r="E28" s="63">
        <v>1538.7461799999983</v>
      </c>
      <c r="F28" s="63">
        <v>114788.71753786321</v>
      </c>
      <c r="G28" s="63">
        <v>68637.101049999997</v>
      </c>
      <c r="H28" s="63">
        <v>102719.80822949328</v>
      </c>
      <c r="I28" s="63">
        <v>152436.2983186401</v>
      </c>
      <c r="J28" s="63">
        <v>143452.63146666676</v>
      </c>
      <c r="K28" s="63">
        <v>76876</v>
      </c>
      <c r="L28" s="63">
        <v>100383</v>
      </c>
      <c r="M28" s="63">
        <v>118214</v>
      </c>
      <c r="N28" s="63">
        <v>79387</v>
      </c>
      <c r="O28" s="63">
        <v>86247</v>
      </c>
      <c r="P28" s="63">
        <v>98401</v>
      </c>
      <c r="Q28" s="63">
        <v>125663</v>
      </c>
      <c r="R28" s="63">
        <v>149400</v>
      </c>
      <c r="S28" s="63">
        <v>148917</v>
      </c>
      <c r="T28" s="63">
        <v>130736</v>
      </c>
      <c r="U28" s="63">
        <v>170200</v>
      </c>
      <c r="V28" s="63">
        <v>70289</v>
      </c>
      <c r="W28" s="63">
        <v>161233</v>
      </c>
      <c r="X28" s="63">
        <v>58610</v>
      </c>
      <c r="Y28" s="63">
        <v>83528</v>
      </c>
      <c r="Z28" s="63">
        <v>90189</v>
      </c>
      <c r="AA28" s="63">
        <v>68469</v>
      </c>
      <c r="AB28" s="63">
        <v>38407</v>
      </c>
      <c r="AC28" s="63">
        <v>30512</v>
      </c>
      <c r="AD28" s="63">
        <v>54356</v>
      </c>
      <c r="AE28" s="63">
        <v>-29556</v>
      </c>
      <c r="AF28" s="63">
        <v>723</v>
      </c>
      <c r="AG28" s="63">
        <v>29855</v>
      </c>
      <c r="AH28" s="63">
        <v>25207</v>
      </c>
      <c r="AI28" s="63">
        <v>-7514</v>
      </c>
      <c r="AJ28" s="63">
        <v>24767</v>
      </c>
      <c r="AK28" s="63">
        <v>83144</v>
      </c>
      <c r="AL28" s="63">
        <v>84618.081999999966</v>
      </c>
      <c r="AM28" s="63">
        <v>30823</v>
      </c>
      <c r="AN28" s="63">
        <v>166584</v>
      </c>
      <c r="AO28" s="63">
        <v>376348</v>
      </c>
      <c r="AP28" s="63">
        <v>-141959</v>
      </c>
      <c r="AQ28" s="63">
        <v>23898</v>
      </c>
      <c r="AR28" s="63">
        <v>69378</v>
      </c>
      <c r="AS28" s="63">
        <v>27715</v>
      </c>
      <c r="AT28" s="63">
        <v>284736</v>
      </c>
      <c r="AU28" s="63">
        <v>51991</v>
      </c>
      <c r="AV28" s="63">
        <v>-23582</v>
      </c>
      <c r="AW28" s="63">
        <v>123939</v>
      </c>
      <c r="AX28" s="63">
        <v>301635</v>
      </c>
      <c r="AY28" s="63">
        <v>172699</v>
      </c>
      <c r="AZ28" s="63">
        <v>716600</v>
      </c>
      <c r="BA28" s="63">
        <v>255336</v>
      </c>
      <c r="BB28" s="63">
        <v>581047</v>
      </c>
      <c r="BC28" s="63">
        <v>223715</v>
      </c>
      <c r="BD28" s="63">
        <v>169191.30000000005</v>
      </c>
      <c r="BE28" s="63">
        <v>154148</v>
      </c>
      <c r="BF28" s="63">
        <v>217868</v>
      </c>
      <c r="BG28" s="63">
        <v>154329</v>
      </c>
      <c r="BH28" s="63">
        <v>157383</v>
      </c>
      <c r="BI28" s="63">
        <v>304125</v>
      </c>
      <c r="BJ28" s="63">
        <v>195433</v>
      </c>
      <c r="BK28" s="63">
        <v>-35102</v>
      </c>
      <c r="BL28" s="64">
        <v>94492</v>
      </c>
      <c r="BM28" s="64">
        <v>92620</v>
      </c>
      <c r="BN28" s="64">
        <v>22365</v>
      </c>
      <c r="BO28" s="64">
        <v>58617</v>
      </c>
      <c r="BP28" s="64">
        <v>38525</v>
      </c>
      <c r="BQ28" s="64">
        <v>14192</v>
      </c>
      <c r="BR28" s="64">
        <v>-48269</v>
      </c>
      <c r="BS28" s="65">
        <f>'[1]Pág 1_Highlight'!$C$23</f>
        <v>71912</v>
      </c>
      <c r="BT28" s="3"/>
      <c r="BU28" s="63">
        <v>149753.51419386323</v>
      </c>
      <c r="BV28" s="63">
        <v>467244.83906479995</v>
      </c>
      <c r="BW28" s="63">
        <v>374860</v>
      </c>
      <c r="BX28" s="63">
        <v>459711</v>
      </c>
      <c r="BY28" s="63">
        <v>520142</v>
      </c>
      <c r="BZ28" s="63">
        <v>393560</v>
      </c>
      <c r="CA28" s="63">
        <v>191744</v>
      </c>
      <c r="CB28" s="63">
        <v>-239058</v>
      </c>
      <c r="CC28" s="63">
        <v>185015.08199999994</v>
      </c>
      <c r="CD28" s="63">
        <v>431796</v>
      </c>
      <c r="CE28" s="63">
        <v>405727</v>
      </c>
      <c r="CF28" s="63">
        <v>453983</v>
      </c>
      <c r="CG28" s="63">
        <v>1725682</v>
      </c>
      <c r="CH28" s="63">
        <v>764922.29999999981</v>
      </c>
      <c r="CI28" s="63">
        <v>811270</v>
      </c>
      <c r="CJ28" s="64">
        <v>174375</v>
      </c>
      <c r="CK28" s="64">
        <v>63065</v>
      </c>
    </row>
    <row r="29" spans="1:91">
      <c r="A29" s="62" t="s">
        <v>111</v>
      </c>
      <c r="B29" s="62" t="s">
        <v>112</v>
      </c>
      <c r="C29" s="63">
        <v>47406</v>
      </c>
      <c r="D29" s="63">
        <v>34371</v>
      </c>
      <c r="E29" s="63">
        <v>56398</v>
      </c>
      <c r="F29" s="63">
        <v>114788.65305786315</v>
      </c>
      <c r="G29" s="63">
        <v>68637.101050000056</v>
      </c>
      <c r="H29" s="63">
        <v>102719.56111949334</v>
      </c>
      <c r="I29" s="63">
        <v>148475</v>
      </c>
      <c r="J29" s="63">
        <v>119598</v>
      </c>
      <c r="K29" s="63">
        <v>76876</v>
      </c>
      <c r="L29" s="63">
        <v>91099</v>
      </c>
      <c r="M29" s="63">
        <v>102233</v>
      </c>
      <c r="N29" s="63">
        <v>79387</v>
      </c>
      <c r="O29" s="63">
        <v>87785</v>
      </c>
      <c r="P29" s="63">
        <v>99744</v>
      </c>
      <c r="Q29" s="63">
        <v>122901</v>
      </c>
      <c r="R29" s="63">
        <v>145060</v>
      </c>
      <c r="S29" s="63">
        <v>142839</v>
      </c>
      <c r="T29" s="63">
        <v>134534</v>
      </c>
      <c r="U29" s="63">
        <v>166141</v>
      </c>
      <c r="V29" s="63">
        <v>118124</v>
      </c>
      <c r="W29" s="63">
        <v>131194</v>
      </c>
      <c r="X29" s="63">
        <v>58610</v>
      </c>
      <c r="Y29" s="63">
        <v>83528</v>
      </c>
      <c r="Z29" s="63">
        <v>85716</v>
      </c>
      <c r="AA29" s="63">
        <v>68469</v>
      </c>
      <c r="AB29" s="63">
        <v>38407</v>
      </c>
      <c r="AC29" s="63">
        <v>38771</v>
      </c>
      <c r="AD29" s="63">
        <v>76239</v>
      </c>
      <c r="AE29" s="63">
        <v>-29556</v>
      </c>
      <c r="AF29" s="63">
        <v>723</v>
      </c>
      <c r="AG29" s="63">
        <v>9403.5800000000017</v>
      </c>
      <c r="AH29" s="63">
        <v>6463.0599999999977</v>
      </c>
      <c r="AI29" s="63">
        <v>-9277.52</v>
      </c>
      <c r="AJ29" s="63">
        <v>24767</v>
      </c>
      <c r="AK29" s="63">
        <v>52242.14</v>
      </c>
      <c r="AL29" s="63">
        <v>112936.04199999996</v>
      </c>
      <c r="AM29" s="63">
        <v>30823</v>
      </c>
      <c r="AN29" s="63">
        <v>27498.239999999991</v>
      </c>
      <c r="AO29" s="63">
        <v>61566.359999999986</v>
      </c>
      <c r="AP29" s="63">
        <v>151269.20000000001</v>
      </c>
      <c r="AQ29" s="63">
        <v>19262.16</v>
      </c>
      <c r="AR29" s="63">
        <v>69479.64</v>
      </c>
      <c r="AS29" s="63">
        <v>30472</v>
      </c>
      <c r="AT29" s="63">
        <v>157775.25094103202</v>
      </c>
      <c r="AU29" s="63">
        <v>68837.179999999993</v>
      </c>
      <c r="AV29" s="63">
        <v>2213</v>
      </c>
      <c r="AW29" s="63">
        <v>175718.52</v>
      </c>
      <c r="AX29" s="63">
        <v>281409</v>
      </c>
      <c r="AY29" s="63">
        <v>222440</v>
      </c>
      <c r="AZ29" s="63">
        <v>251197</v>
      </c>
      <c r="BA29" s="63">
        <v>267547</v>
      </c>
      <c r="BB29" s="63">
        <v>407057</v>
      </c>
      <c r="BC29" s="63">
        <v>198322</v>
      </c>
      <c r="BD29" s="63">
        <v>202909.00000000006</v>
      </c>
      <c r="BE29" s="183">
        <v>178352</v>
      </c>
      <c r="BF29" s="183">
        <v>248576</v>
      </c>
      <c r="BG29" s="183">
        <v>152471</v>
      </c>
      <c r="BH29" s="183">
        <v>176622</v>
      </c>
      <c r="BI29" s="183">
        <v>152154</v>
      </c>
      <c r="BJ29" s="183">
        <v>167702</v>
      </c>
      <c r="BK29" s="63">
        <v>-3479</v>
      </c>
      <c r="BL29" s="64">
        <v>126284</v>
      </c>
      <c r="BM29" s="64">
        <v>183512.46</v>
      </c>
      <c r="BN29" s="64">
        <v>-83654</v>
      </c>
      <c r="BO29" s="64">
        <v>83812.239199999996</v>
      </c>
      <c r="BP29" s="64">
        <v>29926</v>
      </c>
      <c r="BQ29" s="64">
        <v>-42756</v>
      </c>
      <c r="BR29" s="64">
        <v>36427</v>
      </c>
      <c r="BS29" s="65">
        <f>'[1]Pág 1_Highlight'!$C$24</f>
        <v>71912</v>
      </c>
      <c r="BT29" s="3"/>
      <c r="BU29" s="182">
        <v>252963.65305786315</v>
      </c>
      <c r="BV29" s="182">
        <v>439429.66216949339</v>
      </c>
      <c r="BW29" s="182">
        <v>349595</v>
      </c>
      <c r="BX29" s="182">
        <v>455490</v>
      </c>
      <c r="BY29" s="182">
        <v>561638</v>
      </c>
      <c r="BZ29" s="182">
        <v>359048</v>
      </c>
      <c r="CA29" s="182">
        <v>221886</v>
      </c>
      <c r="CB29" s="182">
        <v>-12966.36</v>
      </c>
      <c r="CC29" s="182">
        <v>180667.66199999995</v>
      </c>
      <c r="CD29" s="182">
        <v>271256</v>
      </c>
      <c r="CE29" s="182">
        <v>275050.91810103203</v>
      </c>
      <c r="CF29" s="182">
        <v>528179.9</v>
      </c>
      <c r="CG29" s="182">
        <v>1148241</v>
      </c>
      <c r="CH29" s="182">
        <v>771081.99999999977</v>
      </c>
      <c r="CI29" s="182">
        <v>370938</v>
      </c>
      <c r="CJ29" s="64">
        <v>274062.3</v>
      </c>
      <c r="CK29" s="64">
        <v>107410</v>
      </c>
    </row>
    <row r="30" spans="1:91">
      <c r="A30" s="62" t="s">
        <v>113</v>
      </c>
      <c r="B30" s="62" t="s">
        <v>114</v>
      </c>
      <c r="C30" s="63">
        <v>95957</v>
      </c>
      <c r="D30" s="63">
        <v>101976</v>
      </c>
      <c r="E30" s="63">
        <v>116271</v>
      </c>
      <c r="F30" s="63">
        <v>180590</v>
      </c>
      <c r="G30" s="63">
        <v>188164</v>
      </c>
      <c r="H30" s="63">
        <v>218017</v>
      </c>
      <c r="I30" s="63">
        <v>225808</v>
      </c>
      <c r="J30" s="63">
        <v>218566</v>
      </c>
      <c r="K30" s="63">
        <v>182520</v>
      </c>
      <c r="L30" s="63">
        <v>211886</v>
      </c>
      <c r="M30" s="63">
        <v>216274</v>
      </c>
      <c r="N30" s="63">
        <v>188781</v>
      </c>
      <c r="O30" s="63">
        <v>210121</v>
      </c>
      <c r="P30" s="63">
        <v>238348</v>
      </c>
      <c r="Q30" s="63">
        <v>274642</v>
      </c>
      <c r="R30" s="63">
        <v>301480</v>
      </c>
      <c r="S30" s="63">
        <v>280911</v>
      </c>
      <c r="T30" s="63">
        <v>304236</v>
      </c>
      <c r="U30" s="63">
        <v>310438</v>
      </c>
      <c r="V30" s="63">
        <v>304512</v>
      </c>
      <c r="W30" s="63">
        <v>240046</v>
      </c>
      <c r="X30" s="63">
        <v>207512</v>
      </c>
      <c r="Y30" s="63">
        <v>237331</v>
      </c>
      <c r="Z30" s="63">
        <v>267252</v>
      </c>
      <c r="AA30" s="63">
        <v>214422</v>
      </c>
      <c r="AB30" s="63">
        <v>210200</v>
      </c>
      <c r="AC30" s="63">
        <v>226779</v>
      </c>
      <c r="AD30" s="63">
        <v>185343</v>
      </c>
      <c r="AE30" s="63">
        <v>106289</v>
      </c>
      <c r="AF30" s="63">
        <v>171657</v>
      </c>
      <c r="AG30" s="63">
        <v>185908</v>
      </c>
      <c r="AH30" s="63">
        <v>217107</v>
      </c>
      <c r="AI30" s="63">
        <v>148171.14525009645</v>
      </c>
      <c r="AJ30" s="63">
        <v>178097</v>
      </c>
      <c r="AK30" s="63">
        <v>204872</v>
      </c>
      <c r="AL30" s="63">
        <v>228870.08199999994</v>
      </c>
      <c r="AM30" s="63">
        <v>182128</v>
      </c>
      <c r="AN30" s="63">
        <v>220019</v>
      </c>
      <c r="AO30" s="63">
        <v>209566</v>
      </c>
      <c r="AP30" s="63">
        <v>236836</v>
      </c>
      <c r="AQ30" s="63">
        <v>179307</v>
      </c>
      <c r="AR30" s="63">
        <v>213303</v>
      </c>
      <c r="AS30" s="63">
        <v>237913</v>
      </c>
      <c r="AT30" s="63">
        <v>278335</v>
      </c>
      <c r="AU30" s="63">
        <v>219328</v>
      </c>
      <c r="AV30" s="63">
        <v>119023</v>
      </c>
      <c r="AW30" s="63">
        <v>433787</v>
      </c>
      <c r="AX30" s="63">
        <v>516168</v>
      </c>
      <c r="AY30" s="63">
        <v>495922</v>
      </c>
      <c r="AZ30" s="63">
        <v>500178</v>
      </c>
      <c r="BA30" s="63">
        <v>604098</v>
      </c>
      <c r="BB30" s="63">
        <v>588115</v>
      </c>
      <c r="BC30" s="63">
        <v>503675</v>
      </c>
      <c r="BD30" s="63">
        <v>446247</v>
      </c>
      <c r="BE30" s="63">
        <v>415594</v>
      </c>
      <c r="BF30" s="63">
        <v>366135</v>
      </c>
      <c r="BG30" s="63">
        <v>351129</v>
      </c>
      <c r="BH30" s="63">
        <v>349691</v>
      </c>
      <c r="BI30" s="63">
        <v>287943</v>
      </c>
      <c r="BJ30" s="63">
        <v>404468</v>
      </c>
      <c r="BK30" s="63">
        <v>441739</v>
      </c>
      <c r="BL30" s="64">
        <v>376478</v>
      </c>
      <c r="BM30" s="64">
        <v>459855.91000000003</v>
      </c>
      <c r="BN30" s="64">
        <v>371737</v>
      </c>
      <c r="BO30" s="64">
        <v>345644</v>
      </c>
      <c r="BP30" s="64">
        <v>442658</v>
      </c>
      <c r="BQ30" s="64">
        <v>445025</v>
      </c>
      <c r="BR30" s="64">
        <v>416408</v>
      </c>
      <c r="BS30" s="65">
        <f>'[1]Pág 1_Highlight'!$C$20</f>
        <v>477958</v>
      </c>
      <c r="BT30" s="3"/>
      <c r="BU30" s="63">
        <v>494794</v>
      </c>
      <c r="BV30" s="63">
        <v>850555</v>
      </c>
      <c r="BW30" s="63">
        <v>799461</v>
      </c>
      <c r="BX30" s="63">
        <v>1024591</v>
      </c>
      <c r="BY30" s="63">
        <v>1200097</v>
      </c>
      <c r="BZ30" s="63">
        <v>952141</v>
      </c>
      <c r="CA30" s="63">
        <v>836744</v>
      </c>
      <c r="CB30" s="63">
        <v>680961</v>
      </c>
      <c r="CC30" s="63">
        <v>760010.22725009639</v>
      </c>
      <c r="CD30" s="63">
        <v>848549</v>
      </c>
      <c r="CE30" s="63">
        <v>908858</v>
      </c>
      <c r="CF30" s="63">
        <v>1288306</v>
      </c>
      <c r="CG30" s="63">
        <v>2188313</v>
      </c>
      <c r="CH30" s="63">
        <v>1731650.9999999998</v>
      </c>
      <c r="CI30" s="63">
        <v>1393229</v>
      </c>
      <c r="CJ30" s="64">
        <v>1649809.9100000001</v>
      </c>
      <c r="CK30" s="64">
        <v>1649735</v>
      </c>
    </row>
    <row r="31" spans="1:91">
      <c r="A31" s="62" t="s">
        <v>115</v>
      </c>
      <c r="B31" s="62" t="s">
        <v>116</v>
      </c>
      <c r="C31" s="72">
        <v>0.24215140738790764</v>
      </c>
      <c r="D31" s="72">
        <v>0.24507268058732148</v>
      </c>
      <c r="E31" s="72">
        <v>0.23388120377280308</v>
      </c>
      <c r="F31" s="72">
        <v>0.29102187152594755</v>
      </c>
      <c r="G31" s="72">
        <v>0.31020492576761416</v>
      </c>
      <c r="H31" s="72">
        <v>0.30607335260522361</v>
      </c>
      <c r="I31" s="72">
        <v>0.32106323154617228</v>
      </c>
      <c r="J31" s="72">
        <v>0.30372587602276768</v>
      </c>
      <c r="K31" s="72">
        <v>0.27660203223386604</v>
      </c>
      <c r="L31" s="72">
        <v>0.28207049965321274</v>
      </c>
      <c r="M31" s="72">
        <v>0.27384255009338104</v>
      </c>
      <c r="N31" s="72">
        <v>0.24531540756603912</v>
      </c>
      <c r="O31" s="72">
        <v>0.28650102808274841</v>
      </c>
      <c r="P31" s="72">
        <v>0.29642987729801928</v>
      </c>
      <c r="Q31" s="72">
        <v>0.30367718280207168</v>
      </c>
      <c r="R31" s="72">
        <v>0.32393101047392692</v>
      </c>
      <c r="S31" s="72">
        <v>0.32480441966464013</v>
      </c>
      <c r="T31" s="72">
        <v>0.31299967798387041</v>
      </c>
      <c r="U31" s="72">
        <v>0.30207240676699487</v>
      </c>
      <c r="V31" s="72">
        <v>0.30205088935354729</v>
      </c>
      <c r="W31" s="72">
        <v>0.25822837644203667</v>
      </c>
      <c r="X31" s="72">
        <v>0.21670121502305253</v>
      </c>
      <c r="Y31" s="72">
        <v>0.22447084104565346</v>
      </c>
      <c r="Z31" s="72">
        <v>0.25696492322839753</v>
      </c>
      <c r="AA31" s="72">
        <v>0.214102131415665</v>
      </c>
      <c r="AB31" s="72">
        <v>0.21781074298125086</v>
      </c>
      <c r="AC31" s="72">
        <v>0.21771069636433629</v>
      </c>
      <c r="AD31" s="72">
        <v>0.19407461081518604</v>
      </c>
      <c r="AE31" s="72">
        <v>0.1179155956463231</v>
      </c>
      <c r="AF31" s="72">
        <v>0.16952003049557282</v>
      </c>
      <c r="AG31" s="72">
        <v>0.19223443526455655</v>
      </c>
      <c r="AH31" s="72">
        <v>0.21105704967117575</v>
      </c>
      <c r="AI31" s="72">
        <v>0.15564375770108316</v>
      </c>
      <c r="AJ31" s="72">
        <v>0.1942754853151003</v>
      </c>
      <c r="AK31" s="72">
        <v>0.20094926931372675</v>
      </c>
      <c r="AL31" s="72">
        <v>0.2075670595447982</v>
      </c>
      <c r="AM31" s="72">
        <v>0.18104498887654052</v>
      </c>
      <c r="AN31" s="72">
        <v>0.19814301988913954</v>
      </c>
      <c r="AO31" s="72">
        <v>0.1640508984731241</v>
      </c>
      <c r="AP31" s="72">
        <v>0.187</v>
      </c>
      <c r="AQ31" s="72">
        <v>0.17100000000000001</v>
      </c>
      <c r="AR31" s="72">
        <v>0.18634648951914021</v>
      </c>
      <c r="AS31" s="72">
        <v>0.18184104185631292</v>
      </c>
      <c r="AT31" s="72">
        <v>0.18728505803895551</v>
      </c>
      <c r="AU31" s="72">
        <v>0.18881737758998887</v>
      </c>
      <c r="AV31" s="72">
        <v>0.11374098251307529</v>
      </c>
      <c r="AW31" s="72">
        <v>0.24397112303194665</v>
      </c>
      <c r="AX31" s="72">
        <v>0.27259087762065481</v>
      </c>
      <c r="AY31" s="72">
        <v>0.28047887989883075</v>
      </c>
      <c r="AZ31" s="72">
        <v>0.25336642134328607</v>
      </c>
      <c r="BA31" s="72">
        <v>0.27747230664718553</v>
      </c>
      <c r="BB31" s="72">
        <v>0.26128656914155124</v>
      </c>
      <c r="BC31" s="72">
        <v>0.23635594898550072</v>
      </c>
      <c r="BD31" s="72">
        <v>0.20159628295413246</v>
      </c>
      <c r="BE31" s="72">
        <v>0.1922584775832446</v>
      </c>
      <c r="BF31" s="72">
        <v>0.18487567655454171</v>
      </c>
      <c r="BG31" s="72">
        <v>0.20509655856422071</v>
      </c>
      <c r="BH31" s="72">
        <v>0.17898405890196059</v>
      </c>
      <c r="BI31" s="72">
        <v>0.16277594712804694</v>
      </c>
      <c r="BJ31" s="72">
        <v>0.20755966978723578</v>
      </c>
      <c r="BK31" s="72">
        <v>0.22817250322445348</v>
      </c>
      <c r="BL31" s="73">
        <v>0.18867313688797924</v>
      </c>
      <c r="BM31" s="73">
        <v>0.2053761593432335</v>
      </c>
      <c r="BN31" s="73">
        <v>0.18009021539397657</v>
      </c>
      <c r="BO31" s="73">
        <v>0.18165688247938488</v>
      </c>
      <c r="BP31" s="73">
        <v>0.20863747790056941</v>
      </c>
      <c r="BQ31" s="73">
        <v>0.20899999999999999</v>
      </c>
      <c r="BR31" s="73">
        <v>0.19861781067659928</v>
      </c>
      <c r="BS31" s="74">
        <f>'[1]Pág 1_Highlight'!$C$21</f>
        <v>0.23678811793877153</v>
      </c>
      <c r="BT31" s="3"/>
      <c r="BU31" s="72">
        <v>0.25636353407584223</v>
      </c>
      <c r="BV31" s="72">
        <v>0.3102163887075286</v>
      </c>
      <c r="BW31" s="72">
        <v>0.26914571104897883</v>
      </c>
      <c r="BX31" s="72">
        <v>0.30380341735887367</v>
      </c>
      <c r="BY31" s="72">
        <v>0.30988598408605872</v>
      </c>
      <c r="BZ31" s="72">
        <v>0.23896080493772504</v>
      </c>
      <c r="CA31" s="72">
        <v>0.21112763529801823</v>
      </c>
      <c r="CB31" s="72">
        <v>0.17416951424128335</v>
      </c>
      <c r="CC31" s="72">
        <v>0.19043742066260716</v>
      </c>
      <c r="CD31" s="72">
        <v>0.17144617254631456</v>
      </c>
      <c r="CE31" s="72">
        <v>0.18134703033258534</v>
      </c>
      <c r="CF31" s="72">
        <v>0.21911396934765809</v>
      </c>
      <c r="CG31" s="72">
        <v>0.2678394676485063</v>
      </c>
      <c r="CH31" s="72">
        <v>0.20404411634743977</v>
      </c>
      <c r="CI31" s="72">
        <v>0.18869725353153266</v>
      </c>
      <c r="CJ31" s="73">
        <v>0.184</v>
      </c>
      <c r="CK31" s="73">
        <v>0.19999813305091485</v>
      </c>
    </row>
    <row r="34" spans="1:1">
      <c r="A34" s="15" t="s">
        <v>117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/>
  <dimension ref="A6:CL79"/>
  <sheetViews>
    <sheetView showGridLines="0" topLeftCell="A39" zoomScale="90" zoomScaleNormal="90" workbookViewId="0">
      <pane xSplit="1" topLeftCell="BP1" activePane="topRight" state="frozen"/>
      <selection pane="topRight" activeCell="BS52" sqref="BS52"/>
    </sheetView>
  </sheetViews>
  <sheetFormatPr defaultColWidth="14.7265625" defaultRowHeight="14.5" outlineLevelCol="1"/>
  <cols>
    <col min="1" max="2" width="50.7265625" customWidth="1"/>
    <col min="3" max="66" width="15.7265625" hidden="1" customWidth="1" outlineLevel="1"/>
    <col min="67" max="67" width="15.7265625" customWidth="1" collapsed="1"/>
    <col min="68" max="70" width="15.7265625" customWidth="1"/>
    <col min="71" max="71" width="15.7265625" customWidth="1" collapsed="1"/>
    <col min="72" max="72" width="1.54296875" customWidth="1"/>
    <col min="73" max="88" width="15.7265625" hidden="1" customWidth="1" outlineLevel="1"/>
    <col min="89" max="89" width="15.7265625" customWidth="1" collapsed="1"/>
  </cols>
  <sheetData>
    <row r="6" spans="1:89" s="6" customFormat="1">
      <c r="A6" s="84" t="s">
        <v>118</v>
      </c>
      <c r="B6" s="84" t="s">
        <v>119</v>
      </c>
      <c r="C6" s="94" t="s">
        <v>3</v>
      </c>
      <c r="D6" s="94" t="s">
        <v>4</v>
      </c>
      <c r="E6" s="94" t="s">
        <v>5</v>
      </c>
      <c r="F6" s="94" t="s">
        <v>6</v>
      </c>
      <c r="G6" s="94" t="s">
        <v>7</v>
      </c>
      <c r="H6" s="94" t="s">
        <v>8</v>
      </c>
      <c r="I6" s="94" t="s">
        <v>9</v>
      </c>
      <c r="J6" s="94" t="s">
        <v>10</v>
      </c>
      <c r="K6" s="94" t="s">
        <v>11</v>
      </c>
      <c r="L6" s="94" t="s">
        <v>12</v>
      </c>
      <c r="M6" s="94" t="s">
        <v>13</v>
      </c>
      <c r="N6" s="94" t="s">
        <v>14</v>
      </c>
      <c r="O6" s="94" t="s">
        <v>15</v>
      </c>
      <c r="P6" s="94" t="s">
        <v>16</v>
      </c>
      <c r="Q6" s="94" t="s">
        <v>17</v>
      </c>
      <c r="R6" s="94" t="s">
        <v>18</v>
      </c>
      <c r="S6" s="94" t="s">
        <v>19</v>
      </c>
      <c r="T6" s="94" t="s">
        <v>20</v>
      </c>
      <c r="U6" s="94" t="s">
        <v>21</v>
      </c>
      <c r="V6" s="94" t="s">
        <v>22</v>
      </c>
      <c r="W6" s="94" t="s">
        <v>23</v>
      </c>
      <c r="X6" s="94" t="s">
        <v>24</v>
      </c>
      <c r="Y6" s="94" t="s">
        <v>25</v>
      </c>
      <c r="Z6" s="94" t="s">
        <v>26</v>
      </c>
      <c r="AA6" s="94" t="s">
        <v>27</v>
      </c>
      <c r="AB6" s="94" t="s">
        <v>28</v>
      </c>
      <c r="AC6" s="94" t="s">
        <v>29</v>
      </c>
      <c r="AD6" s="94" t="s">
        <v>30</v>
      </c>
      <c r="AE6" s="94" t="s">
        <v>31</v>
      </c>
      <c r="AF6" s="94" t="s">
        <v>32</v>
      </c>
      <c r="AG6" s="94" t="s">
        <v>33</v>
      </c>
      <c r="AH6" s="94" t="s">
        <v>34</v>
      </c>
      <c r="AI6" s="94" t="s">
        <v>35</v>
      </c>
      <c r="AJ6" s="94" t="s">
        <v>36</v>
      </c>
      <c r="AK6" s="94" t="s">
        <v>37</v>
      </c>
      <c r="AL6" s="94" t="s">
        <v>38</v>
      </c>
      <c r="AM6" s="94" t="s">
        <v>39</v>
      </c>
      <c r="AN6" s="94" t="s">
        <v>40</v>
      </c>
      <c r="AO6" s="94" t="s">
        <v>41</v>
      </c>
      <c r="AP6" s="94" t="s">
        <v>42</v>
      </c>
      <c r="AQ6" s="94" t="s">
        <v>43</v>
      </c>
      <c r="AR6" s="94" t="s">
        <v>44</v>
      </c>
      <c r="AS6" s="94" t="s">
        <v>45</v>
      </c>
      <c r="AT6" s="94" t="s">
        <v>46</v>
      </c>
      <c r="AU6" s="94" t="s">
        <v>47</v>
      </c>
      <c r="AV6" s="94" t="s">
        <v>48</v>
      </c>
      <c r="AW6" s="94" t="s">
        <v>49</v>
      </c>
      <c r="AX6" s="94" t="s">
        <v>50</v>
      </c>
      <c r="AY6" s="94" t="s">
        <v>51</v>
      </c>
      <c r="AZ6" s="94" t="s">
        <v>52</v>
      </c>
      <c r="BA6" s="94" t="s">
        <v>53</v>
      </c>
      <c r="BB6" s="94" t="s">
        <v>54</v>
      </c>
      <c r="BC6" s="94" t="s">
        <v>55</v>
      </c>
      <c r="BD6" s="94" t="s">
        <v>56</v>
      </c>
      <c r="BE6" s="94" t="s">
        <v>57</v>
      </c>
      <c r="BF6" s="94" t="s">
        <v>58</v>
      </c>
      <c r="BG6" s="94" t="s">
        <v>59</v>
      </c>
      <c r="BH6" s="94" t="s">
        <v>60</v>
      </c>
      <c r="BI6" s="94" t="s">
        <v>61</v>
      </c>
      <c r="BJ6" s="94" t="s">
        <v>62</v>
      </c>
      <c r="BK6" s="85" t="s">
        <v>63</v>
      </c>
      <c r="BL6" s="85" t="s">
        <v>64</v>
      </c>
      <c r="BM6" s="85" t="s">
        <v>65</v>
      </c>
      <c r="BN6" s="85" t="s">
        <v>66</v>
      </c>
      <c r="BO6" s="85" t="s">
        <v>67</v>
      </c>
      <c r="BP6" s="85" t="s">
        <v>0</v>
      </c>
      <c r="BQ6" s="85" t="s">
        <v>68</v>
      </c>
      <c r="BR6" s="85" t="s">
        <v>458</v>
      </c>
      <c r="BS6" s="85" t="s">
        <v>460</v>
      </c>
      <c r="BT6"/>
      <c r="BU6" s="17">
        <v>2009</v>
      </c>
      <c r="BV6" s="17">
        <v>2010</v>
      </c>
      <c r="BW6" s="17">
        <v>2011</v>
      </c>
      <c r="BX6" s="17">
        <v>2012</v>
      </c>
      <c r="BY6" s="17">
        <v>2013</v>
      </c>
      <c r="BZ6" s="17">
        <v>2014</v>
      </c>
      <c r="CA6" s="17">
        <v>2015</v>
      </c>
      <c r="CB6" s="17">
        <v>2016</v>
      </c>
      <c r="CC6" s="17">
        <v>2017</v>
      </c>
      <c r="CD6" s="17">
        <v>2018</v>
      </c>
      <c r="CE6" s="17">
        <v>2019</v>
      </c>
      <c r="CF6" s="17">
        <v>2020</v>
      </c>
      <c r="CG6" s="17">
        <v>2021</v>
      </c>
      <c r="CH6" s="17">
        <v>2022</v>
      </c>
      <c r="CI6" s="17">
        <v>2023</v>
      </c>
      <c r="CJ6" s="85">
        <v>2024</v>
      </c>
      <c r="CK6" s="85" t="s">
        <v>459</v>
      </c>
    </row>
    <row r="7" spans="1:89">
      <c r="A7" s="55"/>
      <c r="B7" s="15"/>
      <c r="C7" s="56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2"/>
      <c r="BN7" s="22"/>
      <c r="BO7" s="22"/>
      <c r="BP7" s="22"/>
      <c r="BQ7" s="22"/>
      <c r="BR7" s="22"/>
      <c r="BS7" s="22"/>
      <c r="BT7" s="1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2"/>
      <c r="CK7" s="22"/>
    </row>
    <row r="8" spans="1:89" s="3" customFormat="1" ht="13">
      <c r="A8" s="75" t="s">
        <v>120</v>
      </c>
      <c r="B8" s="76" t="s">
        <v>121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9"/>
      <c r="BN8" s="79"/>
      <c r="BO8" s="79"/>
      <c r="BP8" s="186"/>
      <c r="BQ8" s="186"/>
      <c r="BR8" s="186"/>
      <c r="BS8" s="79"/>
      <c r="BT8" s="37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9"/>
      <c r="CK8" s="186"/>
    </row>
    <row r="9" spans="1:89" s="3" customFormat="1" ht="13">
      <c r="A9" s="62" t="s">
        <v>122</v>
      </c>
      <c r="B9" s="62" t="s">
        <v>123</v>
      </c>
      <c r="C9" s="63">
        <v>1105767.5241000003</v>
      </c>
      <c r="D9" s="63">
        <v>1053061.52785</v>
      </c>
      <c r="E9" s="63">
        <v>1199847.1811800001</v>
      </c>
      <c r="F9" s="63">
        <v>1164874</v>
      </c>
      <c r="G9" s="63">
        <v>1388913</v>
      </c>
      <c r="H9" s="63">
        <v>1667864</v>
      </c>
      <c r="I9" s="63">
        <v>1493094</v>
      </c>
      <c r="J9" s="63">
        <v>1676028</v>
      </c>
      <c r="K9" s="63">
        <v>1582607</v>
      </c>
      <c r="L9" s="63">
        <v>1924822</v>
      </c>
      <c r="M9" s="63">
        <v>1958858</v>
      </c>
      <c r="N9" s="63">
        <v>1933005</v>
      </c>
      <c r="O9" s="63">
        <v>1996910</v>
      </c>
      <c r="P9" s="63">
        <v>2089731</v>
      </c>
      <c r="Q9" s="63">
        <v>2237932</v>
      </c>
      <c r="R9" s="63">
        <v>2364965</v>
      </c>
      <c r="S9" s="63">
        <v>2248522</v>
      </c>
      <c r="T9" s="63">
        <v>2317120</v>
      </c>
      <c r="U9" s="63">
        <v>2432705</v>
      </c>
      <c r="V9" s="63">
        <v>2588905</v>
      </c>
      <c r="W9" s="63">
        <v>2612298</v>
      </c>
      <c r="X9" s="63">
        <v>2629996</v>
      </c>
      <c r="Y9" s="63">
        <v>2664023</v>
      </c>
      <c r="Z9" s="63">
        <v>2795554</v>
      </c>
      <c r="AA9" s="63">
        <v>2813161</v>
      </c>
      <c r="AB9" s="63">
        <v>2759032</v>
      </c>
      <c r="AC9" s="63">
        <v>2885508</v>
      </c>
      <c r="AD9" s="63">
        <v>2767638</v>
      </c>
      <c r="AE9" s="63">
        <v>2570613</v>
      </c>
      <c r="AF9" s="63">
        <v>3207218</v>
      </c>
      <c r="AG9" s="63">
        <v>3062571</v>
      </c>
      <c r="AH9" s="63">
        <v>3214706</v>
      </c>
      <c r="AI9" s="63">
        <v>3026799</v>
      </c>
      <c r="AJ9" s="63">
        <v>2949932</v>
      </c>
      <c r="AK9" s="63">
        <v>2921206</v>
      </c>
      <c r="AL9" s="63">
        <v>3023458</v>
      </c>
      <c r="AM9" s="63">
        <v>2865796</v>
      </c>
      <c r="AN9" s="63">
        <v>3313163</v>
      </c>
      <c r="AO9" s="63">
        <v>3857967</v>
      </c>
      <c r="AP9" s="63">
        <v>3651832</v>
      </c>
      <c r="AQ9" s="63">
        <v>3172913</v>
      </c>
      <c r="AR9" s="63">
        <v>3845756</v>
      </c>
      <c r="AS9" s="63">
        <v>3497861</v>
      </c>
      <c r="AT9" s="63">
        <v>3514047</v>
      </c>
      <c r="AU9" s="63">
        <v>3682532</v>
      </c>
      <c r="AV9" s="63">
        <v>3960344</v>
      </c>
      <c r="AW9" s="63">
        <v>3958054</v>
      </c>
      <c r="AX9" s="63">
        <v>4220022</v>
      </c>
      <c r="AY9" s="63">
        <v>3979630</v>
      </c>
      <c r="AZ9" s="63">
        <v>4219333</v>
      </c>
      <c r="BA9" s="63">
        <v>4571755</v>
      </c>
      <c r="BB9" s="63">
        <v>4661437</v>
      </c>
      <c r="BC9" s="63">
        <v>5167174</v>
      </c>
      <c r="BD9" s="63">
        <v>5825703</v>
      </c>
      <c r="BE9" s="63">
        <v>5586608</v>
      </c>
      <c r="BF9" s="63">
        <v>5173901</v>
      </c>
      <c r="BG9" s="63">
        <v>4925599</v>
      </c>
      <c r="BH9" s="63">
        <v>5008402</v>
      </c>
      <c r="BI9" s="63">
        <v>4748995</v>
      </c>
      <c r="BJ9" s="63">
        <v>5761356</v>
      </c>
      <c r="BK9" s="63">
        <v>6008933</v>
      </c>
      <c r="BL9" s="63">
        <v>5352904</v>
      </c>
      <c r="BM9" s="63">
        <v>5454433</v>
      </c>
      <c r="BN9" s="63">
        <v>5066196</v>
      </c>
      <c r="BO9" s="63">
        <v>4807342</v>
      </c>
      <c r="BP9" s="63">
        <v>4911424</v>
      </c>
      <c r="BQ9" s="63">
        <v>5341161</v>
      </c>
      <c r="BR9" s="63">
        <v>6048101</v>
      </c>
      <c r="BS9" s="65">
        <f>[1]Ativo!$C$4</f>
        <v>6734540</v>
      </c>
      <c r="BT9" s="80"/>
      <c r="BU9" s="63">
        <v>1164874</v>
      </c>
      <c r="BV9" s="63">
        <v>1676028</v>
      </c>
      <c r="BW9" s="63">
        <v>1933005</v>
      </c>
      <c r="BX9" s="63">
        <v>2364965</v>
      </c>
      <c r="BY9" s="63">
        <v>2588905</v>
      </c>
      <c r="BZ9" s="63">
        <v>2795554</v>
      </c>
      <c r="CA9" s="63">
        <v>2767638</v>
      </c>
      <c r="CB9" s="63">
        <v>3214706</v>
      </c>
      <c r="CC9" s="63">
        <v>3023458</v>
      </c>
      <c r="CD9" s="63">
        <v>3651832</v>
      </c>
      <c r="CE9" s="63">
        <v>3514047</v>
      </c>
      <c r="CF9" s="63">
        <v>4220022</v>
      </c>
      <c r="CG9" s="63">
        <v>4661437</v>
      </c>
      <c r="CH9" s="63">
        <v>5173901</v>
      </c>
      <c r="CI9" s="63">
        <v>5761356</v>
      </c>
      <c r="CJ9" s="63">
        <v>5066196</v>
      </c>
      <c r="CK9" s="63">
        <v>6048101</v>
      </c>
    </row>
    <row r="10" spans="1:89" s="3" customFormat="1" ht="13">
      <c r="A10" s="66" t="s">
        <v>124</v>
      </c>
      <c r="B10" s="66" t="s">
        <v>125</v>
      </c>
      <c r="C10" s="67">
        <v>442939.78856000002</v>
      </c>
      <c r="D10" s="68">
        <v>400066.13287999999</v>
      </c>
      <c r="E10" s="68">
        <v>336864.35232000001</v>
      </c>
      <c r="F10" s="68">
        <v>300924</v>
      </c>
      <c r="G10" s="68">
        <v>509602</v>
      </c>
      <c r="H10" s="68">
        <v>717732</v>
      </c>
      <c r="I10" s="68">
        <v>452899</v>
      </c>
      <c r="J10" s="68">
        <v>616549</v>
      </c>
      <c r="K10" s="68">
        <v>501746</v>
      </c>
      <c r="L10" s="68">
        <v>759763</v>
      </c>
      <c r="M10" s="68">
        <v>710992</v>
      </c>
      <c r="N10" s="68">
        <v>726159</v>
      </c>
      <c r="O10" s="68">
        <v>766604</v>
      </c>
      <c r="P10" s="68">
        <v>808010</v>
      </c>
      <c r="Q10" s="68">
        <v>857737</v>
      </c>
      <c r="R10" s="68">
        <v>1032077</v>
      </c>
      <c r="S10" s="68">
        <v>857093</v>
      </c>
      <c r="T10" s="68">
        <v>835432</v>
      </c>
      <c r="U10" s="68">
        <v>831875</v>
      </c>
      <c r="V10" s="68">
        <v>996843</v>
      </c>
      <c r="W10" s="68">
        <v>873110</v>
      </c>
      <c r="X10" s="68">
        <v>834587</v>
      </c>
      <c r="Y10" s="68">
        <v>813124</v>
      </c>
      <c r="Z10" s="68">
        <v>1081089</v>
      </c>
      <c r="AA10" s="68">
        <v>1006789</v>
      </c>
      <c r="AB10" s="68">
        <v>963179</v>
      </c>
      <c r="AC10" s="68">
        <v>961652</v>
      </c>
      <c r="AD10" s="68">
        <v>910721</v>
      </c>
      <c r="AE10" s="68">
        <v>747540</v>
      </c>
      <c r="AF10" s="68">
        <v>1372181</v>
      </c>
      <c r="AG10" s="68">
        <v>1252994</v>
      </c>
      <c r="AH10" s="68">
        <v>1416360</v>
      </c>
      <c r="AI10" s="68">
        <v>1219479</v>
      </c>
      <c r="AJ10" s="68">
        <v>1035525</v>
      </c>
      <c r="AK10" s="68">
        <v>918208</v>
      </c>
      <c r="AL10" s="68">
        <v>1074364</v>
      </c>
      <c r="AM10" s="68">
        <v>800786</v>
      </c>
      <c r="AN10" s="68">
        <v>826516</v>
      </c>
      <c r="AO10" s="68">
        <v>1041579</v>
      </c>
      <c r="AP10" s="68">
        <v>1162241</v>
      </c>
      <c r="AQ10" s="68">
        <v>635404</v>
      </c>
      <c r="AR10" s="69">
        <v>1218408</v>
      </c>
      <c r="AS10" s="69">
        <v>1046864</v>
      </c>
      <c r="AT10" s="69">
        <v>1243223</v>
      </c>
      <c r="AU10" s="69">
        <v>1329075</v>
      </c>
      <c r="AV10" s="69">
        <v>1598224</v>
      </c>
      <c r="AW10" s="69">
        <v>1559745</v>
      </c>
      <c r="AX10" s="69">
        <v>1728413</v>
      </c>
      <c r="AY10" s="69">
        <v>1262001</v>
      </c>
      <c r="AZ10" s="69">
        <v>1326340</v>
      </c>
      <c r="BA10" s="69">
        <v>1406024</v>
      </c>
      <c r="BB10" s="69">
        <v>1421302</v>
      </c>
      <c r="BC10" s="69">
        <v>1571158</v>
      </c>
      <c r="BD10" s="69">
        <v>1961518</v>
      </c>
      <c r="BE10" s="69">
        <v>1928231</v>
      </c>
      <c r="BF10" s="69">
        <v>1771730</v>
      </c>
      <c r="BG10" s="69">
        <v>1489473</v>
      </c>
      <c r="BH10" s="69">
        <v>1648116</v>
      </c>
      <c r="BI10" s="69">
        <v>1618527</v>
      </c>
      <c r="BJ10" s="69">
        <v>2785454</v>
      </c>
      <c r="BK10" s="69">
        <v>2822753</v>
      </c>
      <c r="BL10" s="69">
        <v>2065491</v>
      </c>
      <c r="BM10" s="69">
        <v>1693520</v>
      </c>
      <c r="BN10" s="69">
        <v>1231419</v>
      </c>
      <c r="BO10" s="69">
        <v>1120677</v>
      </c>
      <c r="BP10" s="69">
        <v>861948</v>
      </c>
      <c r="BQ10" s="69">
        <v>1202693</v>
      </c>
      <c r="BR10" s="69">
        <v>2178462</v>
      </c>
      <c r="BS10" s="189">
        <f>[1]Ativo!$C$5</f>
        <v>2764335</v>
      </c>
      <c r="BT10" s="80"/>
      <c r="BU10" s="69">
        <v>300924</v>
      </c>
      <c r="BV10" s="69">
        <v>616549</v>
      </c>
      <c r="BW10" s="69">
        <v>726159</v>
      </c>
      <c r="BX10" s="69">
        <v>1032077</v>
      </c>
      <c r="BY10" s="69">
        <v>996843</v>
      </c>
      <c r="BZ10" s="69">
        <v>1081089</v>
      </c>
      <c r="CA10" s="69">
        <v>910721</v>
      </c>
      <c r="CB10" s="69">
        <v>1416360</v>
      </c>
      <c r="CC10" s="69">
        <v>1074364</v>
      </c>
      <c r="CD10" s="69">
        <v>1162241</v>
      </c>
      <c r="CE10" s="69">
        <v>1243223</v>
      </c>
      <c r="CF10" s="69">
        <v>1728413</v>
      </c>
      <c r="CG10" s="69">
        <v>1421302</v>
      </c>
      <c r="CH10" s="69">
        <v>1771730</v>
      </c>
      <c r="CI10" s="69">
        <v>2785454</v>
      </c>
      <c r="CJ10" s="69">
        <v>1231419</v>
      </c>
      <c r="CK10" s="69">
        <v>2178462</v>
      </c>
    </row>
    <row r="11" spans="1:89" s="3" customFormat="1" ht="13">
      <c r="A11" s="81" t="s">
        <v>126</v>
      </c>
      <c r="B11" s="82" t="s">
        <v>127</v>
      </c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>
        <v>459162</v>
      </c>
      <c r="BN11" s="69">
        <v>522301</v>
      </c>
      <c r="BO11" s="69">
        <v>367635</v>
      </c>
      <c r="BP11" s="69">
        <v>599553</v>
      </c>
      <c r="BQ11" s="69">
        <v>303963</v>
      </c>
      <c r="BR11" s="69">
        <v>350538</v>
      </c>
      <c r="BS11" s="189">
        <f>[1]Ativo!$C$6</f>
        <v>366898</v>
      </c>
      <c r="BT11" s="80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>
        <v>522301</v>
      </c>
      <c r="CK11" s="69">
        <v>350538</v>
      </c>
    </row>
    <row r="12" spans="1:89" s="3" customFormat="1" ht="13">
      <c r="A12" s="66" t="s">
        <v>128</v>
      </c>
      <c r="B12" s="66" t="s">
        <v>129</v>
      </c>
      <c r="C12" s="67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49480</v>
      </c>
      <c r="AL12" s="68">
        <v>0</v>
      </c>
      <c r="AM12" s="68">
        <v>0</v>
      </c>
      <c r="AN12" s="68">
        <v>0</v>
      </c>
      <c r="AO12" s="68">
        <v>0</v>
      </c>
      <c r="AP12" s="68">
        <v>0</v>
      </c>
      <c r="AQ12" s="68">
        <v>0</v>
      </c>
      <c r="AR12" s="69">
        <v>0</v>
      </c>
      <c r="AS12" s="69">
        <v>0</v>
      </c>
      <c r="AT12" s="69"/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  <c r="BC12" s="69">
        <v>0</v>
      </c>
      <c r="BD12" s="69">
        <v>0</v>
      </c>
      <c r="BE12" s="69">
        <v>0</v>
      </c>
      <c r="BF12" s="69">
        <v>0</v>
      </c>
      <c r="BG12" s="69">
        <v>0</v>
      </c>
      <c r="BH12" s="69">
        <v>0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 t="s">
        <v>130</v>
      </c>
      <c r="BO12" s="69">
        <v>0</v>
      </c>
      <c r="BP12" s="69">
        <v>0</v>
      </c>
      <c r="BQ12" s="69">
        <v>0</v>
      </c>
      <c r="BR12" s="69" t="s">
        <v>130</v>
      </c>
      <c r="BS12" s="189">
        <v>0</v>
      </c>
      <c r="BT12" s="80"/>
      <c r="BU12" s="69">
        <v>0</v>
      </c>
      <c r="BV12" s="69">
        <v>0</v>
      </c>
      <c r="BW12" s="69">
        <v>0</v>
      </c>
      <c r="BX12" s="69">
        <v>0</v>
      </c>
      <c r="BY12" s="69">
        <v>0</v>
      </c>
      <c r="BZ12" s="69">
        <v>0</v>
      </c>
      <c r="CA12" s="69">
        <v>0</v>
      </c>
      <c r="CB12" s="69">
        <v>0</v>
      </c>
      <c r="CC12" s="69">
        <v>0</v>
      </c>
      <c r="CD12" s="69">
        <v>0</v>
      </c>
      <c r="CE12" s="69">
        <v>0</v>
      </c>
      <c r="CF12" s="69">
        <v>0</v>
      </c>
      <c r="CG12" s="69">
        <v>0</v>
      </c>
      <c r="CH12" s="69">
        <v>0</v>
      </c>
      <c r="CI12" s="69">
        <v>0</v>
      </c>
      <c r="CJ12" s="185" t="s">
        <v>130</v>
      </c>
      <c r="CK12" s="69" t="s">
        <v>130</v>
      </c>
    </row>
    <row r="13" spans="1:89" s="3" customFormat="1" ht="13">
      <c r="A13" s="66" t="s">
        <v>131</v>
      </c>
      <c r="B13" s="66" t="s">
        <v>132</v>
      </c>
      <c r="C13" s="67">
        <v>320633.75101000001</v>
      </c>
      <c r="D13" s="68">
        <v>346552.97268000001</v>
      </c>
      <c r="E13" s="68">
        <v>432693.42939</v>
      </c>
      <c r="F13" s="68">
        <v>459844</v>
      </c>
      <c r="G13" s="68">
        <v>461620</v>
      </c>
      <c r="H13" s="68">
        <v>512172</v>
      </c>
      <c r="I13" s="68">
        <v>581996</v>
      </c>
      <c r="J13" s="68">
        <v>564810</v>
      </c>
      <c r="K13" s="68">
        <v>570521</v>
      </c>
      <c r="L13" s="68">
        <v>629726</v>
      </c>
      <c r="M13" s="68">
        <v>700378</v>
      </c>
      <c r="N13" s="68">
        <v>657589</v>
      </c>
      <c r="O13" s="68">
        <v>685219</v>
      </c>
      <c r="P13" s="68">
        <v>731571</v>
      </c>
      <c r="Q13" s="68">
        <v>850191</v>
      </c>
      <c r="R13" s="68">
        <v>796008</v>
      </c>
      <c r="S13" s="68">
        <v>788124</v>
      </c>
      <c r="T13" s="68">
        <v>819897</v>
      </c>
      <c r="U13" s="68">
        <v>988635</v>
      </c>
      <c r="V13" s="68">
        <v>873956</v>
      </c>
      <c r="W13" s="68">
        <v>948168</v>
      </c>
      <c r="X13" s="68">
        <v>905036</v>
      </c>
      <c r="Y13" s="68">
        <v>1008734</v>
      </c>
      <c r="Z13" s="68">
        <v>864435</v>
      </c>
      <c r="AA13" s="68">
        <v>942309</v>
      </c>
      <c r="AB13" s="68">
        <v>861617</v>
      </c>
      <c r="AC13" s="68">
        <v>922018</v>
      </c>
      <c r="AD13" s="68">
        <v>831247</v>
      </c>
      <c r="AE13" s="68">
        <v>821211</v>
      </c>
      <c r="AF13" s="68">
        <v>794046</v>
      </c>
      <c r="AG13" s="68">
        <v>808413</v>
      </c>
      <c r="AH13" s="68">
        <v>814204</v>
      </c>
      <c r="AI13" s="68">
        <v>826586</v>
      </c>
      <c r="AJ13" s="68">
        <v>784546</v>
      </c>
      <c r="AK13" s="68">
        <v>854701</v>
      </c>
      <c r="AL13" s="68">
        <v>932917</v>
      </c>
      <c r="AM13" s="68">
        <v>891335.41</v>
      </c>
      <c r="AN13" s="68">
        <v>971535.01</v>
      </c>
      <c r="AO13" s="68">
        <v>1283538.21</v>
      </c>
      <c r="AP13" s="68">
        <v>1175458</v>
      </c>
      <c r="AQ13" s="68">
        <v>1103078</v>
      </c>
      <c r="AR13" s="69">
        <v>1144460</v>
      </c>
      <c r="AS13" s="69">
        <v>1193681</v>
      </c>
      <c r="AT13" s="69">
        <v>1102800</v>
      </c>
      <c r="AU13" s="69">
        <v>1058822</v>
      </c>
      <c r="AV13" s="69">
        <v>1073680</v>
      </c>
      <c r="AW13" s="69">
        <v>1269820</v>
      </c>
      <c r="AX13" s="69">
        <v>1229995</v>
      </c>
      <c r="AY13" s="69">
        <v>1238994</v>
      </c>
      <c r="AZ13" s="69">
        <v>1347127</v>
      </c>
      <c r="BA13" s="69">
        <v>1516933</v>
      </c>
      <c r="BB13" s="69">
        <v>1407630</v>
      </c>
      <c r="BC13" s="69">
        <v>1445231</v>
      </c>
      <c r="BD13" s="69">
        <v>1598858</v>
      </c>
      <c r="BE13" s="69">
        <v>1474665</v>
      </c>
      <c r="BF13" s="69">
        <v>1372680</v>
      </c>
      <c r="BG13" s="69">
        <v>1265280</v>
      </c>
      <c r="BH13" s="69">
        <v>1321218</v>
      </c>
      <c r="BI13" s="69">
        <v>1164954</v>
      </c>
      <c r="BJ13" s="69">
        <v>1085931</v>
      </c>
      <c r="BK13" s="69">
        <v>1250026</v>
      </c>
      <c r="BL13" s="69">
        <v>1341509</v>
      </c>
      <c r="BM13" s="69">
        <v>1442050</v>
      </c>
      <c r="BN13" s="69">
        <v>1183448</v>
      </c>
      <c r="BO13" s="69">
        <v>1146039</v>
      </c>
      <c r="BP13" s="69">
        <v>1145846</v>
      </c>
      <c r="BQ13" s="69">
        <v>1135035</v>
      </c>
      <c r="BR13" s="69">
        <v>1025375</v>
      </c>
      <c r="BS13" s="189">
        <f>[1]Ativo!$C$7</f>
        <v>1105749</v>
      </c>
      <c r="BT13" s="80"/>
      <c r="BU13" s="69">
        <v>459844</v>
      </c>
      <c r="BV13" s="69">
        <v>564810</v>
      </c>
      <c r="BW13" s="69">
        <v>657589</v>
      </c>
      <c r="BX13" s="69">
        <v>796008</v>
      </c>
      <c r="BY13" s="69">
        <v>873956</v>
      </c>
      <c r="BZ13" s="69">
        <v>864435</v>
      </c>
      <c r="CA13" s="69">
        <v>831247</v>
      </c>
      <c r="CB13" s="69">
        <v>814204</v>
      </c>
      <c r="CC13" s="69">
        <v>932917</v>
      </c>
      <c r="CD13" s="69">
        <v>1175458</v>
      </c>
      <c r="CE13" s="69">
        <v>1102800</v>
      </c>
      <c r="CF13" s="69">
        <v>1229995</v>
      </c>
      <c r="CG13" s="69">
        <v>1407630</v>
      </c>
      <c r="CH13" s="69">
        <v>1372680</v>
      </c>
      <c r="CI13" s="69">
        <v>1085931</v>
      </c>
      <c r="CJ13" s="69">
        <v>1183448</v>
      </c>
      <c r="CK13" s="69">
        <v>1025375</v>
      </c>
    </row>
    <row r="14" spans="1:89" s="3" customFormat="1" ht="13">
      <c r="A14" s="66" t="s">
        <v>133</v>
      </c>
      <c r="B14" s="66" t="s">
        <v>134</v>
      </c>
      <c r="C14" s="67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51335</v>
      </c>
      <c r="U14" s="68">
        <v>0</v>
      </c>
      <c r="V14" s="68">
        <v>39406</v>
      </c>
      <c r="W14" s="68">
        <v>0</v>
      </c>
      <c r="X14" s="68">
        <v>43293</v>
      </c>
      <c r="Y14" s="68">
        <v>55690</v>
      </c>
      <c r="Z14" s="68">
        <v>53895</v>
      </c>
      <c r="AA14" s="68">
        <v>54508</v>
      </c>
      <c r="AB14" s="68">
        <v>51705</v>
      </c>
      <c r="AC14" s="68">
        <v>47541</v>
      </c>
      <c r="AD14" s="68">
        <v>42967</v>
      </c>
      <c r="AE14" s="68">
        <v>34960</v>
      </c>
      <c r="AF14" s="68">
        <v>48672</v>
      </c>
      <c r="AG14" s="68">
        <v>20435</v>
      </c>
      <c r="AH14" s="68">
        <v>21025</v>
      </c>
      <c r="AI14" s="68">
        <v>41547</v>
      </c>
      <c r="AJ14" s="68">
        <v>38249</v>
      </c>
      <c r="AK14" s="68">
        <v>35335</v>
      </c>
      <c r="AL14" s="68">
        <v>35146</v>
      </c>
      <c r="AM14" s="68">
        <v>30780.59</v>
      </c>
      <c r="AN14" s="68">
        <v>40948.99</v>
      </c>
      <c r="AO14" s="68">
        <v>19916.79</v>
      </c>
      <c r="AP14" s="68">
        <v>38697</v>
      </c>
      <c r="AQ14" s="68">
        <v>15375</v>
      </c>
      <c r="AR14" s="69">
        <v>14876</v>
      </c>
      <c r="AS14" s="69">
        <v>21451</v>
      </c>
      <c r="AT14" s="69">
        <v>32409</v>
      </c>
      <c r="AU14" s="69">
        <v>18878</v>
      </c>
      <c r="AV14" s="69">
        <v>19553</v>
      </c>
      <c r="AW14" s="69">
        <v>10272</v>
      </c>
      <c r="AX14" s="69">
        <v>9320</v>
      </c>
      <c r="AY14" s="69">
        <v>6740</v>
      </c>
      <c r="AZ14" s="69">
        <v>7817</v>
      </c>
      <c r="BA14" s="69">
        <v>8952</v>
      </c>
      <c r="BB14" s="69">
        <v>22535</v>
      </c>
      <c r="BC14" s="69">
        <v>35349</v>
      </c>
      <c r="BD14" s="69">
        <v>41333</v>
      </c>
      <c r="BE14" s="69">
        <v>43022</v>
      </c>
      <c r="BF14" s="69">
        <v>52681</v>
      </c>
      <c r="BG14" s="69">
        <v>23442</v>
      </c>
      <c r="BH14" s="69">
        <v>13086</v>
      </c>
      <c r="BI14" s="69">
        <v>34553</v>
      </c>
      <c r="BJ14" s="69">
        <v>74461</v>
      </c>
      <c r="BK14" s="69">
        <v>32208</v>
      </c>
      <c r="BL14" s="69">
        <v>43437</v>
      </c>
      <c r="BM14" s="69">
        <v>42345</v>
      </c>
      <c r="BN14" s="69">
        <v>36710</v>
      </c>
      <c r="BO14" s="69">
        <v>56118</v>
      </c>
      <c r="BP14" s="69">
        <v>50883</v>
      </c>
      <c r="BQ14" s="69">
        <v>53694</v>
      </c>
      <c r="BR14" s="69">
        <v>58125</v>
      </c>
      <c r="BS14" s="189">
        <f>[1]Ativo!$C$8</f>
        <v>55363</v>
      </c>
      <c r="BT14" s="80"/>
      <c r="BU14" s="69">
        <v>0</v>
      </c>
      <c r="BV14" s="69">
        <v>0</v>
      </c>
      <c r="BW14" s="69">
        <v>0</v>
      </c>
      <c r="BX14" s="69">
        <v>0</v>
      </c>
      <c r="BY14" s="69">
        <v>39406</v>
      </c>
      <c r="BZ14" s="69">
        <v>53895</v>
      </c>
      <c r="CA14" s="69">
        <v>42967</v>
      </c>
      <c r="CB14" s="69">
        <v>21025</v>
      </c>
      <c r="CC14" s="69">
        <v>35146</v>
      </c>
      <c r="CD14" s="69">
        <v>38697</v>
      </c>
      <c r="CE14" s="69">
        <v>32409</v>
      </c>
      <c r="CF14" s="69">
        <v>9320</v>
      </c>
      <c r="CG14" s="69">
        <v>22535</v>
      </c>
      <c r="CH14" s="69">
        <v>52681</v>
      </c>
      <c r="CI14" s="69">
        <v>74461</v>
      </c>
      <c r="CJ14" s="69">
        <v>36710</v>
      </c>
      <c r="CK14" s="69">
        <v>58125</v>
      </c>
    </row>
    <row r="15" spans="1:89" s="3" customFormat="1" ht="13">
      <c r="A15" s="66" t="s">
        <v>135</v>
      </c>
      <c r="B15" s="66" t="s">
        <v>136</v>
      </c>
      <c r="C15" s="67">
        <v>266806.96659000003</v>
      </c>
      <c r="D15" s="68">
        <v>232351.48326000001</v>
      </c>
      <c r="E15" s="68">
        <v>258971.94055999999</v>
      </c>
      <c r="F15" s="68">
        <v>262054</v>
      </c>
      <c r="G15" s="68">
        <v>286358</v>
      </c>
      <c r="H15" s="68">
        <v>315876</v>
      </c>
      <c r="I15" s="68">
        <v>318618</v>
      </c>
      <c r="J15" s="68">
        <v>362293</v>
      </c>
      <c r="K15" s="68">
        <v>384769</v>
      </c>
      <c r="L15" s="68">
        <v>392563</v>
      </c>
      <c r="M15" s="68">
        <v>404639</v>
      </c>
      <c r="N15" s="68">
        <v>411427</v>
      </c>
      <c r="O15" s="68">
        <v>410208</v>
      </c>
      <c r="P15" s="68">
        <v>411496</v>
      </c>
      <c r="Q15" s="68">
        <v>394705</v>
      </c>
      <c r="R15" s="68">
        <v>414633</v>
      </c>
      <c r="S15" s="68">
        <v>458323</v>
      </c>
      <c r="T15" s="68">
        <v>465668</v>
      </c>
      <c r="U15" s="68">
        <v>479208</v>
      </c>
      <c r="V15" s="68">
        <v>546948</v>
      </c>
      <c r="W15" s="68">
        <v>659907</v>
      </c>
      <c r="X15" s="68">
        <v>661761</v>
      </c>
      <c r="Y15" s="68">
        <v>622045</v>
      </c>
      <c r="Z15" s="68">
        <v>650694</v>
      </c>
      <c r="AA15" s="68">
        <v>678237</v>
      </c>
      <c r="AB15" s="68">
        <v>741292</v>
      </c>
      <c r="AC15" s="68">
        <v>778422</v>
      </c>
      <c r="AD15" s="68">
        <v>796569</v>
      </c>
      <c r="AE15" s="68">
        <v>812536</v>
      </c>
      <c r="AF15" s="68">
        <v>826438</v>
      </c>
      <c r="AG15" s="68">
        <v>844644</v>
      </c>
      <c r="AH15" s="68">
        <v>802498</v>
      </c>
      <c r="AI15" s="68">
        <v>784440</v>
      </c>
      <c r="AJ15" s="68">
        <v>875549</v>
      </c>
      <c r="AK15" s="68">
        <v>836864</v>
      </c>
      <c r="AL15" s="68">
        <v>760093</v>
      </c>
      <c r="AM15" s="68">
        <v>785866</v>
      </c>
      <c r="AN15" s="68">
        <v>876314</v>
      </c>
      <c r="AO15" s="68">
        <v>847049</v>
      </c>
      <c r="AP15" s="68">
        <v>797299</v>
      </c>
      <c r="AQ15" s="68">
        <v>933576</v>
      </c>
      <c r="AR15" s="69">
        <v>951685</v>
      </c>
      <c r="AS15" s="69">
        <v>970934</v>
      </c>
      <c r="AT15" s="69">
        <v>853293</v>
      </c>
      <c r="AU15" s="69">
        <v>983668</v>
      </c>
      <c r="AV15" s="69">
        <v>962707</v>
      </c>
      <c r="AW15" s="69">
        <v>892579</v>
      </c>
      <c r="AX15" s="69">
        <v>924743</v>
      </c>
      <c r="AY15" s="69">
        <v>1118733</v>
      </c>
      <c r="AZ15" s="69">
        <v>1167105</v>
      </c>
      <c r="BA15" s="69">
        <v>1251370</v>
      </c>
      <c r="BB15" s="69">
        <v>1433223</v>
      </c>
      <c r="BC15" s="69">
        <v>1718096</v>
      </c>
      <c r="BD15" s="69">
        <v>1802905</v>
      </c>
      <c r="BE15" s="69">
        <v>1758904</v>
      </c>
      <c r="BF15" s="69">
        <v>1604707</v>
      </c>
      <c r="BG15" s="69">
        <v>1706849</v>
      </c>
      <c r="BH15" s="69">
        <v>1616997</v>
      </c>
      <c r="BI15" s="69">
        <v>1533554</v>
      </c>
      <c r="BJ15" s="69">
        <v>1403387</v>
      </c>
      <c r="BK15" s="69">
        <v>1478740</v>
      </c>
      <c r="BL15" s="69">
        <v>1483548</v>
      </c>
      <c r="BM15" s="69">
        <v>1384240</v>
      </c>
      <c r="BN15" s="69">
        <v>1642016</v>
      </c>
      <c r="BO15" s="69">
        <v>1698176</v>
      </c>
      <c r="BP15" s="69">
        <v>1797832</v>
      </c>
      <c r="BQ15" s="69">
        <v>1920602</v>
      </c>
      <c r="BR15" s="69">
        <v>1761371</v>
      </c>
      <c r="BS15" s="189">
        <f>[1]Ativo!$C$9</f>
        <v>1767389</v>
      </c>
      <c r="BT15" s="80"/>
      <c r="BU15" s="69">
        <v>262054</v>
      </c>
      <c r="BV15" s="69">
        <v>362293</v>
      </c>
      <c r="BW15" s="69">
        <v>411427</v>
      </c>
      <c r="BX15" s="69">
        <v>414633</v>
      </c>
      <c r="BY15" s="69">
        <v>546948</v>
      </c>
      <c r="BZ15" s="69">
        <v>650694</v>
      </c>
      <c r="CA15" s="69">
        <v>796569</v>
      </c>
      <c r="CB15" s="69">
        <v>802498</v>
      </c>
      <c r="CC15" s="69">
        <v>760093</v>
      </c>
      <c r="CD15" s="69">
        <v>797299</v>
      </c>
      <c r="CE15" s="69">
        <v>853293</v>
      </c>
      <c r="CF15" s="69">
        <v>924743</v>
      </c>
      <c r="CG15" s="69">
        <v>1433223</v>
      </c>
      <c r="CH15" s="69">
        <v>1604707</v>
      </c>
      <c r="CI15" s="69">
        <v>1403387</v>
      </c>
      <c r="CJ15" s="69">
        <v>1642016</v>
      </c>
      <c r="CK15" s="69">
        <v>1761371</v>
      </c>
    </row>
    <row r="16" spans="1:89" s="3" customFormat="1" ht="13">
      <c r="A16" s="66" t="s">
        <v>137</v>
      </c>
      <c r="B16" s="66" t="s">
        <v>138</v>
      </c>
      <c r="C16" s="67">
        <v>8497.0006799999992</v>
      </c>
      <c r="D16" s="68">
        <v>5388.0027499999997</v>
      </c>
      <c r="E16" s="68">
        <v>18359.184580000001</v>
      </c>
      <c r="F16" s="68">
        <v>20099</v>
      </c>
      <c r="G16" s="68">
        <v>18301</v>
      </c>
      <c r="H16" s="68">
        <v>19017</v>
      </c>
      <c r="I16" s="68">
        <v>23604</v>
      </c>
      <c r="J16" s="68">
        <v>27300</v>
      </c>
      <c r="K16" s="68">
        <v>16191</v>
      </c>
      <c r="L16" s="68">
        <v>22712</v>
      </c>
      <c r="M16" s="68">
        <v>31867</v>
      </c>
      <c r="N16" s="68">
        <v>31496</v>
      </c>
      <c r="O16" s="68">
        <v>29336</v>
      </c>
      <c r="P16" s="68">
        <v>31021</v>
      </c>
      <c r="Q16" s="68">
        <v>45917</v>
      </c>
      <c r="R16" s="68">
        <v>33586</v>
      </c>
      <c r="S16" s="68">
        <v>46804</v>
      </c>
      <c r="T16" s="68">
        <v>45906</v>
      </c>
      <c r="U16" s="68">
        <v>45456</v>
      </c>
      <c r="V16" s="68">
        <v>42377</v>
      </c>
      <c r="W16" s="68">
        <v>32178</v>
      </c>
      <c r="X16" s="68">
        <v>44384</v>
      </c>
      <c r="Y16" s="68">
        <v>37179</v>
      </c>
      <c r="Z16" s="68">
        <v>40843</v>
      </c>
      <c r="AA16" s="68">
        <v>33705</v>
      </c>
      <c r="AB16" s="68">
        <v>27860</v>
      </c>
      <c r="AC16" s="68">
        <v>32033</v>
      </c>
      <c r="AD16" s="68">
        <v>29743</v>
      </c>
      <c r="AE16" s="68">
        <v>21838</v>
      </c>
      <c r="AF16" s="68">
        <v>22141</v>
      </c>
      <c r="AG16" s="68">
        <v>37674</v>
      </c>
      <c r="AH16" s="68">
        <v>47969</v>
      </c>
      <c r="AI16" s="68">
        <v>49015</v>
      </c>
      <c r="AJ16" s="68">
        <v>49870</v>
      </c>
      <c r="AK16" s="68">
        <v>75384</v>
      </c>
      <c r="AL16" s="68">
        <v>63529</v>
      </c>
      <c r="AM16" s="68">
        <v>66313</v>
      </c>
      <c r="AN16" s="68">
        <v>185224</v>
      </c>
      <c r="AO16" s="68">
        <v>418377</v>
      </c>
      <c r="AP16" s="68">
        <v>302155</v>
      </c>
      <c r="AQ16" s="68">
        <v>306682</v>
      </c>
      <c r="AR16" s="69">
        <v>307025</v>
      </c>
      <c r="AS16" s="69">
        <v>53786</v>
      </c>
      <c r="AT16" s="69">
        <v>32060</v>
      </c>
      <c r="AU16" s="69">
        <v>27867</v>
      </c>
      <c r="AV16" s="69">
        <v>37472</v>
      </c>
      <c r="AW16" s="69">
        <v>34257</v>
      </c>
      <c r="AX16" s="69">
        <v>79428</v>
      </c>
      <c r="AY16" s="69">
        <v>68946</v>
      </c>
      <c r="AZ16" s="69">
        <v>74592</v>
      </c>
      <c r="BA16" s="69">
        <v>62617</v>
      </c>
      <c r="BB16" s="69">
        <v>73308</v>
      </c>
      <c r="BC16" s="69">
        <v>68527</v>
      </c>
      <c r="BD16" s="69">
        <v>80559</v>
      </c>
      <c r="BE16" s="69">
        <v>49156</v>
      </c>
      <c r="BF16" s="69">
        <v>40151</v>
      </c>
      <c r="BG16" s="69">
        <v>38559</v>
      </c>
      <c r="BH16" s="69">
        <v>38306</v>
      </c>
      <c r="BI16" s="69">
        <v>29063</v>
      </c>
      <c r="BJ16" s="69">
        <v>62884</v>
      </c>
      <c r="BK16" s="69">
        <v>61658</v>
      </c>
      <c r="BL16" s="69">
        <v>48935</v>
      </c>
      <c r="BM16" s="69">
        <v>39261</v>
      </c>
      <c r="BN16" s="69">
        <v>61879</v>
      </c>
      <c r="BO16" s="69">
        <v>40561</v>
      </c>
      <c r="BP16" s="69">
        <v>35676</v>
      </c>
      <c r="BQ16" s="69">
        <v>42679</v>
      </c>
      <c r="BR16" s="69">
        <v>28121</v>
      </c>
      <c r="BS16" s="189">
        <f>[1]Ativo!$C$10</f>
        <v>42662</v>
      </c>
      <c r="BT16" s="80"/>
      <c r="BU16" s="69">
        <v>20099</v>
      </c>
      <c r="BV16" s="69">
        <v>27300</v>
      </c>
      <c r="BW16" s="69">
        <v>31496</v>
      </c>
      <c r="BX16" s="69">
        <v>33586</v>
      </c>
      <c r="BY16" s="69">
        <v>42377</v>
      </c>
      <c r="BZ16" s="69">
        <v>40843</v>
      </c>
      <c r="CA16" s="69">
        <v>29743</v>
      </c>
      <c r="CB16" s="69">
        <v>47969</v>
      </c>
      <c r="CC16" s="69">
        <v>63529</v>
      </c>
      <c r="CD16" s="69">
        <v>302155</v>
      </c>
      <c r="CE16" s="69">
        <v>32060</v>
      </c>
      <c r="CF16" s="69">
        <v>79428</v>
      </c>
      <c r="CG16" s="69">
        <v>73308</v>
      </c>
      <c r="CH16" s="69">
        <v>40151</v>
      </c>
      <c r="CI16" s="69">
        <v>62884</v>
      </c>
      <c r="CJ16" s="69">
        <v>61879</v>
      </c>
      <c r="CK16" s="69">
        <v>28121</v>
      </c>
    </row>
    <row r="17" spans="1:89" s="3" customFormat="1" ht="13">
      <c r="A17" s="66" t="s">
        <v>139</v>
      </c>
      <c r="B17" s="66" t="s">
        <v>134</v>
      </c>
      <c r="C17" s="67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9"/>
      <c r="AS17" s="69"/>
      <c r="AT17" s="69"/>
      <c r="AU17" s="69"/>
      <c r="AV17" s="69"/>
      <c r="AW17" s="69">
        <v>1917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13481</v>
      </c>
      <c r="BS17" s="189">
        <f>[1]Ativo!$C$11</f>
        <v>13633</v>
      </c>
      <c r="BT17" s="80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13481</v>
      </c>
    </row>
    <row r="18" spans="1:89" s="3" customFormat="1" ht="13">
      <c r="A18" s="66" t="s">
        <v>140</v>
      </c>
      <c r="B18" s="66" t="s">
        <v>141</v>
      </c>
      <c r="C18" s="67">
        <v>58764.419130000002</v>
      </c>
      <c r="D18" s="68">
        <v>59334.70016</v>
      </c>
      <c r="E18" s="68">
        <v>139499.77426999999</v>
      </c>
      <c r="F18" s="68">
        <v>110717</v>
      </c>
      <c r="G18" s="68">
        <v>101244</v>
      </c>
      <c r="H18" s="68">
        <v>90081</v>
      </c>
      <c r="I18" s="68">
        <v>100170</v>
      </c>
      <c r="J18" s="68">
        <v>96715</v>
      </c>
      <c r="K18" s="68">
        <v>87054</v>
      </c>
      <c r="L18" s="68">
        <v>101717</v>
      </c>
      <c r="M18" s="68">
        <v>92299</v>
      </c>
      <c r="N18" s="68">
        <v>98484</v>
      </c>
      <c r="O18" s="68">
        <v>89347</v>
      </c>
      <c r="P18" s="68">
        <v>88828</v>
      </c>
      <c r="Q18" s="68">
        <v>71128</v>
      </c>
      <c r="R18" s="68">
        <v>83094</v>
      </c>
      <c r="S18" s="68">
        <v>78712</v>
      </c>
      <c r="T18" s="68">
        <v>79577</v>
      </c>
      <c r="U18" s="68">
        <v>63091</v>
      </c>
      <c r="V18" s="68">
        <v>80572</v>
      </c>
      <c r="W18" s="68">
        <v>83269</v>
      </c>
      <c r="X18" s="68">
        <v>129223</v>
      </c>
      <c r="Y18" s="68">
        <v>112391</v>
      </c>
      <c r="Z18" s="68">
        <v>96184</v>
      </c>
      <c r="AA18" s="68">
        <v>87390</v>
      </c>
      <c r="AB18" s="68">
        <v>101460</v>
      </c>
      <c r="AC18" s="68">
        <v>127072</v>
      </c>
      <c r="AD18" s="68">
        <v>143833</v>
      </c>
      <c r="AE18" s="68">
        <v>116523</v>
      </c>
      <c r="AF18" s="68">
        <v>127124</v>
      </c>
      <c r="AG18" s="68">
        <v>84590</v>
      </c>
      <c r="AH18" s="68">
        <v>95839</v>
      </c>
      <c r="AI18" s="68">
        <v>84466</v>
      </c>
      <c r="AJ18" s="68">
        <v>142188</v>
      </c>
      <c r="AK18" s="68">
        <v>128416</v>
      </c>
      <c r="AL18" s="68">
        <v>138878</v>
      </c>
      <c r="AM18" s="68">
        <v>139673</v>
      </c>
      <c r="AN18" s="68">
        <v>162565</v>
      </c>
      <c r="AO18" s="68">
        <v>175094</v>
      </c>
      <c r="AP18" s="68">
        <v>148901</v>
      </c>
      <c r="AQ18" s="68">
        <v>154090</v>
      </c>
      <c r="AR18" s="69">
        <v>185695</v>
      </c>
      <c r="AS18" s="69">
        <v>181745</v>
      </c>
      <c r="AT18" s="69">
        <v>186222</v>
      </c>
      <c r="AU18" s="69">
        <v>194193</v>
      </c>
      <c r="AV18" s="69">
        <v>200925</v>
      </c>
      <c r="AW18" s="69">
        <v>122983</v>
      </c>
      <c r="AX18" s="69">
        <v>176456</v>
      </c>
      <c r="AY18" s="69">
        <v>151919</v>
      </c>
      <c r="AZ18" s="69">
        <v>166868</v>
      </c>
      <c r="BA18" s="69">
        <v>196938</v>
      </c>
      <c r="BB18" s="69">
        <v>200172</v>
      </c>
      <c r="BC18" s="69">
        <v>185749</v>
      </c>
      <c r="BD18" s="69">
        <v>227728</v>
      </c>
      <c r="BE18" s="69">
        <v>231749</v>
      </c>
      <c r="BF18" s="69">
        <v>219134</v>
      </c>
      <c r="BG18" s="69">
        <v>288064</v>
      </c>
      <c r="BH18" s="69">
        <v>248514</v>
      </c>
      <c r="BI18" s="69">
        <v>237823</v>
      </c>
      <c r="BJ18" s="69">
        <v>251508</v>
      </c>
      <c r="BK18" s="69">
        <v>263743</v>
      </c>
      <c r="BL18" s="69">
        <v>270161</v>
      </c>
      <c r="BM18" s="69">
        <v>262772</v>
      </c>
      <c r="BN18" s="69">
        <v>265240</v>
      </c>
      <c r="BO18" s="69">
        <v>274146</v>
      </c>
      <c r="BP18" s="69">
        <v>301472</v>
      </c>
      <c r="BQ18" s="69">
        <v>594492</v>
      </c>
      <c r="BR18" s="69">
        <v>456776</v>
      </c>
      <c r="BS18" s="189">
        <f>[1]Ativo!$C$12</f>
        <v>386815</v>
      </c>
      <c r="BT18" s="80"/>
      <c r="BU18" s="69">
        <v>110717</v>
      </c>
      <c r="BV18" s="69">
        <v>96715</v>
      </c>
      <c r="BW18" s="69">
        <v>98484</v>
      </c>
      <c r="BX18" s="69">
        <v>83094</v>
      </c>
      <c r="BY18" s="69">
        <v>80572</v>
      </c>
      <c r="BZ18" s="69">
        <v>96184</v>
      </c>
      <c r="CA18" s="69">
        <v>143833</v>
      </c>
      <c r="CB18" s="69">
        <v>95839</v>
      </c>
      <c r="CC18" s="69">
        <v>138878</v>
      </c>
      <c r="CD18" s="69">
        <v>148901</v>
      </c>
      <c r="CE18" s="69">
        <v>186222</v>
      </c>
      <c r="CF18" s="69">
        <v>176456</v>
      </c>
      <c r="CG18" s="69">
        <v>200172</v>
      </c>
      <c r="CH18" s="69">
        <v>219134</v>
      </c>
      <c r="CI18" s="69">
        <v>251508</v>
      </c>
      <c r="CJ18" s="69">
        <v>265240</v>
      </c>
      <c r="CK18" s="69">
        <v>456776</v>
      </c>
    </row>
    <row r="19" spans="1:89" s="3" customFormat="1" ht="13">
      <c r="A19" s="66" t="s">
        <v>142</v>
      </c>
      <c r="B19" s="66" t="s">
        <v>143</v>
      </c>
      <c r="C19" s="67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68">
        <v>0</v>
      </c>
      <c r="AN19" s="68">
        <v>0</v>
      </c>
      <c r="AO19" s="68">
        <v>0</v>
      </c>
      <c r="AP19" s="68">
        <v>0</v>
      </c>
      <c r="AQ19" s="68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14293</v>
      </c>
      <c r="BC19" s="69">
        <v>41045</v>
      </c>
      <c r="BD19" s="69">
        <v>12818</v>
      </c>
      <c r="BE19" s="69">
        <v>3782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2091</v>
      </c>
      <c r="BL19" s="69">
        <v>0</v>
      </c>
      <c r="BM19" s="69">
        <v>0</v>
      </c>
      <c r="BN19" s="69">
        <v>52560</v>
      </c>
      <c r="BO19" s="69">
        <v>12800</v>
      </c>
      <c r="BP19" s="69">
        <v>18830</v>
      </c>
      <c r="BQ19" s="69">
        <v>2633</v>
      </c>
      <c r="BR19" s="69">
        <v>0</v>
      </c>
      <c r="BS19" s="189">
        <v>0</v>
      </c>
      <c r="BT19" s="80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>
        <v>14293</v>
      </c>
      <c r="CH19" s="69">
        <v>0</v>
      </c>
      <c r="CI19" s="69">
        <v>0</v>
      </c>
      <c r="CJ19" s="69">
        <v>52560</v>
      </c>
      <c r="CK19" s="69">
        <v>0</v>
      </c>
    </row>
    <row r="20" spans="1:89" s="3" customFormat="1" ht="13">
      <c r="A20" s="66" t="s">
        <v>144</v>
      </c>
      <c r="B20" s="66" t="s">
        <v>145</v>
      </c>
      <c r="C20" s="67">
        <v>8125.5981300000003</v>
      </c>
      <c r="D20" s="68">
        <v>9368.2361199999996</v>
      </c>
      <c r="E20" s="68">
        <v>13458.50006</v>
      </c>
      <c r="F20" s="68">
        <v>11236</v>
      </c>
      <c r="G20" s="68">
        <v>11788</v>
      </c>
      <c r="H20" s="68">
        <v>12986</v>
      </c>
      <c r="I20" s="68">
        <v>15807</v>
      </c>
      <c r="J20" s="68">
        <v>8361</v>
      </c>
      <c r="K20" s="68">
        <v>22326</v>
      </c>
      <c r="L20" s="68">
        <v>18341</v>
      </c>
      <c r="M20" s="68">
        <v>18683</v>
      </c>
      <c r="N20" s="68">
        <v>7850</v>
      </c>
      <c r="O20" s="68">
        <v>16196</v>
      </c>
      <c r="P20" s="68">
        <v>18805</v>
      </c>
      <c r="Q20" s="68">
        <v>18254</v>
      </c>
      <c r="R20" s="68">
        <v>5567</v>
      </c>
      <c r="S20" s="68">
        <v>19466</v>
      </c>
      <c r="T20" s="68">
        <v>19305</v>
      </c>
      <c r="U20" s="68">
        <v>21026</v>
      </c>
      <c r="V20" s="68">
        <v>6733</v>
      </c>
      <c r="W20" s="68">
        <v>15666</v>
      </c>
      <c r="X20" s="68">
        <v>11712</v>
      </c>
      <c r="Y20" s="68">
        <v>14860</v>
      </c>
      <c r="Z20" s="68">
        <v>8414</v>
      </c>
      <c r="AA20" s="68">
        <v>10223</v>
      </c>
      <c r="AB20" s="68">
        <v>11919</v>
      </c>
      <c r="AC20" s="68">
        <v>16770</v>
      </c>
      <c r="AD20" s="68">
        <v>12558</v>
      </c>
      <c r="AE20" s="68">
        <v>16005</v>
      </c>
      <c r="AF20" s="68">
        <v>16616</v>
      </c>
      <c r="AG20" s="68">
        <v>13821</v>
      </c>
      <c r="AH20" s="68">
        <v>11303</v>
      </c>
      <c r="AI20" s="68">
        <v>15758</v>
      </c>
      <c r="AJ20" s="68">
        <v>18497</v>
      </c>
      <c r="AK20" s="68">
        <v>17310</v>
      </c>
      <c r="AL20" s="68">
        <v>13023</v>
      </c>
      <c r="AM20" s="68">
        <v>18323</v>
      </c>
      <c r="AN20" s="68">
        <v>18313</v>
      </c>
      <c r="AO20" s="68">
        <v>18515</v>
      </c>
      <c r="AP20" s="68">
        <v>11938</v>
      </c>
      <c r="AQ20" s="68">
        <v>18600</v>
      </c>
      <c r="AR20" s="69">
        <v>17499</v>
      </c>
      <c r="AS20" s="69">
        <v>21737</v>
      </c>
      <c r="AT20" s="69">
        <v>16327</v>
      </c>
      <c r="AU20" s="69">
        <v>22316</v>
      </c>
      <c r="AV20" s="69">
        <v>20070</v>
      </c>
      <c r="AW20" s="69">
        <v>18768</v>
      </c>
      <c r="AX20" s="69">
        <v>23783</v>
      </c>
      <c r="AY20" s="69">
        <v>34258</v>
      </c>
      <c r="AZ20" s="69">
        <v>32169</v>
      </c>
      <c r="BA20" s="69">
        <v>31647</v>
      </c>
      <c r="BB20" s="69">
        <v>30516</v>
      </c>
      <c r="BC20" s="69">
        <v>43561</v>
      </c>
      <c r="BD20" s="69">
        <v>41596</v>
      </c>
      <c r="BE20" s="69">
        <v>38739</v>
      </c>
      <c r="BF20" s="69">
        <v>55230</v>
      </c>
      <c r="BG20" s="69">
        <v>56434</v>
      </c>
      <c r="BH20" s="69">
        <v>64694</v>
      </c>
      <c r="BI20" s="69">
        <v>73763</v>
      </c>
      <c r="BJ20" s="69">
        <v>41361</v>
      </c>
      <c r="BK20" s="69">
        <v>41344</v>
      </c>
      <c r="BL20" s="69">
        <v>66232</v>
      </c>
      <c r="BM20" s="69">
        <v>63256</v>
      </c>
      <c r="BN20" s="69">
        <v>37084</v>
      </c>
      <c r="BO20" s="69">
        <v>57779</v>
      </c>
      <c r="BP20" s="69">
        <v>65973</v>
      </c>
      <c r="BQ20" s="69">
        <v>51813</v>
      </c>
      <c r="BR20" s="69">
        <v>71328</v>
      </c>
      <c r="BS20" s="189">
        <f>[1]Ativo!$C$14</f>
        <v>127281</v>
      </c>
      <c r="BT20" s="80"/>
      <c r="BU20" s="69">
        <v>11236</v>
      </c>
      <c r="BV20" s="69">
        <v>8361</v>
      </c>
      <c r="BW20" s="69">
        <v>7850</v>
      </c>
      <c r="BX20" s="69">
        <v>5567</v>
      </c>
      <c r="BY20" s="69">
        <v>6733</v>
      </c>
      <c r="BZ20" s="69">
        <v>8414</v>
      </c>
      <c r="CA20" s="69">
        <v>12558</v>
      </c>
      <c r="CB20" s="69">
        <v>11303</v>
      </c>
      <c r="CC20" s="69">
        <v>13023</v>
      </c>
      <c r="CD20" s="69">
        <v>11938</v>
      </c>
      <c r="CE20" s="69">
        <v>16327</v>
      </c>
      <c r="CF20" s="69">
        <v>23783</v>
      </c>
      <c r="CG20" s="69">
        <v>30516</v>
      </c>
      <c r="CH20" s="69">
        <v>55230</v>
      </c>
      <c r="CI20" s="69">
        <v>41361</v>
      </c>
      <c r="CJ20" s="69">
        <v>37084</v>
      </c>
      <c r="CK20" s="69">
        <v>71328</v>
      </c>
    </row>
    <row r="21" spans="1:89" s="3" customFormat="1" ht="13">
      <c r="A21" s="66" t="s">
        <v>146</v>
      </c>
      <c r="B21" s="66" t="s">
        <v>147</v>
      </c>
      <c r="C21" s="67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3414</v>
      </c>
      <c r="V21" s="68">
        <v>2070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0</v>
      </c>
      <c r="AD21" s="68">
        <v>0</v>
      </c>
      <c r="AE21" s="68">
        <v>0</v>
      </c>
      <c r="AF21" s="68">
        <v>0</v>
      </c>
      <c r="AG21" s="68">
        <v>0</v>
      </c>
      <c r="AH21" s="68">
        <v>5508</v>
      </c>
      <c r="AI21" s="68">
        <v>5508</v>
      </c>
      <c r="AJ21" s="68">
        <v>5508</v>
      </c>
      <c r="AK21" s="68">
        <v>5508</v>
      </c>
      <c r="AL21" s="68">
        <v>5508</v>
      </c>
      <c r="AM21" s="68">
        <v>132719</v>
      </c>
      <c r="AN21" s="68">
        <v>231747</v>
      </c>
      <c r="AO21" s="68">
        <v>53898</v>
      </c>
      <c r="AP21" s="68">
        <v>15143</v>
      </c>
      <c r="AQ21" s="68">
        <v>6108</v>
      </c>
      <c r="AR21" s="69">
        <v>6108</v>
      </c>
      <c r="AS21" s="69">
        <v>7663</v>
      </c>
      <c r="AT21" s="69">
        <v>47713</v>
      </c>
      <c r="AU21" s="69">
        <v>47713</v>
      </c>
      <c r="AV21" s="69">
        <v>47713</v>
      </c>
      <c r="AW21" s="69">
        <v>47713</v>
      </c>
      <c r="AX21" s="69">
        <v>47884</v>
      </c>
      <c r="AY21" s="69">
        <v>98039</v>
      </c>
      <c r="AZ21" s="69">
        <v>97315</v>
      </c>
      <c r="BA21" s="69">
        <v>97274</v>
      </c>
      <c r="BB21" s="69">
        <v>58458</v>
      </c>
      <c r="BC21" s="69">
        <v>58458</v>
      </c>
      <c r="BD21" s="69">
        <v>58388</v>
      </c>
      <c r="BE21" s="69">
        <v>58360</v>
      </c>
      <c r="BF21" s="69">
        <v>57588</v>
      </c>
      <c r="BG21" s="69">
        <v>57498</v>
      </c>
      <c r="BH21" s="69">
        <v>57471</v>
      </c>
      <c r="BI21" s="69">
        <v>56758</v>
      </c>
      <c r="BJ21" s="69">
        <v>56370</v>
      </c>
      <c r="BK21" s="69">
        <v>56370</v>
      </c>
      <c r="BL21" s="69">
        <v>33591</v>
      </c>
      <c r="BM21" s="69">
        <v>67827</v>
      </c>
      <c r="BN21" s="69">
        <v>33539</v>
      </c>
      <c r="BO21" s="69">
        <v>33411</v>
      </c>
      <c r="BP21" s="69">
        <v>33411</v>
      </c>
      <c r="BQ21" s="69">
        <v>33557</v>
      </c>
      <c r="BR21" s="69">
        <v>104524</v>
      </c>
      <c r="BS21" s="189">
        <f>[1]Ativo!$C$15</f>
        <v>104415</v>
      </c>
      <c r="BT21" s="80"/>
      <c r="BU21" s="69">
        <v>0</v>
      </c>
      <c r="BV21" s="69">
        <v>0</v>
      </c>
      <c r="BW21" s="69">
        <v>0</v>
      </c>
      <c r="BX21" s="69">
        <v>0</v>
      </c>
      <c r="BY21" s="69">
        <v>2070</v>
      </c>
      <c r="BZ21" s="69">
        <v>0</v>
      </c>
      <c r="CA21" s="69">
        <v>0</v>
      </c>
      <c r="CB21" s="69">
        <v>5508</v>
      </c>
      <c r="CC21" s="69">
        <v>5508</v>
      </c>
      <c r="CD21" s="69">
        <v>15143</v>
      </c>
      <c r="CE21" s="69">
        <v>47713</v>
      </c>
      <c r="CF21" s="69">
        <v>47884</v>
      </c>
      <c r="CG21" s="69">
        <v>58458</v>
      </c>
      <c r="CH21" s="69">
        <v>57588</v>
      </c>
      <c r="CI21" s="69">
        <v>56370</v>
      </c>
      <c r="CJ21" s="69">
        <v>33539</v>
      </c>
      <c r="CK21" s="69">
        <v>104524</v>
      </c>
    </row>
    <row r="22" spans="1:89" s="3" customFormat="1" ht="13">
      <c r="A22" s="62" t="s">
        <v>148</v>
      </c>
      <c r="B22" s="62" t="s">
        <v>149</v>
      </c>
      <c r="C22" s="63">
        <v>2465271.53137</v>
      </c>
      <c r="D22" s="63">
        <v>2507981.2623999999</v>
      </c>
      <c r="E22" s="63">
        <v>4246332.2609299999</v>
      </c>
      <c r="F22" s="63">
        <v>4301653</v>
      </c>
      <c r="G22" s="63">
        <v>4282541</v>
      </c>
      <c r="H22" s="63">
        <v>4297375</v>
      </c>
      <c r="I22" s="63">
        <v>4476997</v>
      </c>
      <c r="J22" s="63">
        <v>4494839</v>
      </c>
      <c r="K22" s="63">
        <v>4655427</v>
      </c>
      <c r="L22" s="63">
        <v>4721642</v>
      </c>
      <c r="M22" s="63">
        <v>4735795</v>
      </c>
      <c r="N22" s="63">
        <v>4881145</v>
      </c>
      <c r="O22" s="63">
        <v>4923453</v>
      </c>
      <c r="P22" s="63">
        <v>5074495</v>
      </c>
      <c r="Q22" s="63">
        <v>5246841</v>
      </c>
      <c r="R22" s="63">
        <v>5393633</v>
      </c>
      <c r="S22" s="63">
        <v>5519568</v>
      </c>
      <c r="T22" s="63">
        <v>5580918</v>
      </c>
      <c r="U22" s="63">
        <v>5667316</v>
      </c>
      <c r="V22" s="63">
        <v>5589422</v>
      </c>
      <c r="W22" s="63">
        <v>5971780</v>
      </c>
      <c r="X22" s="63">
        <v>5976586</v>
      </c>
      <c r="Y22" s="63">
        <v>6035832</v>
      </c>
      <c r="Z22" s="63">
        <v>6001553</v>
      </c>
      <c r="AA22" s="63">
        <v>6135030</v>
      </c>
      <c r="AB22" s="63">
        <v>6100652</v>
      </c>
      <c r="AC22" s="63">
        <v>6346969</v>
      </c>
      <c r="AD22" s="63">
        <v>6240421</v>
      </c>
      <c r="AE22" s="63">
        <v>6195020</v>
      </c>
      <c r="AF22" s="63">
        <v>6166459</v>
      </c>
      <c r="AG22" s="63">
        <v>6183817</v>
      </c>
      <c r="AH22" s="63">
        <v>6126090</v>
      </c>
      <c r="AI22" s="63">
        <v>6115386</v>
      </c>
      <c r="AJ22" s="63">
        <v>6135316</v>
      </c>
      <c r="AK22" s="63">
        <v>6111353</v>
      </c>
      <c r="AL22" s="63">
        <v>6442116</v>
      </c>
      <c r="AM22" s="63">
        <v>6330386</v>
      </c>
      <c r="AN22" s="63">
        <v>6174728</v>
      </c>
      <c r="AO22" s="63">
        <v>6115672</v>
      </c>
      <c r="AP22" s="63">
        <v>5970255</v>
      </c>
      <c r="AQ22" s="63">
        <v>6415784</v>
      </c>
      <c r="AR22" s="63">
        <v>6499057</v>
      </c>
      <c r="AS22" s="63">
        <v>7366829</v>
      </c>
      <c r="AT22" s="63">
        <v>7200641</v>
      </c>
      <c r="AU22" s="63">
        <v>6784782</v>
      </c>
      <c r="AV22" s="63">
        <v>7009502</v>
      </c>
      <c r="AW22" s="63">
        <v>7250437</v>
      </c>
      <c r="AX22" s="63">
        <v>7278498</v>
      </c>
      <c r="AY22" s="63">
        <v>7243793</v>
      </c>
      <c r="AZ22" s="63">
        <v>7670791</v>
      </c>
      <c r="BA22" s="63">
        <v>7899117</v>
      </c>
      <c r="BB22" s="63">
        <v>8758894</v>
      </c>
      <c r="BC22" s="63">
        <v>8994709</v>
      </c>
      <c r="BD22" s="63">
        <v>9569416</v>
      </c>
      <c r="BE22" s="63">
        <v>9920854</v>
      </c>
      <c r="BF22" s="63">
        <v>10450910</v>
      </c>
      <c r="BG22" s="63">
        <v>10699834</v>
      </c>
      <c r="BH22" s="63">
        <v>11145852</v>
      </c>
      <c r="BI22" s="63">
        <v>11781058</v>
      </c>
      <c r="BJ22" s="63">
        <v>12159235</v>
      </c>
      <c r="BK22" s="63">
        <v>12267245</v>
      </c>
      <c r="BL22" s="63">
        <v>13084799</v>
      </c>
      <c r="BM22" s="63">
        <v>13115879</v>
      </c>
      <c r="BN22" s="63">
        <v>13077914</v>
      </c>
      <c r="BO22" s="63">
        <v>13174501</v>
      </c>
      <c r="BP22" s="63">
        <v>13077122</v>
      </c>
      <c r="BQ22" s="63">
        <v>12681988</v>
      </c>
      <c r="BR22" s="63">
        <v>12952684</v>
      </c>
      <c r="BS22" s="65">
        <f>[1]Ativo!$C$16</f>
        <v>12940822</v>
      </c>
      <c r="BT22" s="80"/>
      <c r="BU22" s="63">
        <v>4301653</v>
      </c>
      <c r="BV22" s="63">
        <v>4494839</v>
      </c>
      <c r="BW22" s="63">
        <v>4881145</v>
      </c>
      <c r="BX22" s="63">
        <v>5393633</v>
      </c>
      <c r="BY22" s="63">
        <v>5589422</v>
      </c>
      <c r="BZ22" s="63">
        <v>6001553</v>
      </c>
      <c r="CA22" s="63">
        <v>6240421</v>
      </c>
      <c r="CB22" s="63">
        <v>6126090</v>
      </c>
      <c r="CC22" s="63">
        <v>6442116</v>
      </c>
      <c r="CD22" s="63">
        <v>5970255</v>
      </c>
      <c r="CE22" s="63">
        <v>7200641</v>
      </c>
      <c r="CF22" s="63">
        <v>7278498</v>
      </c>
      <c r="CG22" s="63">
        <v>8758894</v>
      </c>
      <c r="CH22" s="63">
        <v>10450910</v>
      </c>
      <c r="CI22" s="63">
        <v>12159235</v>
      </c>
      <c r="CJ22" s="63">
        <v>13077914</v>
      </c>
      <c r="CK22" s="63">
        <v>12952684</v>
      </c>
    </row>
    <row r="23" spans="1:89" s="3" customFormat="1" ht="13">
      <c r="A23" s="66" t="s">
        <v>150</v>
      </c>
      <c r="B23" s="66" t="s">
        <v>151</v>
      </c>
      <c r="C23" s="67">
        <v>10188.021769999999</v>
      </c>
      <c r="D23" s="68">
        <v>8320.7415999999994</v>
      </c>
      <c r="E23" s="68">
        <v>7910.6382100000001</v>
      </c>
      <c r="F23" s="68">
        <v>9014</v>
      </c>
      <c r="G23" s="68">
        <v>12134</v>
      </c>
      <c r="H23" s="68">
        <v>11677</v>
      </c>
      <c r="I23" s="68">
        <v>12375</v>
      </c>
      <c r="J23" s="68">
        <v>12908</v>
      </c>
      <c r="K23" s="68">
        <v>12404</v>
      </c>
      <c r="L23" s="68">
        <v>12317</v>
      </c>
      <c r="M23" s="68">
        <v>18789</v>
      </c>
      <c r="N23" s="68">
        <v>21067</v>
      </c>
      <c r="O23" s="68">
        <v>20641</v>
      </c>
      <c r="P23" s="68">
        <v>21282</v>
      </c>
      <c r="Q23" s="68">
        <v>25816</v>
      </c>
      <c r="R23" s="68">
        <v>25717</v>
      </c>
      <c r="S23" s="68">
        <v>27138</v>
      </c>
      <c r="T23" s="68">
        <v>26235</v>
      </c>
      <c r="U23" s="68">
        <v>27801</v>
      </c>
      <c r="V23" s="68">
        <v>28290</v>
      </c>
      <c r="W23" s="68">
        <v>37901</v>
      </c>
      <c r="X23" s="68">
        <v>38445</v>
      </c>
      <c r="Y23" s="68">
        <v>41570</v>
      </c>
      <c r="Z23" s="68">
        <v>40066</v>
      </c>
      <c r="AA23" s="68">
        <v>38782</v>
      </c>
      <c r="AB23" s="68">
        <v>39162</v>
      </c>
      <c r="AC23" s="68">
        <v>39755</v>
      </c>
      <c r="AD23" s="68">
        <v>44290</v>
      </c>
      <c r="AE23" s="68">
        <v>44599</v>
      </c>
      <c r="AF23" s="68">
        <v>45657</v>
      </c>
      <c r="AG23" s="68">
        <v>50367</v>
      </c>
      <c r="AH23" s="68">
        <v>49626</v>
      </c>
      <c r="AI23" s="68">
        <v>50904</v>
      </c>
      <c r="AJ23" s="68">
        <v>51802</v>
      </c>
      <c r="AK23" s="68">
        <v>51192</v>
      </c>
      <c r="AL23" s="68">
        <v>51343</v>
      </c>
      <c r="AM23" s="68">
        <v>52756</v>
      </c>
      <c r="AN23" s="68">
        <v>53982</v>
      </c>
      <c r="AO23" s="68">
        <v>54863</v>
      </c>
      <c r="AP23" s="68">
        <v>54528</v>
      </c>
      <c r="AQ23" s="68">
        <v>54719</v>
      </c>
      <c r="AR23" s="69">
        <v>61432</v>
      </c>
      <c r="AS23" s="69">
        <v>62438</v>
      </c>
      <c r="AT23" s="69">
        <v>62123</v>
      </c>
      <c r="AU23" s="69">
        <v>65021</v>
      </c>
      <c r="AV23" s="69">
        <v>63211</v>
      </c>
      <c r="AW23" s="69">
        <v>64469</v>
      </c>
      <c r="AX23" s="69">
        <v>66706</v>
      </c>
      <c r="AY23" s="69">
        <v>67762</v>
      </c>
      <c r="AZ23" s="69">
        <v>79866</v>
      </c>
      <c r="BA23" s="69">
        <v>81790</v>
      </c>
      <c r="BB23" s="69">
        <v>86586</v>
      </c>
      <c r="BC23" s="69">
        <v>94814</v>
      </c>
      <c r="BD23" s="69">
        <v>106486</v>
      </c>
      <c r="BE23" s="69">
        <v>112324</v>
      </c>
      <c r="BF23" s="69">
        <v>112151</v>
      </c>
      <c r="BG23" s="69">
        <v>103718</v>
      </c>
      <c r="BH23" s="69">
        <v>106660</v>
      </c>
      <c r="BI23" s="69">
        <v>104824</v>
      </c>
      <c r="BJ23" s="69">
        <v>114967</v>
      </c>
      <c r="BK23" s="69">
        <v>115342</v>
      </c>
      <c r="BL23" s="69">
        <v>114742</v>
      </c>
      <c r="BM23" s="69">
        <v>132809</v>
      </c>
      <c r="BN23" s="69">
        <v>165854</v>
      </c>
      <c r="BO23" s="69">
        <v>165047</v>
      </c>
      <c r="BP23" s="69">
        <v>161275</v>
      </c>
      <c r="BQ23" s="69">
        <v>160404</v>
      </c>
      <c r="BR23" s="69">
        <v>152646</v>
      </c>
      <c r="BS23" s="189">
        <f>[1]Ativo!$C$17</f>
        <v>146837</v>
      </c>
      <c r="BT23" s="80"/>
      <c r="BU23" s="69">
        <v>9014</v>
      </c>
      <c r="BV23" s="69">
        <v>12908</v>
      </c>
      <c r="BW23" s="69">
        <v>21067</v>
      </c>
      <c r="BX23" s="69">
        <v>25717</v>
      </c>
      <c r="BY23" s="69">
        <v>28290</v>
      </c>
      <c r="BZ23" s="69">
        <v>40066</v>
      </c>
      <c r="CA23" s="69">
        <v>44290</v>
      </c>
      <c r="CB23" s="69">
        <v>49626</v>
      </c>
      <c r="CC23" s="69">
        <v>51343</v>
      </c>
      <c r="CD23" s="69">
        <v>54528</v>
      </c>
      <c r="CE23" s="69">
        <v>62123</v>
      </c>
      <c r="CF23" s="69">
        <v>66706</v>
      </c>
      <c r="CG23" s="69">
        <v>86586</v>
      </c>
      <c r="CH23" s="69">
        <v>112151</v>
      </c>
      <c r="CI23" s="69">
        <v>114967</v>
      </c>
      <c r="CJ23" s="69">
        <v>165854</v>
      </c>
      <c r="CK23" s="69">
        <v>152646</v>
      </c>
    </row>
    <row r="24" spans="1:89" s="3" customFormat="1" ht="13">
      <c r="A24" s="66" t="s">
        <v>152</v>
      </c>
      <c r="B24" s="66" t="s">
        <v>138</v>
      </c>
      <c r="C24" s="67">
        <v>22096.987819999998</v>
      </c>
      <c r="D24" s="68">
        <v>23253.552009999999</v>
      </c>
      <c r="E24" s="68">
        <v>40402.849750000001</v>
      </c>
      <c r="F24" s="68">
        <v>43219</v>
      </c>
      <c r="G24" s="68">
        <v>39985</v>
      </c>
      <c r="H24" s="68">
        <v>37351</v>
      </c>
      <c r="I24" s="68">
        <v>41854</v>
      </c>
      <c r="J24" s="68">
        <v>39514</v>
      </c>
      <c r="K24" s="68">
        <v>46654</v>
      </c>
      <c r="L24" s="68">
        <v>52092</v>
      </c>
      <c r="M24" s="68">
        <v>76416</v>
      </c>
      <c r="N24" s="68">
        <v>71738</v>
      </c>
      <c r="O24" s="68">
        <v>67178</v>
      </c>
      <c r="P24" s="68">
        <v>62623</v>
      </c>
      <c r="Q24" s="68">
        <v>67930</v>
      </c>
      <c r="R24" s="68">
        <v>62216</v>
      </c>
      <c r="S24" s="68">
        <v>80997</v>
      </c>
      <c r="T24" s="68">
        <v>79853</v>
      </c>
      <c r="U24" s="68">
        <v>72401</v>
      </c>
      <c r="V24" s="68">
        <v>62691</v>
      </c>
      <c r="W24" s="68">
        <v>65593</v>
      </c>
      <c r="X24" s="68">
        <v>59689</v>
      </c>
      <c r="Y24" s="68">
        <v>55647</v>
      </c>
      <c r="Z24" s="68">
        <v>47127</v>
      </c>
      <c r="AA24" s="68">
        <v>33987</v>
      </c>
      <c r="AB24" s="68">
        <v>31455</v>
      </c>
      <c r="AC24" s="68">
        <v>35194</v>
      </c>
      <c r="AD24" s="68">
        <v>38531</v>
      </c>
      <c r="AE24" s="68">
        <v>47621</v>
      </c>
      <c r="AF24" s="68">
        <v>53668</v>
      </c>
      <c r="AG24" s="68">
        <v>68545</v>
      </c>
      <c r="AH24" s="68">
        <v>68158</v>
      </c>
      <c r="AI24" s="68">
        <v>64469</v>
      </c>
      <c r="AJ24" s="68">
        <v>66949</v>
      </c>
      <c r="AK24" s="68">
        <v>83201</v>
      </c>
      <c r="AL24" s="68">
        <v>106493</v>
      </c>
      <c r="AM24" s="68">
        <v>104145</v>
      </c>
      <c r="AN24" s="68">
        <v>111742</v>
      </c>
      <c r="AO24" s="68">
        <v>99715</v>
      </c>
      <c r="AP24" s="68">
        <v>154163</v>
      </c>
      <c r="AQ24" s="68">
        <v>152500</v>
      </c>
      <c r="AR24" s="69">
        <v>111174</v>
      </c>
      <c r="AS24" s="69">
        <v>174426</v>
      </c>
      <c r="AT24" s="69">
        <v>167193</v>
      </c>
      <c r="AU24" s="69">
        <v>166355</v>
      </c>
      <c r="AV24" s="69">
        <v>164372</v>
      </c>
      <c r="AW24" s="69">
        <v>152115</v>
      </c>
      <c r="AX24" s="69">
        <v>124569</v>
      </c>
      <c r="AY24" s="69">
        <v>125651</v>
      </c>
      <c r="AZ24" s="69">
        <v>126181</v>
      </c>
      <c r="BA24" s="69">
        <v>125598</v>
      </c>
      <c r="BB24" s="69">
        <v>109151</v>
      </c>
      <c r="BC24" s="69">
        <v>99643</v>
      </c>
      <c r="BD24" s="69">
        <v>98056</v>
      </c>
      <c r="BE24" s="69">
        <v>107164</v>
      </c>
      <c r="BF24" s="69">
        <v>111622</v>
      </c>
      <c r="BG24" s="69">
        <v>114130</v>
      </c>
      <c r="BH24" s="69">
        <v>110690</v>
      </c>
      <c r="BI24" s="69">
        <v>112914</v>
      </c>
      <c r="BJ24" s="69">
        <v>132082</v>
      </c>
      <c r="BK24" s="69">
        <v>124773</v>
      </c>
      <c r="BL24" s="69">
        <v>137430</v>
      </c>
      <c r="BM24" s="69">
        <v>133404</v>
      </c>
      <c r="BN24" s="69">
        <v>121980</v>
      </c>
      <c r="BO24" s="69">
        <v>129682</v>
      </c>
      <c r="BP24" s="69">
        <v>129724</v>
      </c>
      <c r="BQ24" s="69">
        <v>135383</v>
      </c>
      <c r="BR24" s="69">
        <v>188063</v>
      </c>
      <c r="BS24" s="189">
        <f>[1]Ativo!$C$18</f>
        <v>189365</v>
      </c>
      <c r="BT24" s="80"/>
      <c r="BU24" s="69">
        <v>43219</v>
      </c>
      <c r="BV24" s="69">
        <v>39514</v>
      </c>
      <c r="BW24" s="69">
        <v>71738</v>
      </c>
      <c r="BX24" s="69">
        <v>62216</v>
      </c>
      <c r="BY24" s="69">
        <v>62691</v>
      </c>
      <c r="BZ24" s="69">
        <v>47127</v>
      </c>
      <c r="CA24" s="69">
        <v>38531</v>
      </c>
      <c r="CB24" s="69">
        <v>68158</v>
      </c>
      <c r="CC24" s="69">
        <v>106493</v>
      </c>
      <c r="CD24" s="69">
        <v>154163</v>
      </c>
      <c r="CE24" s="69">
        <v>167193</v>
      </c>
      <c r="CF24" s="69">
        <v>124569</v>
      </c>
      <c r="CG24" s="69">
        <v>109151</v>
      </c>
      <c r="CH24" s="69">
        <v>111622</v>
      </c>
      <c r="CI24" s="69">
        <v>132082</v>
      </c>
      <c r="CJ24" s="69">
        <v>121980</v>
      </c>
      <c r="CK24" s="69">
        <v>188063</v>
      </c>
    </row>
    <row r="25" spans="1:89" s="3" customFormat="1" ht="13">
      <c r="A25" s="66" t="s">
        <v>153</v>
      </c>
      <c r="B25" s="66" t="s">
        <v>154</v>
      </c>
      <c r="C25" s="67">
        <v>53549</v>
      </c>
      <c r="D25" s="68">
        <v>54218</v>
      </c>
      <c r="E25" s="68">
        <v>54896</v>
      </c>
      <c r="F25" s="68">
        <v>55838</v>
      </c>
      <c r="G25" s="68">
        <v>58579</v>
      </c>
      <c r="H25" s="68">
        <v>61320</v>
      </c>
      <c r="I25" s="68">
        <v>64061</v>
      </c>
      <c r="J25" s="68">
        <v>66802</v>
      </c>
      <c r="K25" s="68">
        <v>69102</v>
      </c>
      <c r="L25" s="68">
        <v>69881</v>
      </c>
      <c r="M25" s="68">
        <v>77274</v>
      </c>
      <c r="N25" s="68">
        <v>78108</v>
      </c>
      <c r="O25" s="68">
        <v>78366</v>
      </c>
      <c r="P25" s="68">
        <v>79088</v>
      </c>
      <c r="Q25" s="68">
        <v>84727</v>
      </c>
      <c r="R25" s="68">
        <v>92232</v>
      </c>
      <c r="S25" s="68">
        <v>94987</v>
      </c>
      <c r="T25" s="68">
        <v>96433</v>
      </c>
      <c r="U25" s="68">
        <v>106813</v>
      </c>
      <c r="V25" s="68">
        <v>107927</v>
      </c>
      <c r="W25" s="68">
        <v>110368</v>
      </c>
      <c r="X25" s="68">
        <v>109053</v>
      </c>
      <c r="Y25" s="68">
        <v>111436</v>
      </c>
      <c r="Z25" s="68">
        <v>113666</v>
      </c>
      <c r="AA25" s="68">
        <v>113114</v>
      </c>
      <c r="AB25" s="68">
        <v>114068</v>
      </c>
      <c r="AC25" s="68">
        <v>111617</v>
      </c>
      <c r="AD25" s="68">
        <v>102700</v>
      </c>
      <c r="AE25" s="68">
        <v>101615</v>
      </c>
      <c r="AF25" s="68">
        <v>99981</v>
      </c>
      <c r="AG25" s="68">
        <v>99577</v>
      </c>
      <c r="AH25" s="68">
        <v>100482</v>
      </c>
      <c r="AI25" s="68">
        <v>99788</v>
      </c>
      <c r="AJ25" s="68">
        <v>101746</v>
      </c>
      <c r="AK25" s="68">
        <v>105428</v>
      </c>
      <c r="AL25" s="68">
        <v>105740</v>
      </c>
      <c r="AM25" s="68">
        <v>106152</v>
      </c>
      <c r="AN25" s="68">
        <v>104899</v>
      </c>
      <c r="AO25" s="68">
        <v>103206</v>
      </c>
      <c r="AP25" s="68">
        <v>100995</v>
      </c>
      <c r="AQ25" s="68">
        <v>103027</v>
      </c>
      <c r="AR25" s="69">
        <v>100380</v>
      </c>
      <c r="AS25" s="69">
        <v>99040</v>
      </c>
      <c r="AT25" s="69">
        <v>110364</v>
      </c>
      <c r="AU25" s="69">
        <v>107330</v>
      </c>
      <c r="AV25" s="69">
        <v>107119</v>
      </c>
      <c r="AW25" s="69">
        <v>106349</v>
      </c>
      <c r="AX25" s="69">
        <v>95674</v>
      </c>
      <c r="AY25" s="69">
        <v>100385</v>
      </c>
      <c r="AZ25" s="69">
        <v>102946</v>
      </c>
      <c r="BA25" s="69">
        <v>106040</v>
      </c>
      <c r="BB25" s="69">
        <v>98029</v>
      </c>
      <c r="BC25" s="69">
        <v>98613</v>
      </c>
      <c r="BD25" s="69">
        <v>99164</v>
      </c>
      <c r="BE25" s="69">
        <v>100520</v>
      </c>
      <c r="BF25" s="69">
        <v>110274</v>
      </c>
      <c r="BG25" s="69">
        <v>108097</v>
      </c>
      <c r="BH25" s="69">
        <v>111341</v>
      </c>
      <c r="BI25" s="69">
        <v>109972</v>
      </c>
      <c r="BJ25" s="69">
        <v>112104</v>
      </c>
      <c r="BK25" s="69">
        <v>108948</v>
      </c>
      <c r="BL25" s="69">
        <v>107700</v>
      </c>
      <c r="BM25" s="69">
        <v>107544</v>
      </c>
      <c r="BN25" s="69">
        <v>89981</v>
      </c>
      <c r="BO25" s="69">
        <v>89995</v>
      </c>
      <c r="BP25" s="69">
        <v>88654</v>
      </c>
      <c r="BQ25" s="69">
        <v>89721</v>
      </c>
      <c r="BR25" s="69">
        <v>87343</v>
      </c>
      <c r="BS25" s="189">
        <f>[1]Ativo!$C$19</f>
        <v>89190</v>
      </c>
      <c r="BT25" s="80"/>
      <c r="BU25" s="69">
        <v>55838</v>
      </c>
      <c r="BV25" s="69">
        <v>66802</v>
      </c>
      <c r="BW25" s="69">
        <v>78108</v>
      </c>
      <c r="BX25" s="69">
        <v>92232</v>
      </c>
      <c r="BY25" s="69">
        <v>107927</v>
      </c>
      <c r="BZ25" s="69">
        <v>113666</v>
      </c>
      <c r="CA25" s="69">
        <v>102700</v>
      </c>
      <c r="CB25" s="69">
        <v>100482</v>
      </c>
      <c r="CC25" s="69">
        <v>105740</v>
      </c>
      <c r="CD25" s="69">
        <v>100995</v>
      </c>
      <c r="CE25" s="69">
        <v>110364</v>
      </c>
      <c r="CF25" s="69">
        <v>95674</v>
      </c>
      <c r="CG25" s="69">
        <v>98029</v>
      </c>
      <c r="CH25" s="69">
        <v>110274</v>
      </c>
      <c r="CI25" s="69">
        <v>112104</v>
      </c>
      <c r="CJ25" s="69">
        <v>89981</v>
      </c>
      <c r="CK25" s="69">
        <v>87343</v>
      </c>
    </row>
    <row r="26" spans="1:89" s="3" customFormat="1" ht="13">
      <c r="A26" s="66" t="s">
        <v>140</v>
      </c>
      <c r="B26" s="66" t="s">
        <v>155</v>
      </c>
      <c r="C26" s="180">
        <v>62344.170129999999</v>
      </c>
      <c r="D26" s="181">
        <v>64435.683870000001</v>
      </c>
      <c r="E26" s="181">
        <v>56159.652470000001</v>
      </c>
      <c r="F26" s="181">
        <v>64076</v>
      </c>
      <c r="G26" s="181">
        <v>59771</v>
      </c>
      <c r="H26" s="181">
        <v>48684</v>
      </c>
      <c r="I26" s="181">
        <v>43179</v>
      </c>
      <c r="J26" s="181">
        <v>35605</v>
      </c>
      <c r="K26" s="181">
        <v>33991</v>
      </c>
      <c r="L26" s="181">
        <v>30952</v>
      </c>
      <c r="M26" s="181">
        <v>27874</v>
      </c>
      <c r="N26" s="181">
        <v>29763</v>
      </c>
      <c r="O26" s="181">
        <v>33446</v>
      </c>
      <c r="P26" s="181">
        <v>40642</v>
      </c>
      <c r="Q26" s="181">
        <v>41881</v>
      </c>
      <c r="R26" s="181">
        <v>45462</v>
      </c>
      <c r="S26" s="181">
        <v>61713</v>
      </c>
      <c r="T26" s="181">
        <v>68063</v>
      </c>
      <c r="U26" s="181">
        <v>58664</v>
      </c>
      <c r="V26" s="181">
        <v>50544</v>
      </c>
      <c r="W26" s="181">
        <v>45569</v>
      </c>
      <c r="X26" s="181">
        <v>42575</v>
      </c>
      <c r="Y26" s="181">
        <v>37571</v>
      </c>
      <c r="Z26" s="181">
        <v>35224</v>
      </c>
      <c r="AA26" s="181">
        <v>31936</v>
      </c>
      <c r="AB26" s="181">
        <v>29175</v>
      </c>
      <c r="AC26" s="181">
        <v>25653</v>
      </c>
      <c r="AD26" s="181">
        <v>22815</v>
      </c>
      <c r="AE26" s="181">
        <v>21666</v>
      </c>
      <c r="AF26" s="181">
        <v>21032</v>
      </c>
      <c r="AG26" s="181">
        <v>19377</v>
      </c>
      <c r="AH26" s="181">
        <v>17645</v>
      </c>
      <c r="AI26" s="181">
        <v>14354</v>
      </c>
      <c r="AJ26" s="181">
        <v>14506</v>
      </c>
      <c r="AK26" s="181">
        <v>14695</v>
      </c>
      <c r="AL26" s="181">
        <v>13215</v>
      </c>
      <c r="AM26" s="181">
        <v>12873</v>
      </c>
      <c r="AN26" s="181">
        <v>11547</v>
      </c>
      <c r="AO26" s="181">
        <v>13815</v>
      </c>
      <c r="AP26" s="181">
        <v>13560</v>
      </c>
      <c r="AQ26" s="181">
        <v>12630</v>
      </c>
      <c r="AR26" s="69">
        <v>12313</v>
      </c>
      <c r="AS26" s="69">
        <v>16258</v>
      </c>
      <c r="AT26" s="69">
        <v>16542</v>
      </c>
      <c r="AU26" s="69">
        <v>15124</v>
      </c>
      <c r="AV26" s="69">
        <v>14838</v>
      </c>
      <c r="AW26" s="69">
        <v>14041</v>
      </c>
      <c r="AX26" s="69">
        <v>17732</v>
      </c>
      <c r="AY26" s="69">
        <v>16667</v>
      </c>
      <c r="AZ26" s="69">
        <v>544362</v>
      </c>
      <c r="BA26" s="69">
        <v>628259</v>
      </c>
      <c r="BB26" s="69">
        <v>801194</v>
      </c>
      <c r="BC26" s="69">
        <v>767673</v>
      </c>
      <c r="BD26" s="69">
        <v>710115</v>
      </c>
      <c r="BE26" s="69">
        <v>644617</v>
      </c>
      <c r="BF26" s="69">
        <v>596241</v>
      </c>
      <c r="BG26" s="69">
        <v>545838</v>
      </c>
      <c r="BH26" s="69">
        <v>501591</v>
      </c>
      <c r="BI26" s="69">
        <v>745134</v>
      </c>
      <c r="BJ26" s="69">
        <v>644661</v>
      </c>
      <c r="BK26" s="69">
        <v>603449</v>
      </c>
      <c r="BL26" s="69">
        <v>551994</v>
      </c>
      <c r="BM26" s="69">
        <v>482979</v>
      </c>
      <c r="BN26" s="69">
        <v>552315</v>
      </c>
      <c r="BO26" s="69">
        <v>492347</v>
      </c>
      <c r="BP26" s="69">
        <v>468973</v>
      </c>
      <c r="BQ26" s="69">
        <v>210349</v>
      </c>
      <c r="BR26" s="69">
        <v>197020</v>
      </c>
      <c r="BS26" s="189">
        <f>[1]Ativo!$C$20</f>
        <v>196673</v>
      </c>
      <c r="BT26" s="80"/>
      <c r="BU26" s="69">
        <v>64076</v>
      </c>
      <c r="BV26" s="69">
        <v>35605</v>
      </c>
      <c r="BW26" s="69">
        <v>29763</v>
      </c>
      <c r="BX26" s="69">
        <v>45462</v>
      </c>
      <c r="BY26" s="69">
        <v>50544</v>
      </c>
      <c r="BZ26" s="69">
        <v>35224</v>
      </c>
      <c r="CA26" s="69">
        <v>22815</v>
      </c>
      <c r="CB26" s="69">
        <v>17645</v>
      </c>
      <c r="CC26" s="69">
        <v>13215</v>
      </c>
      <c r="CD26" s="69">
        <v>13560</v>
      </c>
      <c r="CE26" s="69">
        <v>16542</v>
      </c>
      <c r="CF26" s="69">
        <v>17732</v>
      </c>
      <c r="CG26" s="69">
        <v>801194</v>
      </c>
      <c r="CH26" s="69">
        <v>596241</v>
      </c>
      <c r="CI26" s="69">
        <v>644661</v>
      </c>
      <c r="CJ26" s="69">
        <v>552315</v>
      </c>
      <c r="CK26" s="69">
        <v>197020</v>
      </c>
    </row>
    <row r="27" spans="1:89" s="3" customFormat="1" ht="13">
      <c r="A27" s="66" t="s">
        <v>156</v>
      </c>
      <c r="B27" s="66" t="s">
        <v>157</v>
      </c>
      <c r="C27" s="180">
        <v>65901.93217</v>
      </c>
      <c r="D27" s="181">
        <v>66397.580610000005</v>
      </c>
      <c r="E27" s="181">
        <v>113349.99421</v>
      </c>
      <c r="F27" s="181">
        <v>113889</v>
      </c>
      <c r="G27" s="181">
        <v>92167</v>
      </c>
      <c r="H27" s="181">
        <v>90892</v>
      </c>
      <c r="I27" s="181">
        <v>77027</v>
      </c>
      <c r="J27" s="181">
        <v>69866</v>
      </c>
      <c r="K27" s="181">
        <v>63556</v>
      </c>
      <c r="L27" s="181">
        <v>92194</v>
      </c>
      <c r="M27" s="181">
        <v>77642</v>
      </c>
      <c r="N27" s="181">
        <v>62488</v>
      </c>
      <c r="O27" s="181">
        <v>66781</v>
      </c>
      <c r="P27" s="181">
        <v>85339</v>
      </c>
      <c r="Q27" s="181">
        <v>77903</v>
      </c>
      <c r="R27" s="181">
        <v>63655</v>
      </c>
      <c r="S27" s="181">
        <v>67158</v>
      </c>
      <c r="T27" s="181">
        <v>88219</v>
      </c>
      <c r="U27" s="181">
        <v>74965</v>
      </c>
      <c r="V27" s="181">
        <v>61530</v>
      </c>
      <c r="W27" s="181">
        <v>77415</v>
      </c>
      <c r="X27" s="181">
        <v>75138</v>
      </c>
      <c r="Y27" s="181">
        <v>101331</v>
      </c>
      <c r="Z27" s="181">
        <v>139244</v>
      </c>
      <c r="AA27" s="181">
        <v>215251</v>
      </c>
      <c r="AB27" s="181">
        <v>201263</v>
      </c>
      <c r="AC27" s="181">
        <v>341830</v>
      </c>
      <c r="AD27" s="181">
        <v>275416</v>
      </c>
      <c r="AE27" s="181">
        <v>247609</v>
      </c>
      <c r="AF27" s="181">
        <v>242248</v>
      </c>
      <c r="AG27" s="181">
        <v>241973</v>
      </c>
      <c r="AH27" s="181">
        <v>255142</v>
      </c>
      <c r="AI27" s="181">
        <v>250944</v>
      </c>
      <c r="AJ27" s="181">
        <v>260798</v>
      </c>
      <c r="AK27" s="181">
        <v>252531</v>
      </c>
      <c r="AL27" s="181">
        <v>313146</v>
      </c>
      <c r="AM27" s="181">
        <v>312893</v>
      </c>
      <c r="AN27" s="181">
        <v>319737</v>
      </c>
      <c r="AO27" s="181">
        <v>304038</v>
      </c>
      <c r="AP27" s="181">
        <v>370757</v>
      </c>
      <c r="AQ27" s="181">
        <v>370587</v>
      </c>
      <c r="AR27" s="69">
        <v>377545</v>
      </c>
      <c r="AS27" s="69">
        <v>453774</v>
      </c>
      <c r="AT27" s="69">
        <v>331570</v>
      </c>
      <c r="AU27" s="69">
        <v>265253</v>
      </c>
      <c r="AV27" s="69">
        <v>286192</v>
      </c>
      <c r="AW27" s="69">
        <v>277964</v>
      </c>
      <c r="AX27" s="69">
        <v>285618</v>
      </c>
      <c r="AY27" s="69">
        <v>255345</v>
      </c>
      <c r="AZ27" s="69">
        <v>40796</v>
      </c>
      <c r="BA27" s="69">
        <v>32456</v>
      </c>
      <c r="BB27" s="69">
        <v>294868</v>
      </c>
      <c r="BC27" s="69">
        <v>277760</v>
      </c>
      <c r="BD27" s="69">
        <v>285366</v>
      </c>
      <c r="BE27" s="69">
        <v>312329</v>
      </c>
      <c r="BF27" s="69">
        <v>381969</v>
      </c>
      <c r="BG27" s="69">
        <v>437946</v>
      </c>
      <c r="BH27" s="69">
        <v>516771</v>
      </c>
      <c r="BI27" s="69">
        <v>608954</v>
      </c>
      <c r="BJ27" s="69">
        <v>688014</v>
      </c>
      <c r="BK27" s="69">
        <v>728943</v>
      </c>
      <c r="BL27" s="69">
        <v>801410</v>
      </c>
      <c r="BM27" s="69">
        <v>763651</v>
      </c>
      <c r="BN27" s="69">
        <v>496513</v>
      </c>
      <c r="BO27" s="69">
        <v>609511</v>
      </c>
      <c r="BP27" s="69">
        <v>651995</v>
      </c>
      <c r="BQ27" s="69">
        <v>675425</v>
      </c>
      <c r="BR27" s="69">
        <v>739579</v>
      </c>
      <c r="BS27" s="189">
        <f>[1]Ativo!$C$21</f>
        <v>746035</v>
      </c>
      <c r="BT27" s="80"/>
      <c r="BU27" s="69">
        <v>113889</v>
      </c>
      <c r="BV27" s="69">
        <v>69866</v>
      </c>
      <c r="BW27" s="69">
        <v>62488</v>
      </c>
      <c r="BX27" s="69">
        <v>63655</v>
      </c>
      <c r="BY27" s="69">
        <v>61530</v>
      </c>
      <c r="BZ27" s="69">
        <v>139244</v>
      </c>
      <c r="CA27" s="69">
        <v>275416</v>
      </c>
      <c r="CB27" s="69">
        <v>255142</v>
      </c>
      <c r="CC27" s="69">
        <v>313146</v>
      </c>
      <c r="CD27" s="69">
        <v>370757</v>
      </c>
      <c r="CE27" s="69">
        <v>331570</v>
      </c>
      <c r="CF27" s="69">
        <v>285618</v>
      </c>
      <c r="CG27" s="69">
        <v>294868</v>
      </c>
      <c r="CH27" s="69">
        <v>381969</v>
      </c>
      <c r="CI27" s="69">
        <v>688014</v>
      </c>
      <c r="CJ27" s="69">
        <v>496513</v>
      </c>
      <c r="CK27" s="69">
        <v>739579</v>
      </c>
    </row>
    <row r="28" spans="1:89" s="3" customFormat="1" ht="13">
      <c r="A28" s="66" t="s">
        <v>158</v>
      </c>
      <c r="B28" s="66" t="s">
        <v>159</v>
      </c>
      <c r="C28" s="67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0</v>
      </c>
      <c r="AD28" s="68">
        <v>0</v>
      </c>
      <c r="AE28" s="68">
        <v>0</v>
      </c>
      <c r="AF28" s="68">
        <v>0</v>
      </c>
      <c r="AG28" s="68">
        <v>0</v>
      </c>
      <c r="AH28" s="68">
        <v>0</v>
      </c>
      <c r="AI28" s="68">
        <v>0</v>
      </c>
      <c r="AJ28" s="68">
        <v>0</v>
      </c>
      <c r="AK28" s="68">
        <v>0</v>
      </c>
      <c r="AL28" s="68">
        <v>0</v>
      </c>
      <c r="AM28" s="68">
        <v>0</v>
      </c>
      <c r="AN28" s="68">
        <v>0</v>
      </c>
      <c r="AO28" s="68">
        <v>0</v>
      </c>
      <c r="AP28" s="68">
        <v>0</v>
      </c>
      <c r="AQ28" s="68">
        <v>0</v>
      </c>
      <c r="AR28" s="69">
        <v>0</v>
      </c>
      <c r="AS28" s="69">
        <v>0</v>
      </c>
      <c r="AT28" s="69">
        <v>0</v>
      </c>
      <c r="AU28" s="69">
        <v>0</v>
      </c>
      <c r="AV28" s="69">
        <v>0</v>
      </c>
      <c r="AW28" s="69">
        <v>0</v>
      </c>
      <c r="AX28" s="69">
        <v>0</v>
      </c>
      <c r="AY28" s="69">
        <v>0</v>
      </c>
      <c r="AZ28" s="69">
        <v>0</v>
      </c>
      <c r="BA28" s="69">
        <v>5907</v>
      </c>
      <c r="BB28" s="69">
        <v>39947</v>
      </c>
      <c r="BC28" s="69">
        <v>49189</v>
      </c>
      <c r="BD28" s="69">
        <v>48159</v>
      </c>
      <c r="BE28" s="69">
        <v>48684</v>
      </c>
      <c r="BF28" s="69">
        <v>49605</v>
      </c>
      <c r="BG28" s="69">
        <v>120310</v>
      </c>
      <c r="BH28" s="69">
        <v>135837</v>
      </c>
      <c r="BI28" s="69">
        <v>136849</v>
      </c>
      <c r="BJ28" s="69">
        <v>137282</v>
      </c>
      <c r="BK28" s="69">
        <v>144291</v>
      </c>
      <c r="BL28" s="69">
        <v>144397</v>
      </c>
      <c r="BM28" s="69">
        <v>161324</v>
      </c>
      <c r="BN28" s="69">
        <v>161462</v>
      </c>
      <c r="BO28" s="69">
        <v>161847</v>
      </c>
      <c r="BP28" s="69">
        <v>171405</v>
      </c>
      <c r="BQ28" s="69">
        <v>170223</v>
      </c>
      <c r="BR28" s="69">
        <v>145312</v>
      </c>
      <c r="BS28" s="189">
        <f>[1]Ativo!$C$22</f>
        <v>145205</v>
      </c>
      <c r="BT28" s="80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>
        <v>39947</v>
      </c>
      <c r="CH28" s="69">
        <v>49605</v>
      </c>
      <c r="CI28" s="69">
        <v>137282</v>
      </c>
      <c r="CJ28" s="69">
        <v>161462</v>
      </c>
      <c r="CK28" s="69">
        <v>145312</v>
      </c>
    </row>
    <row r="29" spans="1:89" s="3" customFormat="1" ht="13">
      <c r="A29" s="66" t="s">
        <v>142</v>
      </c>
      <c r="B29" s="66" t="s">
        <v>143</v>
      </c>
      <c r="C29" s="67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0</v>
      </c>
      <c r="AC29" s="68">
        <v>0</v>
      </c>
      <c r="AD29" s="68">
        <v>0</v>
      </c>
      <c r="AE29" s="68">
        <v>0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68">
        <v>0</v>
      </c>
      <c r="AN29" s="68">
        <v>0</v>
      </c>
      <c r="AO29" s="68">
        <v>0</v>
      </c>
      <c r="AP29" s="68">
        <v>0</v>
      </c>
      <c r="AQ29" s="68">
        <v>0</v>
      </c>
      <c r="AR29" s="69">
        <v>0</v>
      </c>
      <c r="AS29" s="69">
        <v>0</v>
      </c>
      <c r="AT29" s="69">
        <v>0</v>
      </c>
      <c r="AU29" s="69">
        <v>0</v>
      </c>
      <c r="AV29" s="69">
        <v>0</v>
      </c>
      <c r="AW29" s="69">
        <v>0</v>
      </c>
      <c r="AX29" s="69">
        <v>0</v>
      </c>
      <c r="AY29" s="69">
        <v>0</v>
      </c>
      <c r="AZ29" s="69">
        <v>0</v>
      </c>
      <c r="BA29" s="69">
        <v>0</v>
      </c>
      <c r="BB29" s="69">
        <v>0</v>
      </c>
      <c r="BC29" s="69">
        <v>0</v>
      </c>
      <c r="BD29" s="69">
        <v>35288</v>
      </c>
      <c r="BE29" s="69">
        <v>19523</v>
      </c>
      <c r="BF29" s="69">
        <v>33023</v>
      </c>
      <c r="BG29" s="69">
        <v>27467</v>
      </c>
      <c r="BH29" s="69">
        <v>97863</v>
      </c>
      <c r="BI29" s="69">
        <v>44688</v>
      </c>
      <c r="BJ29" s="69">
        <v>106018</v>
      </c>
      <c r="BK29" s="69">
        <v>53150</v>
      </c>
      <c r="BL29" s="69">
        <v>104160</v>
      </c>
      <c r="BM29" s="69">
        <v>93186</v>
      </c>
      <c r="BN29" s="69">
        <v>153182</v>
      </c>
      <c r="BO29" s="69">
        <v>109470</v>
      </c>
      <c r="BP29" s="69">
        <v>22253</v>
      </c>
      <c r="BQ29" s="69">
        <v>18374</v>
      </c>
      <c r="BR29" s="69">
        <v>0</v>
      </c>
      <c r="BS29" s="189">
        <v>0</v>
      </c>
      <c r="BT29" s="80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>
        <v>33023</v>
      </c>
      <c r="CI29" s="69">
        <v>106018</v>
      </c>
      <c r="CJ29" s="69">
        <v>153182</v>
      </c>
      <c r="CK29" s="69">
        <v>0</v>
      </c>
    </row>
    <row r="30" spans="1:89" s="3" customFormat="1" ht="13">
      <c r="A30" s="66" t="s">
        <v>160</v>
      </c>
      <c r="B30" s="66" t="s">
        <v>161</v>
      </c>
      <c r="C30" s="67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107512</v>
      </c>
      <c r="R30" s="68">
        <v>173704</v>
      </c>
      <c r="S30" s="68">
        <v>163543</v>
      </c>
      <c r="T30" s="68">
        <v>172497</v>
      </c>
      <c r="U30" s="68">
        <v>177182</v>
      </c>
      <c r="V30" s="68">
        <v>121446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68">
        <v>0</v>
      </c>
      <c r="AL30" s="68">
        <v>6260</v>
      </c>
      <c r="AM30" s="68">
        <v>6029</v>
      </c>
      <c r="AN30" s="68">
        <v>5588</v>
      </c>
      <c r="AO30" s="68">
        <v>9384</v>
      </c>
      <c r="AP30" s="68">
        <v>48274</v>
      </c>
      <c r="AQ30" s="68">
        <v>48057</v>
      </c>
      <c r="AR30" s="69">
        <v>47859</v>
      </c>
      <c r="AS30" s="69">
        <v>78358</v>
      </c>
      <c r="AT30" s="69">
        <v>122234</v>
      </c>
      <c r="AU30" s="69">
        <v>482927</v>
      </c>
      <c r="AV30" s="69">
        <v>558694</v>
      </c>
      <c r="AW30" s="69">
        <v>841385</v>
      </c>
      <c r="AX30" s="69">
        <v>958556</v>
      </c>
      <c r="AY30" s="69">
        <v>1014922</v>
      </c>
      <c r="AZ30" s="69">
        <v>1064003</v>
      </c>
      <c r="BA30" s="69">
        <v>1111733</v>
      </c>
      <c r="BB30" s="69">
        <v>1311129</v>
      </c>
      <c r="BC30" s="69">
        <v>1327137</v>
      </c>
      <c r="BD30" s="69">
        <v>1553526</v>
      </c>
      <c r="BE30" s="69">
        <v>1636590</v>
      </c>
      <c r="BF30" s="69">
        <v>1747130</v>
      </c>
      <c r="BG30" s="69">
        <v>1699864</v>
      </c>
      <c r="BH30" s="69">
        <v>1723658</v>
      </c>
      <c r="BI30" s="69">
        <v>1839054</v>
      </c>
      <c r="BJ30" s="69">
        <v>1858473</v>
      </c>
      <c r="BK30" s="69">
        <v>1967377</v>
      </c>
      <c r="BL30" s="69">
        <v>2246092</v>
      </c>
      <c r="BM30" s="69">
        <v>2253152</v>
      </c>
      <c r="BN30" s="69">
        <v>2394299</v>
      </c>
      <c r="BO30" s="69">
        <v>2372849</v>
      </c>
      <c r="BP30" s="69">
        <v>2410068</v>
      </c>
      <c r="BQ30" s="69">
        <v>2323614</v>
      </c>
      <c r="BR30" s="69">
        <v>2358772</v>
      </c>
      <c r="BS30" s="189">
        <f>[1]Ativo!$C$24</f>
        <v>2367191</v>
      </c>
      <c r="BT30" s="80"/>
      <c r="BU30" s="69">
        <v>0</v>
      </c>
      <c r="BV30" s="69">
        <v>0</v>
      </c>
      <c r="BW30" s="69">
        <v>0</v>
      </c>
      <c r="BX30" s="69">
        <v>173704</v>
      </c>
      <c r="BY30" s="69">
        <v>121446</v>
      </c>
      <c r="BZ30" s="69">
        <v>0</v>
      </c>
      <c r="CA30" s="69">
        <v>0</v>
      </c>
      <c r="CB30" s="69">
        <v>0</v>
      </c>
      <c r="CC30" s="69">
        <v>6260</v>
      </c>
      <c r="CD30" s="69">
        <v>48274</v>
      </c>
      <c r="CE30" s="69">
        <v>122234</v>
      </c>
      <c r="CF30" s="69">
        <v>958556</v>
      </c>
      <c r="CG30" s="69">
        <v>1311129</v>
      </c>
      <c r="CH30" s="69">
        <v>1747130</v>
      </c>
      <c r="CI30" s="69">
        <v>1858473</v>
      </c>
      <c r="CJ30" s="69">
        <v>2394299</v>
      </c>
      <c r="CK30" s="69">
        <v>2358772</v>
      </c>
    </row>
    <row r="31" spans="1:89" s="3" customFormat="1" ht="13">
      <c r="A31" s="66" t="s">
        <v>162</v>
      </c>
      <c r="B31" s="66" t="s">
        <v>163</v>
      </c>
      <c r="C31" s="67">
        <v>584.73830999999996</v>
      </c>
      <c r="D31" s="68">
        <v>584.73830999999996</v>
      </c>
      <c r="E31" s="68">
        <v>652.41350999999997</v>
      </c>
      <c r="F31" s="68">
        <v>652</v>
      </c>
      <c r="G31" s="68">
        <v>652</v>
      </c>
      <c r="H31" s="68">
        <v>652</v>
      </c>
      <c r="I31" s="68">
        <v>652</v>
      </c>
      <c r="J31" s="68">
        <v>652</v>
      </c>
      <c r="K31" s="68">
        <v>652</v>
      </c>
      <c r="L31" s="68">
        <v>652</v>
      </c>
      <c r="M31" s="68">
        <v>652</v>
      </c>
      <c r="N31" s="68">
        <v>772</v>
      </c>
      <c r="O31" s="68">
        <v>772</v>
      </c>
      <c r="P31" s="68">
        <v>772</v>
      </c>
      <c r="Q31" s="68">
        <v>772</v>
      </c>
      <c r="R31" s="68">
        <v>772</v>
      </c>
      <c r="S31" s="68">
        <v>772</v>
      </c>
      <c r="T31" s="68">
        <v>772</v>
      </c>
      <c r="U31" s="68">
        <v>772</v>
      </c>
      <c r="V31" s="68">
        <v>772</v>
      </c>
      <c r="W31" s="68">
        <v>1452</v>
      </c>
      <c r="X31" s="68">
        <v>2209</v>
      </c>
      <c r="Y31" s="68">
        <v>2290</v>
      </c>
      <c r="Z31" s="68">
        <v>1514</v>
      </c>
      <c r="AA31" s="68">
        <v>1518</v>
      </c>
      <c r="AB31" s="68">
        <v>10466</v>
      </c>
      <c r="AC31" s="68">
        <v>921</v>
      </c>
      <c r="AD31" s="68">
        <v>921</v>
      </c>
      <c r="AE31" s="68">
        <v>921</v>
      </c>
      <c r="AF31" s="68">
        <v>921</v>
      </c>
      <c r="AG31" s="68">
        <v>921</v>
      </c>
      <c r="AH31" s="68">
        <v>921</v>
      </c>
      <c r="AI31" s="68">
        <v>921</v>
      </c>
      <c r="AJ31" s="68">
        <v>921</v>
      </c>
      <c r="AK31" s="68">
        <v>921</v>
      </c>
      <c r="AL31" s="68">
        <v>1638</v>
      </c>
      <c r="AM31" s="68">
        <v>3523</v>
      </c>
      <c r="AN31" s="68">
        <v>3446</v>
      </c>
      <c r="AO31" s="68">
        <v>3446</v>
      </c>
      <c r="AP31" s="68">
        <v>2694</v>
      </c>
      <c r="AQ31" s="68">
        <v>2694</v>
      </c>
      <c r="AR31" s="69">
        <v>2711</v>
      </c>
      <c r="AS31" s="69">
        <v>4681</v>
      </c>
      <c r="AT31" s="69">
        <v>4776</v>
      </c>
      <c r="AU31" s="69">
        <v>4776</v>
      </c>
      <c r="AV31" s="69">
        <v>4775</v>
      </c>
      <c r="AW31" s="69">
        <v>4775</v>
      </c>
      <c r="AX31" s="69">
        <v>4881</v>
      </c>
      <c r="AY31" s="69">
        <v>4227</v>
      </c>
      <c r="AZ31" s="69">
        <v>4223</v>
      </c>
      <c r="BA31" s="69">
        <v>4222</v>
      </c>
      <c r="BB31" s="69">
        <v>3518</v>
      </c>
      <c r="BC31" s="69">
        <v>2588</v>
      </c>
      <c r="BD31" s="69">
        <v>2588</v>
      </c>
      <c r="BE31" s="69">
        <v>2588</v>
      </c>
      <c r="BF31" s="69">
        <v>2588</v>
      </c>
      <c r="BG31" s="69">
        <v>2588</v>
      </c>
      <c r="BH31" s="69">
        <v>2588</v>
      </c>
      <c r="BI31" s="69">
        <v>2588</v>
      </c>
      <c r="BJ31" s="69">
        <v>2588</v>
      </c>
      <c r="BK31" s="69">
        <v>2736</v>
      </c>
      <c r="BL31" s="69">
        <v>2736</v>
      </c>
      <c r="BM31" s="69">
        <v>2736</v>
      </c>
      <c r="BN31" s="69">
        <v>2736</v>
      </c>
      <c r="BO31" s="69">
        <v>2736</v>
      </c>
      <c r="BP31" s="69">
        <v>2730</v>
      </c>
      <c r="BQ31" s="69">
        <v>2729</v>
      </c>
      <c r="BR31" s="69">
        <v>52895</v>
      </c>
      <c r="BS31" s="189">
        <f>[1]Ativo!$C$25</f>
        <v>51650</v>
      </c>
      <c r="BT31" s="80"/>
      <c r="BU31" s="69">
        <v>652</v>
      </c>
      <c r="BV31" s="69">
        <v>652</v>
      </c>
      <c r="BW31" s="69">
        <v>772</v>
      </c>
      <c r="BX31" s="69">
        <v>772</v>
      </c>
      <c r="BY31" s="69">
        <v>772</v>
      </c>
      <c r="BZ31" s="69">
        <v>1514</v>
      </c>
      <c r="CA31" s="69">
        <v>921</v>
      </c>
      <c r="CB31" s="69">
        <v>921</v>
      </c>
      <c r="CC31" s="69">
        <v>1638</v>
      </c>
      <c r="CD31" s="69">
        <v>2694</v>
      </c>
      <c r="CE31" s="69">
        <v>4776</v>
      </c>
      <c r="CF31" s="69">
        <v>4881</v>
      </c>
      <c r="CG31" s="69">
        <v>3518</v>
      </c>
      <c r="CH31" s="69">
        <v>2588</v>
      </c>
      <c r="CI31" s="69">
        <v>2588</v>
      </c>
      <c r="CJ31" s="69">
        <v>2736</v>
      </c>
      <c r="CK31" s="69">
        <v>52895</v>
      </c>
    </row>
    <row r="32" spans="1:89" s="3" customFormat="1" ht="13">
      <c r="A32" s="66" t="s">
        <v>164</v>
      </c>
      <c r="B32" s="66" t="s">
        <v>165</v>
      </c>
      <c r="C32" s="67">
        <v>1749046.63852</v>
      </c>
      <c r="D32" s="68">
        <v>1792762.5899799999</v>
      </c>
      <c r="E32" s="68">
        <v>2597297.5906600002</v>
      </c>
      <c r="F32" s="68">
        <v>2592207</v>
      </c>
      <c r="G32" s="68">
        <v>2593075</v>
      </c>
      <c r="H32" s="68">
        <v>2597200</v>
      </c>
      <c r="I32" s="68">
        <v>2675941</v>
      </c>
      <c r="J32" s="68">
        <v>2698783</v>
      </c>
      <c r="K32" s="68">
        <v>2776805</v>
      </c>
      <c r="L32" s="68">
        <v>2820434</v>
      </c>
      <c r="M32" s="68">
        <v>2825717</v>
      </c>
      <c r="N32" s="68">
        <v>2939835</v>
      </c>
      <c r="O32" s="68">
        <v>2973430</v>
      </c>
      <c r="P32" s="68">
        <v>3108084</v>
      </c>
      <c r="Q32" s="68">
        <v>3176063</v>
      </c>
      <c r="R32" s="68">
        <v>3257083</v>
      </c>
      <c r="S32" s="68">
        <v>3314635</v>
      </c>
      <c r="T32" s="68">
        <v>3364639</v>
      </c>
      <c r="U32" s="68">
        <v>3436855</v>
      </c>
      <c r="V32" s="68">
        <v>3456787</v>
      </c>
      <c r="W32" s="68">
        <v>3739550</v>
      </c>
      <c r="X32" s="68">
        <v>3744877</v>
      </c>
      <c r="Y32" s="68">
        <v>3754969</v>
      </c>
      <c r="Z32" s="68">
        <v>3715882</v>
      </c>
      <c r="AA32" s="68">
        <v>3759855</v>
      </c>
      <c r="AB32" s="68">
        <v>3732181</v>
      </c>
      <c r="AC32" s="68">
        <v>3796658</v>
      </c>
      <c r="AD32" s="68">
        <v>3759232</v>
      </c>
      <c r="AE32" s="68">
        <v>3709692</v>
      </c>
      <c r="AF32" s="68">
        <v>3651890</v>
      </c>
      <c r="AG32" s="68">
        <v>3626048</v>
      </c>
      <c r="AH32" s="68">
        <v>3571895</v>
      </c>
      <c r="AI32" s="68">
        <v>3541231</v>
      </c>
      <c r="AJ32" s="68">
        <v>3519380</v>
      </c>
      <c r="AK32" s="68">
        <v>3469993</v>
      </c>
      <c r="AL32" s="68">
        <v>3490141</v>
      </c>
      <c r="AM32" s="68">
        <v>3379760</v>
      </c>
      <c r="AN32" s="68">
        <v>3346080</v>
      </c>
      <c r="AO32" s="68">
        <v>3305367</v>
      </c>
      <c r="AP32" s="68">
        <v>3238781</v>
      </c>
      <c r="AQ32" s="68">
        <v>3196292</v>
      </c>
      <c r="AR32" s="69">
        <v>3228391</v>
      </c>
      <c r="AS32" s="69">
        <v>3531272</v>
      </c>
      <c r="AT32" s="69">
        <v>3566330</v>
      </c>
      <c r="AU32" s="69">
        <v>3542470</v>
      </c>
      <c r="AV32" s="69">
        <v>3579674</v>
      </c>
      <c r="AW32" s="69">
        <v>3540759</v>
      </c>
      <c r="AX32" s="69">
        <v>3512641</v>
      </c>
      <c r="AY32" s="69">
        <v>3457535</v>
      </c>
      <c r="AZ32" s="69">
        <v>3466122</v>
      </c>
      <c r="BA32" s="69">
        <v>3535855</v>
      </c>
      <c r="BB32" s="69">
        <v>3628446</v>
      </c>
      <c r="BC32" s="69">
        <v>3638505</v>
      </c>
      <c r="BD32" s="69">
        <v>3770927</v>
      </c>
      <c r="BE32" s="69">
        <v>3870461</v>
      </c>
      <c r="BF32" s="69">
        <v>3951337</v>
      </c>
      <c r="BG32" s="69">
        <v>3962933</v>
      </c>
      <c r="BH32" s="69">
        <v>4068754</v>
      </c>
      <c r="BI32" s="69">
        <v>4157955</v>
      </c>
      <c r="BJ32" s="69">
        <v>4307168</v>
      </c>
      <c r="BK32" s="69">
        <v>4362792</v>
      </c>
      <c r="BL32" s="69">
        <v>4457595</v>
      </c>
      <c r="BM32" s="69">
        <v>4475726</v>
      </c>
      <c r="BN32" s="69">
        <v>4621742</v>
      </c>
      <c r="BO32" s="69">
        <v>4596676</v>
      </c>
      <c r="BP32" s="69">
        <v>4594077</v>
      </c>
      <c r="BQ32" s="69">
        <v>4577443</v>
      </c>
      <c r="BR32" s="69">
        <v>4354675</v>
      </c>
      <c r="BS32" s="189">
        <f>[1]Ativo!$C$26</f>
        <v>4275592</v>
      </c>
      <c r="BT32" s="80"/>
      <c r="BU32" s="69">
        <v>2592207</v>
      </c>
      <c r="BV32" s="69">
        <v>2698783</v>
      </c>
      <c r="BW32" s="69">
        <v>2939835</v>
      </c>
      <c r="BX32" s="69">
        <v>3257083</v>
      </c>
      <c r="BY32" s="69">
        <v>3456787</v>
      </c>
      <c r="BZ32" s="69">
        <v>3715882</v>
      </c>
      <c r="CA32" s="69">
        <v>3759232</v>
      </c>
      <c r="CB32" s="69">
        <v>3571895</v>
      </c>
      <c r="CC32" s="69">
        <v>3490141</v>
      </c>
      <c r="CD32" s="69">
        <v>3238781</v>
      </c>
      <c r="CE32" s="69">
        <v>3566330</v>
      </c>
      <c r="CF32" s="69">
        <v>3512641</v>
      </c>
      <c r="CG32" s="69">
        <v>3628446</v>
      </c>
      <c r="CH32" s="69">
        <v>3951337</v>
      </c>
      <c r="CI32" s="69">
        <v>4307168</v>
      </c>
      <c r="CJ32" s="69">
        <v>4621742</v>
      </c>
      <c r="CK32" s="69">
        <v>4354675</v>
      </c>
    </row>
    <row r="33" spans="1:89" s="3" customFormat="1" ht="13">
      <c r="A33" s="66" t="s">
        <v>166</v>
      </c>
      <c r="B33" s="66" t="s">
        <v>167</v>
      </c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>
        <v>493654</v>
      </c>
      <c r="AR33" s="69">
        <v>517555</v>
      </c>
      <c r="AS33" s="69">
        <v>523300</v>
      </c>
      <c r="AT33" s="69">
        <v>555721</v>
      </c>
      <c r="AU33" s="69">
        <v>309377</v>
      </c>
      <c r="AV33" s="69">
        <v>322051</v>
      </c>
      <c r="AW33" s="69">
        <v>323119</v>
      </c>
      <c r="AX33" s="69">
        <v>338471</v>
      </c>
      <c r="AY33" s="69">
        <v>339892</v>
      </c>
      <c r="AZ33" s="69">
        <v>344151</v>
      </c>
      <c r="BA33" s="69">
        <v>353401</v>
      </c>
      <c r="BB33" s="69">
        <v>366988</v>
      </c>
      <c r="BC33" s="69">
        <v>413612</v>
      </c>
      <c r="BD33" s="69">
        <v>481251</v>
      </c>
      <c r="BE33" s="69">
        <v>478123</v>
      </c>
      <c r="BF33" s="69">
        <v>560502</v>
      </c>
      <c r="BG33" s="69">
        <v>586552</v>
      </c>
      <c r="BH33" s="69">
        <v>576819</v>
      </c>
      <c r="BI33" s="69">
        <v>522727</v>
      </c>
      <c r="BJ33" s="69">
        <v>688902</v>
      </c>
      <c r="BK33" s="69">
        <v>692509</v>
      </c>
      <c r="BL33" s="69">
        <v>719489</v>
      </c>
      <c r="BM33" s="69">
        <v>706626</v>
      </c>
      <c r="BN33" s="69">
        <v>693838</v>
      </c>
      <c r="BO33" s="69">
        <v>737071</v>
      </c>
      <c r="BP33" s="69">
        <v>761871</v>
      </c>
      <c r="BQ33" s="69">
        <v>758526</v>
      </c>
      <c r="BR33" s="69">
        <v>798891</v>
      </c>
      <c r="BS33" s="189">
        <f>[1]Ativo!$C$27</f>
        <v>831594</v>
      </c>
      <c r="BT33" s="80"/>
      <c r="BU33" s="69"/>
      <c r="BV33" s="69"/>
      <c r="BW33" s="69"/>
      <c r="BX33" s="69"/>
      <c r="BY33" s="69"/>
      <c r="BZ33" s="69"/>
      <c r="CA33" s="69"/>
      <c r="CB33" s="69"/>
      <c r="CC33" s="69"/>
      <c r="CD33" s="69">
        <v>0</v>
      </c>
      <c r="CE33" s="69">
        <v>555721</v>
      </c>
      <c r="CF33" s="69">
        <v>338471</v>
      </c>
      <c r="CG33" s="69">
        <v>366988</v>
      </c>
      <c r="CH33" s="69">
        <v>560502</v>
      </c>
      <c r="CI33" s="69">
        <v>688902</v>
      </c>
      <c r="CJ33" s="69">
        <v>693838</v>
      </c>
      <c r="CK33" s="69">
        <v>798891</v>
      </c>
    </row>
    <row r="34" spans="1:89" s="3" customFormat="1" ht="13">
      <c r="A34" s="66" t="s">
        <v>168</v>
      </c>
      <c r="B34" s="66" t="s">
        <v>169</v>
      </c>
      <c r="C34" s="67">
        <v>470116</v>
      </c>
      <c r="D34" s="68">
        <v>459690</v>
      </c>
      <c r="E34" s="68">
        <v>820415</v>
      </c>
      <c r="F34" s="68">
        <v>870446</v>
      </c>
      <c r="G34" s="68">
        <v>876975</v>
      </c>
      <c r="H34" s="68">
        <v>902347</v>
      </c>
      <c r="I34" s="68">
        <v>1015878</v>
      </c>
      <c r="J34" s="68">
        <v>1030717</v>
      </c>
      <c r="K34" s="68">
        <v>1046690</v>
      </c>
      <c r="L34" s="68">
        <v>1044774</v>
      </c>
      <c r="M34" s="68">
        <v>1058358</v>
      </c>
      <c r="N34" s="68">
        <v>1094220</v>
      </c>
      <c r="O34" s="68">
        <v>1107389</v>
      </c>
      <c r="P34" s="68">
        <v>1108972</v>
      </c>
      <c r="Q34" s="68">
        <v>1102975</v>
      </c>
      <c r="R34" s="68">
        <v>1102337</v>
      </c>
      <c r="S34" s="68">
        <v>1110794</v>
      </c>
      <c r="T34" s="68">
        <v>1094039</v>
      </c>
      <c r="U34" s="68">
        <v>1129783</v>
      </c>
      <c r="V34" s="68">
        <v>1125616</v>
      </c>
      <c r="W34" s="68">
        <v>1310994</v>
      </c>
      <c r="X34" s="68">
        <v>1329719</v>
      </c>
      <c r="Y34" s="68">
        <v>1362927</v>
      </c>
      <c r="Z34" s="68">
        <v>1354693</v>
      </c>
      <c r="AA34" s="68">
        <v>1386976</v>
      </c>
      <c r="AB34" s="68">
        <v>1395088</v>
      </c>
      <c r="AC34" s="68">
        <v>1428191</v>
      </c>
      <c r="AD34" s="68">
        <v>1441571</v>
      </c>
      <c r="AE34" s="68">
        <v>1472921</v>
      </c>
      <c r="AF34" s="68">
        <v>1508121</v>
      </c>
      <c r="AG34" s="68">
        <v>1538899</v>
      </c>
      <c r="AH34" s="68">
        <v>1528917</v>
      </c>
      <c r="AI34" s="68">
        <v>1565421</v>
      </c>
      <c r="AJ34" s="68">
        <v>1598673</v>
      </c>
      <c r="AK34" s="68">
        <v>1620592</v>
      </c>
      <c r="AL34" s="68">
        <v>1698855</v>
      </c>
      <c r="AM34" s="68">
        <v>1692970</v>
      </c>
      <c r="AN34" s="68">
        <v>1559202</v>
      </c>
      <c r="AO34" s="68">
        <v>1566124</v>
      </c>
      <c r="AP34" s="68">
        <v>1564591</v>
      </c>
      <c r="AQ34" s="68">
        <v>1563122</v>
      </c>
      <c r="AR34" s="69">
        <v>1626454</v>
      </c>
      <c r="AS34" s="69">
        <v>1629014</v>
      </c>
      <c r="AT34" s="69">
        <v>1543949</v>
      </c>
      <c r="AU34" s="69">
        <v>1111293</v>
      </c>
      <c r="AV34" s="69">
        <v>1183888</v>
      </c>
      <c r="AW34" s="69">
        <v>1185880</v>
      </c>
      <c r="AX34" s="69">
        <v>1142866</v>
      </c>
      <c r="AY34" s="69">
        <v>1129358</v>
      </c>
      <c r="AZ34" s="69">
        <v>1166901</v>
      </c>
      <c r="BA34" s="69">
        <v>1176682</v>
      </c>
      <c r="BB34" s="69">
        <v>1268648</v>
      </c>
      <c r="BC34" s="69">
        <v>1387410</v>
      </c>
      <c r="BD34" s="69">
        <v>1535906</v>
      </c>
      <c r="BE34" s="69">
        <v>1731831</v>
      </c>
      <c r="BF34" s="69">
        <v>1916633</v>
      </c>
      <c r="BG34" s="69">
        <v>2127183</v>
      </c>
      <c r="BH34" s="69">
        <v>2315268</v>
      </c>
      <c r="BI34" s="69">
        <v>2514438</v>
      </c>
      <c r="BJ34" s="69">
        <v>2503438</v>
      </c>
      <c r="BK34" s="69">
        <v>2507505</v>
      </c>
      <c r="BL34" s="69">
        <v>2851012</v>
      </c>
      <c r="BM34" s="69">
        <v>2970658</v>
      </c>
      <c r="BN34" s="69">
        <v>2790049</v>
      </c>
      <c r="BO34" s="69">
        <v>2857260</v>
      </c>
      <c r="BP34" s="69">
        <v>2770110</v>
      </c>
      <c r="BQ34" s="69">
        <v>2722334</v>
      </c>
      <c r="BR34" s="69">
        <v>3044361</v>
      </c>
      <c r="BS34" s="189">
        <f>[1]Ativo!$C$28</f>
        <v>3075735</v>
      </c>
      <c r="BT34" s="80"/>
      <c r="BU34" s="69">
        <v>870446</v>
      </c>
      <c r="BV34" s="69">
        <v>1030717</v>
      </c>
      <c r="BW34" s="69">
        <v>1094220</v>
      </c>
      <c r="BX34" s="69">
        <v>1102337</v>
      </c>
      <c r="BY34" s="69">
        <v>1125616</v>
      </c>
      <c r="BZ34" s="69">
        <v>1354693</v>
      </c>
      <c r="CA34" s="69">
        <v>1441571</v>
      </c>
      <c r="CB34" s="69">
        <v>1528917</v>
      </c>
      <c r="CC34" s="69">
        <v>1698855</v>
      </c>
      <c r="CD34" s="69">
        <v>1564591</v>
      </c>
      <c r="CE34" s="69">
        <v>1543949</v>
      </c>
      <c r="CF34" s="69">
        <v>1142866</v>
      </c>
      <c r="CG34" s="69">
        <v>1268648</v>
      </c>
      <c r="CH34" s="69">
        <v>1916633</v>
      </c>
      <c r="CI34" s="69">
        <v>2503438</v>
      </c>
      <c r="CJ34" s="69">
        <v>2790049</v>
      </c>
      <c r="CK34" s="69">
        <v>3044361</v>
      </c>
    </row>
    <row r="35" spans="1:89" s="3" customFormat="1" ht="13">
      <c r="A35" s="66" t="s">
        <v>170</v>
      </c>
      <c r="B35" s="66" t="s">
        <v>171</v>
      </c>
      <c r="C35" s="67">
        <v>31444.042649999999</v>
      </c>
      <c r="D35" s="68">
        <v>38318.376020000003</v>
      </c>
      <c r="E35" s="68">
        <v>555248.12211999996</v>
      </c>
      <c r="F35" s="68">
        <v>552312</v>
      </c>
      <c r="G35" s="68">
        <v>549203</v>
      </c>
      <c r="H35" s="68">
        <v>547252</v>
      </c>
      <c r="I35" s="68">
        <v>546030</v>
      </c>
      <c r="J35" s="68">
        <v>539992</v>
      </c>
      <c r="K35" s="68">
        <v>605573</v>
      </c>
      <c r="L35" s="68">
        <v>598346</v>
      </c>
      <c r="M35" s="68">
        <v>573073</v>
      </c>
      <c r="N35" s="68">
        <v>583154</v>
      </c>
      <c r="O35" s="68">
        <v>575450</v>
      </c>
      <c r="P35" s="68">
        <v>567693</v>
      </c>
      <c r="Q35" s="68">
        <v>561262</v>
      </c>
      <c r="R35" s="68">
        <v>570455</v>
      </c>
      <c r="S35" s="68">
        <v>597831</v>
      </c>
      <c r="T35" s="68">
        <v>590168</v>
      </c>
      <c r="U35" s="68">
        <v>582080</v>
      </c>
      <c r="V35" s="68">
        <v>573819</v>
      </c>
      <c r="W35" s="68">
        <v>582938</v>
      </c>
      <c r="X35" s="68">
        <v>574881</v>
      </c>
      <c r="Y35" s="68">
        <v>568091</v>
      </c>
      <c r="Z35" s="68">
        <v>554137</v>
      </c>
      <c r="AA35" s="68">
        <v>553611</v>
      </c>
      <c r="AB35" s="68">
        <v>547794</v>
      </c>
      <c r="AC35" s="68">
        <v>567150</v>
      </c>
      <c r="AD35" s="68">
        <v>554945</v>
      </c>
      <c r="AE35" s="68">
        <v>548376</v>
      </c>
      <c r="AF35" s="68">
        <v>542941</v>
      </c>
      <c r="AG35" s="68">
        <v>538110</v>
      </c>
      <c r="AH35" s="68">
        <v>533304</v>
      </c>
      <c r="AI35" s="68">
        <v>527354</v>
      </c>
      <c r="AJ35" s="68">
        <v>520541</v>
      </c>
      <c r="AK35" s="68">
        <v>512800</v>
      </c>
      <c r="AL35" s="68">
        <v>655285</v>
      </c>
      <c r="AM35" s="68">
        <v>659285</v>
      </c>
      <c r="AN35" s="68">
        <v>658505</v>
      </c>
      <c r="AO35" s="68">
        <v>655714</v>
      </c>
      <c r="AP35" s="68">
        <v>421912</v>
      </c>
      <c r="AQ35" s="68">
        <v>418502</v>
      </c>
      <c r="AR35" s="69">
        <v>413243</v>
      </c>
      <c r="AS35" s="69">
        <v>794268</v>
      </c>
      <c r="AT35" s="69">
        <v>719839</v>
      </c>
      <c r="AU35" s="69">
        <v>714856</v>
      </c>
      <c r="AV35" s="69">
        <v>724688</v>
      </c>
      <c r="AW35" s="69">
        <v>739581</v>
      </c>
      <c r="AX35" s="69">
        <v>730784</v>
      </c>
      <c r="AY35" s="69">
        <v>732049</v>
      </c>
      <c r="AZ35" s="69">
        <v>731240</v>
      </c>
      <c r="BA35" s="69">
        <v>737174</v>
      </c>
      <c r="BB35" s="69">
        <v>750390</v>
      </c>
      <c r="BC35" s="69">
        <v>837765</v>
      </c>
      <c r="BD35" s="69">
        <v>842584</v>
      </c>
      <c r="BE35" s="69">
        <v>856100</v>
      </c>
      <c r="BF35" s="69">
        <v>877835</v>
      </c>
      <c r="BG35" s="69">
        <v>863208</v>
      </c>
      <c r="BH35" s="69">
        <v>878012</v>
      </c>
      <c r="BI35" s="69">
        <v>880961</v>
      </c>
      <c r="BJ35" s="69">
        <v>863538</v>
      </c>
      <c r="BK35" s="69">
        <v>855430</v>
      </c>
      <c r="BL35" s="69">
        <v>846042</v>
      </c>
      <c r="BM35" s="69">
        <v>832084</v>
      </c>
      <c r="BN35" s="69">
        <v>833963</v>
      </c>
      <c r="BO35" s="69">
        <v>850010</v>
      </c>
      <c r="BP35" s="69">
        <v>843987</v>
      </c>
      <c r="BQ35" s="69">
        <v>837463</v>
      </c>
      <c r="BR35" s="69">
        <v>833127</v>
      </c>
      <c r="BS35" s="189">
        <f>[1]Ativo!$C$29</f>
        <v>825755</v>
      </c>
      <c r="BT35" s="80"/>
      <c r="BU35" s="69">
        <v>552312</v>
      </c>
      <c r="BV35" s="69">
        <v>539992</v>
      </c>
      <c r="BW35" s="69">
        <v>583154</v>
      </c>
      <c r="BX35" s="69">
        <v>570455</v>
      </c>
      <c r="BY35" s="69">
        <v>573819</v>
      </c>
      <c r="BZ35" s="69">
        <v>554137</v>
      </c>
      <c r="CA35" s="69">
        <v>554945</v>
      </c>
      <c r="CB35" s="69">
        <v>533304</v>
      </c>
      <c r="CC35" s="69">
        <v>655285</v>
      </c>
      <c r="CD35" s="69">
        <v>421912</v>
      </c>
      <c r="CE35" s="69">
        <v>719839</v>
      </c>
      <c r="CF35" s="69">
        <v>730784</v>
      </c>
      <c r="CG35" s="69">
        <v>750390</v>
      </c>
      <c r="CH35" s="69">
        <v>877835</v>
      </c>
      <c r="CI35" s="69">
        <v>863538</v>
      </c>
      <c r="CJ35" s="69">
        <v>833963</v>
      </c>
      <c r="CK35" s="69">
        <v>833127</v>
      </c>
    </row>
    <row r="36" spans="1:89" s="3" customFormat="1" ht="13">
      <c r="A36" s="62" t="s">
        <v>172</v>
      </c>
      <c r="B36" s="62" t="s">
        <v>173</v>
      </c>
      <c r="C36" s="63">
        <v>3571039.05547</v>
      </c>
      <c r="D36" s="63">
        <v>3561042.7902499996</v>
      </c>
      <c r="E36" s="63">
        <v>5446179.4421100002</v>
      </c>
      <c r="F36" s="63">
        <v>5466527</v>
      </c>
      <c r="G36" s="63">
        <v>5671454</v>
      </c>
      <c r="H36" s="63">
        <v>5965239</v>
      </c>
      <c r="I36" s="63">
        <v>5970091</v>
      </c>
      <c r="J36" s="63">
        <v>6170867</v>
      </c>
      <c r="K36" s="63">
        <v>6238034</v>
      </c>
      <c r="L36" s="63">
        <v>6646464</v>
      </c>
      <c r="M36" s="63">
        <v>6694653</v>
      </c>
      <c r="N36" s="63">
        <v>6814150</v>
      </c>
      <c r="O36" s="63">
        <v>6920363</v>
      </c>
      <c r="P36" s="63">
        <v>7164226</v>
      </c>
      <c r="Q36" s="63">
        <v>7484773</v>
      </c>
      <c r="R36" s="63">
        <v>7758598</v>
      </c>
      <c r="S36" s="63">
        <v>7768090</v>
      </c>
      <c r="T36" s="63">
        <v>7898038</v>
      </c>
      <c r="U36" s="63">
        <v>8100021</v>
      </c>
      <c r="V36" s="63">
        <v>8178327</v>
      </c>
      <c r="W36" s="63">
        <v>8584078</v>
      </c>
      <c r="X36" s="63">
        <v>8606582</v>
      </c>
      <c r="Y36" s="63">
        <v>8699855</v>
      </c>
      <c r="Z36" s="63">
        <v>8797107</v>
      </c>
      <c r="AA36" s="63">
        <v>8948191</v>
      </c>
      <c r="AB36" s="63">
        <v>8859684</v>
      </c>
      <c r="AC36" s="63">
        <v>9232477</v>
      </c>
      <c r="AD36" s="63">
        <v>9008059</v>
      </c>
      <c r="AE36" s="63">
        <v>8765633</v>
      </c>
      <c r="AF36" s="63">
        <v>9373677</v>
      </c>
      <c r="AG36" s="63">
        <v>9246388</v>
      </c>
      <c r="AH36" s="63">
        <v>9340796</v>
      </c>
      <c r="AI36" s="63">
        <v>9142185</v>
      </c>
      <c r="AJ36" s="63">
        <v>9085248</v>
      </c>
      <c r="AK36" s="63">
        <v>9032559</v>
      </c>
      <c r="AL36" s="63">
        <v>9465574</v>
      </c>
      <c r="AM36" s="63">
        <v>9196182</v>
      </c>
      <c r="AN36" s="63">
        <v>9487891</v>
      </c>
      <c r="AO36" s="63">
        <v>9973639</v>
      </c>
      <c r="AP36" s="63">
        <v>9622087</v>
      </c>
      <c r="AQ36" s="63">
        <v>9588697</v>
      </c>
      <c r="AR36" s="63">
        <v>10344813</v>
      </c>
      <c r="AS36" s="63">
        <v>10864690</v>
      </c>
      <c r="AT36" s="63">
        <v>10714688</v>
      </c>
      <c r="AU36" s="63">
        <v>10467314</v>
      </c>
      <c r="AV36" s="63">
        <v>10969846</v>
      </c>
      <c r="AW36" s="63">
        <v>11208491</v>
      </c>
      <c r="AX36" s="63">
        <v>11498520</v>
      </c>
      <c r="AY36" s="63">
        <v>11223423</v>
      </c>
      <c r="AZ36" s="63">
        <v>11890124</v>
      </c>
      <c r="BA36" s="63">
        <v>12470872</v>
      </c>
      <c r="BB36" s="63">
        <v>13420331</v>
      </c>
      <c r="BC36" s="63">
        <v>14161883</v>
      </c>
      <c r="BD36" s="63">
        <v>15395119</v>
      </c>
      <c r="BE36" s="63">
        <v>15507462</v>
      </c>
      <c r="BF36" s="63">
        <v>15624811</v>
      </c>
      <c r="BG36" s="63">
        <v>15625433</v>
      </c>
      <c r="BH36" s="63">
        <v>16154254</v>
      </c>
      <c r="BI36" s="63">
        <v>16530053</v>
      </c>
      <c r="BJ36" s="63">
        <v>17920591</v>
      </c>
      <c r="BK36" s="63">
        <v>18276178</v>
      </c>
      <c r="BL36" s="63">
        <v>18437703</v>
      </c>
      <c r="BM36" s="63">
        <v>18570312</v>
      </c>
      <c r="BN36" s="63">
        <v>18144110</v>
      </c>
      <c r="BO36" s="63">
        <v>17981843</v>
      </c>
      <c r="BP36" s="63">
        <v>17988546</v>
      </c>
      <c r="BQ36" s="63">
        <v>18023149</v>
      </c>
      <c r="BR36" s="63">
        <v>19000785</v>
      </c>
      <c r="BS36" s="65">
        <f>[1]Ativo!$C$30</f>
        <v>19675362</v>
      </c>
      <c r="BT36" s="80"/>
      <c r="BU36" s="63">
        <v>5466527</v>
      </c>
      <c r="BV36" s="63">
        <v>6170867</v>
      </c>
      <c r="BW36" s="63">
        <v>6814150</v>
      </c>
      <c r="BX36" s="63">
        <v>7758598</v>
      </c>
      <c r="BY36" s="63">
        <v>8178327</v>
      </c>
      <c r="BZ36" s="63">
        <v>8797107</v>
      </c>
      <c r="CA36" s="63">
        <v>9008059</v>
      </c>
      <c r="CB36" s="63">
        <v>9340796</v>
      </c>
      <c r="CC36" s="63">
        <v>9465574</v>
      </c>
      <c r="CD36" s="63">
        <v>9622087</v>
      </c>
      <c r="CE36" s="63">
        <v>10714688</v>
      </c>
      <c r="CF36" s="63">
        <v>11498520</v>
      </c>
      <c r="CG36" s="63">
        <v>13420331</v>
      </c>
      <c r="CH36" s="63">
        <v>15624811</v>
      </c>
      <c r="CI36" s="63">
        <v>17920591</v>
      </c>
      <c r="CJ36" s="63">
        <v>18144110</v>
      </c>
      <c r="CK36" s="63">
        <v>19000785</v>
      </c>
    </row>
    <row r="37" spans="1:89">
      <c r="A37" s="23"/>
      <c r="B37" s="23"/>
      <c r="C37" s="2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178"/>
      <c r="BO37" s="178"/>
      <c r="BP37" s="178"/>
      <c r="BQ37" s="178"/>
      <c r="BR37" s="178"/>
      <c r="BS37" s="178"/>
      <c r="BT37" s="24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2"/>
      <c r="CK37" s="178"/>
    </row>
    <row r="38" spans="1:89" s="3" customFormat="1" ht="13">
      <c r="A38" s="83" t="s">
        <v>174</v>
      </c>
      <c r="B38" s="83" t="s">
        <v>175</v>
      </c>
      <c r="C38" s="77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9"/>
      <c r="BO38" s="79"/>
      <c r="BP38" s="79"/>
      <c r="BQ38" s="79"/>
      <c r="BR38" s="79"/>
      <c r="BS38" s="79"/>
      <c r="BT38" s="80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9"/>
      <c r="CK38" s="79"/>
    </row>
    <row r="39" spans="1:89" s="3" customFormat="1" ht="13">
      <c r="A39" s="62" t="s">
        <v>122</v>
      </c>
      <c r="B39" s="62" t="s">
        <v>123</v>
      </c>
      <c r="C39" s="63">
        <v>774805.76044999994</v>
      </c>
      <c r="D39" s="63">
        <v>828240.26881999988</v>
      </c>
      <c r="E39" s="63">
        <v>1085123.96973</v>
      </c>
      <c r="F39" s="63">
        <v>901935</v>
      </c>
      <c r="G39" s="63">
        <v>839082</v>
      </c>
      <c r="H39" s="63">
        <v>891847</v>
      </c>
      <c r="I39" s="63">
        <v>749165</v>
      </c>
      <c r="J39" s="63">
        <v>856245</v>
      </c>
      <c r="K39" s="63">
        <v>815655</v>
      </c>
      <c r="L39" s="63">
        <v>945373</v>
      </c>
      <c r="M39" s="63">
        <v>998666</v>
      </c>
      <c r="N39" s="63">
        <v>1141539</v>
      </c>
      <c r="O39" s="63">
        <v>1009883</v>
      </c>
      <c r="P39" s="63">
        <v>1295087</v>
      </c>
      <c r="Q39" s="63">
        <v>1371102</v>
      </c>
      <c r="R39" s="63">
        <v>1268582</v>
      </c>
      <c r="S39" s="63">
        <v>1199210</v>
      </c>
      <c r="T39" s="63">
        <v>1247092</v>
      </c>
      <c r="U39" s="63">
        <v>1166544</v>
      </c>
      <c r="V39" s="63">
        <v>1305132</v>
      </c>
      <c r="W39" s="63">
        <v>1178245</v>
      </c>
      <c r="X39" s="63">
        <v>1104580</v>
      </c>
      <c r="Y39" s="63">
        <v>1369204</v>
      </c>
      <c r="Z39" s="63">
        <v>1560728</v>
      </c>
      <c r="AA39" s="63">
        <v>1329873</v>
      </c>
      <c r="AB39" s="63">
        <v>1325319</v>
      </c>
      <c r="AC39" s="63">
        <v>1158048</v>
      </c>
      <c r="AD39" s="63">
        <v>1296843</v>
      </c>
      <c r="AE39" s="63">
        <v>1407059</v>
      </c>
      <c r="AF39" s="63">
        <v>1421274</v>
      </c>
      <c r="AG39" s="63">
        <v>1822631</v>
      </c>
      <c r="AH39" s="63">
        <v>1197206</v>
      </c>
      <c r="AI39" s="63">
        <v>1168430</v>
      </c>
      <c r="AJ39" s="63">
        <v>1284360</v>
      </c>
      <c r="AK39" s="63">
        <v>1407296</v>
      </c>
      <c r="AL39" s="63">
        <v>1551576</v>
      </c>
      <c r="AM39" s="63">
        <v>1450927</v>
      </c>
      <c r="AN39" s="63">
        <v>1159729</v>
      </c>
      <c r="AO39" s="63">
        <v>1536603</v>
      </c>
      <c r="AP39" s="63">
        <v>2069906</v>
      </c>
      <c r="AQ39" s="63">
        <v>1654620</v>
      </c>
      <c r="AR39" s="63">
        <v>2230549</v>
      </c>
      <c r="AS39" s="63">
        <v>2299332</v>
      </c>
      <c r="AT39" s="63">
        <v>2149913</v>
      </c>
      <c r="AU39" s="63">
        <v>1919562</v>
      </c>
      <c r="AV39" s="63">
        <v>2226234</v>
      </c>
      <c r="AW39" s="63">
        <v>2320197</v>
      </c>
      <c r="AX39" s="63">
        <v>2411801</v>
      </c>
      <c r="AY39" s="63">
        <v>2360786</v>
      </c>
      <c r="AZ39" s="63">
        <v>2518299</v>
      </c>
      <c r="BA39" s="63">
        <v>2684248</v>
      </c>
      <c r="BB39" s="63">
        <v>3371691</v>
      </c>
      <c r="BC39" s="63">
        <v>3950413</v>
      </c>
      <c r="BD39" s="63">
        <v>4039639</v>
      </c>
      <c r="BE39" s="63">
        <v>3960457</v>
      </c>
      <c r="BF39" s="63">
        <v>3265077</v>
      </c>
      <c r="BG39" s="63">
        <v>3117576</v>
      </c>
      <c r="BH39" s="63">
        <v>3574845</v>
      </c>
      <c r="BI39" s="63">
        <v>3544324</v>
      </c>
      <c r="BJ39" s="63">
        <v>3608696</v>
      </c>
      <c r="BK39" s="63">
        <v>3538799</v>
      </c>
      <c r="BL39" s="63">
        <v>3555624</v>
      </c>
      <c r="BM39" s="63">
        <v>3650889</v>
      </c>
      <c r="BN39" s="63">
        <v>3641566</v>
      </c>
      <c r="BO39" s="63">
        <v>3499594</v>
      </c>
      <c r="BP39" s="63">
        <v>4016635</v>
      </c>
      <c r="BQ39" s="63">
        <v>4028803</v>
      </c>
      <c r="BR39" s="63">
        <v>2701138</v>
      </c>
      <c r="BS39" s="65">
        <f>[1]Passivo!$C$4</f>
        <v>3291099</v>
      </c>
      <c r="BT39" s="80"/>
      <c r="BU39" s="63">
        <v>901935</v>
      </c>
      <c r="BV39" s="63">
        <v>856245</v>
      </c>
      <c r="BW39" s="63">
        <v>1141539</v>
      </c>
      <c r="BX39" s="63">
        <v>1268582</v>
      </c>
      <c r="BY39" s="63">
        <v>1305132</v>
      </c>
      <c r="BZ39" s="63">
        <v>1560728</v>
      </c>
      <c r="CA39" s="63">
        <v>1296843</v>
      </c>
      <c r="CB39" s="63">
        <v>1197206</v>
      </c>
      <c r="CC39" s="63">
        <v>1551576</v>
      </c>
      <c r="CD39" s="63">
        <v>2069906</v>
      </c>
      <c r="CE39" s="63">
        <v>2149913</v>
      </c>
      <c r="CF39" s="63">
        <v>2411801</v>
      </c>
      <c r="CG39" s="63">
        <v>3371691</v>
      </c>
      <c r="CH39" s="63">
        <v>3265077</v>
      </c>
      <c r="CI39" s="63">
        <v>3608696</v>
      </c>
      <c r="CJ39" s="63">
        <v>3641566</v>
      </c>
      <c r="CK39" s="63">
        <v>2701138</v>
      </c>
    </row>
    <row r="40" spans="1:89" s="3" customFormat="1" ht="13">
      <c r="A40" s="66" t="s">
        <v>176</v>
      </c>
      <c r="B40" s="66" t="s">
        <v>177</v>
      </c>
      <c r="C40" s="67">
        <v>478954.15224000002</v>
      </c>
      <c r="D40" s="68">
        <v>546260.17513999995</v>
      </c>
      <c r="E40" s="68">
        <v>746442.82996999996</v>
      </c>
      <c r="F40" s="68">
        <v>615266</v>
      </c>
      <c r="G40" s="68">
        <v>572592</v>
      </c>
      <c r="H40" s="68">
        <v>592778</v>
      </c>
      <c r="I40" s="68">
        <v>410432</v>
      </c>
      <c r="J40" s="68">
        <v>431608</v>
      </c>
      <c r="K40" s="68">
        <v>513686</v>
      </c>
      <c r="L40" s="68">
        <v>531969</v>
      </c>
      <c r="M40" s="68">
        <v>584854</v>
      </c>
      <c r="N40" s="68">
        <v>687902</v>
      </c>
      <c r="O40" s="68">
        <v>592288</v>
      </c>
      <c r="P40" s="68">
        <v>786844</v>
      </c>
      <c r="Q40" s="68">
        <v>851469</v>
      </c>
      <c r="R40" s="68">
        <v>675892</v>
      </c>
      <c r="S40" s="68">
        <v>731123</v>
      </c>
      <c r="T40" s="68">
        <v>638399</v>
      </c>
      <c r="U40" s="68">
        <v>610770</v>
      </c>
      <c r="V40" s="68">
        <v>710075</v>
      </c>
      <c r="W40" s="68">
        <v>663710</v>
      </c>
      <c r="X40" s="68">
        <v>535311</v>
      </c>
      <c r="Y40" s="68">
        <v>806901</v>
      </c>
      <c r="Z40" s="68">
        <v>1008909</v>
      </c>
      <c r="AA40" s="68">
        <v>824139</v>
      </c>
      <c r="AB40" s="68">
        <v>700919</v>
      </c>
      <c r="AC40" s="68">
        <v>512824</v>
      </c>
      <c r="AD40" s="68">
        <v>490065</v>
      </c>
      <c r="AE40" s="68">
        <v>715170</v>
      </c>
      <c r="AF40" s="68">
        <v>680598</v>
      </c>
      <c r="AG40" s="68">
        <v>1307592</v>
      </c>
      <c r="AH40" s="68">
        <v>681110</v>
      </c>
      <c r="AI40" s="68">
        <v>620034</v>
      </c>
      <c r="AJ40" s="68">
        <v>698675</v>
      </c>
      <c r="AK40" s="68">
        <v>827234</v>
      </c>
      <c r="AL40" s="68">
        <v>764824</v>
      </c>
      <c r="AM40" s="68">
        <v>836053</v>
      </c>
      <c r="AN40" s="68">
        <v>447545</v>
      </c>
      <c r="AO40" s="68">
        <v>727533</v>
      </c>
      <c r="AP40" s="68">
        <v>704413</v>
      </c>
      <c r="AQ40" s="68">
        <v>628512</v>
      </c>
      <c r="AR40" s="69">
        <v>1174164</v>
      </c>
      <c r="AS40" s="69">
        <v>1003503</v>
      </c>
      <c r="AT40" s="69">
        <v>806132</v>
      </c>
      <c r="AU40" s="69">
        <v>857107</v>
      </c>
      <c r="AV40" s="69">
        <v>977910</v>
      </c>
      <c r="AW40" s="69">
        <v>674797</v>
      </c>
      <c r="AX40" s="69">
        <v>570747</v>
      </c>
      <c r="AY40" s="69">
        <v>510635</v>
      </c>
      <c r="AZ40" s="69">
        <v>499985</v>
      </c>
      <c r="BA40" s="69">
        <v>515978</v>
      </c>
      <c r="BB40" s="69">
        <v>836277</v>
      </c>
      <c r="BC40" s="69">
        <v>880416</v>
      </c>
      <c r="BD40" s="69">
        <v>907499</v>
      </c>
      <c r="BE40" s="69">
        <v>904921</v>
      </c>
      <c r="BF40" s="69">
        <v>119122</v>
      </c>
      <c r="BG40" s="69">
        <v>650529</v>
      </c>
      <c r="BH40" s="69">
        <v>659304</v>
      </c>
      <c r="BI40" s="69">
        <v>681848</v>
      </c>
      <c r="BJ40" s="69">
        <v>475162</v>
      </c>
      <c r="BK40" s="69">
        <v>553037</v>
      </c>
      <c r="BL40" s="69">
        <v>974411</v>
      </c>
      <c r="BM40" s="69">
        <v>1028059</v>
      </c>
      <c r="BN40" s="69">
        <v>1256108</v>
      </c>
      <c r="BO40" s="69">
        <v>1275180</v>
      </c>
      <c r="BP40" s="69">
        <v>1179381</v>
      </c>
      <c r="BQ40" s="69">
        <v>1153364</v>
      </c>
      <c r="BR40" s="69">
        <v>374575</v>
      </c>
      <c r="BS40" s="189">
        <f>[1]Passivo!$C$5</f>
        <v>873303</v>
      </c>
      <c r="BT40" s="80"/>
      <c r="BU40" s="69">
        <v>615266</v>
      </c>
      <c r="BV40" s="69">
        <v>431608</v>
      </c>
      <c r="BW40" s="69">
        <v>687902</v>
      </c>
      <c r="BX40" s="69">
        <v>675892</v>
      </c>
      <c r="BY40" s="69">
        <v>710075</v>
      </c>
      <c r="BZ40" s="69">
        <v>1008909</v>
      </c>
      <c r="CA40" s="69">
        <v>490065</v>
      </c>
      <c r="CB40" s="69">
        <v>681110</v>
      </c>
      <c r="CC40" s="69">
        <v>764824</v>
      </c>
      <c r="CD40" s="69">
        <v>704413</v>
      </c>
      <c r="CE40" s="69">
        <v>806132</v>
      </c>
      <c r="CF40" s="69">
        <v>570747</v>
      </c>
      <c r="CG40" s="69">
        <v>836277</v>
      </c>
      <c r="CH40" s="69">
        <v>119122</v>
      </c>
      <c r="CI40" s="69">
        <v>475162</v>
      </c>
      <c r="CJ40" s="69">
        <v>1256108</v>
      </c>
      <c r="CK40" s="69">
        <v>374575</v>
      </c>
    </row>
    <row r="41" spans="1:89" s="3" customFormat="1" ht="13">
      <c r="A41" s="66" t="s">
        <v>178</v>
      </c>
      <c r="B41" s="66" t="s">
        <v>179</v>
      </c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9"/>
      <c r="AS41" s="69"/>
      <c r="AT41" s="69"/>
      <c r="AU41" s="69"/>
      <c r="AV41" s="69">
        <v>101281</v>
      </c>
      <c r="AW41" s="69">
        <v>102611</v>
      </c>
      <c r="AX41" s="69">
        <v>0</v>
      </c>
      <c r="AY41" s="69">
        <v>0</v>
      </c>
      <c r="AZ41" s="69">
        <v>0</v>
      </c>
      <c r="BA41" s="69">
        <v>0</v>
      </c>
      <c r="BB41" s="69">
        <v>0</v>
      </c>
      <c r="BC41" s="69">
        <v>562678</v>
      </c>
      <c r="BD41" s="69">
        <v>579683</v>
      </c>
      <c r="BE41" s="69">
        <v>601080</v>
      </c>
      <c r="BF41" s="69">
        <v>622589</v>
      </c>
      <c r="BG41" s="69">
        <v>0</v>
      </c>
      <c r="BH41" s="69">
        <v>0</v>
      </c>
      <c r="BI41" s="69">
        <v>0</v>
      </c>
      <c r="BJ41" s="69">
        <v>0</v>
      </c>
      <c r="BK41" s="69">
        <v>0</v>
      </c>
      <c r="BL41" s="69">
        <v>0</v>
      </c>
      <c r="BM41" s="69">
        <v>0</v>
      </c>
      <c r="BN41" s="69">
        <v>0</v>
      </c>
      <c r="BO41" s="69">
        <v>0</v>
      </c>
      <c r="BP41" s="69">
        <v>0</v>
      </c>
      <c r="BQ41" s="69">
        <v>0</v>
      </c>
      <c r="BR41" s="69">
        <v>100512</v>
      </c>
      <c r="BS41" s="189">
        <v>0</v>
      </c>
      <c r="BT41" s="80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>
        <v>0</v>
      </c>
      <c r="CG41" s="69">
        <v>0</v>
      </c>
      <c r="CH41" s="69">
        <v>622589</v>
      </c>
      <c r="CI41" s="69">
        <v>0</v>
      </c>
      <c r="CJ41" s="69">
        <v>0</v>
      </c>
      <c r="CK41" s="69">
        <v>100512</v>
      </c>
    </row>
    <row r="42" spans="1:89" s="3" customFormat="1" ht="13">
      <c r="A42" s="66" t="s">
        <v>180</v>
      </c>
      <c r="B42" s="66" t="s">
        <v>181</v>
      </c>
      <c r="C42" s="67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1181</v>
      </c>
      <c r="P42" s="68">
        <v>2651</v>
      </c>
      <c r="Q42" s="68">
        <v>4248</v>
      </c>
      <c r="R42" s="68">
        <v>5882</v>
      </c>
      <c r="S42" s="68">
        <v>1161</v>
      </c>
      <c r="T42" s="68">
        <v>2785</v>
      </c>
      <c r="U42" s="68">
        <v>4499</v>
      </c>
      <c r="V42" s="68">
        <v>6298</v>
      </c>
      <c r="W42" s="68">
        <v>1217</v>
      </c>
      <c r="X42" s="68">
        <v>2904</v>
      </c>
      <c r="Y42" s="68">
        <v>4756</v>
      </c>
      <c r="Z42" s="68">
        <v>6701</v>
      </c>
      <c r="AA42" s="68">
        <v>1303</v>
      </c>
      <c r="AB42" s="68">
        <v>3143</v>
      </c>
      <c r="AC42" s="68">
        <v>5165</v>
      </c>
      <c r="AD42" s="68">
        <v>7312</v>
      </c>
      <c r="AE42" s="68">
        <v>134688</v>
      </c>
      <c r="AF42" s="68">
        <v>139199</v>
      </c>
      <c r="AG42" s="68">
        <v>0</v>
      </c>
      <c r="AH42" s="68">
        <v>0</v>
      </c>
      <c r="AI42" s="68">
        <v>0</v>
      </c>
      <c r="AJ42" s="68">
        <v>0</v>
      </c>
      <c r="AK42" s="68">
        <v>0</v>
      </c>
      <c r="AL42" s="68">
        <v>0</v>
      </c>
      <c r="AM42" s="68">
        <v>0</v>
      </c>
      <c r="AN42" s="68">
        <v>0</v>
      </c>
      <c r="AO42" s="68">
        <v>0</v>
      </c>
      <c r="AP42" s="68">
        <v>0</v>
      </c>
      <c r="AQ42" s="68">
        <v>0</v>
      </c>
      <c r="AR42" s="69">
        <v>8936</v>
      </c>
      <c r="AS42" s="69">
        <v>56305</v>
      </c>
      <c r="AT42" s="69">
        <v>65733</v>
      </c>
      <c r="AU42" s="69">
        <v>19976</v>
      </c>
      <c r="AV42" s="69">
        <v>3749</v>
      </c>
      <c r="AW42" s="69">
        <v>10422</v>
      </c>
      <c r="AX42" s="69">
        <v>2637</v>
      </c>
      <c r="AY42" s="69">
        <v>8913</v>
      </c>
      <c r="AZ42" s="69">
        <v>5310</v>
      </c>
      <c r="BA42" s="69">
        <v>21242</v>
      </c>
      <c r="BB42" s="69">
        <v>12975</v>
      </c>
      <c r="BC42" s="69">
        <v>44776</v>
      </c>
      <c r="BD42" s="69">
        <v>18981</v>
      </c>
      <c r="BE42" s="69">
        <v>62393</v>
      </c>
      <c r="BF42" s="69">
        <v>20205</v>
      </c>
      <c r="BG42" s="69">
        <v>63095</v>
      </c>
      <c r="BH42" s="69">
        <v>620235</v>
      </c>
      <c r="BI42" s="69">
        <v>662704</v>
      </c>
      <c r="BJ42" s="69">
        <v>616596</v>
      </c>
      <c r="BK42" s="69">
        <v>651101</v>
      </c>
      <c r="BL42" s="69">
        <v>6935</v>
      </c>
      <c r="BM42" s="69">
        <v>24198</v>
      </c>
      <c r="BN42" s="69">
        <v>7686</v>
      </c>
      <c r="BO42" s="69">
        <v>27290</v>
      </c>
      <c r="BP42" s="69">
        <v>609704</v>
      </c>
      <c r="BQ42" s="69">
        <v>634298</v>
      </c>
      <c r="BR42" s="69">
        <v>39457</v>
      </c>
      <c r="BS42" s="189">
        <f>[1]Passivo!$C$7</f>
        <v>94028</v>
      </c>
      <c r="BT42" s="80"/>
      <c r="BU42" s="69">
        <v>0</v>
      </c>
      <c r="BV42" s="69">
        <v>0</v>
      </c>
      <c r="BW42" s="69">
        <v>0</v>
      </c>
      <c r="BX42" s="69">
        <v>5882</v>
      </c>
      <c r="BY42" s="69">
        <v>6298</v>
      </c>
      <c r="BZ42" s="69">
        <v>6701</v>
      </c>
      <c r="CA42" s="69">
        <v>7312</v>
      </c>
      <c r="CB42" s="69">
        <v>0</v>
      </c>
      <c r="CC42" s="69">
        <v>0</v>
      </c>
      <c r="CD42" s="69">
        <v>0</v>
      </c>
      <c r="CE42" s="69">
        <v>65733</v>
      </c>
      <c r="CF42" s="69">
        <v>2637</v>
      </c>
      <c r="CG42" s="69">
        <v>12975</v>
      </c>
      <c r="CH42" s="69">
        <v>20205</v>
      </c>
      <c r="CI42" s="69">
        <v>616596</v>
      </c>
      <c r="CJ42" s="69">
        <v>7686</v>
      </c>
      <c r="CK42" s="69">
        <v>39457</v>
      </c>
    </row>
    <row r="43" spans="1:89" s="3" customFormat="1" ht="13">
      <c r="A43" s="66" t="s">
        <v>182</v>
      </c>
      <c r="B43" s="66" t="s">
        <v>183</v>
      </c>
      <c r="C43" s="67">
        <v>122365.87423</v>
      </c>
      <c r="D43" s="68">
        <v>116388.74914</v>
      </c>
      <c r="E43" s="68">
        <v>131018.76654</v>
      </c>
      <c r="F43" s="68">
        <v>108067</v>
      </c>
      <c r="G43" s="68">
        <v>113575</v>
      </c>
      <c r="H43" s="68">
        <v>116466</v>
      </c>
      <c r="I43" s="68">
        <v>105211</v>
      </c>
      <c r="J43" s="68">
        <v>126238</v>
      </c>
      <c r="K43" s="68">
        <v>125597</v>
      </c>
      <c r="L43" s="68">
        <v>121816</v>
      </c>
      <c r="M43" s="68">
        <v>122232</v>
      </c>
      <c r="N43" s="68">
        <v>159262</v>
      </c>
      <c r="O43" s="68">
        <v>161889</v>
      </c>
      <c r="P43" s="68">
        <v>180350</v>
      </c>
      <c r="Q43" s="68">
        <v>213212</v>
      </c>
      <c r="R43" s="68">
        <v>211829</v>
      </c>
      <c r="S43" s="68">
        <v>199244</v>
      </c>
      <c r="T43" s="68">
        <v>169223</v>
      </c>
      <c r="U43" s="68">
        <v>167656</v>
      </c>
      <c r="V43" s="68">
        <v>180167</v>
      </c>
      <c r="W43" s="68">
        <v>184570</v>
      </c>
      <c r="X43" s="68">
        <v>148499</v>
      </c>
      <c r="Y43" s="68">
        <v>159524</v>
      </c>
      <c r="Z43" s="68">
        <v>166832</v>
      </c>
      <c r="AA43" s="68">
        <v>193473</v>
      </c>
      <c r="AB43" s="68">
        <v>147003</v>
      </c>
      <c r="AC43" s="68">
        <v>169716</v>
      </c>
      <c r="AD43" s="68">
        <v>208141</v>
      </c>
      <c r="AE43" s="68">
        <v>172654</v>
      </c>
      <c r="AF43" s="68">
        <v>251963</v>
      </c>
      <c r="AG43" s="68">
        <v>186301</v>
      </c>
      <c r="AH43" s="68">
        <v>214226</v>
      </c>
      <c r="AI43" s="68">
        <v>260182</v>
      </c>
      <c r="AJ43" s="68">
        <v>289648</v>
      </c>
      <c r="AK43" s="68">
        <v>251656</v>
      </c>
      <c r="AL43" s="68">
        <v>119037</v>
      </c>
      <c r="AM43" s="68">
        <v>105514</v>
      </c>
      <c r="AN43" s="68">
        <v>358737</v>
      </c>
      <c r="AO43" s="68">
        <v>397355</v>
      </c>
      <c r="AP43" s="68">
        <v>441289</v>
      </c>
      <c r="AQ43" s="68">
        <v>393949</v>
      </c>
      <c r="AR43" s="69">
        <v>385557</v>
      </c>
      <c r="AS43" s="69">
        <v>451511</v>
      </c>
      <c r="AT43" s="69">
        <v>625279</v>
      </c>
      <c r="AU43" s="69">
        <v>633326</v>
      </c>
      <c r="AV43" s="69">
        <v>625694</v>
      </c>
      <c r="AW43" s="69">
        <v>854426</v>
      </c>
      <c r="AX43" s="69">
        <v>1089575</v>
      </c>
      <c r="AY43" s="69">
        <v>1151965</v>
      </c>
      <c r="AZ43" s="69">
        <v>1223145</v>
      </c>
      <c r="BA43" s="69">
        <v>1245966</v>
      </c>
      <c r="BB43" s="69">
        <v>1178162</v>
      </c>
      <c r="BC43" s="69">
        <v>987649</v>
      </c>
      <c r="BD43" s="69">
        <v>1038160</v>
      </c>
      <c r="BE43" s="69">
        <v>979369</v>
      </c>
      <c r="BF43" s="69">
        <v>905138</v>
      </c>
      <c r="BG43" s="69">
        <v>866557</v>
      </c>
      <c r="BH43" s="69">
        <v>837147</v>
      </c>
      <c r="BI43" s="69">
        <v>779582</v>
      </c>
      <c r="BJ43" s="69">
        <v>954534</v>
      </c>
      <c r="BK43" s="69">
        <v>841204</v>
      </c>
      <c r="BL43" s="69">
        <v>903594</v>
      </c>
      <c r="BM43" s="69">
        <v>943968</v>
      </c>
      <c r="BN43" s="69">
        <v>985031</v>
      </c>
      <c r="BO43" s="69">
        <v>851222</v>
      </c>
      <c r="BP43" s="69">
        <v>1016162</v>
      </c>
      <c r="BQ43" s="69">
        <v>968530</v>
      </c>
      <c r="BR43" s="69">
        <v>942612</v>
      </c>
      <c r="BS43" s="189">
        <f>[1]Passivo!$C$8</f>
        <v>858717</v>
      </c>
      <c r="BT43" s="80"/>
      <c r="BU43" s="69">
        <v>108067</v>
      </c>
      <c r="BV43" s="69">
        <v>126238</v>
      </c>
      <c r="BW43" s="69">
        <v>159262</v>
      </c>
      <c r="BX43" s="69">
        <v>211829</v>
      </c>
      <c r="BY43" s="69">
        <v>180167</v>
      </c>
      <c r="BZ43" s="69">
        <v>166832</v>
      </c>
      <c r="CA43" s="69">
        <v>208141</v>
      </c>
      <c r="CB43" s="69">
        <v>214226</v>
      </c>
      <c r="CC43" s="69">
        <v>119037</v>
      </c>
      <c r="CD43" s="69">
        <v>441289</v>
      </c>
      <c r="CE43" s="69">
        <v>625279</v>
      </c>
      <c r="CF43" s="69">
        <v>1089575</v>
      </c>
      <c r="CG43" s="69">
        <v>1178162</v>
      </c>
      <c r="CH43" s="69">
        <v>905138</v>
      </c>
      <c r="CI43" s="69">
        <v>954534</v>
      </c>
      <c r="CJ43" s="69">
        <v>985031</v>
      </c>
      <c r="CK43" s="69">
        <v>942612</v>
      </c>
    </row>
    <row r="44" spans="1:89" s="3" customFormat="1" ht="13">
      <c r="A44" s="66" t="s">
        <v>184</v>
      </c>
      <c r="B44" s="66" t="s">
        <v>185</v>
      </c>
      <c r="C44" s="67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AS44" s="69"/>
      <c r="AT44" s="69"/>
      <c r="AU44" s="69"/>
      <c r="AV44" s="69"/>
      <c r="AW44" s="69">
        <v>48</v>
      </c>
      <c r="AX44" s="69">
        <v>437</v>
      </c>
      <c r="AY44" s="69">
        <v>0</v>
      </c>
      <c r="AZ44" s="69">
        <v>0</v>
      </c>
      <c r="BA44" s="69">
        <v>490</v>
      </c>
      <c r="BB44" s="69">
        <v>4499</v>
      </c>
      <c r="BC44" s="69">
        <v>3137</v>
      </c>
      <c r="BD44" s="69">
        <v>2145</v>
      </c>
      <c r="BE44" s="69">
        <v>2079</v>
      </c>
      <c r="BF44" s="69">
        <v>5232</v>
      </c>
      <c r="BG44" s="69">
        <v>1416</v>
      </c>
      <c r="BH44" s="69">
        <v>2329</v>
      </c>
      <c r="BI44" s="69">
        <v>30616</v>
      </c>
      <c r="BJ44" s="69">
        <v>32420</v>
      </c>
      <c r="BK44" s="69">
        <v>13705</v>
      </c>
      <c r="BL44" s="69">
        <v>4832</v>
      </c>
      <c r="BM44" s="69">
        <v>953</v>
      </c>
      <c r="BN44" s="69">
        <v>3757</v>
      </c>
      <c r="BO44" s="69">
        <v>3524</v>
      </c>
      <c r="BP44" s="69">
        <v>0</v>
      </c>
      <c r="BQ44" s="69">
        <v>4104</v>
      </c>
      <c r="BR44" s="69">
        <v>12748</v>
      </c>
      <c r="BS44" s="189">
        <f>[1]Passivo!$C$9</f>
        <v>0</v>
      </c>
      <c r="BT44" s="80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>
        <v>437</v>
      </c>
      <c r="CG44" s="69">
        <v>4499</v>
      </c>
      <c r="CH44" s="69">
        <v>5232</v>
      </c>
      <c r="CI44" s="69">
        <v>32420</v>
      </c>
      <c r="CJ44" s="69">
        <v>3757</v>
      </c>
      <c r="CK44" s="69">
        <v>12748</v>
      </c>
    </row>
    <row r="45" spans="1:89" s="3" customFormat="1" ht="13">
      <c r="A45" s="66" t="s">
        <v>186</v>
      </c>
      <c r="B45" s="66" t="s">
        <v>187</v>
      </c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>
        <v>471000</v>
      </c>
      <c r="BC45" s="69">
        <v>543178</v>
      </c>
      <c r="BD45" s="69">
        <v>460116</v>
      </c>
      <c r="BE45" s="69">
        <v>350041</v>
      </c>
      <c r="BF45" s="69">
        <v>325285</v>
      </c>
      <c r="BG45" s="69">
        <v>257616</v>
      </c>
      <c r="BH45" s="69">
        <v>260484</v>
      </c>
      <c r="BI45" s="69">
        <v>167095</v>
      </c>
      <c r="BJ45" s="69">
        <v>187818</v>
      </c>
      <c r="BK45" s="69">
        <v>222549</v>
      </c>
      <c r="BL45" s="69">
        <v>251356</v>
      </c>
      <c r="BM45" s="69">
        <v>285662</v>
      </c>
      <c r="BN45" s="69">
        <v>273347</v>
      </c>
      <c r="BO45" s="69">
        <v>280416</v>
      </c>
      <c r="BP45" s="69">
        <v>204551</v>
      </c>
      <c r="BQ45" s="69">
        <v>125400</v>
      </c>
      <c r="BR45" s="69">
        <v>180465</v>
      </c>
      <c r="BS45" s="189">
        <f>[1]Passivo!$C$10</f>
        <v>240148</v>
      </c>
      <c r="BT45" s="80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>
        <v>471000</v>
      </c>
      <c r="CH45" s="69">
        <v>325285</v>
      </c>
      <c r="CI45" s="69">
        <v>187818</v>
      </c>
      <c r="CJ45" s="69">
        <v>273347</v>
      </c>
      <c r="CK45" s="69">
        <v>180465</v>
      </c>
    </row>
    <row r="46" spans="1:89" s="3" customFormat="1" ht="13">
      <c r="A46" s="66" t="s">
        <v>188</v>
      </c>
      <c r="B46" s="66" t="s">
        <v>189</v>
      </c>
      <c r="C46" s="67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>
        <v>16845</v>
      </c>
      <c r="AR46" s="69">
        <v>16181</v>
      </c>
      <c r="AS46" s="69">
        <v>19413</v>
      </c>
      <c r="AT46" s="69">
        <v>20043</v>
      </c>
      <c r="AU46" s="69">
        <v>17951</v>
      </c>
      <c r="AV46" s="69">
        <v>17210</v>
      </c>
      <c r="AW46" s="69">
        <v>16550</v>
      </c>
      <c r="AX46" s="69">
        <v>22112</v>
      </c>
      <c r="AY46" s="69">
        <v>23094</v>
      </c>
      <c r="AZ46" s="69">
        <v>22758</v>
      </c>
      <c r="BA46" s="69">
        <v>24227</v>
      </c>
      <c r="BB46" s="69">
        <v>25794</v>
      </c>
      <c r="BC46" s="69">
        <v>28587</v>
      </c>
      <c r="BD46" s="69">
        <v>28907</v>
      </c>
      <c r="BE46" s="69">
        <v>27605</v>
      </c>
      <c r="BF46" s="69">
        <v>37293</v>
      </c>
      <c r="BG46" s="69">
        <v>45458</v>
      </c>
      <c r="BH46" s="69">
        <v>49023</v>
      </c>
      <c r="BI46" s="69">
        <v>48601</v>
      </c>
      <c r="BJ46" s="69">
        <v>51321</v>
      </c>
      <c r="BK46" s="69">
        <v>50839</v>
      </c>
      <c r="BL46" s="69">
        <v>73447</v>
      </c>
      <c r="BM46" s="69">
        <v>52481</v>
      </c>
      <c r="BN46" s="69">
        <v>52001</v>
      </c>
      <c r="BO46" s="69">
        <v>52854</v>
      </c>
      <c r="BP46" s="69">
        <v>56607</v>
      </c>
      <c r="BQ46" s="69">
        <v>54916</v>
      </c>
      <c r="BR46" s="69">
        <v>57418</v>
      </c>
      <c r="BS46" s="189">
        <f>[1]Passivo!$C$11</f>
        <v>61650</v>
      </c>
      <c r="BT46" s="80"/>
      <c r="BU46" s="69"/>
      <c r="BV46" s="69"/>
      <c r="BW46" s="69"/>
      <c r="BX46" s="69"/>
      <c r="BY46" s="69"/>
      <c r="BZ46" s="69"/>
      <c r="CA46" s="69"/>
      <c r="CB46" s="69"/>
      <c r="CC46" s="69"/>
      <c r="CD46" s="69">
        <v>0</v>
      </c>
      <c r="CE46" s="69">
        <v>20043</v>
      </c>
      <c r="CF46" s="69">
        <v>22112</v>
      </c>
      <c r="CG46" s="69">
        <v>25794</v>
      </c>
      <c r="CH46" s="69">
        <v>37293</v>
      </c>
      <c r="CI46" s="69">
        <v>51321</v>
      </c>
      <c r="CJ46" s="69">
        <v>52001</v>
      </c>
      <c r="CK46" s="69">
        <v>57418</v>
      </c>
    </row>
    <row r="47" spans="1:89" s="3" customFormat="1" ht="13">
      <c r="A47" s="66" t="s">
        <v>190</v>
      </c>
      <c r="B47" s="66" t="s">
        <v>191</v>
      </c>
      <c r="C47" s="67">
        <v>752.82514000000003</v>
      </c>
      <c r="D47" s="68">
        <v>1150.67977</v>
      </c>
      <c r="E47" s="68">
        <v>-363.53348999999997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  <c r="X47" s="68">
        <v>0</v>
      </c>
      <c r="Y47" s="68">
        <v>0</v>
      </c>
      <c r="Z47" s="68">
        <v>0</v>
      </c>
      <c r="AA47" s="68">
        <v>0</v>
      </c>
      <c r="AB47" s="68">
        <v>150712</v>
      </c>
      <c r="AC47" s="68">
        <v>0</v>
      </c>
      <c r="AD47" s="68">
        <v>0</v>
      </c>
      <c r="AE47" s="68">
        <v>0</v>
      </c>
      <c r="AF47" s="68">
        <v>0</v>
      </c>
      <c r="AG47" s="68">
        <v>0</v>
      </c>
      <c r="AH47" s="68">
        <v>0</v>
      </c>
      <c r="AI47" s="68">
        <v>0</v>
      </c>
      <c r="AJ47" s="68">
        <v>0</v>
      </c>
      <c r="AK47" s="68">
        <v>0</v>
      </c>
      <c r="AL47" s="68">
        <v>296372</v>
      </c>
      <c r="AM47" s="68">
        <v>301141</v>
      </c>
      <c r="AN47" s="68">
        <v>0</v>
      </c>
      <c r="AO47" s="68"/>
      <c r="AP47" s="68"/>
      <c r="AQ47" s="68"/>
      <c r="AR47" s="69">
        <v>490</v>
      </c>
      <c r="AS47" s="69">
        <v>658</v>
      </c>
      <c r="AT47" s="69">
        <v>967</v>
      </c>
      <c r="AU47" s="69">
        <v>103</v>
      </c>
      <c r="AV47" s="69">
        <v>109</v>
      </c>
      <c r="AW47" s="69">
        <v>113</v>
      </c>
      <c r="AX47" s="69">
        <v>115</v>
      </c>
      <c r="AY47" s="69">
        <v>119</v>
      </c>
      <c r="AZ47" s="69">
        <v>127</v>
      </c>
      <c r="BA47" s="69">
        <v>133</v>
      </c>
      <c r="BB47" s="69">
        <v>0</v>
      </c>
      <c r="BC47" s="69">
        <v>0</v>
      </c>
      <c r="BD47" s="69">
        <v>0</v>
      </c>
      <c r="BE47" s="69">
        <v>0</v>
      </c>
      <c r="BF47" s="69">
        <v>0</v>
      </c>
      <c r="BG47" s="69">
        <v>0</v>
      </c>
      <c r="BH47" s="69">
        <v>0</v>
      </c>
      <c r="BI47" s="69">
        <v>0</v>
      </c>
      <c r="BJ47" s="69">
        <v>0</v>
      </c>
      <c r="BK47" s="69">
        <v>0</v>
      </c>
      <c r="BL47" s="69">
        <v>0</v>
      </c>
      <c r="BM47" s="69">
        <v>0</v>
      </c>
      <c r="BN47" s="69">
        <v>2191</v>
      </c>
      <c r="BO47" s="69">
        <v>1124</v>
      </c>
      <c r="BP47" s="69">
        <v>908</v>
      </c>
      <c r="BQ47" s="69">
        <v>691</v>
      </c>
      <c r="BR47" s="69">
        <v>290</v>
      </c>
      <c r="BS47" s="189">
        <f>[1]Passivo!$C$12</f>
        <v>225</v>
      </c>
      <c r="BT47" s="80"/>
      <c r="BU47" s="69">
        <v>0</v>
      </c>
      <c r="BV47" s="69">
        <v>0</v>
      </c>
      <c r="BW47" s="69">
        <v>0</v>
      </c>
      <c r="BX47" s="69">
        <v>0</v>
      </c>
      <c r="BY47" s="69">
        <v>0</v>
      </c>
      <c r="BZ47" s="69">
        <v>0</v>
      </c>
      <c r="CA47" s="69">
        <v>0</v>
      </c>
      <c r="CB47" s="69">
        <v>0</v>
      </c>
      <c r="CC47" s="69">
        <v>296372</v>
      </c>
      <c r="CD47" s="69">
        <v>0</v>
      </c>
      <c r="CE47" s="69">
        <v>967</v>
      </c>
      <c r="CF47" s="69">
        <v>115</v>
      </c>
      <c r="CG47" s="69">
        <v>0</v>
      </c>
      <c r="CH47" s="69">
        <v>0</v>
      </c>
      <c r="CI47" s="69">
        <v>0</v>
      </c>
      <c r="CJ47" s="69">
        <v>2191</v>
      </c>
      <c r="CK47" s="69">
        <v>290</v>
      </c>
    </row>
    <row r="48" spans="1:89" s="3" customFormat="1" ht="13">
      <c r="A48" s="66" t="s">
        <v>192</v>
      </c>
      <c r="B48" s="66" t="s">
        <v>193</v>
      </c>
      <c r="C48" s="67">
        <v>57394.420969999999</v>
      </c>
      <c r="D48" s="68">
        <v>66059.265929999994</v>
      </c>
      <c r="E48" s="68">
        <v>87622.739920000007</v>
      </c>
      <c r="F48" s="68">
        <v>75046</v>
      </c>
      <c r="G48" s="68">
        <v>68585</v>
      </c>
      <c r="H48" s="68">
        <v>87183</v>
      </c>
      <c r="I48" s="68">
        <v>96561</v>
      </c>
      <c r="J48" s="68">
        <v>86105</v>
      </c>
      <c r="K48" s="68">
        <v>74810</v>
      </c>
      <c r="L48" s="68">
        <v>97842</v>
      </c>
      <c r="M48" s="68">
        <v>116488</v>
      </c>
      <c r="N48" s="68">
        <v>104893</v>
      </c>
      <c r="O48" s="68">
        <v>92556</v>
      </c>
      <c r="P48" s="68">
        <v>114604</v>
      </c>
      <c r="Q48" s="68">
        <v>131084</v>
      </c>
      <c r="R48" s="68">
        <v>111392</v>
      </c>
      <c r="S48" s="68">
        <v>110897</v>
      </c>
      <c r="T48" s="68">
        <v>126863</v>
      </c>
      <c r="U48" s="68">
        <v>147243</v>
      </c>
      <c r="V48" s="68">
        <v>138462</v>
      </c>
      <c r="W48" s="68">
        <v>116966</v>
      </c>
      <c r="X48" s="68">
        <v>136533</v>
      </c>
      <c r="Y48" s="68">
        <v>163095</v>
      </c>
      <c r="Z48" s="68">
        <v>149659</v>
      </c>
      <c r="AA48" s="68">
        <v>137016</v>
      </c>
      <c r="AB48" s="68">
        <v>232470</v>
      </c>
      <c r="AC48" s="68">
        <v>163446</v>
      </c>
      <c r="AD48" s="68">
        <v>109020</v>
      </c>
      <c r="AE48" s="68">
        <v>104067</v>
      </c>
      <c r="AF48" s="68">
        <v>119578</v>
      </c>
      <c r="AG48" s="68">
        <v>134259</v>
      </c>
      <c r="AH48" s="68">
        <v>89346</v>
      </c>
      <c r="AI48" s="68">
        <v>93087</v>
      </c>
      <c r="AJ48" s="68">
        <v>116256</v>
      </c>
      <c r="AK48" s="68">
        <v>134979</v>
      </c>
      <c r="AL48" s="68">
        <v>163704</v>
      </c>
      <c r="AM48" s="68">
        <v>149896</v>
      </c>
      <c r="AN48" s="68">
        <v>125227</v>
      </c>
      <c r="AO48" s="68">
        <v>148480</v>
      </c>
      <c r="AP48" s="68">
        <v>121429</v>
      </c>
      <c r="AQ48" s="68">
        <v>118099</v>
      </c>
      <c r="AR48" s="69">
        <v>128042</v>
      </c>
      <c r="AS48" s="69">
        <v>174337</v>
      </c>
      <c r="AT48" s="69">
        <v>147572</v>
      </c>
      <c r="AU48" s="69">
        <v>142620</v>
      </c>
      <c r="AV48" s="69">
        <v>171510</v>
      </c>
      <c r="AW48" s="69">
        <v>201989</v>
      </c>
      <c r="AX48" s="69">
        <v>186954</v>
      </c>
      <c r="AY48" s="69">
        <v>168385</v>
      </c>
      <c r="AZ48" s="69">
        <v>201704</v>
      </c>
      <c r="BA48" s="69">
        <v>227487</v>
      </c>
      <c r="BB48" s="69">
        <v>203823</v>
      </c>
      <c r="BC48" s="69">
        <v>195786</v>
      </c>
      <c r="BD48" s="69">
        <v>218436</v>
      </c>
      <c r="BE48" s="69">
        <v>249766</v>
      </c>
      <c r="BF48" s="69">
        <v>187988</v>
      </c>
      <c r="BG48" s="69">
        <v>170822</v>
      </c>
      <c r="BH48" s="69">
        <v>207838</v>
      </c>
      <c r="BI48" s="69">
        <v>241297</v>
      </c>
      <c r="BJ48" s="69">
        <v>208816</v>
      </c>
      <c r="BK48" s="69">
        <v>176108</v>
      </c>
      <c r="BL48" s="69">
        <v>205076</v>
      </c>
      <c r="BM48" s="69">
        <v>247404</v>
      </c>
      <c r="BN48" s="69">
        <v>210052</v>
      </c>
      <c r="BO48" s="69">
        <v>187248</v>
      </c>
      <c r="BP48" s="69">
        <v>225190</v>
      </c>
      <c r="BQ48" s="69">
        <v>256619</v>
      </c>
      <c r="BR48" s="69">
        <v>210549</v>
      </c>
      <c r="BS48" s="189">
        <f>[1]Passivo!$C$13</f>
        <v>179407</v>
      </c>
      <c r="BT48" s="80"/>
      <c r="BU48" s="69">
        <v>75046</v>
      </c>
      <c r="BV48" s="69">
        <v>86105</v>
      </c>
      <c r="BW48" s="69">
        <v>104893</v>
      </c>
      <c r="BX48" s="69">
        <v>111392</v>
      </c>
      <c r="BY48" s="69">
        <v>138462</v>
      </c>
      <c r="BZ48" s="69">
        <v>149659</v>
      </c>
      <c r="CA48" s="69">
        <v>109020</v>
      </c>
      <c r="CB48" s="69">
        <v>89346</v>
      </c>
      <c r="CC48" s="69">
        <v>163704</v>
      </c>
      <c r="CD48" s="69">
        <v>121429</v>
      </c>
      <c r="CE48" s="69">
        <v>147572</v>
      </c>
      <c r="CF48" s="69">
        <v>186954</v>
      </c>
      <c r="CG48" s="69">
        <v>203823</v>
      </c>
      <c r="CH48" s="69">
        <v>187988</v>
      </c>
      <c r="CI48" s="69">
        <v>208816</v>
      </c>
      <c r="CJ48" s="69">
        <v>210052</v>
      </c>
      <c r="CK48" s="69">
        <v>210549</v>
      </c>
    </row>
    <row r="49" spans="1:90" s="3" customFormat="1" ht="13">
      <c r="A49" s="66" t="s">
        <v>194</v>
      </c>
      <c r="B49" s="66" t="s">
        <v>195</v>
      </c>
      <c r="C49" s="67">
        <v>83179.293049999993</v>
      </c>
      <c r="D49" s="68">
        <v>48331.905769999998</v>
      </c>
      <c r="E49" s="68">
        <v>70313.219840000005</v>
      </c>
      <c r="F49" s="68">
        <v>44421</v>
      </c>
      <c r="G49" s="68">
        <v>36659</v>
      </c>
      <c r="H49" s="68">
        <v>39620</v>
      </c>
      <c r="I49" s="68">
        <v>41579</v>
      </c>
      <c r="J49" s="68">
        <v>55091</v>
      </c>
      <c r="K49" s="68">
        <v>51375</v>
      </c>
      <c r="L49" s="68">
        <v>49300</v>
      </c>
      <c r="M49" s="68">
        <v>52459</v>
      </c>
      <c r="N49" s="68">
        <v>52207</v>
      </c>
      <c r="O49" s="68">
        <v>92702</v>
      </c>
      <c r="P49" s="68">
        <v>79878</v>
      </c>
      <c r="Q49" s="68">
        <v>96981</v>
      </c>
      <c r="R49" s="68">
        <v>102366</v>
      </c>
      <c r="S49" s="68">
        <v>86911</v>
      </c>
      <c r="T49" s="68">
        <v>107106</v>
      </c>
      <c r="U49" s="68">
        <v>128304</v>
      </c>
      <c r="V49" s="68">
        <v>110822</v>
      </c>
      <c r="W49" s="68">
        <v>120876</v>
      </c>
      <c r="X49" s="68">
        <v>137796</v>
      </c>
      <c r="Y49" s="68">
        <v>144353</v>
      </c>
      <c r="Z49" s="68">
        <v>113484</v>
      </c>
      <c r="AA49" s="68">
        <v>91364</v>
      </c>
      <c r="AB49" s="68">
        <v>56332</v>
      </c>
      <c r="AC49" s="68">
        <v>238843</v>
      </c>
      <c r="AD49" s="68">
        <v>244004</v>
      </c>
      <c r="AE49" s="68">
        <v>223859</v>
      </c>
      <c r="AF49" s="68">
        <v>146590</v>
      </c>
      <c r="AG49" s="68">
        <v>135630</v>
      </c>
      <c r="AH49" s="68">
        <v>137332</v>
      </c>
      <c r="AI49" s="68">
        <v>132743</v>
      </c>
      <c r="AJ49" s="68">
        <v>138331</v>
      </c>
      <c r="AK49" s="68">
        <v>136686</v>
      </c>
      <c r="AL49" s="68"/>
      <c r="AM49" s="68"/>
      <c r="AN49" s="68">
        <v>155051</v>
      </c>
      <c r="AO49" s="68">
        <v>187195</v>
      </c>
      <c r="AP49" s="68">
        <v>204167</v>
      </c>
      <c r="AQ49" s="68">
        <v>177136</v>
      </c>
      <c r="AR49" s="69">
        <v>191715</v>
      </c>
      <c r="AS49" s="69">
        <v>221876</v>
      </c>
      <c r="AT49" s="69">
        <v>227845</v>
      </c>
      <c r="AU49" s="69">
        <v>179162</v>
      </c>
      <c r="AV49" s="69">
        <v>222268</v>
      </c>
      <c r="AW49" s="69">
        <v>306982</v>
      </c>
      <c r="AX49" s="69">
        <v>316360</v>
      </c>
      <c r="AY49" s="69">
        <v>376255</v>
      </c>
      <c r="AZ49" s="69">
        <v>435862</v>
      </c>
      <c r="BA49" s="69">
        <v>486113</v>
      </c>
      <c r="BB49" s="69">
        <v>540743</v>
      </c>
      <c r="BC49" s="69">
        <v>533857</v>
      </c>
      <c r="BD49" s="69">
        <v>528922</v>
      </c>
      <c r="BE49" s="69">
        <v>525001</v>
      </c>
      <c r="BF49" s="69">
        <v>495405</v>
      </c>
      <c r="BG49" s="69">
        <v>527855</v>
      </c>
      <c r="BH49" s="69">
        <v>590069</v>
      </c>
      <c r="BI49" s="69">
        <v>608046</v>
      </c>
      <c r="BJ49" s="69">
        <v>562107</v>
      </c>
      <c r="BK49" s="69">
        <v>519377</v>
      </c>
      <c r="BL49" s="69">
        <v>616662</v>
      </c>
      <c r="BM49" s="69">
        <v>507173</v>
      </c>
      <c r="BN49" s="69">
        <v>485185</v>
      </c>
      <c r="BO49" s="69">
        <v>472134</v>
      </c>
      <c r="BP49" s="69">
        <v>396310</v>
      </c>
      <c r="BQ49" s="69">
        <v>425452</v>
      </c>
      <c r="BR49" s="69">
        <v>474891</v>
      </c>
      <c r="BS49" s="189">
        <f>[1]Passivo!$C$14</f>
        <v>645472</v>
      </c>
      <c r="BT49" s="80"/>
      <c r="BU49" s="69">
        <v>44421</v>
      </c>
      <c r="BV49" s="69">
        <v>55091</v>
      </c>
      <c r="BW49" s="69">
        <v>52207</v>
      </c>
      <c r="BX49" s="69">
        <v>102366</v>
      </c>
      <c r="BY49" s="69">
        <v>110822</v>
      </c>
      <c r="BZ49" s="69">
        <v>113484</v>
      </c>
      <c r="CA49" s="69">
        <v>244004</v>
      </c>
      <c r="CB49" s="69">
        <v>137332</v>
      </c>
      <c r="CC49" s="69">
        <v>2640</v>
      </c>
      <c r="CD49" s="69">
        <v>204167</v>
      </c>
      <c r="CE49" s="69">
        <v>227845</v>
      </c>
      <c r="CF49" s="69">
        <v>316360</v>
      </c>
      <c r="CG49" s="69">
        <v>540743</v>
      </c>
      <c r="CH49" s="69">
        <v>495405</v>
      </c>
      <c r="CI49" s="69">
        <v>562107</v>
      </c>
      <c r="CJ49" s="69">
        <v>485185</v>
      </c>
      <c r="CK49" s="69">
        <v>474891</v>
      </c>
    </row>
    <row r="50" spans="1:90" s="3" customFormat="1" ht="13">
      <c r="A50" s="66" t="s">
        <v>196</v>
      </c>
      <c r="B50" s="66" t="s">
        <v>197</v>
      </c>
      <c r="C50" s="67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>
        <v>2640</v>
      </c>
      <c r="AM50" s="68">
        <v>2640</v>
      </c>
      <c r="AN50" s="68">
        <v>2640</v>
      </c>
      <c r="AO50" s="68">
        <v>2640</v>
      </c>
      <c r="AP50" s="68">
        <v>2640</v>
      </c>
      <c r="AQ50" s="68">
        <v>2640</v>
      </c>
      <c r="AR50" s="69">
        <v>2640</v>
      </c>
      <c r="AS50" s="69">
        <v>2640</v>
      </c>
      <c r="AT50" s="69">
        <v>2640</v>
      </c>
      <c r="AU50" s="69">
        <v>2640</v>
      </c>
      <c r="AV50" s="69">
        <v>3115</v>
      </c>
      <c r="AW50" s="69">
        <v>3239</v>
      </c>
      <c r="AX50" s="69">
        <v>3240</v>
      </c>
      <c r="AY50" s="69">
        <v>2242</v>
      </c>
      <c r="AZ50" s="69">
        <v>1582</v>
      </c>
      <c r="BA50" s="69">
        <v>922</v>
      </c>
      <c r="BB50" s="69">
        <v>3269</v>
      </c>
      <c r="BC50" s="69">
        <v>4396</v>
      </c>
      <c r="BD50" s="69">
        <v>4331</v>
      </c>
      <c r="BE50" s="69">
        <v>4265</v>
      </c>
      <c r="BF50" s="69">
        <v>4200</v>
      </c>
      <c r="BG50" s="69">
        <v>4200</v>
      </c>
      <c r="BH50" s="69">
        <v>4200</v>
      </c>
      <c r="BI50" s="69">
        <v>4200</v>
      </c>
      <c r="BJ50" s="69">
        <v>4458</v>
      </c>
      <c r="BK50" s="69">
        <v>4251</v>
      </c>
      <c r="BL50" s="69">
        <v>4200</v>
      </c>
      <c r="BM50" s="69">
        <v>4200</v>
      </c>
      <c r="BN50" s="69">
        <v>4200</v>
      </c>
      <c r="BO50" s="69">
        <v>3851</v>
      </c>
      <c r="BP50" s="69">
        <v>3851</v>
      </c>
      <c r="BQ50" s="69">
        <v>3851</v>
      </c>
      <c r="BR50" s="69">
        <v>3851</v>
      </c>
      <c r="BS50" s="189">
        <f>[1]Passivo!$C$15</f>
        <v>3529</v>
      </c>
      <c r="BT50" s="80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>
        <v>2640</v>
      </c>
      <c r="CF50" s="69">
        <v>3240</v>
      </c>
      <c r="CG50" s="69">
        <v>3269</v>
      </c>
      <c r="CH50" s="69">
        <v>4200</v>
      </c>
      <c r="CI50" s="69">
        <v>4458</v>
      </c>
      <c r="CJ50" s="69">
        <v>4200</v>
      </c>
      <c r="CK50" s="69">
        <v>3851</v>
      </c>
    </row>
    <row r="51" spans="1:90" s="3" customFormat="1" ht="13">
      <c r="A51" s="66" t="s">
        <v>198</v>
      </c>
      <c r="B51" s="66" t="s">
        <v>199</v>
      </c>
      <c r="C51" s="67">
        <v>30265.02075</v>
      </c>
      <c r="D51" s="68">
        <v>45519.700420000001</v>
      </c>
      <c r="E51" s="68">
        <v>49591.809639999999</v>
      </c>
      <c r="F51" s="68">
        <v>22347</v>
      </c>
      <c r="G51" s="68">
        <v>46616</v>
      </c>
      <c r="H51" s="68">
        <v>52779</v>
      </c>
      <c r="I51" s="68">
        <v>94641</v>
      </c>
      <c r="J51" s="68">
        <v>59347</v>
      </c>
      <c r="K51" s="68">
        <v>49446</v>
      </c>
      <c r="L51" s="68">
        <v>77492</v>
      </c>
      <c r="M51" s="68">
        <v>78836</v>
      </c>
      <c r="N51" s="68">
        <v>68987</v>
      </c>
      <c r="O51" s="68">
        <v>68549</v>
      </c>
      <c r="P51" s="68">
        <v>68259</v>
      </c>
      <c r="Q51" s="68">
        <v>73672</v>
      </c>
      <c r="R51" s="68">
        <v>69973</v>
      </c>
      <c r="S51" s="68">
        <v>69185</v>
      </c>
      <c r="T51" s="68">
        <v>106843</v>
      </c>
      <c r="U51" s="68">
        <v>99567</v>
      </c>
      <c r="V51" s="68">
        <v>79426</v>
      </c>
      <c r="W51" s="68">
        <v>90188</v>
      </c>
      <c r="X51" s="68">
        <v>70235</v>
      </c>
      <c r="Y51" s="68">
        <v>90032</v>
      </c>
      <c r="Z51" s="68">
        <v>57758</v>
      </c>
      <c r="AA51" s="68">
        <v>82001</v>
      </c>
      <c r="AB51" s="68">
        <v>34740</v>
      </c>
      <c r="AC51" s="68">
        <v>67471</v>
      </c>
      <c r="AD51" s="68">
        <v>60856</v>
      </c>
      <c r="AE51" s="68">
        <v>56170</v>
      </c>
      <c r="AF51" s="68">
        <v>82665</v>
      </c>
      <c r="AG51" s="68">
        <v>58258</v>
      </c>
      <c r="AH51" s="68">
        <v>68558</v>
      </c>
      <c r="AI51" s="68">
        <v>61844</v>
      </c>
      <c r="AJ51" s="68">
        <v>40951</v>
      </c>
      <c r="AK51" s="68">
        <v>56311</v>
      </c>
      <c r="AL51" s="68">
        <v>143726</v>
      </c>
      <c r="AM51" s="68">
        <v>55266</v>
      </c>
      <c r="AN51" s="68">
        <v>70097</v>
      </c>
      <c r="AO51" s="68">
        <v>75636</v>
      </c>
      <c r="AP51" s="68">
        <v>51766</v>
      </c>
      <c r="AQ51" s="68">
        <v>59387</v>
      </c>
      <c r="AR51" s="69">
        <v>62242</v>
      </c>
      <c r="AS51" s="69">
        <v>108509</v>
      </c>
      <c r="AT51" s="69">
        <v>136902</v>
      </c>
      <c r="AU51" s="69">
        <v>65571</v>
      </c>
      <c r="AV51" s="69">
        <v>102129</v>
      </c>
      <c r="AW51" s="69">
        <v>147765</v>
      </c>
      <c r="AX51" s="69">
        <v>91636</v>
      </c>
      <c r="AY51" s="69">
        <v>117253</v>
      </c>
      <c r="AZ51" s="69">
        <v>125821</v>
      </c>
      <c r="BA51" s="69">
        <v>159668</v>
      </c>
      <c r="BB51" s="69">
        <v>92090</v>
      </c>
      <c r="BC51" s="69">
        <v>117423</v>
      </c>
      <c r="BD51" s="69">
        <v>159137</v>
      </c>
      <c r="BE51" s="69">
        <v>158427</v>
      </c>
      <c r="BF51" s="69">
        <v>188756</v>
      </c>
      <c r="BG51" s="69">
        <v>168501</v>
      </c>
      <c r="BH51" s="69">
        <v>143160</v>
      </c>
      <c r="BI51" s="69">
        <v>148530</v>
      </c>
      <c r="BJ51" s="69">
        <v>166043</v>
      </c>
      <c r="BK51" s="69">
        <v>164930</v>
      </c>
      <c r="BL51" s="69">
        <v>140184</v>
      </c>
      <c r="BM51" s="69">
        <v>175900</v>
      </c>
      <c r="BN51" s="69">
        <v>198837</v>
      </c>
      <c r="BO51" s="69">
        <v>172467</v>
      </c>
      <c r="BP51" s="69">
        <v>164145</v>
      </c>
      <c r="BQ51" s="69">
        <v>222532</v>
      </c>
      <c r="BR51" s="69">
        <v>138879</v>
      </c>
      <c r="BS51" s="189">
        <f>[1]Passivo!$C$16</f>
        <v>162455</v>
      </c>
      <c r="BT51" s="80"/>
      <c r="BU51" s="69">
        <v>22347</v>
      </c>
      <c r="BV51" s="69">
        <v>59347</v>
      </c>
      <c r="BW51" s="69">
        <v>68987</v>
      </c>
      <c r="BX51" s="69">
        <v>69973</v>
      </c>
      <c r="BY51" s="69">
        <v>79426</v>
      </c>
      <c r="BZ51" s="69">
        <v>57758</v>
      </c>
      <c r="CA51" s="69">
        <v>60856</v>
      </c>
      <c r="CB51" s="69">
        <v>68558</v>
      </c>
      <c r="CC51" s="69">
        <v>143726</v>
      </c>
      <c r="CD51" s="69">
        <v>51766</v>
      </c>
      <c r="CE51" s="69">
        <v>136902</v>
      </c>
      <c r="CF51" s="69">
        <v>91636</v>
      </c>
      <c r="CG51" s="69">
        <v>92090</v>
      </c>
      <c r="CH51" s="69">
        <v>188756</v>
      </c>
      <c r="CI51" s="69">
        <v>166043</v>
      </c>
      <c r="CJ51" s="69">
        <v>198837</v>
      </c>
      <c r="CK51" s="69">
        <v>138879</v>
      </c>
    </row>
    <row r="52" spans="1:90" s="3" customFormat="1" ht="13">
      <c r="A52" s="66" t="s">
        <v>200</v>
      </c>
      <c r="B52" s="66" t="s">
        <v>201</v>
      </c>
      <c r="C52" s="67">
        <v>1894.17407</v>
      </c>
      <c r="D52" s="68">
        <v>4529.7926500000003</v>
      </c>
      <c r="E52" s="68">
        <v>498.13731000000001</v>
      </c>
      <c r="F52" s="68">
        <v>36788</v>
      </c>
      <c r="G52" s="68">
        <v>1055</v>
      </c>
      <c r="H52" s="68">
        <v>3021</v>
      </c>
      <c r="I52" s="68">
        <v>741</v>
      </c>
      <c r="J52" s="68">
        <v>97856</v>
      </c>
      <c r="K52" s="68">
        <v>741</v>
      </c>
      <c r="L52" s="68">
        <v>66954</v>
      </c>
      <c r="M52" s="68">
        <v>43797</v>
      </c>
      <c r="N52" s="68">
        <v>68288</v>
      </c>
      <c r="O52" s="68">
        <v>718</v>
      </c>
      <c r="P52" s="68">
        <v>62501</v>
      </c>
      <c r="Q52" s="68">
        <v>436</v>
      </c>
      <c r="R52" s="68">
        <v>91248</v>
      </c>
      <c r="S52" s="68">
        <v>689</v>
      </c>
      <c r="T52" s="68">
        <v>95873</v>
      </c>
      <c r="U52" s="68">
        <v>754</v>
      </c>
      <c r="V52" s="68">
        <v>78697</v>
      </c>
      <c r="W52" s="68">
        <v>718</v>
      </c>
      <c r="X52" s="68">
        <v>73302</v>
      </c>
      <c r="Y52" s="68">
        <v>543</v>
      </c>
      <c r="Z52" s="68">
        <v>57385</v>
      </c>
      <c r="AA52" s="68">
        <v>577</v>
      </c>
      <c r="AB52" s="68">
        <v>0</v>
      </c>
      <c r="AC52" s="68">
        <v>583</v>
      </c>
      <c r="AD52" s="68">
        <v>177445</v>
      </c>
      <c r="AE52" s="68">
        <v>451</v>
      </c>
      <c r="AF52" s="68">
        <v>681</v>
      </c>
      <c r="AG52" s="68">
        <v>591</v>
      </c>
      <c r="AH52" s="68">
        <v>6634</v>
      </c>
      <c r="AI52" s="68">
        <v>540</v>
      </c>
      <c r="AJ52" s="68">
        <v>499</v>
      </c>
      <c r="AK52" s="68">
        <v>430</v>
      </c>
      <c r="AL52" s="68">
        <v>61273</v>
      </c>
      <c r="AM52" s="68">
        <v>417</v>
      </c>
      <c r="AN52" s="68">
        <v>432</v>
      </c>
      <c r="AO52" s="68">
        <v>404</v>
      </c>
      <c r="AP52" s="68">
        <v>546842</v>
      </c>
      <c r="AQ52" s="68">
        <v>260692</v>
      </c>
      <c r="AR52" s="69">
        <v>260582</v>
      </c>
      <c r="AS52" s="69">
        <v>260580</v>
      </c>
      <c r="AT52" s="69">
        <v>116800</v>
      </c>
      <c r="AU52" s="69">
        <v>1106</v>
      </c>
      <c r="AV52" s="69">
        <v>1259</v>
      </c>
      <c r="AW52" s="69">
        <v>1255</v>
      </c>
      <c r="AX52" s="69">
        <v>127988</v>
      </c>
      <c r="AY52" s="69">
        <v>1925</v>
      </c>
      <c r="AZ52" s="69">
        <v>2005</v>
      </c>
      <c r="BA52" s="69">
        <v>2022</v>
      </c>
      <c r="BB52" s="69">
        <v>3059</v>
      </c>
      <c r="BC52" s="69">
        <v>2735</v>
      </c>
      <c r="BD52" s="69">
        <v>2729</v>
      </c>
      <c r="BE52" s="69">
        <v>2873</v>
      </c>
      <c r="BF52" s="69">
        <v>206158</v>
      </c>
      <c r="BG52" s="69">
        <v>205757</v>
      </c>
      <c r="BH52" s="69">
        <v>2468</v>
      </c>
      <c r="BI52" s="69">
        <v>2465</v>
      </c>
      <c r="BJ52" s="69">
        <v>213146</v>
      </c>
      <c r="BK52" s="69">
        <v>213165</v>
      </c>
      <c r="BL52" s="69">
        <v>238632</v>
      </c>
      <c r="BM52" s="69">
        <v>238601</v>
      </c>
      <c r="BN52" s="69">
        <v>41684</v>
      </c>
      <c r="BO52" s="69">
        <v>41626</v>
      </c>
      <c r="BP52" s="69">
        <v>47215</v>
      </c>
      <c r="BQ52" s="69">
        <v>45049</v>
      </c>
      <c r="BR52" s="69">
        <v>58871</v>
      </c>
      <c r="BS52" s="189">
        <f>[1]Passivo!$C$17</f>
        <v>58842</v>
      </c>
      <c r="BT52" s="80"/>
      <c r="BU52" s="69">
        <v>36788</v>
      </c>
      <c r="BV52" s="69">
        <v>97856</v>
      </c>
      <c r="BW52" s="69">
        <v>68288</v>
      </c>
      <c r="BX52" s="69">
        <v>91248</v>
      </c>
      <c r="BY52" s="69">
        <v>78697</v>
      </c>
      <c r="BZ52" s="69">
        <v>57385</v>
      </c>
      <c r="CA52" s="69">
        <v>177445</v>
      </c>
      <c r="CB52" s="69">
        <v>6634</v>
      </c>
      <c r="CC52" s="69">
        <v>61273</v>
      </c>
      <c r="CD52" s="69">
        <v>546842</v>
      </c>
      <c r="CE52" s="69">
        <v>116800</v>
      </c>
      <c r="CF52" s="69">
        <v>127988</v>
      </c>
      <c r="CG52" s="69">
        <v>3059</v>
      </c>
      <c r="CH52" s="69">
        <v>206158</v>
      </c>
      <c r="CI52" s="69">
        <v>213146</v>
      </c>
      <c r="CJ52" s="69">
        <v>41684</v>
      </c>
      <c r="CK52" s="69">
        <v>58871</v>
      </c>
    </row>
    <row r="53" spans="1:90" s="3" customFormat="1" ht="13">
      <c r="A53" s="66" t="s">
        <v>202</v>
      </c>
      <c r="B53" s="66" t="s">
        <v>203</v>
      </c>
      <c r="C53" s="67">
        <v>0</v>
      </c>
      <c r="D53" s="68">
        <v>0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7751</v>
      </c>
      <c r="V53" s="68">
        <v>1185</v>
      </c>
      <c r="W53" s="68">
        <v>0</v>
      </c>
      <c r="X53" s="68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8">
        <v>0</v>
      </c>
      <c r="AE53" s="68">
        <v>0</v>
      </c>
      <c r="AF53" s="68">
        <v>0</v>
      </c>
      <c r="AG53" s="68">
        <v>0</v>
      </c>
      <c r="AH53" s="68">
        <v>0</v>
      </c>
      <c r="AI53" s="68">
        <v>0</v>
      </c>
      <c r="AJ53" s="68">
        <v>0</v>
      </c>
      <c r="AK53" s="68">
        <v>0</v>
      </c>
      <c r="AL53" s="68">
        <v>0</v>
      </c>
      <c r="AM53" s="68">
        <v>0</v>
      </c>
      <c r="AN53" s="68">
        <v>0</v>
      </c>
      <c r="AO53" s="68">
        <v>0</v>
      </c>
      <c r="AP53" s="68">
        <v>0</v>
      </c>
      <c r="AQ53" s="68">
        <v>0</v>
      </c>
      <c r="AR53" s="69">
        <v>0</v>
      </c>
      <c r="AS53" s="69">
        <v>0</v>
      </c>
      <c r="AT53" s="69">
        <v>0</v>
      </c>
      <c r="AU53" s="69">
        <v>0</v>
      </c>
      <c r="AV53" s="69">
        <v>0</v>
      </c>
      <c r="AW53" s="69">
        <v>0</v>
      </c>
      <c r="AX53" s="69">
        <v>0</v>
      </c>
      <c r="AY53" s="69">
        <v>0</v>
      </c>
      <c r="AZ53" s="69">
        <v>0</v>
      </c>
      <c r="BA53" s="69">
        <v>0</v>
      </c>
      <c r="BB53" s="69">
        <v>0</v>
      </c>
      <c r="BC53" s="69">
        <v>0</v>
      </c>
      <c r="BD53" s="69">
        <v>0</v>
      </c>
      <c r="BE53" s="69">
        <v>0</v>
      </c>
      <c r="BF53" s="69">
        <v>0</v>
      </c>
      <c r="BG53" s="69">
        <v>0</v>
      </c>
      <c r="BH53" s="69">
        <v>0</v>
      </c>
      <c r="BI53" s="69">
        <v>0</v>
      </c>
      <c r="BJ53" s="69">
        <v>0</v>
      </c>
      <c r="BK53" s="69">
        <v>0</v>
      </c>
      <c r="BL53" s="69">
        <v>0</v>
      </c>
      <c r="BM53" s="69">
        <v>0</v>
      </c>
      <c r="BN53" s="69">
        <v>0</v>
      </c>
      <c r="BO53" s="69">
        <v>0</v>
      </c>
      <c r="BP53" s="69">
        <v>0</v>
      </c>
      <c r="BQ53" s="69">
        <v>0</v>
      </c>
      <c r="BR53" s="69" t="s">
        <v>130</v>
      </c>
      <c r="BS53" s="189">
        <v>0</v>
      </c>
      <c r="BT53" s="80"/>
      <c r="BU53" s="69">
        <v>0</v>
      </c>
      <c r="BV53" s="69">
        <v>0</v>
      </c>
      <c r="BW53" s="69">
        <v>0</v>
      </c>
      <c r="BX53" s="69">
        <v>0</v>
      </c>
      <c r="BY53" s="69">
        <v>1185</v>
      </c>
      <c r="BZ53" s="69">
        <v>0</v>
      </c>
      <c r="CA53" s="69">
        <v>0</v>
      </c>
      <c r="CB53" s="69">
        <v>0</v>
      </c>
      <c r="CC53" s="69">
        <v>0</v>
      </c>
      <c r="CD53" s="69"/>
      <c r="CE53" s="69">
        <v>0</v>
      </c>
      <c r="CF53" s="69">
        <v>0</v>
      </c>
      <c r="CG53" s="69">
        <v>0</v>
      </c>
      <c r="CH53" s="69">
        <v>0</v>
      </c>
      <c r="CI53" s="69">
        <v>0</v>
      </c>
      <c r="CJ53" s="69">
        <v>0</v>
      </c>
      <c r="CK53" s="69" t="s">
        <v>130</v>
      </c>
    </row>
    <row r="54" spans="1:90" s="3" customFormat="1" ht="13">
      <c r="A54" s="66" t="s">
        <v>142</v>
      </c>
      <c r="B54" s="66" t="s">
        <v>204</v>
      </c>
      <c r="C54" s="67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68">
        <v>0</v>
      </c>
      <c r="Y54" s="68">
        <v>0</v>
      </c>
      <c r="Z54" s="68">
        <v>0</v>
      </c>
      <c r="AA54" s="68">
        <v>0</v>
      </c>
      <c r="AB54" s="68">
        <v>0</v>
      </c>
      <c r="AC54" s="68">
        <v>0</v>
      </c>
      <c r="AD54" s="68">
        <v>0</v>
      </c>
      <c r="AE54" s="68">
        <v>0</v>
      </c>
      <c r="AF54" s="68">
        <v>0</v>
      </c>
      <c r="AG54" s="68">
        <v>0</v>
      </c>
      <c r="AH54" s="68">
        <v>0</v>
      </c>
      <c r="AI54" s="68">
        <v>0</v>
      </c>
      <c r="AJ54" s="68">
        <v>0</v>
      </c>
      <c r="AK54" s="68">
        <v>0</v>
      </c>
      <c r="AL54" s="68">
        <v>0</v>
      </c>
      <c r="AM54" s="68">
        <v>0</v>
      </c>
      <c r="AN54" s="68">
        <v>0</v>
      </c>
      <c r="AO54" s="68">
        <v>0</v>
      </c>
      <c r="AP54" s="68">
        <v>0</v>
      </c>
      <c r="AQ54" s="68">
        <v>0</v>
      </c>
      <c r="AR54" s="69">
        <v>0</v>
      </c>
      <c r="AS54" s="69">
        <v>0</v>
      </c>
      <c r="AT54" s="69">
        <v>0</v>
      </c>
      <c r="AU54" s="69">
        <v>0</v>
      </c>
      <c r="AV54" s="69">
        <v>0</v>
      </c>
      <c r="AW54" s="69">
        <v>0</v>
      </c>
      <c r="AX54" s="69">
        <v>0</v>
      </c>
      <c r="AY54" s="69">
        <v>0</v>
      </c>
      <c r="AZ54" s="69">
        <v>0</v>
      </c>
      <c r="BA54" s="69">
        <v>0</v>
      </c>
      <c r="BB54" s="69">
        <v>0</v>
      </c>
      <c r="BC54" s="69">
        <v>45795</v>
      </c>
      <c r="BD54" s="69">
        <v>90593</v>
      </c>
      <c r="BE54" s="69">
        <v>92637</v>
      </c>
      <c r="BF54" s="69">
        <v>147706</v>
      </c>
      <c r="BG54" s="69">
        <v>155770</v>
      </c>
      <c r="BH54" s="69">
        <v>198588</v>
      </c>
      <c r="BI54" s="69">
        <v>169340</v>
      </c>
      <c r="BJ54" s="69">
        <v>136275</v>
      </c>
      <c r="BK54" s="69">
        <v>128533</v>
      </c>
      <c r="BL54" s="69">
        <v>119819</v>
      </c>
      <c r="BM54" s="69">
        <v>128968</v>
      </c>
      <c r="BN54" s="69">
        <v>121487</v>
      </c>
      <c r="BO54" s="69">
        <v>130658</v>
      </c>
      <c r="BP54" s="69">
        <v>112611</v>
      </c>
      <c r="BQ54" s="69">
        <v>133997</v>
      </c>
      <c r="BR54" s="69">
        <v>106020</v>
      </c>
      <c r="BS54" s="189">
        <f>[1]Passivo!$C$18</f>
        <v>113323</v>
      </c>
      <c r="BT54" s="80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>
        <v>0</v>
      </c>
      <c r="CH54" s="69">
        <v>147706</v>
      </c>
      <c r="CI54" s="69">
        <v>136275</v>
      </c>
      <c r="CJ54" s="69">
        <v>121487</v>
      </c>
      <c r="CK54" s="69">
        <v>106020</v>
      </c>
    </row>
    <row r="55" spans="1:90" s="3" customFormat="1" ht="13">
      <c r="A55" s="66" t="s">
        <v>205</v>
      </c>
      <c r="B55" s="66" t="s">
        <v>206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7">
        <v>0</v>
      </c>
      <c r="AF55" s="67">
        <v>0</v>
      </c>
      <c r="AG55" s="67">
        <v>0</v>
      </c>
      <c r="AH55" s="67">
        <v>0</v>
      </c>
      <c r="AI55" s="67">
        <v>0</v>
      </c>
      <c r="AJ55" s="67">
        <v>0</v>
      </c>
      <c r="AK55" s="67">
        <v>0</v>
      </c>
      <c r="AL55" s="67">
        <v>0</v>
      </c>
      <c r="AM55" s="67">
        <v>0</v>
      </c>
      <c r="AN55" s="67">
        <v>0</v>
      </c>
      <c r="AO55" s="67">
        <v>0</v>
      </c>
      <c r="AP55" s="67">
        <v>0</v>
      </c>
      <c r="AQ55" s="67">
        <v>0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7">
        <v>0</v>
      </c>
      <c r="BA55" s="67">
        <v>0</v>
      </c>
      <c r="BB55" s="67">
        <v>0</v>
      </c>
      <c r="BC55" s="67">
        <v>0</v>
      </c>
      <c r="BD55" s="67">
        <v>0</v>
      </c>
      <c r="BE55" s="67">
        <v>0</v>
      </c>
      <c r="BF55" s="67">
        <v>0</v>
      </c>
      <c r="BG55" s="67">
        <v>0</v>
      </c>
      <c r="BH55" s="67">
        <v>0</v>
      </c>
      <c r="BI55" s="67">
        <v>0</v>
      </c>
      <c r="BJ55" s="67">
        <v>0</v>
      </c>
      <c r="BK55" s="67">
        <v>0</v>
      </c>
      <c r="BL55" s="67">
        <v>16476</v>
      </c>
      <c r="BM55" s="67">
        <v>5626</v>
      </c>
      <c r="BN55" s="67">
        <v>0</v>
      </c>
      <c r="BO55" s="67">
        <v>0</v>
      </c>
      <c r="BP55" s="67">
        <v>0</v>
      </c>
      <c r="BQ55" s="67">
        <v>0</v>
      </c>
      <c r="BR55" s="67">
        <v>0</v>
      </c>
      <c r="BS55" s="67">
        <v>0</v>
      </c>
      <c r="BT55" s="80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7">
        <v>0</v>
      </c>
      <c r="CK55" s="67">
        <v>0</v>
      </c>
    </row>
    <row r="56" spans="1:90" s="3" customFormat="1" ht="13">
      <c r="A56" s="66" t="s">
        <v>207</v>
      </c>
      <c r="B56" s="66" t="s">
        <v>208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>
        <v>7696</v>
      </c>
      <c r="BN56" s="67">
        <v>0</v>
      </c>
      <c r="BO56" s="67">
        <v>0</v>
      </c>
      <c r="BP56" s="67">
        <v>0</v>
      </c>
      <c r="BQ56" s="67">
        <v>0</v>
      </c>
      <c r="BR56" s="67">
        <v>0</v>
      </c>
      <c r="BS56" s="67">
        <v>0</v>
      </c>
      <c r="BT56" s="80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7">
        <v>0</v>
      </c>
      <c r="CK56" s="67">
        <v>0</v>
      </c>
    </row>
    <row r="57" spans="1:90" s="3" customFormat="1" ht="13">
      <c r="A57" s="62" t="s">
        <v>148</v>
      </c>
      <c r="B57" s="62" t="s">
        <v>149</v>
      </c>
      <c r="C57" s="63">
        <v>847216.42348</v>
      </c>
      <c r="D57" s="63">
        <v>754532.83368000004</v>
      </c>
      <c r="E57" s="63">
        <v>1296519.2426799999</v>
      </c>
      <c r="F57" s="63">
        <v>1422692</v>
      </c>
      <c r="G57" s="63">
        <v>1626338</v>
      </c>
      <c r="H57" s="63">
        <v>1763369</v>
      </c>
      <c r="I57" s="63">
        <v>1819658</v>
      </c>
      <c r="J57" s="63">
        <v>1862094</v>
      </c>
      <c r="K57" s="63">
        <v>1901846</v>
      </c>
      <c r="L57" s="63">
        <v>2138829</v>
      </c>
      <c r="M57" s="63">
        <v>2057950</v>
      </c>
      <c r="N57" s="63">
        <v>1979801</v>
      </c>
      <c r="O57" s="63">
        <v>2128702</v>
      </c>
      <c r="P57" s="63">
        <v>2052359</v>
      </c>
      <c r="Q57" s="63">
        <v>2168152</v>
      </c>
      <c r="R57" s="63">
        <v>2466411</v>
      </c>
      <c r="S57" s="63">
        <v>2408808</v>
      </c>
      <c r="T57" s="63">
        <v>2448379</v>
      </c>
      <c r="U57" s="63">
        <v>2556086</v>
      </c>
      <c r="V57" s="63">
        <v>2508190</v>
      </c>
      <c r="W57" s="63">
        <v>2896179</v>
      </c>
      <c r="X57" s="63">
        <v>2998213</v>
      </c>
      <c r="Y57" s="63">
        <v>2728520</v>
      </c>
      <c r="Z57" s="63">
        <v>2627479</v>
      </c>
      <c r="AA57" s="63">
        <v>2941756</v>
      </c>
      <c r="AB57" s="63">
        <v>2846896</v>
      </c>
      <c r="AC57" s="63">
        <v>3315876</v>
      </c>
      <c r="AD57" s="63">
        <v>3094740</v>
      </c>
      <c r="AE57" s="63">
        <v>2857192</v>
      </c>
      <c r="AF57" s="63">
        <v>3392541</v>
      </c>
      <c r="AG57" s="63">
        <v>2852928</v>
      </c>
      <c r="AH57" s="63">
        <v>3572938</v>
      </c>
      <c r="AI57" s="63">
        <v>3406257</v>
      </c>
      <c r="AJ57" s="63">
        <v>3203502</v>
      </c>
      <c r="AK57" s="63">
        <v>2947164</v>
      </c>
      <c r="AL57" s="63">
        <v>3197679</v>
      </c>
      <c r="AM57" s="63">
        <v>2973844</v>
      </c>
      <c r="AN57" s="63">
        <v>3331152</v>
      </c>
      <c r="AO57" s="63">
        <v>3046310</v>
      </c>
      <c r="AP57" s="63">
        <v>2914674</v>
      </c>
      <c r="AQ57" s="63">
        <v>3260544</v>
      </c>
      <c r="AR57" s="63">
        <v>3385300</v>
      </c>
      <c r="AS57" s="63">
        <v>3799022</v>
      </c>
      <c r="AT57" s="63">
        <v>3632607</v>
      </c>
      <c r="AU57" s="63">
        <v>3770386</v>
      </c>
      <c r="AV57" s="63">
        <v>4020292</v>
      </c>
      <c r="AW57" s="63">
        <v>4008301</v>
      </c>
      <c r="AX57" s="63">
        <v>3898355</v>
      </c>
      <c r="AY57" s="63">
        <v>3837535</v>
      </c>
      <c r="AZ57" s="63">
        <v>3716235</v>
      </c>
      <c r="BA57" s="63">
        <v>3771529</v>
      </c>
      <c r="BB57" s="63">
        <v>4313729</v>
      </c>
      <c r="BC57" s="63">
        <v>4706473</v>
      </c>
      <c r="BD57" s="63">
        <v>5613335</v>
      </c>
      <c r="BE57" s="63">
        <v>5639073</v>
      </c>
      <c r="BF57" s="63">
        <v>6398327</v>
      </c>
      <c r="BG57" s="63">
        <v>6472673</v>
      </c>
      <c r="BH57" s="63">
        <v>6451002</v>
      </c>
      <c r="BI57" s="63">
        <v>6471605</v>
      </c>
      <c r="BJ57" s="63">
        <v>7789817</v>
      </c>
      <c r="BK57" s="63">
        <v>8241822</v>
      </c>
      <c r="BL57" s="63">
        <v>8187738</v>
      </c>
      <c r="BM57" s="63">
        <v>8191079</v>
      </c>
      <c r="BN57" s="63">
        <v>7307449</v>
      </c>
      <c r="BO57" s="63">
        <v>7376914</v>
      </c>
      <c r="BP57" s="63">
        <v>6924430</v>
      </c>
      <c r="BQ57" s="63">
        <v>7004444</v>
      </c>
      <c r="BR57" s="63">
        <v>9091606</v>
      </c>
      <c r="BS57" s="65">
        <f>[1]Passivo!$C$21</f>
        <v>9012298</v>
      </c>
      <c r="BT57" s="80"/>
      <c r="BU57" s="63">
        <v>1422692</v>
      </c>
      <c r="BV57" s="63">
        <v>1862094</v>
      </c>
      <c r="BW57" s="63">
        <v>1979801</v>
      </c>
      <c r="BX57" s="63">
        <v>2466411</v>
      </c>
      <c r="BY57" s="63">
        <v>2508190</v>
      </c>
      <c r="BZ57" s="63">
        <v>2627479</v>
      </c>
      <c r="CA57" s="63">
        <v>3094740</v>
      </c>
      <c r="CB57" s="63">
        <v>3572938</v>
      </c>
      <c r="CC57" s="63">
        <v>3197679</v>
      </c>
      <c r="CD57" s="63">
        <v>2914674</v>
      </c>
      <c r="CE57" s="63">
        <v>3632607</v>
      </c>
      <c r="CF57" s="63">
        <v>3898355</v>
      </c>
      <c r="CG57" s="63">
        <v>4313729</v>
      </c>
      <c r="CH57" s="63">
        <v>6398327</v>
      </c>
      <c r="CI57" s="63">
        <v>7789817</v>
      </c>
      <c r="CJ57" s="63">
        <v>7307449</v>
      </c>
      <c r="CK57" s="63">
        <v>9091606</v>
      </c>
      <c r="CL57" s="151">
        <f>SUM(BQ58:BQ68)-BQ57</f>
        <v>0</v>
      </c>
    </row>
    <row r="58" spans="1:90" s="3" customFormat="1" ht="13">
      <c r="A58" s="66" t="s">
        <v>176</v>
      </c>
      <c r="B58" s="66" t="s">
        <v>209</v>
      </c>
      <c r="C58" s="67">
        <v>541649.36092999997</v>
      </c>
      <c r="D58" s="68">
        <v>466564.34424000001</v>
      </c>
      <c r="E58" s="68">
        <v>694319.22395000001</v>
      </c>
      <c r="F58" s="68">
        <v>803809</v>
      </c>
      <c r="G58" s="68">
        <v>942151</v>
      </c>
      <c r="H58" s="68">
        <v>1053608</v>
      </c>
      <c r="I58" s="68">
        <v>1090368</v>
      </c>
      <c r="J58" s="68">
        <v>1162354</v>
      </c>
      <c r="K58" s="68">
        <v>1168154</v>
      </c>
      <c r="L58" s="68">
        <v>1397867</v>
      </c>
      <c r="M58" s="68">
        <v>1322915</v>
      </c>
      <c r="N58" s="68">
        <v>1227588</v>
      </c>
      <c r="O58" s="68">
        <v>1270205</v>
      </c>
      <c r="P58" s="68">
        <v>1171445</v>
      </c>
      <c r="Q58" s="68">
        <v>1293801</v>
      </c>
      <c r="R58" s="68">
        <v>1617211</v>
      </c>
      <c r="S58" s="68">
        <v>1525183</v>
      </c>
      <c r="T58" s="68">
        <v>1568160</v>
      </c>
      <c r="U58" s="68">
        <v>1670892</v>
      </c>
      <c r="V58" s="68">
        <v>1625525</v>
      </c>
      <c r="W58" s="68">
        <v>1954053</v>
      </c>
      <c r="X58" s="68">
        <v>2057297</v>
      </c>
      <c r="Y58" s="68">
        <v>1737039</v>
      </c>
      <c r="Z58" s="68">
        <v>1675906</v>
      </c>
      <c r="AA58" s="68">
        <v>1881736</v>
      </c>
      <c r="AB58" s="68">
        <v>1979774</v>
      </c>
      <c r="AC58" s="68">
        <v>2259365</v>
      </c>
      <c r="AD58" s="68">
        <v>2197705</v>
      </c>
      <c r="AE58" s="68">
        <v>2048414</v>
      </c>
      <c r="AF58" s="68">
        <v>2625998</v>
      </c>
      <c r="AG58" s="68">
        <v>2072897</v>
      </c>
      <c r="AH58" s="68">
        <v>2775931</v>
      </c>
      <c r="AI58" s="68">
        <v>2633860</v>
      </c>
      <c r="AJ58" s="68">
        <v>2444927</v>
      </c>
      <c r="AK58" s="68">
        <v>2209991</v>
      </c>
      <c r="AL58" s="68">
        <v>2410000</v>
      </c>
      <c r="AM58" s="68">
        <v>2180799</v>
      </c>
      <c r="AN58" s="68">
        <v>2542072</v>
      </c>
      <c r="AO58" s="68">
        <v>2263265</v>
      </c>
      <c r="AP58" s="68">
        <v>2158191</v>
      </c>
      <c r="AQ58" s="68">
        <v>2017044</v>
      </c>
      <c r="AR58" s="69">
        <v>896994</v>
      </c>
      <c r="AS58" s="69">
        <v>913556</v>
      </c>
      <c r="AT58" s="69">
        <v>878668</v>
      </c>
      <c r="AU58" s="69">
        <v>811527</v>
      </c>
      <c r="AV58" s="69">
        <v>990569</v>
      </c>
      <c r="AW58" s="69">
        <v>947891</v>
      </c>
      <c r="AX58" s="69">
        <v>918518</v>
      </c>
      <c r="AY58" s="69">
        <v>893995</v>
      </c>
      <c r="AZ58" s="69">
        <v>867425</v>
      </c>
      <c r="BA58" s="69">
        <v>841348</v>
      </c>
      <c r="BB58" s="69">
        <v>1275643</v>
      </c>
      <c r="BC58" s="69">
        <v>2033059</v>
      </c>
      <c r="BD58" s="69">
        <v>2830530</v>
      </c>
      <c r="BE58" s="69">
        <v>2838614</v>
      </c>
      <c r="BF58" s="69">
        <v>3638592</v>
      </c>
      <c r="BG58" s="69">
        <v>3639361</v>
      </c>
      <c r="BH58" s="69">
        <v>4092141</v>
      </c>
      <c r="BI58" s="69">
        <v>4133820</v>
      </c>
      <c r="BJ58" s="69">
        <v>5273331</v>
      </c>
      <c r="BK58" s="69">
        <v>5720931</v>
      </c>
      <c r="BL58" s="69">
        <v>5475039</v>
      </c>
      <c r="BM58" s="69">
        <v>5464390</v>
      </c>
      <c r="BN58" s="69">
        <v>4616020</v>
      </c>
      <c r="BO58" s="69">
        <v>4620184</v>
      </c>
      <c r="BP58" s="69">
        <v>4823056</v>
      </c>
      <c r="BQ58" s="69">
        <v>4818606</v>
      </c>
      <c r="BR58" s="69">
        <v>5569688</v>
      </c>
      <c r="BS58" s="189">
        <f>[1]Passivo!$C$22</f>
        <v>5498523</v>
      </c>
      <c r="BT58" s="80"/>
      <c r="BU58" s="69">
        <v>803809</v>
      </c>
      <c r="BV58" s="69">
        <v>1162354</v>
      </c>
      <c r="BW58" s="69">
        <v>1227588</v>
      </c>
      <c r="BX58" s="69">
        <v>1617211</v>
      </c>
      <c r="BY58" s="69">
        <v>1625525</v>
      </c>
      <c r="BZ58" s="69">
        <v>1675906</v>
      </c>
      <c r="CA58" s="69">
        <v>2197705</v>
      </c>
      <c r="CB58" s="69">
        <v>2775931</v>
      </c>
      <c r="CC58" s="69">
        <v>2410000</v>
      </c>
      <c r="CD58" s="69">
        <v>2158191</v>
      </c>
      <c r="CE58" s="69">
        <v>878668</v>
      </c>
      <c r="CF58" s="69">
        <v>918518</v>
      </c>
      <c r="CG58" s="69">
        <v>1275643</v>
      </c>
      <c r="CH58" s="69">
        <v>3638592</v>
      </c>
      <c r="CI58" s="69">
        <v>5273331</v>
      </c>
      <c r="CJ58" s="69">
        <v>4616020</v>
      </c>
      <c r="CK58" s="69">
        <v>5569688</v>
      </c>
    </row>
    <row r="59" spans="1:90" s="3" customFormat="1" ht="13">
      <c r="A59" s="66" t="s">
        <v>178</v>
      </c>
      <c r="B59" s="66" t="s">
        <v>210</v>
      </c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9"/>
      <c r="AS59" s="69"/>
      <c r="AT59" s="69"/>
      <c r="AU59" s="69">
        <v>501127</v>
      </c>
      <c r="AV59" s="69">
        <v>506601</v>
      </c>
      <c r="AW59" s="69">
        <v>511094</v>
      </c>
      <c r="AX59" s="69">
        <v>515444</v>
      </c>
      <c r="AY59" s="69">
        <v>519801</v>
      </c>
      <c r="AZ59" s="69">
        <v>525776</v>
      </c>
      <c r="BA59" s="69">
        <v>534168</v>
      </c>
      <c r="BB59" s="69">
        <v>546010</v>
      </c>
      <c r="BC59" s="69">
        <v>0</v>
      </c>
      <c r="BD59" s="69">
        <v>0</v>
      </c>
      <c r="BE59" s="69">
        <v>0</v>
      </c>
      <c r="BF59" s="69">
        <v>0</v>
      </c>
      <c r="BG59" s="69">
        <v>0</v>
      </c>
      <c r="BH59" s="69">
        <v>0</v>
      </c>
      <c r="BI59" s="69">
        <v>0</v>
      </c>
      <c r="BJ59" s="69">
        <v>0</v>
      </c>
      <c r="BK59" s="69">
        <v>0</v>
      </c>
      <c r="BL59" s="69">
        <v>0</v>
      </c>
      <c r="BM59" s="69">
        <v>0</v>
      </c>
      <c r="BN59" s="69">
        <v>0</v>
      </c>
      <c r="BO59" s="69">
        <v>0</v>
      </c>
      <c r="BP59" s="69">
        <v>0</v>
      </c>
      <c r="BQ59" s="69">
        <v>0</v>
      </c>
      <c r="BR59" s="69" t="s">
        <v>130</v>
      </c>
      <c r="BS59" s="189">
        <v>0</v>
      </c>
      <c r="BT59" s="80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>
        <v>515444</v>
      </c>
      <c r="CG59" s="69">
        <v>546010</v>
      </c>
      <c r="CH59" s="69">
        <v>0</v>
      </c>
      <c r="CI59" s="69">
        <v>0</v>
      </c>
      <c r="CJ59" s="69">
        <v>0</v>
      </c>
      <c r="CK59" s="69" t="s">
        <v>130</v>
      </c>
    </row>
    <row r="60" spans="1:90" s="3" customFormat="1" ht="13">
      <c r="A60" s="66" t="s">
        <v>180</v>
      </c>
      <c r="B60" s="66" t="s">
        <v>211</v>
      </c>
      <c r="C60" s="67">
        <v>0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99032</v>
      </c>
      <c r="P60" s="68">
        <v>100094</v>
      </c>
      <c r="Q60" s="68">
        <v>100887</v>
      </c>
      <c r="R60" s="68">
        <v>102802</v>
      </c>
      <c r="S60" s="68">
        <v>105225</v>
      </c>
      <c r="T60" s="68">
        <v>106617</v>
      </c>
      <c r="U60" s="68">
        <v>107142</v>
      </c>
      <c r="V60" s="68">
        <v>108943</v>
      </c>
      <c r="W60" s="68">
        <v>111443</v>
      </c>
      <c r="X60" s="68">
        <v>113674</v>
      </c>
      <c r="Y60" s="68">
        <v>114374</v>
      </c>
      <c r="Z60" s="68">
        <v>116327</v>
      </c>
      <c r="AA60" s="68">
        <v>120680</v>
      </c>
      <c r="AB60" s="68">
        <v>123808</v>
      </c>
      <c r="AC60" s="68">
        <v>125582</v>
      </c>
      <c r="AD60" s="68">
        <v>129207</v>
      </c>
      <c r="AE60" s="68">
        <v>0</v>
      </c>
      <c r="AF60" s="68">
        <v>0</v>
      </c>
      <c r="AG60" s="68">
        <v>0</v>
      </c>
      <c r="AH60" s="68">
        <v>0</v>
      </c>
      <c r="AI60" s="68">
        <v>0</v>
      </c>
      <c r="AJ60" s="68">
        <v>0</v>
      </c>
      <c r="AK60" s="68">
        <v>0</v>
      </c>
      <c r="AL60" s="68">
        <v>0</v>
      </c>
      <c r="AM60" s="68">
        <v>0</v>
      </c>
      <c r="AN60" s="68">
        <v>0</v>
      </c>
      <c r="AO60" s="68">
        <v>0</v>
      </c>
      <c r="AP60" s="68"/>
      <c r="AQ60" s="68">
        <v>0</v>
      </c>
      <c r="AR60" s="69">
        <v>1197918</v>
      </c>
      <c r="AS60" s="69">
        <v>1234691</v>
      </c>
      <c r="AT60" s="69">
        <v>1198007</v>
      </c>
      <c r="AU60" s="69">
        <v>1198099</v>
      </c>
      <c r="AV60" s="69">
        <v>1198191</v>
      </c>
      <c r="AW60" s="69">
        <v>1198283</v>
      </c>
      <c r="AX60" s="69">
        <v>1198375</v>
      </c>
      <c r="AY60" s="69">
        <v>1198467</v>
      </c>
      <c r="AZ60" s="69">
        <v>1198559</v>
      </c>
      <c r="BA60" s="69">
        <v>1198651</v>
      </c>
      <c r="BB60" s="69">
        <v>1198743</v>
      </c>
      <c r="BC60" s="69">
        <v>1198835</v>
      </c>
      <c r="BD60" s="69">
        <v>1198926</v>
      </c>
      <c r="BE60" s="69">
        <v>1199019</v>
      </c>
      <c r="BF60" s="69">
        <v>1199111</v>
      </c>
      <c r="BG60" s="69">
        <v>1199212</v>
      </c>
      <c r="BH60" s="69">
        <v>599264</v>
      </c>
      <c r="BI60" s="69">
        <v>599387</v>
      </c>
      <c r="BJ60" s="69">
        <v>599442</v>
      </c>
      <c r="BK60" s="69">
        <v>599507</v>
      </c>
      <c r="BL60" s="69">
        <v>599552</v>
      </c>
      <c r="BM60" s="69">
        <v>599662</v>
      </c>
      <c r="BN60" s="69">
        <v>599780</v>
      </c>
      <c r="BO60" s="69">
        <v>599908</v>
      </c>
      <c r="BP60" s="69">
        <v>0</v>
      </c>
      <c r="BQ60" s="69">
        <v>0</v>
      </c>
      <c r="BR60" s="69">
        <v>1497412</v>
      </c>
      <c r="BS60" s="189">
        <f>[1]Passivo!$C$24</f>
        <v>1497487</v>
      </c>
      <c r="BT60" s="80"/>
      <c r="BU60" s="69">
        <v>0</v>
      </c>
      <c r="BV60" s="69">
        <v>0</v>
      </c>
      <c r="BW60" s="69">
        <v>0</v>
      </c>
      <c r="BX60" s="69">
        <v>102802</v>
      </c>
      <c r="BY60" s="69">
        <v>108943</v>
      </c>
      <c r="BZ60" s="69">
        <v>116327</v>
      </c>
      <c r="CA60" s="69">
        <v>129207</v>
      </c>
      <c r="CB60" s="69">
        <v>0</v>
      </c>
      <c r="CC60" s="69">
        <v>0</v>
      </c>
      <c r="CD60" s="69">
        <v>0</v>
      </c>
      <c r="CE60" s="69">
        <v>1198007</v>
      </c>
      <c r="CF60" s="69">
        <v>1198375</v>
      </c>
      <c r="CG60" s="69">
        <v>1198743</v>
      </c>
      <c r="CH60" s="69">
        <v>1199111</v>
      </c>
      <c r="CI60" s="69">
        <v>599442</v>
      </c>
      <c r="CJ60" s="69">
        <v>599780</v>
      </c>
      <c r="CK60" s="69">
        <v>1497412</v>
      </c>
    </row>
    <row r="61" spans="1:90" s="3" customFormat="1" ht="13">
      <c r="A61" s="66" t="s">
        <v>212</v>
      </c>
      <c r="B61" s="66" t="s">
        <v>213</v>
      </c>
      <c r="C61" s="67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>
        <v>481004</v>
      </c>
      <c r="AR61" s="69">
        <v>245693</v>
      </c>
      <c r="AS61" s="69">
        <v>252408</v>
      </c>
      <c r="AT61" s="69">
        <v>262849</v>
      </c>
      <c r="AU61" s="69">
        <v>276888.03053673601</v>
      </c>
      <c r="AV61" s="69">
        <v>292686</v>
      </c>
      <c r="AW61" s="69">
        <v>296412</v>
      </c>
      <c r="AX61" s="69">
        <v>308070</v>
      </c>
      <c r="AY61" s="69">
        <v>310404</v>
      </c>
      <c r="AZ61" s="69">
        <v>316089</v>
      </c>
      <c r="BA61" s="69">
        <v>326121</v>
      </c>
      <c r="BB61" s="69">
        <v>339929</v>
      </c>
      <c r="BC61" s="69">
        <v>384702</v>
      </c>
      <c r="BD61" s="69">
        <v>456691</v>
      </c>
      <c r="BE61" s="69">
        <v>459605</v>
      </c>
      <c r="BF61" s="69">
        <v>530914</v>
      </c>
      <c r="BG61" s="69">
        <v>552069</v>
      </c>
      <c r="BH61" s="69">
        <v>544532</v>
      </c>
      <c r="BI61" s="69">
        <v>475949</v>
      </c>
      <c r="BJ61" s="69">
        <v>646102</v>
      </c>
      <c r="BK61" s="69">
        <v>653234</v>
      </c>
      <c r="BL61" s="69">
        <v>662882</v>
      </c>
      <c r="BM61" s="69">
        <v>679260</v>
      </c>
      <c r="BN61" s="69">
        <v>669383</v>
      </c>
      <c r="BO61" s="69">
        <v>722522</v>
      </c>
      <c r="BP61" s="69">
        <v>752197</v>
      </c>
      <c r="BQ61" s="69">
        <v>757256</v>
      </c>
      <c r="BR61" s="69">
        <v>799551</v>
      </c>
      <c r="BS61" s="189">
        <f>[1]Passivo!$C$25</f>
        <v>833625</v>
      </c>
      <c r="BT61" s="80"/>
      <c r="BU61" s="69"/>
      <c r="BV61" s="69"/>
      <c r="BW61" s="69"/>
      <c r="BX61" s="69"/>
      <c r="BY61" s="69"/>
      <c r="BZ61" s="69"/>
      <c r="CA61" s="69"/>
      <c r="CB61" s="69"/>
      <c r="CC61" s="69"/>
      <c r="CD61" s="69">
        <v>0</v>
      </c>
      <c r="CE61" s="69">
        <v>262849</v>
      </c>
      <c r="CF61" s="69">
        <v>308070</v>
      </c>
      <c r="CG61" s="69">
        <v>339929</v>
      </c>
      <c r="CH61" s="69">
        <v>530914</v>
      </c>
      <c r="CI61" s="69">
        <v>646102</v>
      </c>
      <c r="CJ61" s="69">
        <v>669383</v>
      </c>
      <c r="CK61" s="69">
        <v>799551</v>
      </c>
    </row>
    <row r="62" spans="1:90" s="3" customFormat="1" ht="13">
      <c r="A62" s="66" t="s">
        <v>214</v>
      </c>
      <c r="B62" s="66" t="s">
        <v>215</v>
      </c>
      <c r="C62" s="67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9">
        <v>263164</v>
      </c>
      <c r="AS62" s="69">
        <v>263163</v>
      </c>
      <c r="AT62" s="69">
        <v>288465</v>
      </c>
      <c r="AU62" s="69">
        <v>29062.969463263984</v>
      </c>
      <c r="AV62" s="69">
        <v>29752</v>
      </c>
      <c r="AW62" s="69">
        <v>29885</v>
      </c>
      <c r="AX62" s="69">
        <v>29855</v>
      </c>
      <c r="AY62" s="69">
        <v>29824</v>
      </c>
      <c r="AZ62" s="69">
        <v>31207</v>
      </c>
      <c r="BA62" s="69">
        <v>31822</v>
      </c>
      <c r="BB62" s="69">
        <v>31786</v>
      </c>
      <c r="BC62" s="69">
        <v>34350</v>
      </c>
      <c r="BD62" s="69">
        <v>33623</v>
      </c>
      <c r="BE62" s="69">
        <v>31822</v>
      </c>
      <c r="BF62" s="69">
        <v>34226</v>
      </c>
      <c r="BG62" s="69">
        <v>34182</v>
      </c>
      <c r="BH62" s="69">
        <v>34137</v>
      </c>
      <c r="BI62" s="69">
        <v>52529</v>
      </c>
      <c r="BJ62" s="69">
        <v>52016</v>
      </c>
      <c r="BK62" s="69">
        <v>51489</v>
      </c>
      <c r="BL62" s="69">
        <v>51311</v>
      </c>
      <c r="BM62" s="69">
        <v>50394</v>
      </c>
      <c r="BN62" s="69">
        <v>49825</v>
      </c>
      <c r="BO62" s="69">
        <v>43064</v>
      </c>
      <c r="BP62" s="69">
        <v>41534</v>
      </c>
      <c r="BQ62" s="69">
        <v>41477</v>
      </c>
      <c r="BR62" s="69">
        <v>43406</v>
      </c>
      <c r="BS62" s="189">
        <f>[1]Passivo!$C$26</f>
        <v>44436</v>
      </c>
      <c r="BT62" s="80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>
        <v>288465</v>
      </c>
      <c r="CF62" s="69">
        <v>29855</v>
      </c>
      <c r="CG62" s="69">
        <v>31786</v>
      </c>
      <c r="CH62" s="69">
        <v>34226</v>
      </c>
      <c r="CI62" s="69">
        <v>52016</v>
      </c>
      <c r="CJ62" s="69">
        <v>49825</v>
      </c>
      <c r="CK62" s="69">
        <v>43406</v>
      </c>
    </row>
    <row r="63" spans="1:90" s="3" customFormat="1" ht="13">
      <c r="A63" s="66" t="s">
        <v>216</v>
      </c>
      <c r="B63" s="66" t="s">
        <v>217</v>
      </c>
      <c r="C63" s="67">
        <v>129314.57734</v>
      </c>
      <c r="D63" s="68">
        <v>125039.40591</v>
      </c>
      <c r="E63" s="68">
        <v>171992.40973000001</v>
      </c>
      <c r="F63" s="68">
        <v>168928</v>
      </c>
      <c r="G63" s="68">
        <v>164199</v>
      </c>
      <c r="H63" s="68">
        <v>169569</v>
      </c>
      <c r="I63" s="68">
        <v>174309</v>
      </c>
      <c r="J63" s="68">
        <v>142423</v>
      </c>
      <c r="K63" s="68">
        <v>138438</v>
      </c>
      <c r="L63" s="68">
        <v>138641</v>
      </c>
      <c r="M63" s="68">
        <v>142743</v>
      </c>
      <c r="N63" s="68">
        <v>135437</v>
      </c>
      <c r="O63" s="68">
        <v>139119</v>
      </c>
      <c r="P63" s="68">
        <v>141801</v>
      </c>
      <c r="Q63" s="68">
        <v>129986</v>
      </c>
      <c r="R63" s="68">
        <v>125444</v>
      </c>
      <c r="S63" s="68">
        <v>126734</v>
      </c>
      <c r="T63" s="68">
        <v>127462</v>
      </c>
      <c r="U63" s="68">
        <v>126683</v>
      </c>
      <c r="V63" s="68">
        <v>123808</v>
      </c>
      <c r="W63" s="68">
        <v>127679</v>
      </c>
      <c r="X63" s="68">
        <v>130497</v>
      </c>
      <c r="Y63" s="68">
        <v>134647</v>
      </c>
      <c r="Z63" s="68">
        <v>87254</v>
      </c>
      <c r="AA63" s="68">
        <v>88504</v>
      </c>
      <c r="AB63" s="68">
        <v>86934</v>
      </c>
      <c r="AC63" s="68">
        <v>95820</v>
      </c>
      <c r="AD63" s="68">
        <v>94102</v>
      </c>
      <c r="AE63" s="68">
        <v>95440</v>
      </c>
      <c r="AF63" s="68">
        <v>100811</v>
      </c>
      <c r="AG63" s="68">
        <v>107317</v>
      </c>
      <c r="AH63" s="68">
        <v>109595</v>
      </c>
      <c r="AI63" s="68">
        <v>111122</v>
      </c>
      <c r="AJ63" s="68">
        <v>110272</v>
      </c>
      <c r="AK63" s="68">
        <v>85478</v>
      </c>
      <c r="AL63" s="68">
        <v>114432</v>
      </c>
      <c r="AM63" s="68">
        <v>112892</v>
      </c>
      <c r="AN63" s="68">
        <v>114697</v>
      </c>
      <c r="AO63" s="68">
        <v>132710</v>
      </c>
      <c r="AP63" s="68">
        <v>141094</v>
      </c>
      <c r="AQ63" s="68">
        <v>155117</v>
      </c>
      <c r="AR63" s="69">
        <v>152871</v>
      </c>
      <c r="AS63" s="69">
        <v>229221</v>
      </c>
      <c r="AT63" s="69">
        <v>313713</v>
      </c>
      <c r="AU63" s="69">
        <v>357967</v>
      </c>
      <c r="AV63" s="69">
        <v>391433</v>
      </c>
      <c r="AW63" s="69">
        <v>426556</v>
      </c>
      <c r="AX63" s="69">
        <v>424287</v>
      </c>
      <c r="AY63" s="69">
        <v>449340</v>
      </c>
      <c r="AZ63" s="69">
        <v>328960</v>
      </c>
      <c r="BA63" s="69">
        <v>348564</v>
      </c>
      <c r="BB63" s="69">
        <v>323094</v>
      </c>
      <c r="BC63" s="69">
        <v>322085</v>
      </c>
      <c r="BD63" s="69">
        <v>335721</v>
      </c>
      <c r="BE63" s="69">
        <v>351143</v>
      </c>
      <c r="BF63" s="69">
        <v>361389</v>
      </c>
      <c r="BG63" s="69">
        <v>342377</v>
      </c>
      <c r="BH63" s="69">
        <v>325066</v>
      </c>
      <c r="BI63" s="69">
        <v>333837</v>
      </c>
      <c r="BJ63" s="69">
        <v>336192</v>
      </c>
      <c r="BK63" s="69">
        <v>346870</v>
      </c>
      <c r="BL63" s="69">
        <v>375666</v>
      </c>
      <c r="BM63" s="69">
        <v>367012</v>
      </c>
      <c r="BN63" s="69">
        <v>326939</v>
      </c>
      <c r="BO63" s="69">
        <v>307572</v>
      </c>
      <c r="BP63" s="69">
        <v>314299</v>
      </c>
      <c r="BQ63" s="69">
        <v>303012</v>
      </c>
      <c r="BR63" s="69">
        <v>276545</v>
      </c>
      <c r="BS63" s="189">
        <f>[1]Passivo!$C$27</f>
        <v>273630</v>
      </c>
      <c r="BT63" s="80"/>
      <c r="BU63" s="69">
        <v>168928</v>
      </c>
      <c r="BV63" s="69">
        <v>142423</v>
      </c>
      <c r="BW63" s="69">
        <v>135437</v>
      </c>
      <c r="BX63" s="69">
        <v>125444</v>
      </c>
      <c r="BY63" s="69">
        <v>123808</v>
      </c>
      <c r="BZ63" s="69">
        <v>87254</v>
      </c>
      <c r="CA63" s="69">
        <v>94102</v>
      </c>
      <c r="CB63" s="69">
        <v>109595</v>
      </c>
      <c r="CC63" s="69">
        <v>114432</v>
      </c>
      <c r="CD63" s="69">
        <v>141094</v>
      </c>
      <c r="CE63" s="69">
        <v>313713</v>
      </c>
      <c r="CF63" s="69">
        <v>424287</v>
      </c>
      <c r="CG63" s="69">
        <v>323094</v>
      </c>
      <c r="CH63" s="69">
        <v>361389</v>
      </c>
      <c r="CI63" s="69">
        <v>336192</v>
      </c>
      <c r="CJ63" s="69">
        <v>326939</v>
      </c>
      <c r="CK63" s="69">
        <v>276545</v>
      </c>
    </row>
    <row r="64" spans="1:90" s="3" customFormat="1" ht="13">
      <c r="A64" s="66" t="s">
        <v>156</v>
      </c>
      <c r="B64" s="66" t="s">
        <v>157</v>
      </c>
      <c r="C64" s="67">
        <v>172510.07902999999</v>
      </c>
      <c r="D64" s="68">
        <v>160032.00586999999</v>
      </c>
      <c r="E64" s="68">
        <v>410355.15046999999</v>
      </c>
      <c r="F64" s="68">
        <v>430204</v>
      </c>
      <c r="G64" s="68">
        <v>425309</v>
      </c>
      <c r="H64" s="68">
        <v>423936</v>
      </c>
      <c r="I64" s="68">
        <v>437174</v>
      </c>
      <c r="J64" s="68">
        <v>443071</v>
      </c>
      <c r="K64" s="68">
        <v>475099</v>
      </c>
      <c r="L64" s="68">
        <v>485232</v>
      </c>
      <c r="M64" s="68">
        <v>472422</v>
      </c>
      <c r="N64" s="68">
        <v>500721</v>
      </c>
      <c r="O64" s="68">
        <v>502007</v>
      </c>
      <c r="P64" s="68">
        <v>502773</v>
      </c>
      <c r="Q64" s="68">
        <v>505831</v>
      </c>
      <c r="R64" s="68">
        <v>485707</v>
      </c>
      <c r="S64" s="68">
        <v>489836</v>
      </c>
      <c r="T64" s="68">
        <v>492807</v>
      </c>
      <c r="U64" s="68">
        <v>503564</v>
      </c>
      <c r="V64" s="68">
        <v>505593</v>
      </c>
      <c r="W64" s="68">
        <v>554861</v>
      </c>
      <c r="X64" s="68">
        <v>558520</v>
      </c>
      <c r="Y64" s="68">
        <v>595681</v>
      </c>
      <c r="Z64" s="68">
        <v>610706</v>
      </c>
      <c r="AA64" s="68">
        <v>681240</v>
      </c>
      <c r="AB64" s="68">
        <v>630075</v>
      </c>
      <c r="AC64" s="68">
        <v>755714</v>
      </c>
      <c r="AD64" s="68">
        <v>597365</v>
      </c>
      <c r="AE64" s="68">
        <v>540141</v>
      </c>
      <c r="AF64" s="68">
        <v>488765</v>
      </c>
      <c r="AG64" s="68">
        <v>490093</v>
      </c>
      <c r="AH64" s="68">
        <v>488028</v>
      </c>
      <c r="AI64" s="68">
        <v>460979</v>
      </c>
      <c r="AJ64" s="68">
        <v>467241</v>
      </c>
      <c r="AK64" s="68">
        <v>470660</v>
      </c>
      <c r="AL64" s="68">
        <v>483338</v>
      </c>
      <c r="AM64" s="68">
        <v>485022</v>
      </c>
      <c r="AN64" s="68">
        <v>481815</v>
      </c>
      <c r="AO64" s="68">
        <v>456411</v>
      </c>
      <c r="AP64" s="68">
        <v>398675</v>
      </c>
      <c r="AQ64" s="68">
        <v>390850</v>
      </c>
      <c r="AR64" s="69">
        <v>408471</v>
      </c>
      <c r="AS64" s="69">
        <v>429633</v>
      </c>
      <c r="AT64" s="69">
        <v>212914</v>
      </c>
      <c r="AU64" s="69">
        <v>158788</v>
      </c>
      <c r="AV64" s="69">
        <v>171206</v>
      </c>
      <c r="AW64" s="69">
        <v>165684</v>
      </c>
      <c r="AX64" s="69">
        <v>143664</v>
      </c>
      <c r="AY64" s="69">
        <v>135045</v>
      </c>
      <c r="AZ64" s="69">
        <v>164001</v>
      </c>
      <c r="BA64" s="69">
        <v>205024</v>
      </c>
      <c r="BB64" s="69">
        <v>132832</v>
      </c>
      <c r="BC64" s="69">
        <v>144347</v>
      </c>
      <c r="BD64" s="69">
        <v>176926</v>
      </c>
      <c r="BE64" s="69">
        <v>223678</v>
      </c>
      <c r="BF64" s="69">
        <v>205976</v>
      </c>
      <c r="BG64" s="69">
        <v>286551</v>
      </c>
      <c r="BH64" s="69">
        <v>384808</v>
      </c>
      <c r="BI64" s="69">
        <v>432458</v>
      </c>
      <c r="BJ64" s="69">
        <v>424204</v>
      </c>
      <c r="BK64" s="69">
        <v>387014</v>
      </c>
      <c r="BL64" s="69">
        <v>441895</v>
      </c>
      <c r="BM64" s="69">
        <v>461585</v>
      </c>
      <c r="BN64" s="69">
        <v>356671</v>
      </c>
      <c r="BO64" s="69">
        <v>401364</v>
      </c>
      <c r="BP64" s="69">
        <v>369679</v>
      </c>
      <c r="BQ64" s="69">
        <v>345852</v>
      </c>
      <c r="BR64" s="69">
        <v>371964</v>
      </c>
      <c r="BS64" s="189">
        <f>[1]Passivo!$C$28</f>
        <v>340066</v>
      </c>
      <c r="BT64" s="80"/>
      <c r="BU64" s="69">
        <v>430204</v>
      </c>
      <c r="BV64" s="69">
        <v>443071</v>
      </c>
      <c r="BW64" s="69">
        <v>500721</v>
      </c>
      <c r="BX64" s="69">
        <v>485707</v>
      </c>
      <c r="BY64" s="69">
        <v>505593</v>
      </c>
      <c r="BZ64" s="69">
        <v>610706</v>
      </c>
      <c r="CA64" s="69">
        <v>597365</v>
      </c>
      <c r="CB64" s="69">
        <v>488028</v>
      </c>
      <c r="CC64" s="69">
        <v>483338</v>
      </c>
      <c r="CD64" s="69">
        <v>398675</v>
      </c>
      <c r="CE64" s="69">
        <v>212914</v>
      </c>
      <c r="CF64" s="69">
        <v>143664</v>
      </c>
      <c r="CG64" s="69">
        <v>132832</v>
      </c>
      <c r="CH64" s="69">
        <v>205976</v>
      </c>
      <c r="CI64" s="69">
        <v>424204</v>
      </c>
      <c r="CJ64" s="69">
        <v>356671</v>
      </c>
      <c r="CK64" s="69">
        <v>371964</v>
      </c>
    </row>
    <row r="65" spans="1:90" s="3" customFormat="1" ht="13">
      <c r="A65" s="66" t="s">
        <v>218</v>
      </c>
      <c r="B65" s="66" t="s">
        <v>219</v>
      </c>
      <c r="C65" s="67">
        <v>3200</v>
      </c>
      <c r="D65" s="68">
        <v>2947.8290900000002</v>
      </c>
      <c r="E65" s="68">
        <v>19903.20996</v>
      </c>
      <c r="F65" s="68">
        <v>19751</v>
      </c>
      <c r="G65" s="68">
        <v>94679</v>
      </c>
      <c r="H65" s="68">
        <v>116256</v>
      </c>
      <c r="I65" s="68">
        <v>117807</v>
      </c>
      <c r="J65" s="68">
        <v>114246</v>
      </c>
      <c r="K65" s="68">
        <v>120155</v>
      </c>
      <c r="L65" s="68">
        <v>117089</v>
      </c>
      <c r="M65" s="68">
        <v>119870</v>
      </c>
      <c r="N65" s="68">
        <v>116055</v>
      </c>
      <c r="O65" s="68">
        <v>118339</v>
      </c>
      <c r="P65" s="68">
        <v>136246</v>
      </c>
      <c r="Q65" s="68">
        <v>137647</v>
      </c>
      <c r="R65" s="68">
        <v>135247</v>
      </c>
      <c r="S65" s="68">
        <v>161830</v>
      </c>
      <c r="T65" s="68">
        <v>153333</v>
      </c>
      <c r="U65" s="68">
        <v>147805</v>
      </c>
      <c r="V65" s="68">
        <v>144321</v>
      </c>
      <c r="W65" s="68">
        <v>148143</v>
      </c>
      <c r="X65" s="68">
        <v>138225</v>
      </c>
      <c r="Y65" s="68">
        <v>146779</v>
      </c>
      <c r="Z65" s="68">
        <v>137286</v>
      </c>
      <c r="AA65" s="68">
        <v>169596</v>
      </c>
      <c r="AB65" s="68">
        <v>26305</v>
      </c>
      <c r="AC65" s="68">
        <v>67224</v>
      </c>
      <c r="AD65" s="68">
        <v>64309</v>
      </c>
      <c r="AE65" s="68">
        <v>160020</v>
      </c>
      <c r="AF65" s="68">
        <v>161983</v>
      </c>
      <c r="AG65" s="68">
        <v>167249</v>
      </c>
      <c r="AH65" s="68">
        <v>185410</v>
      </c>
      <c r="AI65" s="68">
        <v>186001</v>
      </c>
      <c r="AJ65" s="68">
        <v>181062</v>
      </c>
      <c r="AK65" s="68">
        <v>181035</v>
      </c>
      <c r="AL65" s="68">
        <v>189909</v>
      </c>
      <c r="AM65" s="68">
        <v>195131</v>
      </c>
      <c r="AN65" s="68">
        <v>192568</v>
      </c>
      <c r="AO65" s="68">
        <v>193924</v>
      </c>
      <c r="AP65" s="68">
        <v>216714</v>
      </c>
      <c r="AQ65" s="68">
        <v>211909</v>
      </c>
      <c r="AR65" s="69">
        <v>216229</v>
      </c>
      <c r="AS65" s="69">
        <v>340599</v>
      </c>
      <c r="AT65" s="69">
        <v>348057</v>
      </c>
      <c r="AU65" s="69">
        <v>313039</v>
      </c>
      <c r="AV65" s="69">
        <v>322651</v>
      </c>
      <c r="AW65" s="69">
        <v>339840</v>
      </c>
      <c r="AX65" s="69">
        <v>272748</v>
      </c>
      <c r="AY65" s="69">
        <v>217489</v>
      </c>
      <c r="AZ65" s="69">
        <v>204722</v>
      </c>
      <c r="BA65" s="69">
        <v>209671</v>
      </c>
      <c r="BB65" s="69">
        <v>392715</v>
      </c>
      <c r="BC65" s="69">
        <v>427952</v>
      </c>
      <c r="BD65" s="69">
        <v>430012</v>
      </c>
      <c r="BE65" s="69">
        <v>379498</v>
      </c>
      <c r="BF65" s="69">
        <v>261918</v>
      </c>
      <c r="BG65" s="69">
        <v>258811</v>
      </c>
      <c r="BH65" s="69">
        <v>270082</v>
      </c>
      <c r="BI65" s="69">
        <v>263105</v>
      </c>
      <c r="BJ65" s="69">
        <v>277356</v>
      </c>
      <c r="BK65" s="69">
        <v>285929</v>
      </c>
      <c r="BL65" s="69">
        <v>318370</v>
      </c>
      <c r="BM65" s="69">
        <v>313375</v>
      </c>
      <c r="BN65" s="69">
        <v>319836</v>
      </c>
      <c r="BO65" s="69">
        <v>324215</v>
      </c>
      <c r="BP65" s="69">
        <v>320951</v>
      </c>
      <c r="BQ65" s="69">
        <v>341095</v>
      </c>
      <c r="BR65" s="69">
        <v>148829</v>
      </c>
      <c r="BS65" s="189">
        <f>[1]Passivo!$C$29</f>
        <v>124253</v>
      </c>
      <c r="BT65" s="80"/>
      <c r="BU65" s="69">
        <v>19751</v>
      </c>
      <c r="BV65" s="69">
        <v>114246</v>
      </c>
      <c r="BW65" s="69">
        <v>116055</v>
      </c>
      <c r="BX65" s="69">
        <v>135247</v>
      </c>
      <c r="BY65" s="69">
        <v>144321</v>
      </c>
      <c r="BZ65" s="69">
        <v>137286</v>
      </c>
      <c r="CA65" s="69">
        <v>64309</v>
      </c>
      <c r="CB65" s="69">
        <v>185410</v>
      </c>
      <c r="CC65" s="69">
        <v>189909</v>
      </c>
      <c r="CD65" s="69">
        <v>216714</v>
      </c>
      <c r="CE65" s="69">
        <v>350697</v>
      </c>
      <c r="CF65" s="69">
        <v>273010</v>
      </c>
      <c r="CG65" s="69">
        <v>392715</v>
      </c>
      <c r="CH65" s="69">
        <v>261918</v>
      </c>
      <c r="CI65" s="69">
        <v>277356</v>
      </c>
      <c r="CJ65" s="69">
        <v>319836</v>
      </c>
      <c r="CK65" s="69">
        <v>148829</v>
      </c>
    </row>
    <row r="66" spans="1:90" s="3" customFormat="1" ht="13">
      <c r="A66" s="66" t="s">
        <v>220</v>
      </c>
      <c r="B66" s="66" t="s">
        <v>221</v>
      </c>
      <c r="C66" s="67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68">
        <v>0</v>
      </c>
      <c r="Y66" s="68">
        <v>0</v>
      </c>
      <c r="Z66" s="68">
        <v>0</v>
      </c>
      <c r="AA66" s="68">
        <v>0</v>
      </c>
      <c r="AB66" s="68">
        <v>0</v>
      </c>
      <c r="AC66" s="68">
        <v>0</v>
      </c>
      <c r="AD66" s="68">
        <v>0</v>
      </c>
      <c r="AE66" s="68">
        <v>0</v>
      </c>
      <c r="AF66" s="68">
        <v>0</v>
      </c>
      <c r="AG66" s="68">
        <v>0</v>
      </c>
      <c r="AH66" s="68">
        <v>0</v>
      </c>
      <c r="AI66" s="68">
        <v>0</v>
      </c>
      <c r="AJ66" s="68">
        <v>0</v>
      </c>
      <c r="AK66" s="68">
        <v>0</v>
      </c>
      <c r="AL66" s="68">
        <v>0</v>
      </c>
      <c r="AM66" s="68">
        <v>0</v>
      </c>
      <c r="AN66" s="68">
        <v>0</v>
      </c>
      <c r="AO66" s="68">
        <v>0</v>
      </c>
      <c r="AP66" s="68">
        <v>0</v>
      </c>
      <c r="AQ66" s="68">
        <v>4620</v>
      </c>
      <c r="AR66" s="69">
        <v>3960</v>
      </c>
      <c r="AS66" s="69">
        <v>3300</v>
      </c>
      <c r="AT66" s="69">
        <v>2640</v>
      </c>
      <c r="AU66" s="69">
        <v>1980</v>
      </c>
      <c r="AV66" s="69">
        <v>1320</v>
      </c>
      <c r="AW66" s="69">
        <v>987</v>
      </c>
      <c r="AX66" s="69">
        <v>262</v>
      </c>
      <c r="AY66" s="69">
        <v>196</v>
      </c>
      <c r="AZ66" s="69">
        <v>131</v>
      </c>
      <c r="BA66" s="69">
        <v>65</v>
      </c>
      <c r="BB66" s="69">
        <v>0</v>
      </c>
      <c r="BC66" s="69">
        <v>16800</v>
      </c>
      <c r="BD66" s="69">
        <v>15400</v>
      </c>
      <c r="BE66" s="69">
        <v>14350</v>
      </c>
      <c r="BF66" s="69">
        <v>13300</v>
      </c>
      <c r="BG66" s="69">
        <v>12250</v>
      </c>
      <c r="BH66" s="69">
        <v>11200</v>
      </c>
      <c r="BI66" s="69">
        <v>10150</v>
      </c>
      <c r="BJ66" s="69">
        <v>9100</v>
      </c>
      <c r="BK66" s="69">
        <v>8050</v>
      </c>
      <c r="BL66" s="69">
        <v>7000</v>
      </c>
      <c r="BM66" s="69">
        <v>5950</v>
      </c>
      <c r="BN66" s="69">
        <v>4900</v>
      </c>
      <c r="BO66" s="69">
        <v>3529</v>
      </c>
      <c r="BP66" s="69">
        <v>2565</v>
      </c>
      <c r="BQ66" s="69">
        <v>1604</v>
      </c>
      <c r="BR66" s="69">
        <v>642</v>
      </c>
      <c r="BS66" s="189">
        <f>[1]Passivo!$C$30</f>
        <v>0</v>
      </c>
      <c r="BT66" s="80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>
        <v>0</v>
      </c>
      <c r="CH66" s="69">
        <v>13300</v>
      </c>
      <c r="CI66" s="69">
        <v>9100</v>
      </c>
      <c r="CJ66" s="69">
        <v>4900</v>
      </c>
      <c r="CK66" s="69">
        <v>642</v>
      </c>
    </row>
    <row r="67" spans="1:90" s="3" customFormat="1" ht="13">
      <c r="A67" s="66" t="s">
        <v>198</v>
      </c>
      <c r="B67" s="66" t="s">
        <v>222</v>
      </c>
      <c r="C67" s="67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12171</v>
      </c>
      <c r="AD67" s="68">
        <v>12052</v>
      </c>
      <c r="AE67" s="68">
        <v>13177</v>
      </c>
      <c r="AF67" s="68">
        <v>14984</v>
      </c>
      <c r="AG67" s="68">
        <v>15372</v>
      </c>
      <c r="AH67" s="68">
        <v>13974</v>
      </c>
      <c r="AI67" s="68">
        <v>14295</v>
      </c>
      <c r="AJ67" s="68">
        <v>0</v>
      </c>
      <c r="AK67" s="68">
        <v>0</v>
      </c>
      <c r="AL67" s="68">
        <v>0</v>
      </c>
      <c r="AM67" s="68">
        <v>0</v>
      </c>
      <c r="AN67" s="68">
        <v>0</v>
      </c>
      <c r="AO67" s="68">
        <v>0</v>
      </c>
      <c r="AP67" s="68">
        <v>0</v>
      </c>
      <c r="AQ67" s="68">
        <v>0</v>
      </c>
      <c r="AR67" s="69">
        <v>0</v>
      </c>
      <c r="AS67" s="69">
        <v>132451</v>
      </c>
      <c r="AT67" s="69">
        <v>127294</v>
      </c>
      <c r="AU67" s="69">
        <v>121908</v>
      </c>
      <c r="AV67" s="69">
        <v>115883</v>
      </c>
      <c r="AW67" s="69">
        <v>91669</v>
      </c>
      <c r="AX67" s="69">
        <v>87132</v>
      </c>
      <c r="AY67" s="69">
        <v>82974</v>
      </c>
      <c r="AZ67" s="69">
        <v>79365</v>
      </c>
      <c r="BA67" s="69">
        <v>76095</v>
      </c>
      <c r="BB67" s="69">
        <v>68128</v>
      </c>
      <c r="BC67" s="69">
        <v>65390</v>
      </c>
      <c r="BD67" s="69">
        <v>62750</v>
      </c>
      <c r="BE67" s="69">
        <v>60136</v>
      </c>
      <c r="BF67" s="69">
        <v>57333</v>
      </c>
      <c r="BG67" s="69">
        <v>54435</v>
      </c>
      <c r="BH67" s="69">
        <v>51475</v>
      </c>
      <c r="BI67" s="69">
        <v>48388</v>
      </c>
      <c r="BJ67" s="69">
        <v>45057</v>
      </c>
      <c r="BK67" s="69">
        <v>41544</v>
      </c>
      <c r="BL67" s="69">
        <v>37889</v>
      </c>
      <c r="BM67" s="69">
        <v>34122</v>
      </c>
      <c r="BN67" s="69">
        <v>32836</v>
      </c>
      <c r="BO67" s="69">
        <v>32836</v>
      </c>
      <c r="BP67" s="69">
        <v>22995</v>
      </c>
      <c r="BQ67" s="69">
        <v>22995</v>
      </c>
      <c r="BR67" s="69">
        <v>22995</v>
      </c>
      <c r="BS67" s="189">
        <f>[1]Passivo!$C$31</f>
        <v>22430</v>
      </c>
      <c r="BT67" s="80"/>
      <c r="BU67" s="69">
        <v>0</v>
      </c>
      <c r="BV67" s="69">
        <v>0</v>
      </c>
      <c r="BW67" s="69">
        <v>0</v>
      </c>
      <c r="BX67" s="69">
        <v>0</v>
      </c>
      <c r="BY67" s="69">
        <v>0</v>
      </c>
      <c r="BZ67" s="69">
        <v>0</v>
      </c>
      <c r="CA67" s="69">
        <v>12052</v>
      </c>
      <c r="CB67" s="69">
        <v>13974</v>
      </c>
      <c r="CC67" s="69">
        <v>0</v>
      </c>
      <c r="CD67" s="69">
        <v>0</v>
      </c>
      <c r="CE67" s="69">
        <v>127294</v>
      </c>
      <c r="CF67" s="69">
        <v>87132</v>
      </c>
      <c r="CG67" s="69">
        <v>68128</v>
      </c>
      <c r="CH67" s="69">
        <v>57333</v>
      </c>
      <c r="CI67" s="69">
        <v>45057</v>
      </c>
      <c r="CJ67" s="69">
        <v>32836</v>
      </c>
      <c r="CK67" s="69">
        <v>22995</v>
      </c>
    </row>
    <row r="68" spans="1:90" s="3" customFormat="1" ht="13">
      <c r="A68" s="66" t="s">
        <v>142</v>
      </c>
      <c r="B68" s="66" t="s">
        <v>143</v>
      </c>
      <c r="C68" s="67">
        <v>0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68">
        <v>0</v>
      </c>
      <c r="Y68" s="68">
        <v>0</v>
      </c>
      <c r="Z68" s="68">
        <v>0</v>
      </c>
      <c r="AA68" s="68">
        <v>0</v>
      </c>
      <c r="AB68" s="68">
        <v>0</v>
      </c>
      <c r="AC68" s="68">
        <v>0</v>
      </c>
      <c r="AD68" s="68">
        <v>0</v>
      </c>
      <c r="AE68" s="68">
        <v>0</v>
      </c>
      <c r="AF68" s="68">
        <v>0</v>
      </c>
      <c r="AG68" s="68">
        <v>0</v>
      </c>
      <c r="AH68" s="68">
        <v>0</v>
      </c>
      <c r="AI68" s="68">
        <v>0</v>
      </c>
      <c r="AJ68" s="68">
        <v>0</v>
      </c>
      <c r="AK68" s="68">
        <v>0</v>
      </c>
      <c r="AL68" s="68">
        <v>0</v>
      </c>
      <c r="AM68" s="68">
        <v>0</v>
      </c>
      <c r="AN68" s="68">
        <v>0</v>
      </c>
      <c r="AO68" s="68">
        <v>0</v>
      </c>
      <c r="AP68" s="68">
        <v>0</v>
      </c>
      <c r="AQ68" s="68">
        <v>0</v>
      </c>
      <c r="AR68" s="69">
        <v>0</v>
      </c>
      <c r="AS68" s="69">
        <v>0</v>
      </c>
      <c r="AT68" s="69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4849</v>
      </c>
      <c r="BC68" s="69">
        <v>78953</v>
      </c>
      <c r="BD68" s="69">
        <v>72756</v>
      </c>
      <c r="BE68" s="69">
        <v>81208</v>
      </c>
      <c r="BF68" s="69">
        <v>95568</v>
      </c>
      <c r="BG68" s="69">
        <v>93425</v>
      </c>
      <c r="BH68" s="69">
        <v>138297</v>
      </c>
      <c r="BI68" s="69">
        <v>121982</v>
      </c>
      <c r="BJ68" s="69">
        <v>127017</v>
      </c>
      <c r="BK68" s="69">
        <v>147254</v>
      </c>
      <c r="BL68" s="69">
        <v>218134</v>
      </c>
      <c r="BM68" s="69">
        <v>215329</v>
      </c>
      <c r="BN68" s="69">
        <v>331259</v>
      </c>
      <c r="BO68" s="69">
        <v>321720</v>
      </c>
      <c r="BP68" s="69">
        <v>277154</v>
      </c>
      <c r="BQ68" s="69">
        <v>372547</v>
      </c>
      <c r="BR68" s="69">
        <v>360574</v>
      </c>
      <c r="BS68" s="189">
        <f>[1]Passivo!$C$32</f>
        <v>377848</v>
      </c>
      <c r="BT68" s="80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>
        <v>4849</v>
      </c>
      <c r="CH68" s="69">
        <v>95568</v>
      </c>
      <c r="CI68" s="69">
        <v>127017</v>
      </c>
      <c r="CJ68" s="69">
        <v>331259</v>
      </c>
      <c r="CK68" s="69">
        <v>360574</v>
      </c>
    </row>
    <row r="69" spans="1:90" s="3" customFormat="1" ht="13">
      <c r="A69" s="62" t="s">
        <v>223</v>
      </c>
      <c r="B69" s="62" t="s">
        <v>224</v>
      </c>
      <c r="C69" s="63">
        <v>1949016.87154</v>
      </c>
      <c r="D69" s="63">
        <v>1977533.7553899998</v>
      </c>
      <c r="E69" s="63">
        <v>3064536.2297900002</v>
      </c>
      <c r="F69" s="63">
        <v>3141183</v>
      </c>
      <c r="G69" s="63">
        <v>3205258</v>
      </c>
      <c r="H69" s="63">
        <v>3309351</v>
      </c>
      <c r="I69" s="63">
        <v>3400504</v>
      </c>
      <c r="J69" s="63">
        <v>3452528</v>
      </c>
      <c r="K69" s="63">
        <v>3520533</v>
      </c>
      <c r="L69" s="63">
        <v>3562262</v>
      </c>
      <c r="M69" s="63">
        <v>3638037</v>
      </c>
      <c r="N69" s="63">
        <v>3692810</v>
      </c>
      <c r="O69" s="63">
        <v>3781778</v>
      </c>
      <c r="P69" s="63">
        <v>3816780</v>
      </c>
      <c r="Q69" s="63">
        <v>3945519</v>
      </c>
      <c r="R69" s="63">
        <v>4023605</v>
      </c>
      <c r="S69" s="63">
        <v>4160072</v>
      </c>
      <c r="T69" s="63">
        <v>4202567</v>
      </c>
      <c r="U69" s="63">
        <v>4377391</v>
      </c>
      <c r="V69" s="63">
        <v>4365005</v>
      </c>
      <c r="W69" s="63">
        <v>4509654</v>
      </c>
      <c r="X69" s="63">
        <v>4503789</v>
      </c>
      <c r="Y69" s="63">
        <v>4602131</v>
      </c>
      <c r="Z69" s="63">
        <v>4608900</v>
      </c>
      <c r="AA69" s="63">
        <v>4676562</v>
      </c>
      <c r="AB69" s="63">
        <v>4687469</v>
      </c>
      <c r="AC69" s="63">
        <v>4758553</v>
      </c>
      <c r="AD69" s="63">
        <v>4616476</v>
      </c>
      <c r="AE69" s="63">
        <v>4501382</v>
      </c>
      <c r="AF69" s="63">
        <v>4559862</v>
      </c>
      <c r="AG69" s="63">
        <v>4570829</v>
      </c>
      <c r="AH69" s="63">
        <v>4570652</v>
      </c>
      <c r="AI69" s="63">
        <v>4567498</v>
      </c>
      <c r="AJ69" s="63">
        <v>4597386</v>
      </c>
      <c r="AK69" s="63">
        <v>4678099</v>
      </c>
      <c r="AL69" s="63">
        <v>4716319</v>
      </c>
      <c r="AM69" s="63">
        <v>4771411</v>
      </c>
      <c r="AN69" s="63">
        <v>4997010</v>
      </c>
      <c r="AO69" s="63">
        <v>5390726</v>
      </c>
      <c r="AP69" s="63">
        <v>4634867</v>
      </c>
      <c r="AQ69" s="63">
        <v>4670893</v>
      </c>
      <c r="AR69" s="63">
        <v>4728964</v>
      </c>
      <c r="AS69" s="63">
        <v>4766336</v>
      </c>
      <c r="AT69" s="63">
        <v>4932168</v>
      </c>
      <c r="AU69" s="63">
        <v>4777366</v>
      </c>
      <c r="AV69" s="63">
        <v>4723320</v>
      </c>
      <c r="AW69" s="63">
        <v>4879993</v>
      </c>
      <c r="AX69" s="63">
        <v>5188364</v>
      </c>
      <c r="AY69" s="63">
        <v>5025102</v>
      </c>
      <c r="AZ69" s="63">
        <v>5655590</v>
      </c>
      <c r="BA69" s="63">
        <v>6015095</v>
      </c>
      <c r="BB69" s="63">
        <v>5734911</v>
      </c>
      <c r="BC69" s="63">
        <v>5504997</v>
      </c>
      <c r="BD69" s="63">
        <v>5742145</v>
      </c>
      <c r="BE69" s="63">
        <v>5907932</v>
      </c>
      <c r="BF69" s="63">
        <v>5961407</v>
      </c>
      <c r="BG69" s="63">
        <v>6035184</v>
      </c>
      <c r="BH69" s="63">
        <v>6128407</v>
      </c>
      <c r="BI69" s="63">
        <v>6514124</v>
      </c>
      <c r="BJ69" s="63">
        <v>6522078</v>
      </c>
      <c r="BK69" s="63">
        <v>6495557</v>
      </c>
      <c r="BL69" s="63">
        <v>6694341</v>
      </c>
      <c r="BM69" s="63">
        <v>6728344</v>
      </c>
      <c r="BN69" s="63">
        <v>7195095</v>
      </c>
      <c r="BO69" s="63">
        <v>7105335</v>
      </c>
      <c r="BP69" s="63">
        <v>7047481</v>
      </c>
      <c r="BQ69" s="63">
        <v>6989902</v>
      </c>
      <c r="BR69" s="63">
        <v>7208041</v>
      </c>
      <c r="BS69" s="65">
        <f>[1]Passivo!$C$33</f>
        <v>7371965</v>
      </c>
      <c r="BT69" s="80"/>
      <c r="BU69" s="63">
        <v>3139723</v>
      </c>
      <c r="BV69" s="63">
        <v>3452528</v>
      </c>
      <c r="BW69" s="63">
        <v>3692810</v>
      </c>
      <c r="BX69" s="63">
        <v>4023605</v>
      </c>
      <c r="BY69" s="63">
        <v>4365005</v>
      </c>
      <c r="BZ69" s="63">
        <v>4608900</v>
      </c>
      <c r="CA69" s="63">
        <v>4616476</v>
      </c>
      <c r="CB69" s="63">
        <v>4570652</v>
      </c>
      <c r="CC69" s="63">
        <v>4716319</v>
      </c>
      <c r="CD69" s="63">
        <v>4634867</v>
      </c>
      <c r="CE69" s="63">
        <v>4932168</v>
      </c>
      <c r="CF69" s="63">
        <v>5188364</v>
      </c>
      <c r="CG69" s="63">
        <v>5734911</v>
      </c>
      <c r="CH69" s="63">
        <v>5961407</v>
      </c>
      <c r="CI69" s="63">
        <v>6522078</v>
      </c>
      <c r="CJ69" s="63">
        <v>7195095</v>
      </c>
      <c r="CK69" s="63">
        <v>7208041</v>
      </c>
      <c r="CL69" s="151">
        <f>SUM(BQ70:BQ78)-BQ69</f>
        <v>0</v>
      </c>
    </row>
    <row r="70" spans="1:90" s="3" customFormat="1" ht="13">
      <c r="A70" s="66" t="s">
        <v>225</v>
      </c>
      <c r="B70" s="66" t="s">
        <v>226</v>
      </c>
      <c r="C70" s="67">
        <v>943626.35930999997</v>
      </c>
      <c r="D70" s="68">
        <v>943626.35930999997</v>
      </c>
      <c r="E70" s="68">
        <v>1288085.3319600001</v>
      </c>
      <c r="F70" s="68">
        <v>1288085</v>
      </c>
      <c r="G70" s="68">
        <v>1288085</v>
      </c>
      <c r="H70" s="68">
        <v>1288085</v>
      </c>
      <c r="I70" s="68">
        <v>1288085</v>
      </c>
      <c r="J70" s="68">
        <v>1288085</v>
      </c>
      <c r="K70" s="68">
        <v>1288085</v>
      </c>
      <c r="L70" s="68">
        <v>1550000</v>
      </c>
      <c r="M70" s="68">
        <v>1550000</v>
      </c>
      <c r="N70" s="68">
        <v>1550000</v>
      </c>
      <c r="O70" s="68">
        <v>1550000</v>
      </c>
      <c r="P70" s="68">
        <v>1550034</v>
      </c>
      <c r="Q70" s="68">
        <v>1550240</v>
      </c>
      <c r="R70" s="68">
        <v>1550246</v>
      </c>
      <c r="S70" s="68">
        <v>1550247</v>
      </c>
      <c r="T70" s="68">
        <v>1705272</v>
      </c>
      <c r="U70" s="68">
        <v>1705272</v>
      </c>
      <c r="V70" s="68">
        <v>1705272</v>
      </c>
      <c r="W70" s="68">
        <v>1705272</v>
      </c>
      <c r="X70" s="68">
        <v>1875800</v>
      </c>
      <c r="Y70" s="68">
        <v>1875800</v>
      </c>
      <c r="Z70" s="68">
        <v>1875800</v>
      </c>
      <c r="AA70" s="68">
        <v>1875800</v>
      </c>
      <c r="AB70" s="68">
        <v>1875800</v>
      </c>
      <c r="AC70" s="68">
        <v>1875800</v>
      </c>
      <c r="AD70" s="68">
        <v>1875800</v>
      </c>
      <c r="AE70" s="68">
        <v>1875800</v>
      </c>
      <c r="AF70" s="68">
        <v>1970189</v>
      </c>
      <c r="AG70" s="68">
        <v>1970189</v>
      </c>
      <c r="AH70" s="68">
        <v>1970189</v>
      </c>
      <c r="AI70" s="68">
        <v>1970189</v>
      </c>
      <c r="AJ70" s="68">
        <v>1970189</v>
      </c>
      <c r="AK70" s="68">
        <v>1970189</v>
      </c>
      <c r="AL70" s="68">
        <v>1970189</v>
      </c>
      <c r="AM70" s="68">
        <v>1970189</v>
      </c>
      <c r="AN70" s="68">
        <v>1970189</v>
      </c>
      <c r="AO70" s="68">
        <v>1970189</v>
      </c>
      <c r="AP70" s="68">
        <v>1970189</v>
      </c>
      <c r="AQ70" s="68">
        <v>1970189</v>
      </c>
      <c r="AR70" s="69">
        <v>1970189</v>
      </c>
      <c r="AS70" s="69">
        <v>1970189</v>
      </c>
      <c r="AT70" s="69">
        <v>1970189</v>
      </c>
      <c r="AU70" s="69">
        <v>1970189</v>
      </c>
      <c r="AV70" s="69">
        <v>1970189</v>
      </c>
      <c r="AW70" s="69">
        <v>1970189</v>
      </c>
      <c r="AX70" s="69">
        <v>1970189</v>
      </c>
      <c r="AY70" s="69">
        <v>1970189</v>
      </c>
      <c r="AZ70" s="69">
        <v>1970189</v>
      </c>
      <c r="BA70" s="69">
        <v>1970189</v>
      </c>
      <c r="BB70" s="69">
        <v>2370189</v>
      </c>
      <c r="BC70" s="69">
        <v>2370189</v>
      </c>
      <c r="BD70" s="69">
        <v>2370189</v>
      </c>
      <c r="BE70" s="69">
        <v>2370189</v>
      </c>
      <c r="BF70" s="69">
        <v>3370189</v>
      </c>
      <c r="BG70" s="69">
        <v>3370189</v>
      </c>
      <c r="BH70" s="69">
        <v>3370189</v>
      </c>
      <c r="BI70" s="69">
        <v>3370189</v>
      </c>
      <c r="BJ70" s="69">
        <v>3370189</v>
      </c>
      <c r="BK70" s="69">
        <v>3370189</v>
      </c>
      <c r="BL70" s="69">
        <v>3370189</v>
      </c>
      <c r="BM70" s="69">
        <v>3370189</v>
      </c>
      <c r="BN70" s="69">
        <v>3370189</v>
      </c>
      <c r="BO70" s="69">
        <v>3370189</v>
      </c>
      <c r="BP70" s="69">
        <v>3370189</v>
      </c>
      <c r="BQ70" s="69">
        <v>3370189</v>
      </c>
      <c r="BR70" s="69">
        <v>4370189</v>
      </c>
      <c r="BS70" s="189">
        <f>[1]Passivo!$C$34</f>
        <v>4370189</v>
      </c>
      <c r="BT70" s="80"/>
      <c r="BU70" s="69">
        <v>1288085</v>
      </c>
      <c r="BV70" s="69">
        <v>1288085</v>
      </c>
      <c r="BW70" s="69">
        <v>1550000</v>
      </c>
      <c r="BX70" s="69">
        <v>1550246</v>
      </c>
      <c r="BY70" s="69">
        <v>1705272</v>
      </c>
      <c r="BZ70" s="69">
        <v>1875800</v>
      </c>
      <c r="CA70" s="69">
        <v>1875800</v>
      </c>
      <c r="CB70" s="69">
        <v>1970189</v>
      </c>
      <c r="CC70" s="69">
        <v>1970189</v>
      </c>
      <c r="CD70" s="69">
        <v>1970189</v>
      </c>
      <c r="CE70" s="69">
        <v>1970189</v>
      </c>
      <c r="CF70" s="69">
        <v>1970189</v>
      </c>
      <c r="CG70" s="69">
        <v>2370189</v>
      </c>
      <c r="CH70" s="69">
        <v>3370189</v>
      </c>
      <c r="CI70" s="69">
        <v>3370189</v>
      </c>
      <c r="CJ70" s="69">
        <v>3370189</v>
      </c>
      <c r="CK70" s="69">
        <v>4370189</v>
      </c>
    </row>
    <row r="71" spans="1:90" s="3" customFormat="1" ht="13">
      <c r="A71" s="66" t="s">
        <v>227</v>
      </c>
      <c r="B71" s="66" t="s">
        <v>228</v>
      </c>
      <c r="C71" s="67">
        <v>0</v>
      </c>
      <c r="D71" s="68">
        <v>0</v>
      </c>
      <c r="E71" s="68">
        <v>-7823.21767</v>
      </c>
      <c r="F71" s="68">
        <v>-7823</v>
      </c>
      <c r="G71" s="68">
        <v>-7823</v>
      </c>
      <c r="H71" s="68">
        <v>-7823</v>
      </c>
      <c r="I71" s="68">
        <v>-7823</v>
      </c>
      <c r="J71" s="68">
        <v>-7823</v>
      </c>
      <c r="K71" s="68">
        <v>-7823</v>
      </c>
      <c r="L71" s="68">
        <v>-7823</v>
      </c>
      <c r="M71" s="68">
        <v>-7823</v>
      </c>
      <c r="N71" s="68">
        <v>-7823</v>
      </c>
      <c r="O71" s="68">
        <v>-7823</v>
      </c>
      <c r="P71" s="68">
        <v>-7823</v>
      </c>
      <c r="Q71" s="68">
        <v>-7823</v>
      </c>
      <c r="R71" s="68">
        <v>-7823</v>
      </c>
      <c r="S71" s="68">
        <v>-7823</v>
      </c>
      <c r="T71" s="68">
        <v>-7823</v>
      </c>
      <c r="U71" s="68">
        <v>-7823</v>
      </c>
      <c r="V71" s="68">
        <v>-7823</v>
      </c>
      <c r="W71" s="68">
        <v>-7823</v>
      </c>
      <c r="X71" s="68">
        <v>-7823</v>
      </c>
      <c r="Y71" s="68">
        <v>-7823</v>
      </c>
      <c r="Z71" s="68">
        <v>-7823</v>
      </c>
      <c r="AA71" s="68">
        <v>-7823</v>
      </c>
      <c r="AB71" s="68">
        <v>-7823</v>
      </c>
      <c r="AC71" s="68">
        <v>-7823</v>
      </c>
      <c r="AD71" s="68">
        <v>-7823</v>
      </c>
      <c r="AE71" s="68">
        <v>-7823</v>
      </c>
      <c r="AF71" s="68">
        <v>-7823</v>
      </c>
      <c r="AG71" s="68">
        <v>-7823</v>
      </c>
      <c r="AH71" s="68">
        <v>-7823</v>
      </c>
      <c r="AI71" s="68">
        <v>-7823</v>
      </c>
      <c r="AJ71" s="68">
        <v>-7823</v>
      </c>
      <c r="AK71" s="68">
        <v>-7823</v>
      </c>
      <c r="AL71" s="68">
        <v>-7823</v>
      </c>
      <c r="AM71" s="68">
        <v>-7823</v>
      </c>
      <c r="AN71" s="68">
        <v>-7823</v>
      </c>
      <c r="AO71" s="68">
        <v>-7823</v>
      </c>
      <c r="AP71" s="68">
        <v>-7823</v>
      </c>
      <c r="AQ71" s="68">
        <v>-7823</v>
      </c>
      <c r="AR71" s="69">
        <v>-7823</v>
      </c>
      <c r="AS71" s="69">
        <v>-7823</v>
      </c>
      <c r="AT71" s="69">
        <v>-7823</v>
      </c>
      <c r="AU71" s="69">
        <v>-7823</v>
      </c>
      <c r="AV71" s="69">
        <v>-7823</v>
      </c>
      <c r="AW71" s="69">
        <v>-7823</v>
      </c>
      <c r="AX71" s="69">
        <v>-7823</v>
      </c>
      <c r="AY71" s="69">
        <v>-7823</v>
      </c>
      <c r="AZ71" s="69">
        <v>-7823</v>
      </c>
      <c r="BA71" s="69">
        <v>-7823</v>
      </c>
      <c r="BB71" s="69">
        <v>-7823</v>
      </c>
      <c r="BC71" s="69">
        <v>-7823</v>
      </c>
      <c r="BD71" s="69">
        <v>-7823</v>
      </c>
      <c r="BE71" s="69">
        <v>-7823</v>
      </c>
      <c r="BF71" s="69">
        <v>-7823</v>
      </c>
      <c r="BG71" s="69">
        <v>-7823</v>
      </c>
      <c r="BH71" s="69">
        <v>-7823</v>
      </c>
      <c r="BI71" s="69">
        <v>-7823</v>
      </c>
      <c r="BJ71" s="69">
        <v>-7823</v>
      </c>
      <c r="BK71" s="69">
        <v>-7823</v>
      </c>
      <c r="BL71" s="69">
        <v>-7823</v>
      </c>
      <c r="BM71" s="69">
        <v>-7823</v>
      </c>
      <c r="BN71" s="69">
        <v>-7823</v>
      </c>
      <c r="BO71" s="69">
        <v>-7823</v>
      </c>
      <c r="BP71" s="69">
        <v>-7823</v>
      </c>
      <c r="BQ71" s="69">
        <v>-7823</v>
      </c>
      <c r="BR71" s="69">
        <v>-7823</v>
      </c>
      <c r="BS71" s="189">
        <f>[1]Passivo!$C$35</f>
        <v>-7823</v>
      </c>
      <c r="BT71" s="80"/>
      <c r="BU71" s="69">
        <v>-7823</v>
      </c>
      <c r="BV71" s="69">
        <v>-7823</v>
      </c>
      <c r="BW71" s="69">
        <v>-7823</v>
      </c>
      <c r="BX71" s="69">
        <v>-7823</v>
      </c>
      <c r="BY71" s="69">
        <v>-7823</v>
      </c>
      <c r="BZ71" s="69">
        <v>-7823</v>
      </c>
      <c r="CA71" s="69">
        <v>-7823</v>
      </c>
      <c r="CB71" s="69">
        <v>-7823</v>
      </c>
      <c r="CC71" s="69">
        <v>-7823</v>
      </c>
      <c r="CD71" s="69">
        <v>-7823</v>
      </c>
      <c r="CE71" s="69">
        <v>-7823</v>
      </c>
      <c r="CF71" s="69">
        <v>-7823</v>
      </c>
      <c r="CG71" s="69">
        <v>-7823</v>
      </c>
      <c r="CH71" s="69">
        <v>-7823</v>
      </c>
      <c r="CI71" s="69">
        <v>-7823</v>
      </c>
      <c r="CJ71" s="69">
        <v>-7823</v>
      </c>
      <c r="CK71" s="69">
        <v>-7823</v>
      </c>
    </row>
    <row r="72" spans="1:90" s="3" customFormat="1" ht="13">
      <c r="A72" s="66" t="s">
        <v>229</v>
      </c>
      <c r="B72" s="66" t="s">
        <v>230</v>
      </c>
      <c r="C72" s="67">
        <v>240268.55082</v>
      </c>
      <c r="D72" s="68">
        <v>243793.45931999999</v>
      </c>
      <c r="E72" s="68">
        <v>294947.08061</v>
      </c>
      <c r="F72" s="68">
        <v>295753</v>
      </c>
      <c r="G72" s="68">
        <v>296560</v>
      </c>
      <c r="H72" s="68">
        <v>297992</v>
      </c>
      <c r="I72" s="68">
        <v>302228</v>
      </c>
      <c r="J72" s="68">
        <v>303103</v>
      </c>
      <c r="K72" s="68">
        <v>303979</v>
      </c>
      <c r="L72" s="68">
        <v>304854</v>
      </c>
      <c r="M72" s="68">
        <v>306701</v>
      </c>
      <c r="N72" s="68">
        <v>307932</v>
      </c>
      <c r="O72" s="68">
        <v>309471</v>
      </c>
      <c r="P72" s="68">
        <v>311492</v>
      </c>
      <c r="Q72" s="68">
        <v>313365</v>
      </c>
      <c r="R72" s="68">
        <v>314984</v>
      </c>
      <c r="S72" s="68">
        <v>316817</v>
      </c>
      <c r="T72" s="68">
        <v>319079</v>
      </c>
      <c r="U72" s="68">
        <v>321341</v>
      </c>
      <c r="V72" s="68">
        <v>323342</v>
      </c>
      <c r="W72" s="68">
        <v>325274</v>
      </c>
      <c r="X72" s="68">
        <v>327388</v>
      </c>
      <c r="Y72" s="68">
        <v>329502</v>
      </c>
      <c r="Z72" s="68">
        <v>331616</v>
      </c>
      <c r="AA72" s="68">
        <v>333144</v>
      </c>
      <c r="AB72" s="68">
        <v>334378</v>
      </c>
      <c r="AC72" s="68">
        <v>335759</v>
      </c>
      <c r="AD72" s="68">
        <v>337140</v>
      </c>
      <c r="AE72" s="68">
        <v>338235</v>
      </c>
      <c r="AF72" s="68">
        <v>340033</v>
      </c>
      <c r="AG72" s="68">
        <v>340931</v>
      </c>
      <c r="AH72" s="68">
        <v>342212</v>
      </c>
      <c r="AI72" s="68">
        <v>342543</v>
      </c>
      <c r="AJ72" s="68">
        <v>343439</v>
      </c>
      <c r="AK72" s="68">
        <v>344335</v>
      </c>
      <c r="AL72" s="68">
        <v>345300</v>
      </c>
      <c r="AM72" s="68">
        <v>345640</v>
      </c>
      <c r="AN72" s="68">
        <v>346564</v>
      </c>
      <c r="AO72" s="68">
        <v>347646</v>
      </c>
      <c r="AP72" s="68">
        <v>347637</v>
      </c>
      <c r="AQ72" s="68">
        <v>348541</v>
      </c>
      <c r="AR72" s="69">
        <v>349492</v>
      </c>
      <c r="AS72" s="69">
        <v>350787</v>
      </c>
      <c r="AT72" s="69">
        <v>352083</v>
      </c>
      <c r="AU72" s="69">
        <v>353077</v>
      </c>
      <c r="AV72" s="69">
        <v>354071</v>
      </c>
      <c r="AW72" s="69">
        <v>355842</v>
      </c>
      <c r="AX72" s="69">
        <v>357423</v>
      </c>
      <c r="AY72" s="69">
        <v>359005</v>
      </c>
      <c r="AZ72" s="69">
        <v>361377</v>
      </c>
      <c r="BA72" s="69">
        <v>363749</v>
      </c>
      <c r="BB72" s="69">
        <v>366122</v>
      </c>
      <c r="BC72" s="69">
        <v>368167</v>
      </c>
      <c r="BD72" s="69">
        <v>371010</v>
      </c>
      <c r="BE72" s="69">
        <v>373852</v>
      </c>
      <c r="BF72" s="69">
        <v>376695</v>
      </c>
      <c r="BG72" s="69">
        <v>377769</v>
      </c>
      <c r="BH72" s="69">
        <v>380242</v>
      </c>
      <c r="BI72" s="69">
        <v>382806</v>
      </c>
      <c r="BJ72" s="69">
        <v>385097</v>
      </c>
      <c r="BK72" s="69">
        <v>387389</v>
      </c>
      <c r="BL72" s="69">
        <v>389726</v>
      </c>
      <c r="BM72" s="69">
        <v>392762</v>
      </c>
      <c r="BN72" s="69">
        <v>395798</v>
      </c>
      <c r="BO72" s="69">
        <v>398825</v>
      </c>
      <c r="BP72" s="69">
        <v>404407</v>
      </c>
      <c r="BQ72" s="69">
        <v>406672</v>
      </c>
      <c r="BR72" s="69">
        <v>408142</v>
      </c>
      <c r="BS72" s="189">
        <f>[1]Passivo!$C$36</f>
        <v>413203</v>
      </c>
      <c r="BT72" s="80"/>
      <c r="BU72" s="69">
        <v>295753</v>
      </c>
      <c r="BV72" s="69">
        <v>303103</v>
      </c>
      <c r="BW72" s="69">
        <v>307932</v>
      </c>
      <c r="BX72" s="69">
        <v>314984</v>
      </c>
      <c r="BY72" s="69">
        <v>323342</v>
      </c>
      <c r="BZ72" s="69">
        <v>331616</v>
      </c>
      <c r="CA72" s="69">
        <v>337140</v>
      </c>
      <c r="CB72" s="69">
        <v>342212</v>
      </c>
      <c r="CC72" s="69">
        <v>345300</v>
      </c>
      <c r="CD72" s="69">
        <v>347637</v>
      </c>
      <c r="CE72" s="69">
        <v>352083</v>
      </c>
      <c r="CF72" s="69">
        <v>357423</v>
      </c>
      <c r="CG72" s="69">
        <v>366122</v>
      </c>
      <c r="CH72" s="69">
        <v>376695</v>
      </c>
      <c r="CI72" s="69">
        <v>385097</v>
      </c>
      <c r="CJ72" s="69">
        <v>395798</v>
      </c>
      <c r="CK72" s="69">
        <v>408142</v>
      </c>
    </row>
    <row r="73" spans="1:90" s="3" customFormat="1" ht="13">
      <c r="A73" s="66" t="s">
        <v>231</v>
      </c>
      <c r="B73" s="66" t="s">
        <v>232</v>
      </c>
      <c r="C73" s="67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  <c r="S73" s="68" t="s">
        <v>130</v>
      </c>
      <c r="T73" s="68" t="s">
        <v>130</v>
      </c>
      <c r="U73" s="68" t="s">
        <v>130</v>
      </c>
      <c r="V73" s="68" t="s">
        <v>130</v>
      </c>
      <c r="W73" s="68" t="s">
        <v>130</v>
      </c>
      <c r="X73" s="68" t="s">
        <v>130</v>
      </c>
      <c r="Y73" s="68" t="s">
        <v>130</v>
      </c>
      <c r="Z73" s="68" t="s">
        <v>130</v>
      </c>
      <c r="AA73" s="68" t="s">
        <v>130</v>
      </c>
      <c r="AB73" s="68" t="s">
        <v>130</v>
      </c>
      <c r="AC73" s="68" t="s">
        <v>130</v>
      </c>
      <c r="AD73" s="68" t="s">
        <v>130</v>
      </c>
      <c r="AE73" s="68" t="s">
        <v>130</v>
      </c>
      <c r="AF73" s="68" t="s">
        <v>130</v>
      </c>
      <c r="AG73" s="68" t="s">
        <v>130</v>
      </c>
      <c r="AH73" s="68">
        <v>-18731</v>
      </c>
      <c r="AI73" s="68">
        <v>-18731</v>
      </c>
      <c r="AJ73" s="68">
        <v>-18731</v>
      </c>
      <c r="AK73" s="68">
        <v>-18731</v>
      </c>
      <c r="AL73" s="68">
        <v>-18731</v>
      </c>
      <c r="AM73" s="68">
        <v>-18731</v>
      </c>
      <c r="AN73" s="68">
        <v>-18731</v>
      </c>
      <c r="AO73" s="68">
        <v>-18731</v>
      </c>
      <c r="AP73" s="68">
        <v>-18731</v>
      </c>
      <c r="AQ73" s="68">
        <v>-18731</v>
      </c>
      <c r="AR73" s="69">
        <v>-18731</v>
      </c>
      <c r="AS73" s="69">
        <v>-18731</v>
      </c>
      <c r="AT73" s="69">
        <v>-18731</v>
      </c>
      <c r="AU73" s="69">
        <v>-18731</v>
      </c>
      <c r="AV73" s="69">
        <v>-18731</v>
      </c>
      <c r="AW73" s="69">
        <v>-18731</v>
      </c>
      <c r="AX73" s="69">
        <v>-18731</v>
      </c>
      <c r="AY73" s="69">
        <v>-18731</v>
      </c>
      <c r="AZ73" s="69">
        <v>-18731</v>
      </c>
      <c r="BA73" s="69">
        <v>-18731</v>
      </c>
      <c r="BB73" s="69">
        <v>-18731</v>
      </c>
      <c r="BC73" s="69">
        <v>-18731</v>
      </c>
      <c r="BD73" s="69">
        <v>-18731</v>
      </c>
      <c r="BE73" s="69">
        <v>-18731</v>
      </c>
      <c r="BF73" s="69">
        <v>-18731</v>
      </c>
      <c r="BG73" s="69">
        <v>-18731</v>
      </c>
      <c r="BH73" s="69">
        <v>-18731</v>
      </c>
      <c r="BI73" s="69">
        <v>-18731</v>
      </c>
      <c r="BJ73" s="69">
        <v>-18731</v>
      </c>
      <c r="BK73" s="69">
        <v>-18731</v>
      </c>
      <c r="BL73" s="69">
        <v>-18731</v>
      </c>
      <c r="BM73" s="69">
        <v>-18731</v>
      </c>
      <c r="BN73" s="69">
        <v>-18731</v>
      </c>
      <c r="BO73" s="69">
        <v>-18731</v>
      </c>
      <c r="BP73" s="69">
        <v>-18731</v>
      </c>
      <c r="BQ73" s="69">
        <v>-18731</v>
      </c>
      <c r="BR73" s="69">
        <v>-18731</v>
      </c>
      <c r="BS73" s="189">
        <f>[1]Passivo!$C$37</f>
        <v>127711</v>
      </c>
      <c r="BT73" s="80"/>
      <c r="BU73" s="69">
        <v>0</v>
      </c>
      <c r="BV73" s="69">
        <v>0</v>
      </c>
      <c r="BW73" s="69">
        <v>0</v>
      </c>
      <c r="BX73" s="69">
        <v>0</v>
      </c>
      <c r="BY73" s="69" t="s">
        <v>130</v>
      </c>
      <c r="BZ73" s="69" t="s">
        <v>130</v>
      </c>
      <c r="CA73" s="69" t="s">
        <v>130</v>
      </c>
      <c r="CB73" s="69">
        <v>-18731</v>
      </c>
      <c r="CC73" s="69">
        <v>-18731</v>
      </c>
      <c r="CD73" s="69">
        <v>-18731</v>
      </c>
      <c r="CE73" s="69">
        <v>-18731</v>
      </c>
      <c r="CF73" s="69">
        <v>-18731</v>
      </c>
      <c r="CG73" s="69">
        <v>-18731</v>
      </c>
      <c r="CH73" s="69">
        <v>-18731</v>
      </c>
      <c r="CI73" s="69">
        <v>-18731</v>
      </c>
      <c r="CJ73" s="69">
        <v>-18731</v>
      </c>
      <c r="CK73" s="69">
        <v>-18731</v>
      </c>
    </row>
    <row r="74" spans="1:90" s="3" customFormat="1" ht="13">
      <c r="A74" s="66" t="s">
        <v>233</v>
      </c>
      <c r="B74" s="66" t="s">
        <v>234</v>
      </c>
      <c r="C74" s="67">
        <v>67110.144679999998</v>
      </c>
      <c r="D74" s="68">
        <v>66672.473360000004</v>
      </c>
      <c r="E74" s="68">
        <v>116509.07483</v>
      </c>
      <c r="F74" s="68">
        <v>112919</v>
      </c>
      <c r="G74" s="68">
        <v>111225</v>
      </c>
      <c r="H74" s="68">
        <v>109587</v>
      </c>
      <c r="I74" s="68">
        <v>105658</v>
      </c>
      <c r="J74" s="68">
        <v>104590</v>
      </c>
      <c r="K74" s="68">
        <v>103292</v>
      </c>
      <c r="L74" s="68">
        <v>101754</v>
      </c>
      <c r="M74" s="68">
        <v>90714</v>
      </c>
      <c r="N74" s="68">
        <v>89721</v>
      </c>
      <c r="O74" s="68">
        <v>87884</v>
      </c>
      <c r="P74" s="68">
        <v>86438</v>
      </c>
      <c r="Q74" s="68">
        <v>85081</v>
      </c>
      <c r="R74" s="68">
        <v>83332</v>
      </c>
      <c r="S74" s="68">
        <v>80993</v>
      </c>
      <c r="T74" s="68">
        <v>79290</v>
      </c>
      <c r="U74" s="68">
        <v>77420</v>
      </c>
      <c r="V74" s="68">
        <v>74993</v>
      </c>
      <c r="W74" s="68">
        <v>73633</v>
      </c>
      <c r="X74" s="68">
        <v>72275</v>
      </c>
      <c r="Y74" s="68">
        <v>70929</v>
      </c>
      <c r="Z74" s="68">
        <v>70207</v>
      </c>
      <c r="AA74" s="68">
        <v>68871</v>
      </c>
      <c r="AB74" s="68">
        <v>67820</v>
      </c>
      <c r="AC74" s="68">
        <v>66840</v>
      </c>
      <c r="AD74" s="68">
        <v>66005</v>
      </c>
      <c r="AE74" s="68">
        <v>65217</v>
      </c>
      <c r="AF74" s="68">
        <v>64399</v>
      </c>
      <c r="AG74" s="68">
        <v>63571</v>
      </c>
      <c r="AH74" s="68">
        <v>60903</v>
      </c>
      <c r="AI74" s="68">
        <v>60394</v>
      </c>
      <c r="AJ74" s="68">
        <v>59894</v>
      </c>
      <c r="AK74" s="68">
        <v>57812</v>
      </c>
      <c r="AL74" s="68">
        <v>57344</v>
      </c>
      <c r="AM74" s="68">
        <v>56912</v>
      </c>
      <c r="AN74" s="68">
        <v>55085</v>
      </c>
      <c r="AO74" s="68">
        <v>45678</v>
      </c>
      <c r="AP74" s="68">
        <v>45239</v>
      </c>
      <c r="AQ74" s="68">
        <v>44107</v>
      </c>
      <c r="AR74" s="69">
        <v>43447</v>
      </c>
      <c r="AS74" s="69">
        <v>42995</v>
      </c>
      <c r="AT74" s="69">
        <v>38543</v>
      </c>
      <c r="AU74" s="69">
        <v>38167</v>
      </c>
      <c r="AV74" s="69">
        <v>37878</v>
      </c>
      <c r="AW74" s="69">
        <v>36402</v>
      </c>
      <c r="AX74" s="69">
        <v>36119</v>
      </c>
      <c r="AY74" s="69">
        <v>35835</v>
      </c>
      <c r="AZ74" s="69">
        <v>35577</v>
      </c>
      <c r="BA74" s="69">
        <v>35316</v>
      </c>
      <c r="BB74" s="69">
        <v>35094</v>
      </c>
      <c r="BC74" s="69">
        <v>34892</v>
      </c>
      <c r="BD74" s="69">
        <v>34689</v>
      </c>
      <c r="BE74" s="69">
        <v>34470</v>
      </c>
      <c r="BF74" s="69">
        <v>34274</v>
      </c>
      <c r="BG74" s="69">
        <v>34091</v>
      </c>
      <c r="BH74" s="69">
        <v>33588</v>
      </c>
      <c r="BI74" s="69">
        <v>33407</v>
      </c>
      <c r="BJ74" s="69">
        <v>33227</v>
      </c>
      <c r="BK74" s="69">
        <v>33044</v>
      </c>
      <c r="BL74" s="69">
        <v>32870</v>
      </c>
      <c r="BM74" s="69">
        <v>32997</v>
      </c>
      <c r="BN74" s="69">
        <v>32833</v>
      </c>
      <c r="BO74" s="69">
        <v>32732</v>
      </c>
      <c r="BP74" s="69">
        <v>32636</v>
      </c>
      <c r="BQ74" s="69">
        <v>32541</v>
      </c>
      <c r="BR74" s="69">
        <v>32228</v>
      </c>
      <c r="BS74" s="189">
        <f>[1]Passivo!$C$38</f>
        <v>32221</v>
      </c>
      <c r="BT74" s="80"/>
      <c r="BU74" s="69">
        <v>112919</v>
      </c>
      <c r="BV74" s="69">
        <v>104590</v>
      </c>
      <c r="BW74" s="69">
        <v>89721</v>
      </c>
      <c r="BX74" s="69">
        <v>83332</v>
      </c>
      <c r="BY74" s="69">
        <v>74993</v>
      </c>
      <c r="BZ74" s="69">
        <v>70207</v>
      </c>
      <c r="CA74" s="69">
        <v>66005</v>
      </c>
      <c r="CB74" s="69">
        <v>60903</v>
      </c>
      <c r="CC74" s="69">
        <v>57344</v>
      </c>
      <c r="CD74" s="69">
        <v>45239</v>
      </c>
      <c r="CE74" s="69">
        <v>38543</v>
      </c>
      <c r="CF74" s="69">
        <v>36119</v>
      </c>
      <c r="CG74" s="69">
        <v>35094</v>
      </c>
      <c r="CH74" s="69">
        <v>34274</v>
      </c>
      <c r="CI74" s="69">
        <v>33227</v>
      </c>
      <c r="CJ74" s="69">
        <v>32833</v>
      </c>
      <c r="CK74" s="69">
        <v>32228</v>
      </c>
    </row>
    <row r="75" spans="1:90" s="3" customFormat="1" ht="13">
      <c r="A75" s="66" t="s">
        <v>235</v>
      </c>
      <c r="B75" s="66" t="s">
        <v>236</v>
      </c>
      <c r="C75" s="67">
        <v>779057.26003</v>
      </c>
      <c r="D75" s="68">
        <v>806774.49953999999</v>
      </c>
      <c r="E75" s="68">
        <v>958056.69547999999</v>
      </c>
      <c r="F75" s="68">
        <v>1037570</v>
      </c>
      <c r="G75" s="68">
        <v>1103095</v>
      </c>
      <c r="H75" s="68">
        <v>1208430</v>
      </c>
      <c r="I75" s="68">
        <v>1299560</v>
      </c>
      <c r="J75" s="68">
        <v>1351770</v>
      </c>
      <c r="K75" s="68">
        <v>1420146</v>
      </c>
      <c r="L75" s="68">
        <v>1198597</v>
      </c>
      <c r="M75" s="68">
        <v>1300601</v>
      </c>
      <c r="N75" s="68">
        <v>1355588</v>
      </c>
      <c r="O75" s="68">
        <v>1442863</v>
      </c>
      <c r="P75" s="68">
        <v>1480527</v>
      </c>
      <c r="Q75" s="68">
        <v>1607270</v>
      </c>
      <c r="R75" s="68">
        <v>1665920</v>
      </c>
      <c r="S75" s="68">
        <v>1811157</v>
      </c>
      <c r="T75" s="68">
        <v>1693797</v>
      </c>
      <c r="U75" s="68">
        <v>1865682</v>
      </c>
      <c r="V75" s="68">
        <v>1860195</v>
      </c>
      <c r="W75" s="68">
        <v>1964151</v>
      </c>
      <c r="X75" s="68">
        <v>1779836</v>
      </c>
      <c r="Y75" s="68">
        <v>1863386</v>
      </c>
      <c r="Z75" s="68">
        <v>1896384</v>
      </c>
      <c r="AA75" s="68">
        <v>1921693</v>
      </c>
      <c r="AB75" s="68">
        <v>1925212</v>
      </c>
      <c r="AC75" s="68">
        <v>1954222</v>
      </c>
      <c r="AD75" s="68">
        <v>1829831</v>
      </c>
      <c r="AE75" s="68">
        <v>1799497</v>
      </c>
      <c r="AF75" s="68">
        <v>1789221</v>
      </c>
      <c r="AG75" s="68">
        <v>1812038</v>
      </c>
      <c r="AH75" s="68">
        <v>1852527</v>
      </c>
      <c r="AI75" s="68">
        <v>1846062</v>
      </c>
      <c r="AJ75" s="68">
        <v>1871304</v>
      </c>
      <c r="AK75" s="68">
        <v>1956457</v>
      </c>
      <c r="AL75" s="68">
        <v>1980082</v>
      </c>
      <c r="AM75" s="68">
        <v>2004314</v>
      </c>
      <c r="AN75" s="68">
        <v>2172263</v>
      </c>
      <c r="AO75" s="68">
        <v>2557979</v>
      </c>
      <c r="AP75" s="68">
        <v>1869532</v>
      </c>
      <c r="AQ75" s="68">
        <v>1894095</v>
      </c>
      <c r="AR75" s="69">
        <v>1964018</v>
      </c>
      <c r="AS75" s="69">
        <v>1991815</v>
      </c>
      <c r="AT75" s="69">
        <v>2166721</v>
      </c>
      <c r="AU75" s="69">
        <v>2076558</v>
      </c>
      <c r="AV75" s="69">
        <v>2053145</v>
      </c>
      <c r="AW75" s="69">
        <v>2176490</v>
      </c>
      <c r="AX75" s="69">
        <v>2352417</v>
      </c>
      <c r="AY75" s="69">
        <v>2135280</v>
      </c>
      <c r="AZ75" s="69">
        <v>2853819</v>
      </c>
      <c r="BA75" s="69">
        <v>3109371</v>
      </c>
      <c r="BB75" s="69">
        <v>2410475</v>
      </c>
      <c r="BC75" s="69">
        <v>2634334</v>
      </c>
      <c r="BD75" s="69">
        <v>2803638</v>
      </c>
      <c r="BE75" s="69">
        <v>2957925</v>
      </c>
      <c r="BF75" s="69">
        <v>1963493</v>
      </c>
      <c r="BG75" s="69">
        <v>2111486</v>
      </c>
      <c r="BH75" s="69">
        <v>1986661</v>
      </c>
      <c r="BI75" s="69">
        <v>2284218</v>
      </c>
      <c r="BJ75" s="69">
        <v>2265719</v>
      </c>
      <c r="BK75" s="69">
        <v>2226431</v>
      </c>
      <c r="BL75" s="69">
        <v>2293397</v>
      </c>
      <c r="BM75" s="69">
        <v>2385616</v>
      </c>
      <c r="BN75" s="69">
        <v>2370478</v>
      </c>
      <c r="BO75" s="69">
        <v>2416523</v>
      </c>
      <c r="BP75" s="69">
        <v>2419933</v>
      </c>
      <c r="BQ75" s="69">
        <v>2431005</v>
      </c>
      <c r="BR75" s="69">
        <v>1343864</v>
      </c>
      <c r="BS75" s="189">
        <f>[1]Passivo!$C$39</f>
        <v>1397217</v>
      </c>
      <c r="BT75" s="80"/>
      <c r="BU75" s="69">
        <v>1037570</v>
      </c>
      <c r="BV75" s="69">
        <v>1351770</v>
      </c>
      <c r="BW75" s="69">
        <v>1355588</v>
      </c>
      <c r="BX75" s="69">
        <v>1665920</v>
      </c>
      <c r="BY75" s="69">
        <v>1860195</v>
      </c>
      <c r="BZ75" s="69">
        <v>1896384</v>
      </c>
      <c r="CA75" s="69">
        <v>1829831</v>
      </c>
      <c r="CB75" s="69">
        <v>1852527</v>
      </c>
      <c r="CC75" s="69">
        <v>1980082</v>
      </c>
      <c r="CD75" s="69">
        <v>1869532</v>
      </c>
      <c r="CE75" s="69">
        <v>2166721</v>
      </c>
      <c r="CF75" s="69">
        <v>2352417</v>
      </c>
      <c r="CG75" s="69">
        <v>2410475</v>
      </c>
      <c r="CH75" s="69">
        <v>1963493</v>
      </c>
      <c r="CI75" s="69">
        <v>2265719</v>
      </c>
      <c r="CJ75" s="69">
        <v>2370478</v>
      </c>
      <c r="CK75" s="69">
        <v>1343864</v>
      </c>
    </row>
    <row r="76" spans="1:90" s="3" customFormat="1" ht="13">
      <c r="A76" s="66" t="s">
        <v>237</v>
      </c>
      <c r="B76" s="66" t="s">
        <v>238</v>
      </c>
      <c r="C76" s="67">
        <v>-1614.75146</v>
      </c>
      <c r="D76" s="68">
        <v>-3902.3443000000002</v>
      </c>
      <c r="E76" s="68">
        <v>415302.45364999998</v>
      </c>
      <c r="F76" s="68">
        <v>414679</v>
      </c>
      <c r="G76" s="68">
        <v>414116</v>
      </c>
      <c r="H76" s="68">
        <v>413080</v>
      </c>
      <c r="I76" s="68">
        <v>412796</v>
      </c>
      <c r="J76" s="68">
        <v>412141</v>
      </c>
      <c r="K76" s="68">
        <v>412033</v>
      </c>
      <c r="L76" s="68">
        <v>411130</v>
      </c>
      <c r="M76" s="68">
        <v>416461</v>
      </c>
      <c r="N76" s="68">
        <v>416823</v>
      </c>
      <c r="O76" s="68">
        <v>418687</v>
      </c>
      <c r="P76" s="68">
        <v>415265</v>
      </c>
      <c r="Q76" s="68">
        <v>415053</v>
      </c>
      <c r="R76" s="68">
        <v>423423</v>
      </c>
      <c r="S76" s="68">
        <v>413529</v>
      </c>
      <c r="T76" s="68">
        <v>424956</v>
      </c>
      <c r="U76" s="68">
        <v>430139</v>
      </c>
      <c r="V76" s="68">
        <v>427370</v>
      </c>
      <c r="W76" s="68">
        <v>412352</v>
      </c>
      <c r="X76" s="68">
        <v>417210</v>
      </c>
      <c r="Y76" s="68">
        <v>427599</v>
      </c>
      <c r="Z76" s="68">
        <v>404846</v>
      </c>
      <c r="AA76" s="68">
        <v>438150</v>
      </c>
      <c r="AB76" s="68">
        <v>-27931</v>
      </c>
      <c r="AC76" s="68">
        <v>476434</v>
      </c>
      <c r="AD76" s="68">
        <v>459459</v>
      </c>
      <c r="AE76" s="68">
        <v>433948</v>
      </c>
      <c r="AF76" s="68">
        <v>410906</v>
      </c>
      <c r="AG76" s="68">
        <v>418519</v>
      </c>
      <c r="AH76" s="68">
        <v>398161</v>
      </c>
      <c r="AI76" s="68">
        <v>401888</v>
      </c>
      <c r="AJ76" s="68">
        <v>406132</v>
      </c>
      <c r="AK76" s="68">
        <v>402771</v>
      </c>
      <c r="AL76" s="68">
        <v>416855</v>
      </c>
      <c r="AM76" s="68">
        <v>447640</v>
      </c>
      <c r="AN76" s="68">
        <v>505245</v>
      </c>
      <c r="AO76" s="68">
        <v>521495</v>
      </c>
      <c r="AP76" s="68">
        <v>453691</v>
      </c>
      <c r="AQ76" s="68">
        <v>463953</v>
      </c>
      <c r="AR76" s="69">
        <v>451634</v>
      </c>
      <c r="AS76" s="69">
        <v>459028</v>
      </c>
      <c r="AT76" s="69">
        <v>452932</v>
      </c>
      <c r="AU76" s="69">
        <v>382988</v>
      </c>
      <c r="AV76" s="69">
        <v>351701</v>
      </c>
      <c r="AW76" s="69">
        <v>383943</v>
      </c>
      <c r="AX76" s="69">
        <v>511002</v>
      </c>
      <c r="AY76" s="69">
        <v>625772</v>
      </c>
      <c r="AZ76" s="69">
        <v>533361</v>
      </c>
      <c r="BA76" s="69">
        <v>666593</v>
      </c>
      <c r="BB76" s="69">
        <v>681368</v>
      </c>
      <c r="BC76" s="69">
        <v>501032</v>
      </c>
      <c r="BD76" s="69">
        <v>-378017</v>
      </c>
      <c r="BE76" s="69">
        <v>-378017</v>
      </c>
      <c r="BF76" s="69">
        <v>-378017</v>
      </c>
      <c r="BG76" s="69">
        <v>449535</v>
      </c>
      <c r="BH76" s="69">
        <v>429024</v>
      </c>
      <c r="BI76" s="69">
        <v>507965</v>
      </c>
      <c r="BJ76" s="69">
        <v>516390</v>
      </c>
      <c r="BK76" s="69">
        <v>522626</v>
      </c>
      <c r="BL76" s="69">
        <v>650654</v>
      </c>
      <c r="BM76" s="69">
        <v>589081</v>
      </c>
      <c r="BN76" s="69">
        <v>970478</v>
      </c>
      <c r="BO76" s="69">
        <v>817328</v>
      </c>
      <c r="BP76" s="69">
        <v>719825</v>
      </c>
      <c r="BQ76" s="69">
        <v>643727</v>
      </c>
      <c r="BR76" s="69">
        <v>832493</v>
      </c>
      <c r="BS76" s="189">
        <f>[1]Passivo!$C$40</f>
        <v>695847</v>
      </c>
      <c r="BT76" s="80"/>
      <c r="BU76" s="69">
        <v>414679</v>
      </c>
      <c r="BV76" s="69">
        <v>412141</v>
      </c>
      <c r="BW76" s="69">
        <v>416823</v>
      </c>
      <c r="BX76" s="69">
        <v>423423</v>
      </c>
      <c r="BY76" s="69">
        <v>427370</v>
      </c>
      <c r="BZ76" s="69">
        <v>404846</v>
      </c>
      <c r="CA76" s="69">
        <v>459459</v>
      </c>
      <c r="CB76" s="69">
        <v>398161</v>
      </c>
      <c r="CC76" s="69">
        <v>416855</v>
      </c>
      <c r="CD76" s="69">
        <v>453691</v>
      </c>
      <c r="CE76" s="69">
        <v>452932</v>
      </c>
      <c r="CF76" s="69">
        <v>511002</v>
      </c>
      <c r="CG76" s="69">
        <v>681368</v>
      </c>
      <c r="CH76" s="69">
        <v>-378017</v>
      </c>
      <c r="CI76" s="69">
        <v>516390</v>
      </c>
      <c r="CJ76" s="69">
        <v>970478</v>
      </c>
      <c r="CK76" s="69">
        <v>832493</v>
      </c>
    </row>
    <row r="77" spans="1:90" s="3" customFormat="1" ht="13">
      <c r="A77" s="66" t="s">
        <v>239</v>
      </c>
      <c r="B77" s="66" t="s">
        <v>240</v>
      </c>
      <c r="C77" s="67">
        <v>-80933.4228</v>
      </c>
      <c r="D77" s="68">
        <v>-80933.4228</v>
      </c>
      <c r="E77" s="68">
        <v>-2177.0100000000002</v>
      </c>
      <c r="F77" s="68">
        <v>-2177</v>
      </c>
      <c r="G77" s="68">
        <v>-8111</v>
      </c>
      <c r="H77" s="68">
        <v>-6555</v>
      </c>
      <c r="I77" s="68">
        <v>-5974</v>
      </c>
      <c r="J77" s="68">
        <v>-8890</v>
      </c>
      <c r="K77" s="68">
        <v>-14535</v>
      </c>
      <c r="L77" s="68">
        <v>-16369</v>
      </c>
      <c r="M77" s="68">
        <v>-22712</v>
      </c>
      <c r="N77" s="68">
        <v>-23032</v>
      </c>
      <c r="O77" s="68">
        <v>-23032</v>
      </c>
      <c r="P77" s="68">
        <v>-23032</v>
      </c>
      <c r="Q77" s="68">
        <v>-21576</v>
      </c>
      <c r="R77" s="68">
        <v>-10101</v>
      </c>
      <c r="S77" s="68">
        <v>-8419</v>
      </c>
      <c r="T77" s="68">
        <v>-15653</v>
      </c>
      <c r="U77" s="68">
        <v>-18475</v>
      </c>
      <c r="V77" s="68">
        <v>-18344</v>
      </c>
      <c r="W77" s="68">
        <v>-27899</v>
      </c>
      <c r="X77" s="68">
        <v>-27931</v>
      </c>
      <c r="Y77" s="68">
        <v>-27931</v>
      </c>
      <c r="Z77" s="68">
        <v>-27931</v>
      </c>
      <c r="AA77" s="68">
        <v>-27931</v>
      </c>
      <c r="AB77" s="68">
        <v>442883</v>
      </c>
      <c r="AC77" s="68">
        <v>-27931</v>
      </c>
      <c r="AD77" s="68">
        <v>-27931</v>
      </c>
      <c r="AE77" s="68">
        <v>-27931</v>
      </c>
      <c r="AF77" s="68">
        <v>-27931</v>
      </c>
      <c r="AG77" s="68">
        <v>-27931</v>
      </c>
      <c r="AH77" s="68">
        <v>-27931</v>
      </c>
      <c r="AI77" s="68">
        <v>-27931</v>
      </c>
      <c r="AJ77" s="68">
        <v>-27931</v>
      </c>
      <c r="AK77" s="68">
        <v>-27851</v>
      </c>
      <c r="AL77" s="68">
        <v>-27851</v>
      </c>
      <c r="AM77" s="68">
        <v>-27851</v>
      </c>
      <c r="AN77" s="68">
        <v>-27087</v>
      </c>
      <c r="AO77" s="68">
        <v>-27087</v>
      </c>
      <c r="AP77" s="68">
        <v>-26031</v>
      </c>
      <c r="AQ77" s="68">
        <v>-24619</v>
      </c>
      <c r="AR77" s="69">
        <v>-24452</v>
      </c>
      <c r="AS77" s="69">
        <v>-23164</v>
      </c>
      <c r="AT77" s="69">
        <v>-23051</v>
      </c>
      <c r="AU77" s="69">
        <v>-18450</v>
      </c>
      <c r="AV77" s="69">
        <v>-18450</v>
      </c>
      <c r="AW77" s="69">
        <v>-17717</v>
      </c>
      <c r="AX77" s="69">
        <v>-13744</v>
      </c>
      <c r="AY77" s="69">
        <v>-76021</v>
      </c>
      <c r="AZ77" s="69">
        <v>-73328</v>
      </c>
      <c r="BA77" s="69">
        <v>-104867</v>
      </c>
      <c r="BB77" s="69">
        <v>-103113</v>
      </c>
      <c r="BC77" s="69">
        <v>-378017</v>
      </c>
      <c r="BD77" s="69">
        <v>565832</v>
      </c>
      <c r="BE77" s="69">
        <v>574941</v>
      </c>
      <c r="BF77" s="69">
        <v>532105</v>
      </c>
      <c r="BG77" s="69">
        <v>-378017</v>
      </c>
      <c r="BH77" s="69">
        <v>-140457</v>
      </c>
      <c r="BI77" s="69">
        <v>-140457</v>
      </c>
      <c r="BJ77" s="69">
        <v>-140457</v>
      </c>
      <c r="BK77" s="69">
        <v>-140457</v>
      </c>
      <c r="BL77" s="69">
        <v>-136323</v>
      </c>
      <c r="BM77" s="69">
        <v>-136322</v>
      </c>
      <c r="BN77" s="69">
        <v>-136322</v>
      </c>
      <c r="BO77" s="69">
        <v>-136313</v>
      </c>
      <c r="BP77" s="69">
        <v>-113527</v>
      </c>
      <c r="BQ77" s="69">
        <v>-113528</v>
      </c>
      <c r="BR77" s="69">
        <v>-113528</v>
      </c>
      <c r="BS77" s="189">
        <f>[1]Passivo!$C$41</f>
        <v>-113528</v>
      </c>
      <c r="BT77" s="80"/>
      <c r="BU77" s="69">
        <v>-2177</v>
      </c>
      <c r="BV77" s="69">
        <v>-8890</v>
      </c>
      <c r="BW77" s="69">
        <v>-23032</v>
      </c>
      <c r="BX77" s="69">
        <v>-10101</v>
      </c>
      <c r="BY77" s="69">
        <v>-18344</v>
      </c>
      <c r="BZ77" s="69">
        <v>-27931</v>
      </c>
      <c r="CA77" s="69">
        <v>-27931</v>
      </c>
      <c r="CB77" s="69">
        <v>-27931</v>
      </c>
      <c r="CC77" s="69">
        <v>-27851</v>
      </c>
      <c r="CD77" s="69">
        <v>-26031</v>
      </c>
      <c r="CE77" s="69">
        <v>-23051</v>
      </c>
      <c r="CF77" s="69">
        <v>-13744</v>
      </c>
      <c r="CG77" s="69">
        <v>-103113</v>
      </c>
      <c r="CH77" s="69">
        <v>532105</v>
      </c>
      <c r="CI77" s="69">
        <v>-140457</v>
      </c>
      <c r="CJ77" s="69">
        <v>-136322</v>
      </c>
      <c r="CK77" s="69">
        <v>-113528</v>
      </c>
    </row>
    <row r="78" spans="1:90" s="3" customFormat="1" ht="13">
      <c r="A78" s="66" t="s">
        <v>241</v>
      </c>
      <c r="B78" s="66" t="s">
        <v>242</v>
      </c>
      <c r="C78" s="67">
        <v>1502.7309600000001</v>
      </c>
      <c r="D78" s="68">
        <v>1502.7309600000001</v>
      </c>
      <c r="E78" s="68">
        <v>1635.8209300000001</v>
      </c>
      <c r="F78" s="68">
        <v>717</v>
      </c>
      <c r="G78" s="68">
        <v>776</v>
      </c>
      <c r="H78" s="68">
        <v>672</v>
      </c>
      <c r="I78" s="68">
        <v>764</v>
      </c>
      <c r="J78" s="68">
        <v>662</v>
      </c>
      <c r="K78" s="68">
        <v>821</v>
      </c>
      <c r="L78" s="68">
        <v>3750</v>
      </c>
      <c r="M78" s="68">
        <v>4095</v>
      </c>
      <c r="N78" s="68">
        <v>3601</v>
      </c>
      <c r="O78" s="68">
        <v>3728</v>
      </c>
      <c r="P78" s="68">
        <v>3879</v>
      </c>
      <c r="Q78" s="68">
        <v>3909</v>
      </c>
      <c r="R78" s="68">
        <v>3624</v>
      </c>
      <c r="S78" s="68">
        <v>3571</v>
      </c>
      <c r="T78" s="68">
        <v>3649</v>
      </c>
      <c r="U78" s="68">
        <v>3835</v>
      </c>
      <c r="V78" s="68">
        <v>0</v>
      </c>
      <c r="W78" s="68">
        <v>64694</v>
      </c>
      <c r="X78" s="68">
        <v>67034</v>
      </c>
      <c r="Y78" s="68">
        <v>70669</v>
      </c>
      <c r="Z78" s="68">
        <v>65801</v>
      </c>
      <c r="AA78" s="68">
        <v>74658</v>
      </c>
      <c r="AB78" s="68">
        <v>77130</v>
      </c>
      <c r="AC78" s="68">
        <v>85252</v>
      </c>
      <c r="AD78" s="68">
        <v>83995</v>
      </c>
      <c r="AE78" s="68">
        <v>24439</v>
      </c>
      <c r="AF78" s="68">
        <v>20868</v>
      </c>
      <c r="AG78" s="68">
        <v>1335</v>
      </c>
      <c r="AH78" s="68">
        <v>1145</v>
      </c>
      <c r="AI78" s="68">
        <v>907</v>
      </c>
      <c r="AJ78" s="68">
        <v>913</v>
      </c>
      <c r="AK78" s="68">
        <v>940</v>
      </c>
      <c r="AL78" s="68">
        <v>954</v>
      </c>
      <c r="AM78" s="68">
        <v>1121</v>
      </c>
      <c r="AN78" s="68">
        <v>1305</v>
      </c>
      <c r="AO78" s="68">
        <v>1380</v>
      </c>
      <c r="AP78" s="68">
        <v>1164</v>
      </c>
      <c r="AQ78" s="68">
        <v>1181</v>
      </c>
      <c r="AR78" s="69">
        <v>1190</v>
      </c>
      <c r="AS78" s="69">
        <v>1240</v>
      </c>
      <c r="AT78" s="69">
        <v>1305</v>
      </c>
      <c r="AU78" s="69">
        <v>1391</v>
      </c>
      <c r="AV78" s="69">
        <v>1340</v>
      </c>
      <c r="AW78" s="69">
        <v>1398</v>
      </c>
      <c r="AX78" s="69">
        <v>1512</v>
      </c>
      <c r="AY78" s="69">
        <v>1596</v>
      </c>
      <c r="AZ78" s="69">
        <v>1149</v>
      </c>
      <c r="BA78" s="69">
        <v>1298</v>
      </c>
      <c r="BB78" s="69">
        <v>1330</v>
      </c>
      <c r="BC78" s="69">
        <v>954</v>
      </c>
      <c r="BD78" s="69">
        <v>1358</v>
      </c>
      <c r="BE78" s="69">
        <v>1126</v>
      </c>
      <c r="BF78" s="69">
        <v>89222</v>
      </c>
      <c r="BG78" s="69">
        <v>96685</v>
      </c>
      <c r="BH78" s="69">
        <v>95714</v>
      </c>
      <c r="BI78" s="69">
        <v>102550</v>
      </c>
      <c r="BJ78" s="69">
        <v>118467</v>
      </c>
      <c r="BK78" s="69">
        <v>122889</v>
      </c>
      <c r="BL78" s="69">
        <v>120382</v>
      </c>
      <c r="BM78" s="69">
        <v>120575</v>
      </c>
      <c r="BN78" s="69">
        <v>218195</v>
      </c>
      <c r="BO78" s="69">
        <v>232605</v>
      </c>
      <c r="BP78" s="69">
        <v>240572</v>
      </c>
      <c r="BQ78" s="69">
        <v>245850</v>
      </c>
      <c r="BR78" s="69">
        <v>361207</v>
      </c>
      <c r="BS78" s="189">
        <f>[1]Passivo!$C$42</f>
        <v>456928</v>
      </c>
      <c r="BT78" s="80"/>
      <c r="BU78" s="69">
        <v>717</v>
      </c>
      <c r="BV78" s="69">
        <v>662</v>
      </c>
      <c r="BW78" s="69">
        <v>3601</v>
      </c>
      <c r="BX78" s="69">
        <v>3624</v>
      </c>
      <c r="BY78" s="69">
        <v>0</v>
      </c>
      <c r="BZ78" s="69">
        <v>65801</v>
      </c>
      <c r="CA78" s="69">
        <v>83995</v>
      </c>
      <c r="CB78" s="69">
        <v>1145</v>
      </c>
      <c r="CC78" s="69">
        <v>954</v>
      </c>
      <c r="CD78" s="69">
        <v>1164</v>
      </c>
      <c r="CE78" s="69">
        <v>1305</v>
      </c>
      <c r="CF78" s="69">
        <v>1512</v>
      </c>
      <c r="CG78" s="69">
        <v>1330</v>
      </c>
      <c r="CH78" s="69">
        <v>89222</v>
      </c>
      <c r="CI78" s="69">
        <v>118467</v>
      </c>
      <c r="CJ78" s="69">
        <v>218195</v>
      </c>
      <c r="CK78" s="69">
        <v>361207</v>
      </c>
    </row>
    <row r="79" spans="1:90" s="3" customFormat="1" ht="13">
      <c r="A79" s="62" t="s">
        <v>243</v>
      </c>
      <c r="B79" s="62" t="s">
        <v>244</v>
      </c>
      <c r="C79" s="63">
        <v>3571039.05547</v>
      </c>
      <c r="D79" s="63">
        <v>3560306.8578899996</v>
      </c>
      <c r="E79" s="63">
        <v>5446179.4422000004</v>
      </c>
      <c r="F79" s="63">
        <v>5465810</v>
      </c>
      <c r="G79" s="63">
        <v>5670678</v>
      </c>
      <c r="H79" s="63">
        <v>5964567</v>
      </c>
      <c r="I79" s="63">
        <v>5969327</v>
      </c>
      <c r="J79" s="63">
        <v>6170867</v>
      </c>
      <c r="K79" s="63">
        <v>6238034</v>
      </c>
      <c r="L79" s="63">
        <v>6646464</v>
      </c>
      <c r="M79" s="63">
        <v>6694653</v>
      </c>
      <c r="N79" s="63">
        <v>6814150</v>
      </c>
      <c r="O79" s="63">
        <v>6920363</v>
      </c>
      <c r="P79" s="63">
        <v>7164226</v>
      </c>
      <c r="Q79" s="63">
        <v>7484773</v>
      </c>
      <c r="R79" s="63">
        <v>7758598</v>
      </c>
      <c r="S79" s="63">
        <v>7768090</v>
      </c>
      <c r="T79" s="63">
        <v>7898038</v>
      </c>
      <c r="U79" s="63">
        <v>8100021</v>
      </c>
      <c r="V79" s="63">
        <v>8178327</v>
      </c>
      <c r="W79" s="63">
        <v>8584078</v>
      </c>
      <c r="X79" s="63">
        <v>8606582</v>
      </c>
      <c r="Y79" s="63">
        <v>8699855</v>
      </c>
      <c r="Z79" s="63">
        <v>8797107</v>
      </c>
      <c r="AA79" s="63">
        <v>8948191</v>
      </c>
      <c r="AB79" s="63">
        <v>8859684</v>
      </c>
      <c r="AC79" s="63">
        <v>9232477</v>
      </c>
      <c r="AD79" s="63">
        <v>9008059</v>
      </c>
      <c r="AE79" s="63">
        <v>8765633</v>
      </c>
      <c r="AF79" s="63">
        <v>9373677</v>
      </c>
      <c r="AG79" s="63">
        <v>9246388</v>
      </c>
      <c r="AH79" s="63">
        <v>9340796</v>
      </c>
      <c r="AI79" s="63">
        <v>9142185</v>
      </c>
      <c r="AJ79" s="63">
        <v>9085248</v>
      </c>
      <c r="AK79" s="63">
        <v>9032559</v>
      </c>
      <c r="AL79" s="63">
        <v>9465574</v>
      </c>
      <c r="AM79" s="63">
        <v>9196182</v>
      </c>
      <c r="AN79" s="63">
        <v>9487891</v>
      </c>
      <c r="AO79" s="63">
        <v>9973639</v>
      </c>
      <c r="AP79" s="63">
        <v>9619447</v>
      </c>
      <c r="AQ79" s="63">
        <v>9586057</v>
      </c>
      <c r="AR79" s="63">
        <v>10344813</v>
      </c>
      <c r="AS79" s="63">
        <v>10864690</v>
      </c>
      <c r="AT79" s="63">
        <v>10714688</v>
      </c>
      <c r="AU79" s="63">
        <v>10467314</v>
      </c>
      <c r="AV79" s="63">
        <v>10969846</v>
      </c>
      <c r="AW79" s="63">
        <v>11208491</v>
      </c>
      <c r="AX79" s="63">
        <v>11498520</v>
      </c>
      <c r="AY79" s="63">
        <v>11223423</v>
      </c>
      <c r="AZ79" s="63">
        <v>11890124</v>
      </c>
      <c r="BA79" s="63">
        <v>12470872</v>
      </c>
      <c r="BB79" s="63">
        <v>13420331</v>
      </c>
      <c r="BC79" s="63">
        <v>14161883</v>
      </c>
      <c r="BD79" s="63">
        <v>15395119</v>
      </c>
      <c r="BE79" s="63">
        <v>15507462</v>
      </c>
      <c r="BF79" s="63">
        <v>15624811</v>
      </c>
      <c r="BG79" s="63">
        <v>15625433</v>
      </c>
      <c r="BH79" s="63">
        <v>16154254</v>
      </c>
      <c r="BI79" s="63">
        <v>16530053</v>
      </c>
      <c r="BJ79" s="63">
        <v>17920591</v>
      </c>
      <c r="BK79" s="63">
        <v>18276178</v>
      </c>
      <c r="BL79" s="63">
        <v>18437703</v>
      </c>
      <c r="BM79" s="63">
        <v>18570312</v>
      </c>
      <c r="BN79" s="63">
        <v>18144110</v>
      </c>
      <c r="BO79" s="63">
        <v>17981843</v>
      </c>
      <c r="BP79" s="63">
        <v>17988546</v>
      </c>
      <c r="BQ79" s="63">
        <v>18023149</v>
      </c>
      <c r="BR79" s="63">
        <v>19000785</v>
      </c>
      <c r="BS79" s="65">
        <f>[1]Passivo!$C$43</f>
        <v>19675362</v>
      </c>
      <c r="BT79" s="80"/>
      <c r="BU79" s="63">
        <v>5464350</v>
      </c>
      <c r="BV79" s="63">
        <v>6170867</v>
      </c>
      <c r="BW79" s="63">
        <v>6814150</v>
      </c>
      <c r="BX79" s="63">
        <v>7758598</v>
      </c>
      <c r="BY79" s="63">
        <v>8178327</v>
      </c>
      <c r="BZ79" s="63">
        <v>8797107</v>
      </c>
      <c r="CA79" s="63">
        <v>9008059</v>
      </c>
      <c r="CB79" s="63">
        <v>9340796</v>
      </c>
      <c r="CC79" s="63">
        <v>9465574</v>
      </c>
      <c r="CD79" s="63">
        <v>9619447</v>
      </c>
      <c r="CE79" s="63">
        <v>10714688</v>
      </c>
      <c r="CF79" s="63">
        <v>11498520</v>
      </c>
      <c r="CG79" s="63">
        <v>13420331</v>
      </c>
      <c r="CH79" s="63">
        <v>15624811</v>
      </c>
      <c r="CI79" s="63">
        <v>17920591</v>
      </c>
      <c r="CJ79" s="63">
        <v>18144110</v>
      </c>
      <c r="CK79" s="63">
        <v>19000785</v>
      </c>
      <c r="CL79" s="151">
        <f>BQ79-BQ69-BQ57-BQ39</f>
        <v>0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/>
  <dimension ref="A6:CK66"/>
  <sheetViews>
    <sheetView showGridLines="0" topLeftCell="A31" zoomScale="80" zoomScaleNormal="80" workbookViewId="0">
      <pane xSplit="1" topLeftCell="BO1" activePane="topRight" state="frozen"/>
      <selection pane="topRight" activeCell="BS66" sqref="BS66"/>
    </sheetView>
  </sheetViews>
  <sheetFormatPr defaultColWidth="9.1796875" defaultRowHeight="14.5" outlineLevelCol="1"/>
  <cols>
    <col min="1" max="1" width="60.81640625" bestFit="1" customWidth="1"/>
    <col min="2" max="2" width="59.81640625" hidden="1" customWidth="1"/>
    <col min="3" max="63" width="15.7265625" style="11" hidden="1" customWidth="1" outlineLevel="1"/>
    <col min="64" max="66" width="15.7265625" hidden="1" customWidth="1" outlineLevel="1"/>
    <col min="67" max="67" width="15.7265625" customWidth="1" collapsed="1"/>
    <col min="68" max="71" width="15.7265625" customWidth="1"/>
    <col min="72" max="72" width="1.54296875" customWidth="1"/>
    <col min="73" max="87" width="15.7265625" style="28" hidden="1" customWidth="1" outlineLevel="1"/>
    <col min="88" max="88" width="15.7265625" style="29" hidden="1" customWidth="1" outlineLevel="1"/>
    <col min="89" max="89" width="15.7265625" customWidth="1" collapsed="1"/>
    <col min="90" max="90" width="11.1796875" bestFit="1" customWidth="1"/>
  </cols>
  <sheetData>
    <row r="6" spans="1:89" s="6" customFormat="1">
      <c r="A6" s="84" t="s">
        <v>245</v>
      </c>
      <c r="B6" s="84" t="s">
        <v>246</v>
      </c>
      <c r="C6" s="94" t="s">
        <v>3</v>
      </c>
      <c r="D6" s="94" t="s">
        <v>4</v>
      </c>
      <c r="E6" s="94" t="s">
        <v>5</v>
      </c>
      <c r="F6" s="94" t="s">
        <v>6</v>
      </c>
      <c r="G6" s="94" t="s">
        <v>7</v>
      </c>
      <c r="H6" s="94" t="s">
        <v>8</v>
      </c>
      <c r="I6" s="94" t="s">
        <v>9</v>
      </c>
      <c r="J6" s="94" t="s">
        <v>10</v>
      </c>
      <c r="K6" s="94" t="s">
        <v>11</v>
      </c>
      <c r="L6" s="94" t="s">
        <v>12</v>
      </c>
      <c r="M6" s="94" t="s">
        <v>13</v>
      </c>
      <c r="N6" s="94" t="s">
        <v>14</v>
      </c>
      <c r="O6" s="94" t="s">
        <v>15</v>
      </c>
      <c r="P6" s="94" t="s">
        <v>16</v>
      </c>
      <c r="Q6" s="94" t="s">
        <v>17</v>
      </c>
      <c r="R6" s="94" t="s">
        <v>18</v>
      </c>
      <c r="S6" s="94" t="s">
        <v>19</v>
      </c>
      <c r="T6" s="94" t="s">
        <v>20</v>
      </c>
      <c r="U6" s="94" t="s">
        <v>21</v>
      </c>
      <c r="V6" s="94" t="s">
        <v>22</v>
      </c>
      <c r="W6" s="94" t="s">
        <v>23</v>
      </c>
      <c r="X6" s="94" t="s">
        <v>24</v>
      </c>
      <c r="Y6" s="94" t="s">
        <v>25</v>
      </c>
      <c r="Z6" s="94" t="s">
        <v>26</v>
      </c>
      <c r="AA6" s="94" t="s">
        <v>27</v>
      </c>
      <c r="AB6" s="94" t="s">
        <v>28</v>
      </c>
      <c r="AC6" s="94" t="s">
        <v>29</v>
      </c>
      <c r="AD6" s="94" t="s">
        <v>30</v>
      </c>
      <c r="AE6" s="94" t="s">
        <v>31</v>
      </c>
      <c r="AF6" s="94" t="s">
        <v>32</v>
      </c>
      <c r="AG6" s="94" t="s">
        <v>33</v>
      </c>
      <c r="AH6" s="94" t="s">
        <v>34</v>
      </c>
      <c r="AI6" s="94" t="s">
        <v>35</v>
      </c>
      <c r="AJ6" s="94" t="s">
        <v>36</v>
      </c>
      <c r="AK6" s="94" t="s">
        <v>37</v>
      </c>
      <c r="AL6" s="94" t="s">
        <v>38</v>
      </c>
      <c r="AM6" s="94" t="s">
        <v>39</v>
      </c>
      <c r="AN6" s="94" t="s">
        <v>40</v>
      </c>
      <c r="AO6" s="94" t="s">
        <v>41</v>
      </c>
      <c r="AP6" s="94" t="s">
        <v>42</v>
      </c>
      <c r="AQ6" s="94" t="s">
        <v>43</v>
      </c>
      <c r="AR6" s="94" t="s">
        <v>44</v>
      </c>
      <c r="AS6" s="94" t="s">
        <v>45</v>
      </c>
      <c r="AT6" s="94" t="s">
        <v>46</v>
      </c>
      <c r="AU6" s="94" t="s">
        <v>47</v>
      </c>
      <c r="AV6" s="94" t="s">
        <v>48</v>
      </c>
      <c r="AW6" s="94" t="s">
        <v>49</v>
      </c>
      <c r="AX6" s="94" t="s">
        <v>50</v>
      </c>
      <c r="AY6" s="94" t="s">
        <v>51</v>
      </c>
      <c r="AZ6" s="94" t="s">
        <v>52</v>
      </c>
      <c r="BA6" s="94" t="s">
        <v>53</v>
      </c>
      <c r="BB6" s="94" t="s">
        <v>54</v>
      </c>
      <c r="BC6" s="94" t="s">
        <v>55</v>
      </c>
      <c r="BD6" s="94" t="s">
        <v>56</v>
      </c>
      <c r="BE6" s="94" t="s">
        <v>57</v>
      </c>
      <c r="BF6" s="94" t="s">
        <v>58</v>
      </c>
      <c r="BG6" s="94" t="s">
        <v>59</v>
      </c>
      <c r="BH6" s="94" t="s">
        <v>60</v>
      </c>
      <c r="BI6" s="94" t="s">
        <v>61</v>
      </c>
      <c r="BJ6" s="94" t="s">
        <v>62</v>
      </c>
      <c r="BK6" s="94" t="s">
        <v>63</v>
      </c>
      <c r="BL6" s="94" t="s">
        <v>64</v>
      </c>
      <c r="BM6" s="102" t="s">
        <v>65</v>
      </c>
      <c r="BN6" s="94" t="s">
        <v>66</v>
      </c>
      <c r="BO6" s="94" t="s">
        <v>67</v>
      </c>
      <c r="BP6" s="94" t="s">
        <v>0</v>
      </c>
      <c r="BQ6" s="94" t="s">
        <v>68</v>
      </c>
      <c r="BR6" s="94" t="s">
        <v>458</v>
      </c>
      <c r="BS6" s="94" t="s">
        <v>460</v>
      </c>
      <c r="BT6" s="87"/>
      <c r="BU6" s="102">
        <v>2009</v>
      </c>
      <c r="BV6" s="102">
        <v>2010</v>
      </c>
      <c r="BW6" s="102">
        <v>2011</v>
      </c>
      <c r="BX6" s="102">
        <v>2012</v>
      </c>
      <c r="BY6" s="102">
        <v>2013</v>
      </c>
      <c r="BZ6" s="102">
        <v>2014</v>
      </c>
      <c r="CA6" s="102">
        <v>2015</v>
      </c>
      <c r="CB6" s="102">
        <v>2016</v>
      </c>
      <c r="CC6" s="102">
        <v>2017</v>
      </c>
      <c r="CD6" s="102">
        <v>2018</v>
      </c>
      <c r="CE6" s="102">
        <v>2019</v>
      </c>
      <c r="CF6" s="102">
        <v>2020</v>
      </c>
      <c r="CG6" s="102">
        <v>2021</v>
      </c>
      <c r="CH6" s="102">
        <v>2022</v>
      </c>
      <c r="CI6" s="102">
        <v>2023</v>
      </c>
      <c r="CJ6" s="94">
        <v>2024</v>
      </c>
      <c r="CK6" s="94" t="s">
        <v>459</v>
      </c>
    </row>
    <row r="7" spans="1:89" s="10" customFormat="1">
      <c r="A7" s="103" t="s">
        <v>247</v>
      </c>
      <c r="B7" s="103" t="s">
        <v>102</v>
      </c>
      <c r="C7" s="104">
        <v>70403</v>
      </c>
      <c r="D7" s="104">
        <v>91181</v>
      </c>
      <c r="E7" s="104">
        <v>80503</v>
      </c>
      <c r="F7" s="104">
        <v>117521</v>
      </c>
      <c r="G7" s="104">
        <v>115487</v>
      </c>
      <c r="H7" s="104">
        <v>149990</v>
      </c>
      <c r="I7" s="104">
        <v>171697</v>
      </c>
      <c r="J7" s="104">
        <v>172781</v>
      </c>
      <c r="K7" s="104">
        <v>94091</v>
      </c>
      <c r="L7" s="104">
        <v>111287</v>
      </c>
      <c r="M7" s="104">
        <v>149074</v>
      </c>
      <c r="N7" s="104">
        <v>100008</v>
      </c>
      <c r="O7" s="104">
        <v>107534</v>
      </c>
      <c r="P7" s="104">
        <v>119854</v>
      </c>
      <c r="Q7" s="104">
        <v>158394</v>
      </c>
      <c r="R7" s="104">
        <v>187384</v>
      </c>
      <c r="S7" s="105">
        <v>197661</v>
      </c>
      <c r="T7" s="106">
        <v>166178</v>
      </c>
      <c r="U7" s="106">
        <v>216965</v>
      </c>
      <c r="V7" s="106">
        <v>100117</v>
      </c>
      <c r="W7" s="106">
        <v>173200</v>
      </c>
      <c r="X7" s="107">
        <v>81144</v>
      </c>
      <c r="Y7" s="106">
        <v>104598</v>
      </c>
      <c r="Z7" s="106">
        <v>86135</v>
      </c>
      <c r="AA7" s="107">
        <v>70068</v>
      </c>
      <c r="AB7" s="108">
        <v>26345</v>
      </c>
      <c r="AC7" s="108">
        <v>37253</v>
      </c>
      <c r="AD7" s="107">
        <v>-27384</v>
      </c>
      <c r="AE7" s="108">
        <v>-47552</v>
      </c>
      <c r="AF7" s="107">
        <v>-3097</v>
      </c>
      <c r="AG7" s="107">
        <v>41375</v>
      </c>
      <c r="AH7" s="107">
        <v>27117</v>
      </c>
      <c r="AI7" s="107">
        <v>-13027</v>
      </c>
      <c r="AJ7" s="107">
        <v>27010</v>
      </c>
      <c r="AK7" s="107">
        <v>120709</v>
      </c>
      <c r="AL7" s="107">
        <v>80536</v>
      </c>
      <c r="AM7" s="107">
        <v>41038</v>
      </c>
      <c r="AN7" s="107">
        <v>245261</v>
      </c>
      <c r="AO7" s="107">
        <v>565693</v>
      </c>
      <c r="AP7" s="107">
        <v>-269633</v>
      </c>
      <c r="AQ7" s="108">
        <v>34434</v>
      </c>
      <c r="AR7" s="109">
        <v>96738</v>
      </c>
      <c r="AS7" s="108">
        <v>36361</v>
      </c>
      <c r="AT7" s="109">
        <v>311478</v>
      </c>
      <c r="AU7" s="109">
        <v>82389</v>
      </c>
      <c r="AV7" s="109">
        <v>-25261</v>
      </c>
      <c r="AW7" s="109">
        <v>194304</v>
      </c>
      <c r="AX7" s="109">
        <v>283313</v>
      </c>
      <c r="AY7" s="109">
        <v>269574</v>
      </c>
      <c r="AZ7" s="109">
        <v>1050682</v>
      </c>
      <c r="BA7" s="109">
        <v>403987</v>
      </c>
      <c r="BB7" s="109">
        <v>264822</v>
      </c>
      <c r="BC7" s="109">
        <v>299675</v>
      </c>
      <c r="BD7" s="109">
        <v>250024</v>
      </c>
      <c r="BE7" s="109">
        <v>211837</v>
      </c>
      <c r="BF7" s="109">
        <v>156009</v>
      </c>
      <c r="BG7" s="109">
        <v>193942</v>
      </c>
      <c r="BH7" s="109">
        <v>178861</v>
      </c>
      <c r="BI7" s="109">
        <v>289697</v>
      </c>
      <c r="BJ7" s="109">
        <v>88747</v>
      </c>
      <c r="BK7" s="109">
        <v>-7514</v>
      </c>
      <c r="BL7" s="109">
        <v>158465</v>
      </c>
      <c r="BM7" s="109">
        <v>167227</v>
      </c>
      <c r="BN7" s="109">
        <v>26296</v>
      </c>
      <c r="BO7" s="109">
        <v>5273</v>
      </c>
      <c r="BP7" s="109">
        <v>-3231</v>
      </c>
      <c r="BQ7" s="109">
        <v>-18285</v>
      </c>
      <c r="BR7" s="109">
        <v>-71966</v>
      </c>
      <c r="BS7" s="65">
        <f>[1]Pág16_FLUXO!$E$7</f>
        <v>55200</v>
      </c>
      <c r="BT7" s="110"/>
      <c r="BU7" s="111">
        <v>359608</v>
      </c>
      <c r="BV7" s="112">
        <v>609955</v>
      </c>
      <c r="BW7" s="112">
        <v>454460</v>
      </c>
      <c r="BX7" s="112">
        <v>573166</v>
      </c>
      <c r="BY7" s="112">
        <v>680921</v>
      </c>
      <c r="BZ7" s="112">
        <v>445077</v>
      </c>
      <c r="CA7" s="112">
        <v>106282</v>
      </c>
      <c r="CB7" s="112">
        <v>17843</v>
      </c>
      <c r="CC7" s="112">
        <v>215228</v>
      </c>
      <c r="CD7" s="112">
        <v>582359</v>
      </c>
      <c r="CE7" s="112">
        <v>479011</v>
      </c>
      <c r="CF7" s="112">
        <v>534745</v>
      </c>
      <c r="CG7" s="112">
        <v>1989065</v>
      </c>
      <c r="CH7" s="112">
        <v>917545</v>
      </c>
      <c r="CI7" s="112">
        <v>751247</v>
      </c>
      <c r="CJ7" s="109">
        <v>344474</v>
      </c>
      <c r="CK7" s="109">
        <v>-88209</v>
      </c>
    </row>
    <row r="8" spans="1:89" s="10" customFormat="1">
      <c r="A8" s="113" t="s">
        <v>248</v>
      </c>
      <c r="B8" s="113" t="s">
        <v>249</v>
      </c>
      <c r="C8" s="114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7"/>
      <c r="AJ8" s="116"/>
      <c r="AK8" s="116"/>
      <c r="AL8" s="116"/>
      <c r="AM8" s="117"/>
      <c r="AN8" s="117"/>
      <c r="AO8" s="117"/>
      <c r="AP8" s="117"/>
      <c r="AQ8" s="117"/>
      <c r="AR8" s="118"/>
      <c r="AS8" s="117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9"/>
      <c r="BT8" s="120"/>
      <c r="BU8" s="121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18"/>
      <c r="CK8" s="118"/>
    </row>
    <row r="9" spans="1:89">
      <c r="A9" s="123" t="s">
        <v>250</v>
      </c>
      <c r="B9" s="123" t="s">
        <v>80</v>
      </c>
      <c r="C9" s="124">
        <v>35571</v>
      </c>
      <c r="D9" s="125">
        <v>36304</v>
      </c>
      <c r="E9" s="124">
        <v>48508</v>
      </c>
      <c r="F9" s="124">
        <v>53291</v>
      </c>
      <c r="G9" s="124">
        <v>52093</v>
      </c>
      <c r="H9" s="124">
        <v>52064</v>
      </c>
      <c r="I9" s="124">
        <v>54313</v>
      </c>
      <c r="J9" s="124">
        <v>95526</v>
      </c>
      <c r="K9" s="124">
        <v>97244</v>
      </c>
      <c r="L9" s="124">
        <v>111016</v>
      </c>
      <c r="M9" s="124">
        <v>108239</v>
      </c>
      <c r="N9" s="124">
        <v>113789</v>
      </c>
      <c r="O9" s="124">
        <v>106392</v>
      </c>
      <c r="P9" s="124">
        <v>124792</v>
      </c>
      <c r="Q9" s="124">
        <v>131765</v>
      </c>
      <c r="R9" s="124">
        <v>136983</v>
      </c>
      <c r="S9" s="126">
        <v>123315</v>
      </c>
      <c r="T9" s="127">
        <v>145986</v>
      </c>
      <c r="U9" s="127">
        <v>147462</v>
      </c>
      <c r="V9" s="127">
        <v>208903</v>
      </c>
      <c r="W9" s="127">
        <v>132796</v>
      </c>
      <c r="X9" s="128">
        <v>148774</v>
      </c>
      <c r="Y9" s="127">
        <v>155637</v>
      </c>
      <c r="Z9" s="127">
        <v>170241</v>
      </c>
      <c r="AA9" s="128">
        <v>141427</v>
      </c>
      <c r="AB9" s="129">
        <v>158755</v>
      </c>
      <c r="AC9" s="129">
        <v>147079</v>
      </c>
      <c r="AD9" s="128">
        <v>138672</v>
      </c>
      <c r="AE9" s="129">
        <v>125442</v>
      </c>
      <c r="AF9" s="128">
        <v>134391</v>
      </c>
      <c r="AG9" s="128">
        <v>140889</v>
      </c>
      <c r="AH9" s="128">
        <v>183380</v>
      </c>
      <c r="AI9" s="128">
        <v>143061</v>
      </c>
      <c r="AJ9" s="128">
        <v>132545</v>
      </c>
      <c r="AK9" s="128">
        <v>144783</v>
      </c>
      <c r="AL9" s="128">
        <v>145060</v>
      </c>
      <c r="AM9" s="128">
        <v>140577</v>
      </c>
      <c r="AN9" s="128">
        <v>207715</v>
      </c>
      <c r="AO9" s="128">
        <v>309648</v>
      </c>
      <c r="AP9" s="128">
        <v>155380</v>
      </c>
      <c r="AQ9" s="130">
        <v>165819</v>
      </c>
      <c r="AR9" s="131">
        <v>153115</v>
      </c>
      <c r="AS9" s="130">
        <v>153587</v>
      </c>
      <c r="AT9" s="131">
        <v>247223</v>
      </c>
      <c r="AU9" s="131">
        <v>140690</v>
      </c>
      <c r="AV9" s="131">
        <v>138676</v>
      </c>
      <c r="AW9" s="131">
        <v>163844</v>
      </c>
      <c r="AX9" s="131">
        <v>177297</v>
      </c>
      <c r="AY9" s="131">
        <v>175451</v>
      </c>
      <c r="AZ9" s="131">
        <v>177619</v>
      </c>
      <c r="BA9" s="131">
        <v>180430</v>
      </c>
      <c r="BB9" s="131">
        <v>178794</v>
      </c>
      <c r="BC9" s="131">
        <v>191534</v>
      </c>
      <c r="BD9" s="131">
        <v>217472</v>
      </c>
      <c r="BE9" s="131">
        <v>209801</v>
      </c>
      <c r="BF9" s="131">
        <v>226638</v>
      </c>
      <c r="BG9" s="131">
        <v>256382</v>
      </c>
      <c r="BH9" s="131">
        <v>293018</v>
      </c>
      <c r="BI9" s="131">
        <v>245628</v>
      </c>
      <c r="BJ9" s="131">
        <v>370540</v>
      </c>
      <c r="BK9" s="131">
        <v>300301</v>
      </c>
      <c r="BL9" s="131">
        <v>322544</v>
      </c>
      <c r="BM9" s="131">
        <v>305898</v>
      </c>
      <c r="BN9" s="131">
        <v>292526</v>
      </c>
      <c r="BO9" s="131">
        <v>286505</v>
      </c>
      <c r="BP9" s="131">
        <v>389507</v>
      </c>
      <c r="BQ9" s="131">
        <v>279162</v>
      </c>
      <c r="BR9" s="131">
        <v>297729</v>
      </c>
      <c r="BS9" s="189">
        <f>[1]Pág16_FLUXO!$E$10</f>
        <v>329008</v>
      </c>
      <c r="BT9" s="37"/>
      <c r="BU9" s="132">
        <v>173674</v>
      </c>
      <c r="BV9" s="133">
        <v>253996</v>
      </c>
      <c r="BW9" s="133">
        <v>430288</v>
      </c>
      <c r="BX9" s="133">
        <v>499932</v>
      </c>
      <c r="BY9" s="133">
        <v>625666</v>
      </c>
      <c r="BZ9" s="133">
        <v>607448</v>
      </c>
      <c r="CA9" s="133">
        <v>585933</v>
      </c>
      <c r="CB9" s="133">
        <v>584102</v>
      </c>
      <c r="CC9" s="133">
        <v>565449</v>
      </c>
      <c r="CD9" s="133">
        <v>813320</v>
      </c>
      <c r="CE9" s="133">
        <v>719744</v>
      </c>
      <c r="CF9" s="133">
        <v>620507</v>
      </c>
      <c r="CG9" s="133">
        <v>712294</v>
      </c>
      <c r="CH9" s="133">
        <v>845445</v>
      </c>
      <c r="CI9" s="133">
        <v>1165568</v>
      </c>
      <c r="CJ9" s="131">
        <v>1221269</v>
      </c>
      <c r="CK9" s="131">
        <v>1252903</v>
      </c>
    </row>
    <row r="10" spans="1:89">
      <c r="A10" s="123" t="s">
        <v>75</v>
      </c>
      <c r="B10" s="123" t="s">
        <v>76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-35603</v>
      </c>
      <c r="L10" s="89">
        <v>-27693</v>
      </c>
      <c r="M10" s="89">
        <v>-37194</v>
      </c>
      <c r="N10" s="89">
        <v>-53519</v>
      </c>
      <c r="O10" s="89">
        <v>-32923</v>
      </c>
      <c r="P10" s="89">
        <v>-36413</v>
      </c>
      <c r="Q10" s="89">
        <v>-35305</v>
      </c>
      <c r="R10" s="124">
        <v>-39933</v>
      </c>
      <c r="S10" s="126">
        <v>-43240</v>
      </c>
      <c r="T10" s="127">
        <v>-33663</v>
      </c>
      <c r="U10" s="127">
        <v>-73753</v>
      </c>
      <c r="V10" s="127">
        <v>-40863</v>
      </c>
      <c r="W10" s="127">
        <v>-55607</v>
      </c>
      <c r="X10" s="128">
        <v>-68150</v>
      </c>
      <c r="Y10" s="127">
        <v>-64608</v>
      </c>
      <c r="Z10" s="127">
        <v>-32770</v>
      </c>
      <c r="AA10" s="128">
        <v>-44585</v>
      </c>
      <c r="AB10" s="129">
        <v>-32218</v>
      </c>
      <c r="AC10" s="129">
        <v>-26575</v>
      </c>
      <c r="AD10" s="128">
        <v>-20867</v>
      </c>
      <c r="AE10" s="129">
        <v>-36008</v>
      </c>
      <c r="AF10" s="128">
        <v>-40427</v>
      </c>
      <c r="AG10" s="128">
        <v>-38403</v>
      </c>
      <c r="AH10" s="128">
        <v>-43135</v>
      </c>
      <c r="AI10" s="128">
        <v>-42721</v>
      </c>
      <c r="AJ10" s="128">
        <v>-38582</v>
      </c>
      <c r="AK10" s="128">
        <v>-40027</v>
      </c>
      <c r="AL10" s="128">
        <v>-93603</v>
      </c>
      <c r="AM10" s="128">
        <v>-42579</v>
      </c>
      <c r="AN10" s="128">
        <v>-29271</v>
      </c>
      <c r="AO10" s="128">
        <v>-49083</v>
      </c>
      <c r="AP10" s="128">
        <v>-27201</v>
      </c>
      <c r="AQ10" s="130">
        <v>-19173</v>
      </c>
      <c r="AR10" s="131">
        <v>-77464</v>
      </c>
      <c r="AS10" s="130">
        <v>-12129</v>
      </c>
      <c r="AT10" s="131">
        <v>-17279</v>
      </c>
      <c r="AU10" s="131">
        <v>-68537</v>
      </c>
      <c r="AV10" s="131">
        <v>-52439</v>
      </c>
      <c r="AW10" s="131">
        <v>-15751</v>
      </c>
      <c r="AX10" s="131">
        <v>19457</v>
      </c>
      <c r="AY10" s="131">
        <v>-17829</v>
      </c>
      <c r="AZ10" s="131">
        <v>-67625</v>
      </c>
      <c r="BA10" s="131">
        <v>-7778</v>
      </c>
      <c r="BB10" s="131">
        <v>-36212</v>
      </c>
      <c r="BC10" s="131">
        <v>-71092</v>
      </c>
      <c r="BD10" s="131">
        <v>-155617</v>
      </c>
      <c r="BE10" s="131">
        <v>-176582</v>
      </c>
      <c r="BF10" s="131">
        <v>-194575</v>
      </c>
      <c r="BG10" s="131">
        <v>-241546</v>
      </c>
      <c r="BH10" s="131">
        <v>-248866</v>
      </c>
      <c r="BI10" s="131">
        <v>-205620</v>
      </c>
      <c r="BJ10" s="131">
        <v>-72560</v>
      </c>
      <c r="BK10" s="131">
        <v>-42424</v>
      </c>
      <c r="BL10" s="131">
        <v>-298114</v>
      </c>
      <c r="BM10" s="131">
        <v>-154636</v>
      </c>
      <c r="BN10" s="131">
        <v>-25209</v>
      </c>
      <c r="BO10" s="131">
        <v>-44062</v>
      </c>
      <c r="BP10" s="131">
        <v>-72155</v>
      </c>
      <c r="BQ10" s="131">
        <v>-6144</v>
      </c>
      <c r="BR10" s="131">
        <v>-207075</v>
      </c>
      <c r="BS10" s="189">
        <f>[1]Pág16_FLUXO!$E$11</f>
        <v>-37497</v>
      </c>
      <c r="BT10" s="37"/>
      <c r="BU10" s="132">
        <v>0</v>
      </c>
      <c r="BV10" s="133">
        <v>0</v>
      </c>
      <c r="BW10" s="133">
        <v>-154009</v>
      </c>
      <c r="BX10" s="133">
        <v>-144574</v>
      </c>
      <c r="BY10" s="133">
        <v>-191519</v>
      </c>
      <c r="BZ10" s="133">
        <v>-221135</v>
      </c>
      <c r="CA10" s="133">
        <v>-124245</v>
      </c>
      <c r="CB10" s="133">
        <v>-157973</v>
      </c>
      <c r="CC10" s="133">
        <v>-214933</v>
      </c>
      <c r="CD10" s="133">
        <v>-148134</v>
      </c>
      <c r="CE10" s="133">
        <v>-126045</v>
      </c>
      <c r="CF10" s="133">
        <v>-117270</v>
      </c>
      <c r="CG10" s="133">
        <v>-129444</v>
      </c>
      <c r="CH10" s="133">
        <v>-597866</v>
      </c>
      <c r="CI10" s="133">
        <v>-768592</v>
      </c>
      <c r="CJ10" s="131">
        <v>-520383</v>
      </c>
      <c r="CK10" s="131">
        <v>-329436</v>
      </c>
    </row>
    <row r="11" spans="1:89">
      <c r="A11" s="123" t="s">
        <v>251</v>
      </c>
      <c r="B11" s="123" t="s">
        <v>252</v>
      </c>
      <c r="C11" s="124">
        <v>12</v>
      </c>
      <c r="D11" s="128">
        <v>-38817</v>
      </c>
      <c r="E11" s="124">
        <v>6148</v>
      </c>
      <c r="F11" s="124">
        <v>44382</v>
      </c>
      <c r="G11" s="124">
        <v>36471</v>
      </c>
      <c r="H11" s="124">
        <v>31883</v>
      </c>
      <c r="I11" s="124">
        <v>23281</v>
      </c>
      <c r="J11" s="124">
        <v>37736</v>
      </c>
      <c r="K11" s="124">
        <v>39346</v>
      </c>
      <c r="L11" s="124">
        <v>37799</v>
      </c>
      <c r="M11" s="124">
        <v>58453</v>
      </c>
      <c r="N11" s="124">
        <v>59575</v>
      </c>
      <c r="O11" s="124">
        <v>40744</v>
      </c>
      <c r="P11" s="124">
        <v>43403</v>
      </c>
      <c r="Q11" s="124">
        <v>36327</v>
      </c>
      <c r="R11" s="124">
        <v>40278</v>
      </c>
      <c r="S11" s="126">
        <v>46774</v>
      </c>
      <c r="T11" s="127">
        <v>32362</v>
      </c>
      <c r="U11" s="127">
        <v>44844</v>
      </c>
      <c r="V11" s="127">
        <v>53145</v>
      </c>
      <c r="W11" s="127">
        <v>50458</v>
      </c>
      <c r="X11" s="128">
        <v>63436</v>
      </c>
      <c r="Y11" s="127">
        <v>79346</v>
      </c>
      <c r="Z11" s="127">
        <v>58743</v>
      </c>
      <c r="AA11" s="128">
        <v>67565</v>
      </c>
      <c r="AB11" s="129">
        <v>105430</v>
      </c>
      <c r="AC11" s="129">
        <v>90091</v>
      </c>
      <c r="AD11" s="128">
        <v>86165</v>
      </c>
      <c r="AE11" s="129">
        <v>83466</v>
      </c>
      <c r="AF11" s="128">
        <v>114508</v>
      </c>
      <c r="AG11" s="128">
        <v>112440</v>
      </c>
      <c r="AH11" s="128">
        <v>101102</v>
      </c>
      <c r="AI11" s="128">
        <v>95034</v>
      </c>
      <c r="AJ11" s="128">
        <v>97111</v>
      </c>
      <c r="AK11" s="128">
        <v>72367</v>
      </c>
      <c r="AL11" s="128">
        <v>68028</v>
      </c>
      <c r="AM11" s="128">
        <v>55158</v>
      </c>
      <c r="AN11" s="128">
        <v>58632</v>
      </c>
      <c r="AO11" s="128">
        <v>50303</v>
      </c>
      <c r="AP11" s="128">
        <v>38189</v>
      </c>
      <c r="AQ11" s="130">
        <v>43311</v>
      </c>
      <c r="AR11" s="131">
        <v>45805</v>
      </c>
      <c r="AS11" s="130">
        <v>76148</v>
      </c>
      <c r="AT11" s="131">
        <v>43740</v>
      </c>
      <c r="AU11" s="131">
        <v>63131</v>
      </c>
      <c r="AV11" s="131">
        <v>51964</v>
      </c>
      <c r="AW11" s="131">
        <v>33566</v>
      </c>
      <c r="AX11" s="131">
        <v>31881</v>
      </c>
      <c r="AY11" s="131">
        <v>23758</v>
      </c>
      <c r="AZ11" s="131">
        <v>15843</v>
      </c>
      <c r="BA11" s="131">
        <v>50884</v>
      </c>
      <c r="BB11" s="131">
        <v>96725</v>
      </c>
      <c r="BC11" s="131">
        <v>187784</v>
      </c>
      <c r="BD11" s="131">
        <v>20562</v>
      </c>
      <c r="BE11" s="131">
        <v>104514</v>
      </c>
      <c r="BF11" s="131">
        <v>408842</v>
      </c>
      <c r="BG11" s="131">
        <v>216369</v>
      </c>
      <c r="BH11" s="131">
        <v>196474</v>
      </c>
      <c r="BI11" s="131">
        <v>229714</v>
      </c>
      <c r="BJ11" s="131">
        <v>143112</v>
      </c>
      <c r="BK11" s="131">
        <v>259438</v>
      </c>
      <c r="BL11" s="131">
        <v>334191</v>
      </c>
      <c r="BM11" s="131">
        <v>178603</v>
      </c>
      <c r="BN11" s="131">
        <v>114120</v>
      </c>
      <c r="BO11" s="131">
        <v>174961</v>
      </c>
      <c r="BP11" s="131">
        <v>296253</v>
      </c>
      <c r="BQ11" s="131">
        <v>251031</v>
      </c>
      <c r="BR11" s="131">
        <v>324692</v>
      </c>
      <c r="BS11" s="189">
        <f>[1]Pág16_FLUXO!$E$12</f>
        <v>286371</v>
      </c>
      <c r="BT11" s="37"/>
      <c r="BU11" s="132">
        <v>11725</v>
      </c>
      <c r="BV11" s="133">
        <v>133327</v>
      </c>
      <c r="BW11" s="133">
        <v>195173</v>
      </c>
      <c r="BX11" s="133">
        <v>160752</v>
      </c>
      <c r="BY11" s="133">
        <v>177125</v>
      </c>
      <c r="BZ11" s="133">
        <v>251983</v>
      </c>
      <c r="CA11" s="133">
        <v>349251</v>
      </c>
      <c r="CB11" s="133">
        <v>411517</v>
      </c>
      <c r="CC11" s="133">
        <v>332540</v>
      </c>
      <c r="CD11" s="133">
        <v>202282</v>
      </c>
      <c r="CE11" s="133">
        <v>212519</v>
      </c>
      <c r="CF11" s="133">
        <v>180542</v>
      </c>
      <c r="CG11" s="133">
        <v>187210</v>
      </c>
      <c r="CH11" s="133">
        <v>721702</v>
      </c>
      <c r="CI11" s="133">
        <v>823941</v>
      </c>
      <c r="CJ11" s="131">
        <v>886352</v>
      </c>
      <c r="CK11" s="131">
        <v>1046937</v>
      </c>
    </row>
    <row r="12" spans="1:89">
      <c r="A12" s="123" t="s">
        <v>253</v>
      </c>
      <c r="B12" s="123" t="s">
        <v>254</v>
      </c>
      <c r="C12" s="124"/>
      <c r="D12" s="128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6"/>
      <c r="T12" s="127"/>
      <c r="U12" s="127"/>
      <c r="V12" s="127"/>
      <c r="W12" s="127"/>
      <c r="X12" s="128"/>
      <c r="Y12" s="127"/>
      <c r="Z12" s="127"/>
      <c r="AA12" s="128"/>
      <c r="AB12" s="129"/>
      <c r="AC12" s="129"/>
      <c r="AD12" s="128"/>
      <c r="AE12" s="129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30"/>
      <c r="AR12" s="131"/>
      <c r="AS12" s="130"/>
      <c r="AT12" s="131">
        <v>2323</v>
      </c>
      <c r="AU12" s="131">
        <v>1196</v>
      </c>
      <c r="AV12" s="131">
        <v>1000</v>
      </c>
      <c r="AW12" s="131">
        <v>802</v>
      </c>
      <c r="AX12" s="131">
        <v>1446</v>
      </c>
      <c r="AY12" s="131">
        <v>1583</v>
      </c>
      <c r="AZ12" s="131">
        <v>1692</v>
      </c>
      <c r="BA12" s="131">
        <v>1256</v>
      </c>
      <c r="BB12" s="131">
        <v>838</v>
      </c>
      <c r="BC12" s="131">
        <v>1219</v>
      </c>
      <c r="BD12" s="131">
        <v>1614</v>
      </c>
      <c r="BE12" s="131">
        <v>1693</v>
      </c>
      <c r="BF12" s="131">
        <v>2668</v>
      </c>
      <c r="BG12" s="131">
        <v>2586</v>
      </c>
      <c r="BH12" s="131">
        <v>2392</v>
      </c>
      <c r="BI12" s="131">
        <v>2879</v>
      </c>
      <c r="BJ12" s="131">
        <v>2703</v>
      </c>
      <c r="BK12" s="131">
        <v>2393</v>
      </c>
      <c r="BL12" s="131">
        <v>2284</v>
      </c>
      <c r="BM12" s="131">
        <v>2195</v>
      </c>
      <c r="BN12" s="131">
        <v>1614</v>
      </c>
      <c r="BO12" s="131">
        <v>2263</v>
      </c>
      <c r="BP12" s="131">
        <v>2482</v>
      </c>
      <c r="BQ12" s="131">
        <v>2327</v>
      </c>
      <c r="BR12" s="131">
        <v>2220</v>
      </c>
      <c r="BS12" s="189">
        <f>[1]Pág16_FLUXO!$E$13</f>
        <v>2925</v>
      </c>
      <c r="BT12" s="37"/>
      <c r="BU12" s="132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>
        <v>4444</v>
      </c>
      <c r="CG12" s="133">
        <v>5369</v>
      </c>
      <c r="CH12" s="133">
        <v>7194</v>
      </c>
      <c r="CI12" s="133">
        <v>10560</v>
      </c>
      <c r="CJ12" s="131">
        <v>8486</v>
      </c>
      <c r="CK12" s="131">
        <v>9292</v>
      </c>
    </row>
    <row r="13" spans="1:89">
      <c r="A13" s="123" t="s">
        <v>255</v>
      </c>
      <c r="B13" s="123" t="s">
        <v>94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125">
        <v>512</v>
      </c>
      <c r="R13" s="124">
        <v>-2536</v>
      </c>
      <c r="S13" s="126">
        <v>-669</v>
      </c>
      <c r="T13" s="127">
        <v>75</v>
      </c>
      <c r="U13" s="127">
        <v>-130</v>
      </c>
      <c r="V13" s="127">
        <v>-2019</v>
      </c>
      <c r="W13" s="127">
        <v>-666</v>
      </c>
      <c r="X13" s="89">
        <v>0</v>
      </c>
      <c r="Y13" s="126" t="s">
        <v>130</v>
      </c>
      <c r="Z13" s="126" t="s">
        <v>130</v>
      </c>
      <c r="AA13" s="89">
        <v>0</v>
      </c>
      <c r="AB13" s="89">
        <v>0</v>
      </c>
      <c r="AC13" s="89">
        <v>0</v>
      </c>
      <c r="AD13" s="89">
        <v>0</v>
      </c>
      <c r="AE13" s="89">
        <v>0</v>
      </c>
      <c r="AF13" s="89">
        <v>0</v>
      </c>
      <c r="AG13" s="89">
        <v>0</v>
      </c>
      <c r="AH13" s="89">
        <v>0</v>
      </c>
      <c r="AI13" s="89">
        <v>0</v>
      </c>
      <c r="AJ13" s="89">
        <v>0</v>
      </c>
      <c r="AK13" s="89">
        <v>0</v>
      </c>
      <c r="AL13" s="89">
        <v>0</v>
      </c>
      <c r="AM13" s="89">
        <v>0</v>
      </c>
      <c r="AN13" s="89">
        <v>0</v>
      </c>
      <c r="AO13" s="89">
        <v>0</v>
      </c>
      <c r="AP13" s="89">
        <v>0</v>
      </c>
      <c r="AQ13" s="89">
        <v>0</v>
      </c>
      <c r="AR13" s="131">
        <v>0</v>
      </c>
      <c r="AS13" s="89"/>
      <c r="AT13" s="131">
        <v>0</v>
      </c>
      <c r="AU13" s="131">
        <v>17004</v>
      </c>
      <c r="AV13" s="131">
        <v>24076</v>
      </c>
      <c r="AW13" s="131">
        <v>43339</v>
      </c>
      <c r="AX13" s="131">
        <v>-17795</v>
      </c>
      <c r="AY13" s="131">
        <v>43740</v>
      </c>
      <c r="AZ13" s="131">
        <v>-38191</v>
      </c>
      <c r="BA13" s="131">
        <v>46796</v>
      </c>
      <c r="BB13" s="131">
        <v>16265</v>
      </c>
      <c r="BC13" s="131">
        <v>-26870</v>
      </c>
      <c r="BD13" s="131">
        <v>29903</v>
      </c>
      <c r="BE13" s="131">
        <v>-15925</v>
      </c>
      <c r="BF13" s="131">
        <v>-41701</v>
      </c>
      <c r="BG13" s="131">
        <v>-43072</v>
      </c>
      <c r="BH13" s="131">
        <v>-87687</v>
      </c>
      <c r="BI13" s="131">
        <v>-58211</v>
      </c>
      <c r="BJ13" s="131">
        <v>-90812</v>
      </c>
      <c r="BK13" s="131">
        <v>30643</v>
      </c>
      <c r="BL13" s="131">
        <v>20856</v>
      </c>
      <c r="BM13" s="131">
        <v>-57675</v>
      </c>
      <c r="BN13" s="131">
        <v>79079</v>
      </c>
      <c r="BO13" s="131">
        <v>-125540</v>
      </c>
      <c r="BP13" s="131">
        <v>-92257</v>
      </c>
      <c r="BQ13" s="131">
        <v>-2533</v>
      </c>
      <c r="BR13" s="131">
        <v>-2367</v>
      </c>
      <c r="BS13" s="189">
        <f>[1]Pág16_FLUXO!$E$14</f>
        <v>-80518</v>
      </c>
      <c r="BT13" s="37"/>
      <c r="BU13" s="134">
        <v>0</v>
      </c>
      <c r="BV13" s="133">
        <v>0</v>
      </c>
      <c r="BW13" s="133">
        <v>0</v>
      </c>
      <c r="BX13" s="133">
        <v>-2024</v>
      </c>
      <c r="BY13" s="133">
        <v>-2743</v>
      </c>
      <c r="BZ13" s="133">
        <v>-666</v>
      </c>
      <c r="CA13" s="133">
        <v>0</v>
      </c>
      <c r="CB13" s="133">
        <v>0</v>
      </c>
      <c r="CC13" s="133">
        <v>0</v>
      </c>
      <c r="CD13" s="133">
        <v>0</v>
      </c>
      <c r="CE13" s="133">
        <v>0</v>
      </c>
      <c r="CF13" s="133">
        <v>66624</v>
      </c>
      <c r="CG13" s="133">
        <v>68610</v>
      </c>
      <c r="CH13" s="133">
        <v>-54593</v>
      </c>
      <c r="CI13" s="133">
        <v>-279782</v>
      </c>
      <c r="CJ13" s="131">
        <v>72903</v>
      </c>
      <c r="CK13" s="131">
        <v>-222697</v>
      </c>
    </row>
    <row r="14" spans="1:89">
      <c r="A14" s="135" t="s">
        <v>256</v>
      </c>
      <c r="B14" s="135" t="s">
        <v>257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125"/>
      <c r="R14" s="124"/>
      <c r="S14" s="126"/>
      <c r="T14" s="127"/>
      <c r="U14" s="127"/>
      <c r="V14" s="127"/>
      <c r="W14" s="127"/>
      <c r="X14" s="89"/>
      <c r="Y14" s="126"/>
      <c r="Z14" s="126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>
        <v>0</v>
      </c>
      <c r="AQ14" s="89">
        <v>3836</v>
      </c>
      <c r="AR14" s="131">
        <v>1139</v>
      </c>
      <c r="AS14" s="89">
        <v>1733</v>
      </c>
      <c r="AT14" s="131">
        <v>4651</v>
      </c>
      <c r="AU14" s="131">
        <v>25089</v>
      </c>
      <c r="AV14" s="131">
        <v>-1121</v>
      </c>
      <c r="AW14" s="131">
        <v>-1121</v>
      </c>
      <c r="AX14" s="131">
        <v>-2045</v>
      </c>
      <c r="AY14" s="131">
        <v>2846</v>
      </c>
      <c r="AZ14" s="131">
        <v>6026</v>
      </c>
      <c r="BA14" s="131">
        <v>2284</v>
      </c>
      <c r="BB14" s="131">
        <v>10049</v>
      </c>
      <c r="BC14" s="131">
        <v>3580</v>
      </c>
      <c r="BD14" s="131">
        <v>13748</v>
      </c>
      <c r="BE14" s="131">
        <v>-5818</v>
      </c>
      <c r="BF14" s="131">
        <v>5365</v>
      </c>
      <c r="BG14" s="131">
        <v>5795</v>
      </c>
      <c r="BH14" s="131">
        <v>6129</v>
      </c>
      <c r="BI14" s="131">
        <v>-1676</v>
      </c>
      <c r="BJ14" s="131">
        <v>1768</v>
      </c>
      <c r="BK14" s="131">
        <v>5047</v>
      </c>
      <c r="BL14" s="131">
        <v>4878</v>
      </c>
      <c r="BM14" s="131">
        <v>4061</v>
      </c>
      <c r="BN14" s="131">
        <v>-381</v>
      </c>
      <c r="BO14" s="131">
        <v>8477</v>
      </c>
      <c r="BP14" s="131">
        <v>1180</v>
      </c>
      <c r="BQ14" s="131">
        <v>1351</v>
      </c>
      <c r="BR14" s="131">
        <v>8751</v>
      </c>
      <c r="BS14" s="189">
        <f>[1]Pág16_FLUXO!$E$15</f>
        <v>11869</v>
      </c>
      <c r="BT14" s="37"/>
      <c r="BU14" s="134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>
        <v>21205</v>
      </c>
      <c r="CH14" s="133">
        <v>16875</v>
      </c>
      <c r="CI14" s="133">
        <v>12016</v>
      </c>
      <c r="CJ14" s="131">
        <v>13605</v>
      </c>
      <c r="CK14" s="131">
        <v>19759</v>
      </c>
    </row>
    <row r="15" spans="1:89">
      <c r="A15" s="135" t="s">
        <v>258</v>
      </c>
      <c r="B15" s="135" t="s">
        <v>259</v>
      </c>
      <c r="C15" s="124">
        <v>10008</v>
      </c>
      <c r="D15" s="124">
        <v>4642</v>
      </c>
      <c r="E15" s="124">
        <v>28301</v>
      </c>
      <c r="F15" s="124">
        <v>25550</v>
      </c>
      <c r="G15" s="124">
        <v>10076</v>
      </c>
      <c r="H15" s="124">
        <v>6373</v>
      </c>
      <c r="I15" s="124">
        <v>17093</v>
      </c>
      <c r="J15" s="124">
        <v>4929</v>
      </c>
      <c r="K15" s="124">
        <v>25085</v>
      </c>
      <c r="L15" s="124">
        <v>-8262</v>
      </c>
      <c r="M15" s="124">
        <v>-28396</v>
      </c>
      <c r="N15" s="124">
        <v>26294</v>
      </c>
      <c r="O15" s="124">
        <v>5476</v>
      </c>
      <c r="P15" s="124">
        <v>-5883</v>
      </c>
      <c r="Q15" s="124">
        <v>12114</v>
      </c>
      <c r="R15" s="125">
        <v>-837</v>
      </c>
      <c r="S15" s="126">
        <v>30663</v>
      </c>
      <c r="T15" s="127">
        <v>-11531</v>
      </c>
      <c r="U15" s="127">
        <v>14898</v>
      </c>
      <c r="V15" s="127">
        <v>20622</v>
      </c>
      <c r="W15" s="127">
        <v>-80718</v>
      </c>
      <c r="X15" s="128">
        <v>56738</v>
      </c>
      <c r="Y15" s="127">
        <v>14834</v>
      </c>
      <c r="Z15" s="127">
        <v>-44058</v>
      </c>
      <c r="AA15" s="128">
        <v>7781</v>
      </c>
      <c r="AB15" s="129">
        <v>-10340</v>
      </c>
      <c r="AC15" s="129">
        <v>-17781</v>
      </c>
      <c r="AD15" s="128">
        <v>21684</v>
      </c>
      <c r="AE15" s="129">
        <v>21320</v>
      </c>
      <c r="AF15" s="128">
        <v>12661</v>
      </c>
      <c r="AG15" s="128">
        <v>21915</v>
      </c>
      <c r="AH15" s="128">
        <v>26628</v>
      </c>
      <c r="AI15" s="128">
        <v>15684</v>
      </c>
      <c r="AJ15" s="128">
        <v>24228</v>
      </c>
      <c r="AK15" s="128">
        <v>-3508</v>
      </c>
      <c r="AL15" s="128">
        <v>79652</v>
      </c>
      <c r="AM15" s="128">
        <v>2876</v>
      </c>
      <c r="AN15" s="128">
        <v>85248</v>
      </c>
      <c r="AO15" s="128">
        <v>-671393</v>
      </c>
      <c r="AP15" s="128">
        <v>117042</v>
      </c>
      <c r="AQ15" s="130">
        <v>22081</v>
      </c>
      <c r="AR15" s="131">
        <v>-1277</v>
      </c>
      <c r="AS15" s="130">
        <v>28004</v>
      </c>
      <c r="AT15" s="131">
        <v>-561</v>
      </c>
      <c r="AU15" s="131">
        <v>-1705</v>
      </c>
      <c r="AV15" s="131">
        <v>28345</v>
      </c>
      <c r="AW15" s="131">
        <v>28345</v>
      </c>
      <c r="AX15" s="131">
        <v>37811</v>
      </c>
      <c r="AY15" s="131">
        <v>7619</v>
      </c>
      <c r="AZ15" s="131">
        <v>331</v>
      </c>
      <c r="BA15" s="131">
        <v>41926</v>
      </c>
      <c r="BB15" s="131">
        <v>94468</v>
      </c>
      <c r="BC15" s="131">
        <v>-16772</v>
      </c>
      <c r="BD15" s="131">
        <v>514</v>
      </c>
      <c r="BE15" s="131">
        <v>34152</v>
      </c>
      <c r="BF15" s="131">
        <v>26184</v>
      </c>
      <c r="BG15" s="131">
        <v>18484</v>
      </c>
      <c r="BH15" s="131">
        <v>50260</v>
      </c>
      <c r="BI15" s="131">
        <v>14044</v>
      </c>
      <c r="BJ15" s="131">
        <v>81118</v>
      </c>
      <c r="BK15" s="131">
        <v>0</v>
      </c>
      <c r="BL15" s="131">
        <v>0</v>
      </c>
      <c r="BM15" s="131">
        <v>0</v>
      </c>
      <c r="BN15" s="131">
        <v>120234</v>
      </c>
      <c r="BO15" s="131">
        <v>52604</v>
      </c>
      <c r="BP15" s="131">
        <v>25470</v>
      </c>
      <c r="BQ15" s="131">
        <v>-44090</v>
      </c>
      <c r="BR15" s="131">
        <v>90818</v>
      </c>
      <c r="BS15" s="189">
        <f>[1]Pág16_FLUXO!$E$17</f>
        <v>596</v>
      </c>
      <c r="BT15" s="37"/>
      <c r="BU15" s="132">
        <v>46396</v>
      </c>
      <c r="BV15" s="133">
        <v>49874</v>
      </c>
      <c r="BW15" s="133">
        <v>14721</v>
      </c>
      <c r="BX15" s="133">
        <v>10870</v>
      </c>
      <c r="BY15" s="133">
        <v>54652</v>
      </c>
      <c r="BZ15" s="133">
        <v>-53204</v>
      </c>
      <c r="CA15" s="133">
        <v>1344</v>
      </c>
      <c r="CB15" s="133">
        <v>82524</v>
      </c>
      <c r="CC15" s="133">
        <v>116056</v>
      </c>
      <c r="CD15" s="133">
        <v>-466227</v>
      </c>
      <c r="CE15" s="133">
        <v>-16089</v>
      </c>
      <c r="CF15" s="133">
        <v>94697</v>
      </c>
      <c r="CG15" s="133">
        <v>144344</v>
      </c>
      <c r="CH15" s="133">
        <v>84399</v>
      </c>
      <c r="CI15" s="133">
        <v>277653</v>
      </c>
      <c r="CJ15" s="131">
        <v>157323</v>
      </c>
      <c r="CK15" s="131">
        <v>124802</v>
      </c>
    </row>
    <row r="16" spans="1:89">
      <c r="A16" s="135" t="s">
        <v>260</v>
      </c>
      <c r="B16" s="135" t="s">
        <v>261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5"/>
      <c r="S16" s="126"/>
      <c r="T16" s="127"/>
      <c r="U16" s="127"/>
      <c r="V16" s="127"/>
      <c r="W16" s="127"/>
      <c r="X16" s="128"/>
      <c r="Y16" s="127"/>
      <c r="Z16" s="127"/>
      <c r="AA16" s="128"/>
      <c r="AB16" s="129"/>
      <c r="AC16" s="129"/>
      <c r="AD16" s="128"/>
      <c r="AE16" s="129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30"/>
      <c r="AR16" s="131"/>
      <c r="AS16" s="130"/>
      <c r="AT16" s="131"/>
      <c r="AU16" s="131"/>
      <c r="AV16" s="131"/>
      <c r="AW16" s="131"/>
      <c r="AX16" s="131"/>
      <c r="AY16" s="131"/>
      <c r="AZ16" s="131">
        <v>-141754</v>
      </c>
      <c r="BA16" s="131">
        <v>-2250</v>
      </c>
      <c r="BB16" s="131">
        <v>2304</v>
      </c>
      <c r="BC16" s="131">
        <v>0</v>
      </c>
      <c r="BD16" s="131">
        <v>0</v>
      </c>
      <c r="BE16" s="131">
        <v>0</v>
      </c>
      <c r="BF16" s="131">
        <v>0</v>
      </c>
      <c r="BG16" s="131">
        <v>0</v>
      </c>
      <c r="BH16" s="131">
        <v>0</v>
      </c>
      <c r="BI16" s="131">
        <v>0</v>
      </c>
      <c r="BJ16" s="131">
        <v>0</v>
      </c>
      <c r="BK16" s="131">
        <v>-33759</v>
      </c>
      <c r="BL16" s="131">
        <v>-36751</v>
      </c>
      <c r="BM16" s="131">
        <v>111135</v>
      </c>
      <c r="BN16" s="131">
        <v>0</v>
      </c>
      <c r="BO16" s="131">
        <v>0</v>
      </c>
      <c r="BP16" s="131">
        <v>0</v>
      </c>
      <c r="BQ16" s="131">
        <v>0</v>
      </c>
      <c r="BR16" s="131">
        <v>0</v>
      </c>
      <c r="BS16" s="189">
        <v>0</v>
      </c>
      <c r="BT16" s="37"/>
      <c r="BU16" s="132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>
        <v>-141700</v>
      </c>
      <c r="CH16" s="133">
        <v>0</v>
      </c>
      <c r="CI16" s="133">
        <v>0</v>
      </c>
      <c r="CJ16" s="131">
        <v>0</v>
      </c>
      <c r="CK16" s="131">
        <v>0</v>
      </c>
    </row>
    <row r="17" spans="1:89">
      <c r="A17" s="123" t="s">
        <v>262</v>
      </c>
      <c r="B17" s="123" t="s">
        <v>263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5"/>
      <c r="S17" s="126"/>
      <c r="T17" s="127"/>
      <c r="U17" s="127"/>
      <c r="V17" s="127"/>
      <c r="W17" s="127"/>
      <c r="X17" s="128"/>
      <c r="Y17" s="127"/>
      <c r="Z17" s="127"/>
      <c r="AA17" s="128"/>
      <c r="AB17" s="129"/>
      <c r="AC17" s="129"/>
      <c r="AD17" s="128"/>
      <c r="AE17" s="129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30"/>
      <c r="AR17" s="131"/>
      <c r="AS17" s="130"/>
      <c r="AT17" s="131"/>
      <c r="AU17" s="131"/>
      <c r="AV17" s="131"/>
      <c r="AW17" s="131"/>
      <c r="AX17" s="131"/>
      <c r="AY17" s="131"/>
      <c r="AZ17" s="131">
        <v>-517551</v>
      </c>
      <c r="BA17" s="131">
        <v>-79519</v>
      </c>
      <c r="BB17" s="131">
        <v>-30</v>
      </c>
      <c r="BC17" s="131">
        <v>0</v>
      </c>
      <c r="BD17" s="131">
        <v>0</v>
      </c>
      <c r="BE17" s="131">
        <v>0</v>
      </c>
      <c r="BF17" s="131">
        <v>0</v>
      </c>
      <c r="BG17" s="131">
        <v>0</v>
      </c>
      <c r="BH17" s="131">
        <v>0</v>
      </c>
      <c r="BI17" s="131">
        <v>0</v>
      </c>
      <c r="BJ17" s="131">
        <v>0</v>
      </c>
      <c r="BK17" s="131">
        <v>-3536</v>
      </c>
      <c r="BL17" s="131">
        <v>0</v>
      </c>
      <c r="BM17" s="131">
        <v>0</v>
      </c>
      <c r="BN17" s="131">
        <v>0</v>
      </c>
      <c r="BO17" s="131">
        <v>0</v>
      </c>
      <c r="BP17" s="131">
        <v>0</v>
      </c>
      <c r="BQ17" s="131">
        <v>0</v>
      </c>
      <c r="BR17" s="131">
        <v>0</v>
      </c>
      <c r="BS17" s="189">
        <v>0</v>
      </c>
      <c r="BT17" s="37"/>
      <c r="BU17" s="132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>
        <v>-597100</v>
      </c>
      <c r="CH17" s="133">
        <v>0</v>
      </c>
      <c r="CI17" s="133">
        <v>-115817</v>
      </c>
      <c r="CJ17" s="131">
        <v>0</v>
      </c>
      <c r="CK17" s="131">
        <v>0</v>
      </c>
    </row>
    <row r="18" spans="1:89">
      <c r="A18" s="123" t="s">
        <v>264</v>
      </c>
      <c r="B18" s="123" t="s">
        <v>265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89">
        <v>0</v>
      </c>
      <c r="Q18" s="89">
        <v>0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128">
        <v>224365</v>
      </c>
      <c r="AQ18" s="130"/>
      <c r="AR18" s="131">
        <v>0</v>
      </c>
      <c r="AS18" s="130"/>
      <c r="AT18" s="131">
        <v>8837</v>
      </c>
      <c r="AU18" s="131">
        <v>0</v>
      </c>
      <c r="AV18" s="131">
        <v>0</v>
      </c>
      <c r="AW18" s="131">
        <v>0</v>
      </c>
      <c r="AX18" s="131">
        <v>12940</v>
      </c>
      <c r="AY18" s="131">
        <v>0</v>
      </c>
      <c r="AZ18" s="131">
        <v>0</v>
      </c>
      <c r="BA18" s="131">
        <v>0</v>
      </c>
      <c r="BB18" s="131">
        <v>0</v>
      </c>
      <c r="BC18" s="131">
        <v>0</v>
      </c>
      <c r="BD18" s="131">
        <v>0</v>
      </c>
      <c r="BE18" s="131">
        <v>0</v>
      </c>
      <c r="BF18" s="131">
        <v>0</v>
      </c>
      <c r="BG18" s="131">
        <v>0</v>
      </c>
      <c r="BH18" s="131">
        <v>0</v>
      </c>
      <c r="BI18" s="131">
        <v>0</v>
      </c>
      <c r="BJ18" s="131">
        <v>0</v>
      </c>
      <c r="BK18" s="131">
        <v>0</v>
      </c>
      <c r="BL18" s="131">
        <v>0</v>
      </c>
      <c r="BM18" s="131">
        <v>0</v>
      </c>
      <c r="BN18" s="131">
        <v>0</v>
      </c>
      <c r="BO18" s="131">
        <v>0</v>
      </c>
      <c r="BP18" s="131">
        <v>0</v>
      </c>
      <c r="BQ18" s="131">
        <v>0</v>
      </c>
      <c r="BR18" s="131">
        <v>169801</v>
      </c>
      <c r="BS18" s="189">
        <v>0</v>
      </c>
      <c r="BT18" s="37"/>
      <c r="BU18" s="132">
        <v>0</v>
      </c>
      <c r="BV18" s="133">
        <v>0</v>
      </c>
      <c r="BW18" s="133">
        <v>0</v>
      </c>
      <c r="BX18" s="133">
        <v>0</v>
      </c>
      <c r="BY18" s="133">
        <v>0</v>
      </c>
      <c r="BZ18" s="133">
        <v>0</v>
      </c>
      <c r="CA18" s="133">
        <v>0</v>
      </c>
      <c r="CB18" s="133">
        <v>0</v>
      </c>
      <c r="CC18" s="133">
        <v>0</v>
      </c>
      <c r="CD18" s="133">
        <v>224365</v>
      </c>
      <c r="CE18" s="133">
        <v>8837</v>
      </c>
      <c r="CF18" s="133">
        <v>12940</v>
      </c>
      <c r="CG18" s="133">
        <v>0</v>
      </c>
      <c r="CH18" s="133">
        <v>0</v>
      </c>
      <c r="CI18" s="133">
        <v>0</v>
      </c>
      <c r="CJ18" s="131">
        <v>0</v>
      </c>
      <c r="CK18" s="131">
        <v>169801</v>
      </c>
    </row>
    <row r="19" spans="1:89">
      <c r="A19" s="123" t="s">
        <v>266</v>
      </c>
      <c r="B19" s="123" t="s">
        <v>267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89">
        <v>0</v>
      </c>
      <c r="AC19" s="89">
        <v>0</v>
      </c>
      <c r="AD19" s="89">
        <v>0</v>
      </c>
      <c r="AE19" s="89">
        <v>0</v>
      </c>
      <c r="AF19" s="89">
        <v>0</v>
      </c>
      <c r="AG19" s="89">
        <v>0</v>
      </c>
      <c r="AH19" s="89">
        <v>0</v>
      </c>
      <c r="AI19" s="89">
        <v>0</v>
      </c>
      <c r="AJ19" s="89">
        <v>0</v>
      </c>
      <c r="AK19" s="89">
        <v>0</v>
      </c>
      <c r="AL19" s="89">
        <v>0</v>
      </c>
      <c r="AM19" s="89">
        <v>0</v>
      </c>
      <c r="AN19" s="89">
        <v>0</v>
      </c>
      <c r="AO19" s="89">
        <v>0</v>
      </c>
      <c r="AP19" s="136">
        <v>0</v>
      </c>
      <c r="AQ19" s="130">
        <v>0</v>
      </c>
      <c r="AR19" s="131">
        <v>0</v>
      </c>
      <c r="AS19" s="130">
        <v>0</v>
      </c>
      <c r="AT19" s="131">
        <v>-266650</v>
      </c>
      <c r="AU19" s="131">
        <v>796</v>
      </c>
      <c r="AV19" s="131">
        <v>160</v>
      </c>
      <c r="AW19" s="131">
        <v>4798</v>
      </c>
      <c r="AX19" s="131">
        <v>0</v>
      </c>
      <c r="AY19" s="131">
        <v>0</v>
      </c>
      <c r="AZ19" s="131">
        <v>0</v>
      </c>
      <c r="BA19" s="131">
        <v>0</v>
      </c>
      <c r="BB19" s="131">
        <v>0</v>
      </c>
      <c r="BC19" s="131">
        <v>0</v>
      </c>
      <c r="BD19" s="131">
        <v>0</v>
      </c>
      <c r="BE19" s="131">
        <v>0</v>
      </c>
      <c r="BF19" s="131">
        <v>0</v>
      </c>
      <c r="BG19" s="131">
        <v>0</v>
      </c>
      <c r="BH19" s="131">
        <v>0</v>
      </c>
      <c r="BI19" s="131">
        <v>0</v>
      </c>
      <c r="BJ19" s="131">
        <v>0</v>
      </c>
      <c r="BK19" s="131">
        <v>0</v>
      </c>
      <c r="BL19" s="131">
        <v>0</v>
      </c>
      <c r="BM19" s="131">
        <v>0</v>
      </c>
      <c r="BN19" s="131">
        <v>-121129</v>
      </c>
      <c r="BO19" s="131">
        <v>0</v>
      </c>
      <c r="BP19" s="131">
        <v>0</v>
      </c>
      <c r="BQ19" s="131">
        <v>0</v>
      </c>
      <c r="BR19" s="131">
        <v>0</v>
      </c>
      <c r="BS19" s="189">
        <v>0</v>
      </c>
      <c r="BT19" s="37"/>
      <c r="BU19" s="132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>
        <v>0</v>
      </c>
      <c r="CI19" s="133">
        <v>0</v>
      </c>
      <c r="CJ19" s="131">
        <v>-121129</v>
      </c>
      <c r="CK19" s="131">
        <v>0</v>
      </c>
    </row>
    <row r="20" spans="1:89" s="10" customFormat="1">
      <c r="A20" s="103" t="s">
        <v>268</v>
      </c>
      <c r="B20" s="103" t="s">
        <v>269</v>
      </c>
      <c r="C20" s="104">
        <v>28023</v>
      </c>
      <c r="D20" s="104">
        <v>5385</v>
      </c>
      <c r="E20" s="104">
        <v>-110158</v>
      </c>
      <c r="F20" s="104">
        <v>-155665</v>
      </c>
      <c r="G20" s="104">
        <v>72190</v>
      </c>
      <c r="H20" s="104">
        <v>-28924</v>
      </c>
      <c r="I20" s="104">
        <v>-26012</v>
      </c>
      <c r="J20" s="104">
        <v>-38889</v>
      </c>
      <c r="K20" s="104">
        <v>-37786</v>
      </c>
      <c r="L20" s="104">
        <v>-43735</v>
      </c>
      <c r="M20" s="104">
        <v>-44261</v>
      </c>
      <c r="N20" s="104">
        <v>43332</v>
      </c>
      <c r="O20" s="104">
        <v>7268</v>
      </c>
      <c r="P20" s="104">
        <v>-18902</v>
      </c>
      <c r="Q20" s="104">
        <v>-30737</v>
      </c>
      <c r="R20" s="104">
        <v>42860</v>
      </c>
      <c r="S20" s="105">
        <v>-78729</v>
      </c>
      <c r="T20" s="106">
        <v>-27369</v>
      </c>
      <c r="U20" s="106">
        <v>-63587</v>
      </c>
      <c r="V20" s="106">
        <v>-15059</v>
      </c>
      <c r="W20" s="106">
        <v>-55621</v>
      </c>
      <c r="X20" s="107">
        <v>-117652</v>
      </c>
      <c r="Y20" s="106">
        <v>14277</v>
      </c>
      <c r="Z20" s="106">
        <v>74865</v>
      </c>
      <c r="AA20" s="107">
        <v>-35357</v>
      </c>
      <c r="AB20" s="108">
        <v>-60229</v>
      </c>
      <c r="AC20" s="108">
        <v>-26580</v>
      </c>
      <c r="AD20" s="107">
        <v>28625</v>
      </c>
      <c r="AE20" s="108">
        <v>-55223</v>
      </c>
      <c r="AF20" s="107">
        <v>64449</v>
      </c>
      <c r="AG20" s="107">
        <v>-129466</v>
      </c>
      <c r="AH20" s="107">
        <v>-31160</v>
      </c>
      <c r="AI20" s="107">
        <v>-7585</v>
      </c>
      <c r="AJ20" s="107">
        <v>-148412</v>
      </c>
      <c r="AK20" s="107">
        <v>-90910</v>
      </c>
      <c r="AL20" s="107">
        <v>-50062</v>
      </c>
      <c r="AM20" s="107">
        <v>-104143</v>
      </c>
      <c r="AN20" s="107">
        <v>-377986</v>
      </c>
      <c r="AO20" s="107">
        <v>104278</v>
      </c>
      <c r="AP20" s="107">
        <v>134887</v>
      </c>
      <c r="AQ20" s="108">
        <v>-119613</v>
      </c>
      <c r="AR20" s="109">
        <v>-33294</v>
      </c>
      <c r="AS20" s="108">
        <v>140597</v>
      </c>
      <c r="AT20" s="109">
        <v>292569</v>
      </c>
      <c r="AU20" s="109">
        <v>-129906</v>
      </c>
      <c r="AV20" s="109">
        <v>107309</v>
      </c>
      <c r="AW20" s="109">
        <v>325693</v>
      </c>
      <c r="AX20" s="109">
        <v>112883</v>
      </c>
      <c r="AY20" s="109">
        <v>-110793</v>
      </c>
      <c r="AZ20" s="109">
        <v>-16105</v>
      </c>
      <c r="BA20" s="109">
        <v>-93158</v>
      </c>
      <c r="BB20" s="109">
        <v>130595</v>
      </c>
      <c r="BC20" s="109">
        <v>-414824</v>
      </c>
      <c r="BD20" s="109">
        <v>-259376</v>
      </c>
      <c r="BE20" s="109">
        <v>14827</v>
      </c>
      <c r="BF20" s="109">
        <v>42239</v>
      </c>
      <c r="BG20" s="109">
        <v>-132545</v>
      </c>
      <c r="BH20" s="109">
        <v>110100</v>
      </c>
      <c r="BI20" s="109">
        <v>-53720</v>
      </c>
      <c r="BJ20" s="109">
        <v>368691</v>
      </c>
      <c r="BK20" s="109">
        <v>-335899</v>
      </c>
      <c r="BL20" s="109">
        <v>179857</v>
      </c>
      <c r="BM20" s="109">
        <v>-111630</v>
      </c>
      <c r="BN20" s="109">
        <v>195993</v>
      </c>
      <c r="BO20" s="109">
        <v>-266357</v>
      </c>
      <c r="BP20" s="109">
        <v>-50913</v>
      </c>
      <c r="BQ20" s="109">
        <v>-103505</v>
      </c>
      <c r="BR20" s="109">
        <v>-39606</v>
      </c>
      <c r="BS20" s="65">
        <f>[1]Pág16_FLUXO!$E$22</f>
        <v>-51937</v>
      </c>
      <c r="BT20" s="110"/>
      <c r="BU20" s="111">
        <v>-223050</v>
      </c>
      <c r="BV20" s="112">
        <v>-21635</v>
      </c>
      <c r="BW20" s="112">
        <v>-82450</v>
      </c>
      <c r="BX20" s="112">
        <v>489</v>
      </c>
      <c r="BY20" s="112">
        <v>-339788</v>
      </c>
      <c r="BZ20" s="112">
        <v>-84131</v>
      </c>
      <c r="CA20" s="112">
        <v>-93541</v>
      </c>
      <c r="CB20" s="112">
        <v>-151400</v>
      </c>
      <c r="CC20" s="112">
        <v>-305126</v>
      </c>
      <c r="CD20" s="112">
        <v>-242964</v>
      </c>
      <c r="CE20" s="112">
        <v>280259</v>
      </c>
      <c r="CF20" s="112">
        <v>415979</v>
      </c>
      <c r="CG20" s="112">
        <v>-89461</v>
      </c>
      <c r="CH20" s="112">
        <v>-657455</v>
      </c>
      <c r="CI20" s="112">
        <v>292526</v>
      </c>
      <c r="CJ20" s="109">
        <v>-71679</v>
      </c>
      <c r="CK20" s="109">
        <v>-460381</v>
      </c>
    </row>
    <row r="21" spans="1:89" s="10" customFormat="1">
      <c r="A21" s="113" t="s">
        <v>270</v>
      </c>
      <c r="B21" s="113" t="s">
        <v>271</v>
      </c>
      <c r="C21" s="114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7"/>
      <c r="AJ21" s="116"/>
      <c r="AK21" s="116"/>
      <c r="AL21" s="116"/>
      <c r="AM21" s="117"/>
      <c r="AN21" s="117"/>
      <c r="AO21" s="117"/>
      <c r="AP21" s="117"/>
      <c r="AQ21" s="117"/>
      <c r="AR21" s="118"/>
      <c r="AS21" s="117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87"/>
      <c r="BT21" s="110"/>
      <c r="BU21" s="121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18"/>
      <c r="CK21" s="118"/>
    </row>
    <row r="22" spans="1:89">
      <c r="A22" s="123" t="s">
        <v>461</v>
      </c>
      <c r="B22" s="123" t="s">
        <v>132</v>
      </c>
      <c r="C22" s="124">
        <v>28261</v>
      </c>
      <c r="D22" s="124">
        <v>-28294</v>
      </c>
      <c r="E22" s="124">
        <v>-83271</v>
      </c>
      <c r="F22" s="124">
        <v>-37088</v>
      </c>
      <c r="G22" s="124">
        <v>-16881</v>
      </c>
      <c r="H22" s="124">
        <v>-61972</v>
      </c>
      <c r="I22" s="124">
        <v>-80941</v>
      </c>
      <c r="J22" s="124">
        <v>16881</v>
      </c>
      <c r="K22" s="124">
        <v>-6622</v>
      </c>
      <c r="L22" s="124">
        <v>-60246</v>
      </c>
      <c r="M22" s="124">
        <v>-69237</v>
      </c>
      <c r="N22" s="124">
        <v>41728</v>
      </c>
      <c r="O22" s="124">
        <v>-29288</v>
      </c>
      <c r="P22" s="124">
        <v>-46553</v>
      </c>
      <c r="Q22" s="124">
        <v>-118839</v>
      </c>
      <c r="R22" s="125">
        <v>35773</v>
      </c>
      <c r="S22" s="126">
        <v>3983</v>
      </c>
      <c r="T22" s="127">
        <v>-85676</v>
      </c>
      <c r="U22" s="127">
        <v>-118554</v>
      </c>
      <c r="V22" s="127">
        <v>75233</v>
      </c>
      <c r="W22" s="127">
        <v>-4043</v>
      </c>
      <c r="X22" s="128">
        <v>213</v>
      </c>
      <c r="Y22" s="127">
        <v>-106980</v>
      </c>
      <c r="Z22" s="127">
        <v>86691</v>
      </c>
      <c r="AA22" s="128">
        <v>-74068</v>
      </c>
      <c r="AB22" s="129">
        <v>76985</v>
      </c>
      <c r="AC22" s="129">
        <v>-37464</v>
      </c>
      <c r="AD22" s="128">
        <v>86486</v>
      </c>
      <c r="AE22" s="129">
        <v>9267</v>
      </c>
      <c r="AF22" s="128">
        <v>-5663</v>
      </c>
      <c r="AG22" s="128">
        <v>-27444</v>
      </c>
      <c r="AH22" s="128">
        <v>-42175</v>
      </c>
      <c r="AI22" s="128">
        <v>-60132</v>
      </c>
      <c r="AJ22" s="128">
        <v>4028</v>
      </c>
      <c r="AK22" s="128">
        <v>-68793</v>
      </c>
      <c r="AL22" s="128">
        <v>-43720</v>
      </c>
      <c r="AM22" s="128">
        <v>42826</v>
      </c>
      <c r="AN22" s="128">
        <v>-90590</v>
      </c>
      <c r="AO22" s="128">
        <v>-292160</v>
      </c>
      <c r="AP22" s="128">
        <v>80186</v>
      </c>
      <c r="AQ22" s="130">
        <v>92936</v>
      </c>
      <c r="AR22" s="131">
        <v>-43147</v>
      </c>
      <c r="AS22" s="130">
        <v>82221</v>
      </c>
      <c r="AT22" s="131">
        <v>70825</v>
      </c>
      <c r="AU22" s="131">
        <v>59322</v>
      </c>
      <c r="AV22" s="131">
        <v>-34017</v>
      </c>
      <c r="AW22" s="131">
        <v>-185187</v>
      </c>
      <c r="AX22" s="131">
        <v>43462</v>
      </c>
      <c r="AY22" s="131">
        <v>-7052</v>
      </c>
      <c r="AZ22" s="131">
        <v>-124290</v>
      </c>
      <c r="BA22" s="131">
        <v>-169086</v>
      </c>
      <c r="BB22" s="131">
        <v>84350</v>
      </c>
      <c r="BC22" s="131">
        <v>-55635</v>
      </c>
      <c r="BD22" s="131">
        <v>-171584</v>
      </c>
      <c r="BE22" s="131">
        <v>127198</v>
      </c>
      <c r="BF22" s="131">
        <v>86894</v>
      </c>
      <c r="BG22" s="131">
        <v>131260</v>
      </c>
      <c r="BH22" s="131">
        <v>-49938</v>
      </c>
      <c r="BI22" s="131">
        <v>140571</v>
      </c>
      <c r="BJ22" s="131">
        <v>37438</v>
      </c>
      <c r="BK22" s="131">
        <v>-125264</v>
      </c>
      <c r="BL22" s="131">
        <v>-137031</v>
      </c>
      <c r="BM22" s="131">
        <v>-105333</v>
      </c>
      <c r="BN22" s="131">
        <v>220887</v>
      </c>
      <c r="BO22" s="131">
        <v>30190</v>
      </c>
      <c r="BP22" s="131">
        <v>-4242</v>
      </c>
      <c r="BQ22" s="131">
        <v>9460</v>
      </c>
      <c r="BR22" s="131">
        <v>98289</v>
      </c>
      <c r="BS22" s="189">
        <v>-87150</v>
      </c>
      <c r="BT22" s="37"/>
      <c r="BU22" s="132">
        <v>-115566</v>
      </c>
      <c r="BV22" s="133">
        <v>-142913</v>
      </c>
      <c r="BW22" s="133">
        <v>-94377</v>
      </c>
      <c r="BX22" s="133">
        <v>-158907</v>
      </c>
      <c r="BY22" s="133">
        <v>-125014</v>
      </c>
      <c r="BZ22" s="133">
        <v>-24119</v>
      </c>
      <c r="CA22" s="133">
        <v>51939</v>
      </c>
      <c r="CB22" s="133">
        <v>-66015</v>
      </c>
      <c r="CC22" s="133">
        <v>-168617</v>
      </c>
      <c r="CD22" s="133">
        <v>-259738</v>
      </c>
      <c r="CE22" s="133">
        <v>202835</v>
      </c>
      <c r="CF22" s="133">
        <v>-116420</v>
      </c>
      <c r="CG22" s="133">
        <v>-216078</v>
      </c>
      <c r="CH22" s="133">
        <v>-13127</v>
      </c>
      <c r="CI22" s="133">
        <v>259331</v>
      </c>
      <c r="CJ22" s="131">
        <v>-146741</v>
      </c>
      <c r="CK22" s="131">
        <v>133697</v>
      </c>
    </row>
    <row r="23" spans="1:89">
      <c r="A23" s="123" t="s">
        <v>462</v>
      </c>
      <c r="B23" s="123" t="s">
        <v>136</v>
      </c>
      <c r="C23" s="89">
        <v>6822</v>
      </c>
      <c r="D23" s="89">
        <v>16915</v>
      </c>
      <c r="E23" s="89">
        <v>4636</v>
      </c>
      <c r="F23" s="89">
        <v>-3699</v>
      </c>
      <c r="G23" s="89">
        <v>-24490</v>
      </c>
      <c r="H23" s="89">
        <v>-30015</v>
      </c>
      <c r="I23" s="89">
        <v>-5280</v>
      </c>
      <c r="J23" s="89">
        <v>-44099</v>
      </c>
      <c r="K23" s="89">
        <v>-24056</v>
      </c>
      <c r="L23" s="89">
        <v>-8540</v>
      </c>
      <c r="M23" s="89">
        <v>-7340</v>
      </c>
      <c r="N23" s="89">
        <v>6944</v>
      </c>
      <c r="O23" s="89">
        <v>558</v>
      </c>
      <c r="P23" s="89">
        <v>69</v>
      </c>
      <c r="Q23" s="89">
        <v>16494</v>
      </c>
      <c r="R23" s="89">
        <v>-20271</v>
      </c>
      <c r="S23" s="89">
        <v>-45874</v>
      </c>
      <c r="T23" s="89">
        <v>-8422</v>
      </c>
      <c r="U23" s="89">
        <v>-10448</v>
      </c>
      <c r="V23" s="89">
        <v>-67932</v>
      </c>
      <c r="W23" s="89">
        <v>-56001</v>
      </c>
      <c r="X23" s="89">
        <v>412</v>
      </c>
      <c r="Y23" s="89">
        <v>46289</v>
      </c>
      <c r="Z23" s="89">
        <v>-27872</v>
      </c>
      <c r="AA23" s="89">
        <v>-19176</v>
      </c>
      <c r="AB23" s="89">
        <v>-63162</v>
      </c>
      <c r="AC23" s="89">
        <v>-21228</v>
      </c>
      <c r="AD23" s="89">
        <v>-19035</v>
      </c>
      <c r="AE23" s="89">
        <v>-17729</v>
      </c>
      <c r="AF23" s="89">
        <v>-16982</v>
      </c>
      <c r="AG23" s="89">
        <v>-16468</v>
      </c>
      <c r="AH23" s="89">
        <v>40775</v>
      </c>
      <c r="AI23" s="89">
        <v>19177</v>
      </c>
      <c r="AJ23" s="89">
        <v>-97764</v>
      </c>
      <c r="AK23" s="89">
        <v>45805</v>
      </c>
      <c r="AL23" s="89">
        <v>94983</v>
      </c>
      <c r="AM23" s="89">
        <v>-13905</v>
      </c>
      <c r="AN23" s="89">
        <v>-85959</v>
      </c>
      <c r="AO23" s="89">
        <v>40122</v>
      </c>
      <c r="AP23" s="128">
        <v>16176</v>
      </c>
      <c r="AQ23" s="130">
        <v>-131707</v>
      </c>
      <c r="AR23" s="131">
        <v>-22117</v>
      </c>
      <c r="AS23" s="130">
        <v>121050</v>
      </c>
      <c r="AT23" s="131">
        <v>75884</v>
      </c>
      <c r="AU23" s="131">
        <v>-107298</v>
      </c>
      <c r="AV23" s="131">
        <v>32797</v>
      </c>
      <c r="AW23" s="131">
        <v>72422</v>
      </c>
      <c r="AX23" s="131">
        <v>-21276</v>
      </c>
      <c r="AY23" s="131">
        <v>-179489</v>
      </c>
      <c r="AZ23" s="131">
        <v>-68670</v>
      </c>
      <c r="BA23" s="131">
        <v>-68968</v>
      </c>
      <c r="BB23" s="131">
        <v>-223269</v>
      </c>
      <c r="BC23" s="131">
        <v>-272781</v>
      </c>
      <c r="BD23" s="131">
        <v>-93223</v>
      </c>
      <c r="BE23" s="131">
        <v>8015</v>
      </c>
      <c r="BF23" s="131">
        <v>118008</v>
      </c>
      <c r="BG23" s="131">
        <v>-103279</v>
      </c>
      <c r="BH23" s="131">
        <v>63680</v>
      </c>
      <c r="BI23" s="131">
        <v>24835</v>
      </c>
      <c r="BJ23" s="131">
        <v>127021</v>
      </c>
      <c r="BK23" s="131">
        <v>-81009</v>
      </c>
      <c r="BL23" s="131">
        <v>-3529</v>
      </c>
      <c r="BM23" s="131">
        <v>37056</v>
      </c>
      <c r="BN23" s="131">
        <v>-26403</v>
      </c>
      <c r="BO23" s="131">
        <v>-117233</v>
      </c>
      <c r="BP23" s="131">
        <v>-79473</v>
      </c>
      <c r="BQ23" s="131">
        <v>-85487</v>
      </c>
      <c r="BR23" s="131">
        <v>23769</v>
      </c>
      <c r="BS23" s="189">
        <v>-54494</v>
      </c>
      <c r="BT23" s="37"/>
      <c r="BU23" s="132">
        <v>24662</v>
      </c>
      <c r="BV23" s="133">
        <v>-103884</v>
      </c>
      <c r="BW23" s="133">
        <v>-32992</v>
      </c>
      <c r="BX23" s="133">
        <v>-3150</v>
      </c>
      <c r="BY23" s="133">
        <v>-132676</v>
      </c>
      <c r="BZ23" s="133">
        <v>-37172</v>
      </c>
      <c r="CA23" s="133">
        <v>-122601</v>
      </c>
      <c r="CB23" s="133">
        <v>-10404</v>
      </c>
      <c r="CC23" s="133">
        <v>62201</v>
      </c>
      <c r="CD23" s="133">
        <v>-43566</v>
      </c>
      <c r="CE23" s="133">
        <v>43110</v>
      </c>
      <c r="CF23" s="133">
        <v>-23355</v>
      </c>
      <c r="CG23" s="133">
        <v>-540396</v>
      </c>
      <c r="CH23" s="133">
        <v>-267338</v>
      </c>
      <c r="CI23" s="133">
        <v>112257</v>
      </c>
      <c r="CJ23" s="131">
        <v>-73885</v>
      </c>
      <c r="CK23" s="131">
        <v>-258424</v>
      </c>
    </row>
    <row r="24" spans="1:89">
      <c r="A24" s="123" t="s">
        <v>463</v>
      </c>
      <c r="B24" s="123" t="s">
        <v>145</v>
      </c>
      <c r="C24" s="89">
        <v>11791</v>
      </c>
      <c r="D24" s="89">
        <v>-1945</v>
      </c>
      <c r="E24" s="89">
        <v>-25741</v>
      </c>
      <c r="F24" s="89">
        <v>18284</v>
      </c>
      <c r="G24" s="89">
        <v>28466</v>
      </c>
      <c r="H24" s="89">
        <v>10288</v>
      </c>
      <c r="I24" s="89">
        <v>10196</v>
      </c>
      <c r="J24" s="89">
        <v>34306</v>
      </c>
      <c r="K24" s="89">
        <v>4191</v>
      </c>
      <c r="L24" s="89">
        <v>-21906</v>
      </c>
      <c r="M24" s="89">
        <v>13797</v>
      </c>
      <c r="N24" s="89">
        <v>3772</v>
      </c>
      <c r="O24" s="89">
        <v>6427</v>
      </c>
      <c r="P24" s="89">
        <v>-9141</v>
      </c>
      <c r="Q24" s="89">
        <v>-6018</v>
      </c>
      <c r="R24" s="89">
        <v>14368</v>
      </c>
      <c r="S24" s="89">
        <v>-71257</v>
      </c>
      <c r="T24" s="89">
        <v>5197</v>
      </c>
      <c r="U24" s="89">
        <v>28162</v>
      </c>
      <c r="V24" s="89">
        <v>17691</v>
      </c>
      <c r="W24" s="89">
        <v>928</v>
      </c>
      <c r="X24" s="89">
        <v>-49789</v>
      </c>
      <c r="Y24" s="89">
        <v>15287</v>
      </c>
      <c r="Z24" s="89">
        <v>86112</v>
      </c>
      <c r="AA24" s="89">
        <v>25460</v>
      </c>
      <c r="AB24" s="89">
        <v>-2400</v>
      </c>
      <c r="AC24" s="89">
        <v>24718</v>
      </c>
      <c r="AD24" s="89">
        <v>-21807</v>
      </c>
      <c r="AE24" s="89">
        <v>17333</v>
      </c>
      <c r="AF24" s="89">
        <v>-14083</v>
      </c>
      <c r="AG24" s="89">
        <v>12303</v>
      </c>
      <c r="AH24" s="89">
        <v>-21515</v>
      </c>
      <c r="AI24" s="89">
        <v>11610</v>
      </c>
      <c r="AJ24" s="89">
        <v>-64864</v>
      </c>
      <c r="AK24" s="89">
        <v>-26475</v>
      </c>
      <c r="AL24" s="89">
        <v>-27934</v>
      </c>
      <c r="AM24" s="89">
        <v>-7703</v>
      </c>
      <c r="AN24" s="89">
        <v>-282675</v>
      </c>
      <c r="AO24" s="89">
        <v>286888</v>
      </c>
      <c r="AP24" s="136">
        <v>19143</v>
      </c>
      <c r="AQ24" s="130">
        <v>-14663</v>
      </c>
      <c r="AR24" s="131">
        <v>-13044</v>
      </c>
      <c r="AS24" s="130">
        <v>-25053</v>
      </c>
      <c r="AT24" s="131">
        <v>38971</v>
      </c>
      <c r="AU24" s="131">
        <v>-16097</v>
      </c>
      <c r="AV24" s="131">
        <v>-6216</v>
      </c>
      <c r="AW24" s="131">
        <v>49227</v>
      </c>
      <c r="AX24" s="131">
        <v>-105464</v>
      </c>
      <c r="AY24" s="131">
        <v>14617</v>
      </c>
      <c r="AZ24" s="131">
        <v>-47535</v>
      </c>
      <c r="BA24" s="131">
        <v>-24829</v>
      </c>
      <c r="BB24" s="131">
        <v>-164616</v>
      </c>
      <c r="BC24" s="131">
        <v>40721</v>
      </c>
      <c r="BD24" s="131">
        <v>-2964</v>
      </c>
      <c r="BE24" s="131">
        <v>65370</v>
      </c>
      <c r="BF24" s="131">
        <v>52887</v>
      </c>
      <c r="BG24" s="131">
        <v>21901</v>
      </c>
      <c r="BH24" s="131">
        <v>76445</v>
      </c>
      <c r="BI24" s="131">
        <v>-126436</v>
      </c>
      <c r="BJ24" s="131">
        <v>43203</v>
      </c>
      <c r="BK24" s="131">
        <v>68439</v>
      </c>
      <c r="BL24" s="131">
        <v>39306</v>
      </c>
      <c r="BM24" s="131">
        <v>35204</v>
      </c>
      <c r="BN24" s="131">
        <v>71326</v>
      </c>
      <c r="BO24" s="131">
        <v>51600</v>
      </c>
      <c r="BP24" s="131">
        <v>-4857</v>
      </c>
      <c r="BQ24" s="131">
        <v>-34613</v>
      </c>
      <c r="BR24" s="131">
        <v>151960</v>
      </c>
      <c r="BS24" s="189">
        <v>69687</v>
      </c>
      <c r="BT24" s="37"/>
      <c r="BU24" s="132">
        <v>2930</v>
      </c>
      <c r="BV24" s="133">
        <v>83256</v>
      </c>
      <c r="BW24" s="133">
        <v>-146</v>
      </c>
      <c r="BX24" s="133">
        <v>5636</v>
      </c>
      <c r="BY24" s="133">
        <v>-20207</v>
      </c>
      <c r="BZ24" s="133">
        <v>52538</v>
      </c>
      <c r="CA24" s="133">
        <v>25971</v>
      </c>
      <c r="CB24" s="133">
        <v>-5962</v>
      </c>
      <c r="CC24" s="133">
        <v>-107663</v>
      </c>
      <c r="CD24" s="133">
        <v>15653</v>
      </c>
      <c r="CE24" s="133">
        <v>-13789</v>
      </c>
      <c r="CF24" s="133">
        <v>-78550</v>
      </c>
      <c r="CG24" s="133">
        <v>-222363</v>
      </c>
      <c r="CH24" s="133">
        <v>156014</v>
      </c>
      <c r="CI24" s="133">
        <v>15113</v>
      </c>
      <c r="CJ24" s="131">
        <v>214275</v>
      </c>
      <c r="CK24" s="131">
        <v>164090</v>
      </c>
    </row>
    <row r="25" spans="1:89">
      <c r="A25" s="123" t="s">
        <v>464</v>
      </c>
      <c r="B25" s="123"/>
      <c r="C25" s="199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1"/>
      <c r="AQ25" s="202"/>
      <c r="AR25" s="203"/>
      <c r="AS25" s="202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>
        <v>807</v>
      </c>
      <c r="BP25" s="203">
        <v>3772</v>
      </c>
      <c r="BQ25" s="203">
        <v>871</v>
      </c>
      <c r="BR25" s="203">
        <v>7758</v>
      </c>
      <c r="BS25" s="189">
        <v>5809</v>
      </c>
      <c r="BT25" s="37"/>
      <c r="BU25" s="204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3"/>
      <c r="CK25" s="131">
        <v>13208</v>
      </c>
    </row>
    <row r="26" spans="1:89">
      <c r="A26" s="123" t="s">
        <v>465</v>
      </c>
      <c r="B26" s="123"/>
      <c r="C26" s="199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1"/>
      <c r="AQ26" s="202"/>
      <c r="AR26" s="203"/>
      <c r="AS26" s="202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>
        <v>-26135</v>
      </c>
      <c r="BP26" s="203">
        <v>1451</v>
      </c>
      <c r="BQ26" s="203">
        <v>-1459</v>
      </c>
      <c r="BR26" s="203">
        <v>-77933</v>
      </c>
      <c r="BS26" s="189">
        <v>-84143</v>
      </c>
      <c r="BT26" s="37"/>
      <c r="BU26" s="204"/>
      <c r="BV26" s="205"/>
      <c r="BW26" s="205"/>
      <c r="BX26" s="205"/>
      <c r="BY26" s="205"/>
      <c r="BZ26" s="205"/>
      <c r="CA26" s="205"/>
      <c r="CB26" s="205"/>
      <c r="CC26" s="205"/>
      <c r="CD26" s="205"/>
      <c r="CE26" s="205"/>
      <c r="CF26" s="205"/>
      <c r="CG26" s="205"/>
      <c r="CH26" s="205"/>
      <c r="CI26" s="205"/>
      <c r="CJ26" s="203"/>
      <c r="CK26" s="131">
        <v>-104076</v>
      </c>
    </row>
    <row r="27" spans="1:89" s="10" customFormat="1">
      <c r="A27" s="113" t="s">
        <v>272</v>
      </c>
      <c r="B27" s="113" t="s">
        <v>271</v>
      </c>
      <c r="C27" s="114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7"/>
      <c r="AJ27" s="116"/>
      <c r="AK27" s="116"/>
      <c r="AL27" s="116"/>
      <c r="AM27" s="117"/>
      <c r="AN27" s="117"/>
      <c r="AO27" s="117"/>
      <c r="AP27" s="117"/>
      <c r="AQ27" s="117"/>
      <c r="AR27" s="118"/>
      <c r="AS27" s="117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0"/>
      <c r="BT27" s="110"/>
      <c r="BU27" s="121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18"/>
      <c r="CK27" s="118"/>
    </row>
    <row r="28" spans="1:89">
      <c r="A28" s="123" t="s">
        <v>466</v>
      </c>
      <c r="B28" s="123" t="s">
        <v>183</v>
      </c>
      <c r="C28" s="89">
        <v>4568</v>
      </c>
      <c r="D28" s="89">
        <v>-2322</v>
      </c>
      <c r="E28" s="89">
        <v>-35922</v>
      </c>
      <c r="F28" s="89">
        <v>-22497</v>
      </c>
      <c r="G28" s="89">
        <v>5608</v>
      </c>
      <c r="H28" s="89">
        <v>3291</v>
      </c>
      <c r="I28" s="89">
        <v>-10480</v>
      </c>
      <c r="J28" s="89">
        <v>21382</v>
      </c>
      <c r="K28" s="89">
        <v>-1059</v>
      </c>
      <c r="L28" s="89">
        <v>-2242</v>
      </c>
      <c r="M28" s="89">
        <v>-2040</v>
      </c>
      <c r="N28" s="89">
        <v>37078</v>
      </c>
      <c r="O28" s="89">
        <v>3304</v>
      </c>
      <c r="P28" s="89">
        <v>16922</v>
      </c>
      <c r="Q28" s="89">
        <v>33143</v>
      </c>
      <c r="R28" s="89">
        <v>3598</v>
      </c>
      <c r="S28" s="89">
        <v>-11887</v>
      </c>
      <c r="T28" s="89">
        <v>-31131</v>
      </c>
      <c r="U28" s="89">
        <v>-167</v>
      </c>
      <c r="V28" s="89">
        <v>11762</v>
      </c>
      <c r="W28" s="89">
        <v>-7919</v>
      </c>
      <c r="X28" s="89">
        <v>-35674</v>
      </c>
      <c r="Y28" s="89">
        <v>9361</v>
      </c>
      <c r="Z28" s="89">
        <v>6359</v>
      </c>
      <c r="AA28" s="89">
        <v>23281</v>
      </c>
      <c r="AB28" s="89">
        <v>-41851</v>
      </c>
      <c r="AC28" s="89">
        <v>10324</v>
      </c>
      <c r="AD28" s="89">
        <v>39389</v>
      </c>
      <c r="AE28" s="89">
        <v>-32770</v>
      </c>
      <c r="AF28" s="89">
        <v>83058</v>
      </c>
      <c r="AG28" s="89">
        <v>-66564</v>
      </c>
      <c r="AH28" s="89">
        <v>28949</v>
      </c>
      <c r="AI28" s="89">
        <v>46265</v>
      </c>
      <c r="AJ28" s="89">
        <v>28843</v>
      </c>
      <c r="AK28" s="89">
        <v>-36948</v>
      </c>
      <c r="AL28" s="89">
        <v>13004</v>
      </c>
      <c r="AM28" s="89">
        <v>2981</v>
      </c>
      <c r="AN28" s="89">
        <v>51609</v>
      </c>
      <c r="AO28" s="89">
        <v>36964</v>
      </c>
      <c r="AP28" s="136">
        <v>47802</v>
      </c>
      <c r="AQ28" s="130">
        <v>-31568</v>
      </c>
      <c r="AR28" s="131">
        <v>6443</v>
      </c>
      <c r="AS28" s="130">
        <v>-20551</v>
      </c>
      <c r="AT28" s="131">
        <v>189299</v>
      </c>
      <c r="AU28" s="131">
        <v>15417</v>
      </c>
      <c r="AV28" s="131">
        <v>3213</v>
      </c>
      <c r="AW28" s="131">
        <v>242594</v>
      </c>
      <c r="AX28" s="131">
        <v>247822</v>
      </c>
      <c r="AY28" s="131">
        <v>68762</v>
      </c>
      <c r="AZ28" s="131">
        <v>89162</v>
      </c>
      <c r="BA28" s="131">
        <v>29162</v>
      </c>
      <c r="BB28" s="131">
        <v>376970</v>
      </c>
      <c r="BC28" s="131">
        <v>-113633</v>
      </c>
      <c r="BD28" s="131">
        <v>-36013</v>
      </c>
      <c r="BE28" s="131">
        <v>-165954</v>
      </c>
      <c r="BF28" s="131">
        <v>-98331</v>
      </c>
      <c r="BG28" s="131">
        <v>-109238</v>
      </c>
      <c r="BH28" s="131">
        <v>-25013</v>
      </c>
      <c r="BI28" s="131">
        <v>-128359</v>
      </c>
      <c r="BJ28" s="131">
        <v>198884</v>
      </c>
      <c r="BK28" s="131">
        <v>-99790</v>
      </c>
      <c r="BL28" s="131">
        <v>75872</v>
      </c>
      <c r="BM28" s="131">
        <v>72976</v>
      </c>
      <c r="BN28" s="131">
        <v>22403</v>
      </c>
      <c r="BO28" s="131">
        <v>-128654</v>
      </c>
      <c r="BP28" s="131">
        <v>89814</v>
      </c>
      <c r="BQ28" s="131">
        <v>-122679</v>
      </c>
      <c r="BR28" s="131">
        <v>33219</v>
      </c>
      <c r="BS28" s="189">
        <v>-35873</v>
      </c>
      <c r="BT28" s="37"/>
      <c r="BU28" s="132">
        <v>-48815</v>
      </c>
      <c r="BV28" s="133">
        <v>19801</v>
      </c>
      <c r="BW28" s="133">
        <v>31737</v>
      </c>
      <c r="BX28" s="133">
        <v>56967</v>
      </c>
      <c r="BY28" s="133">
        <v>-31423</v>
      </c>
      <c r="BZ28" s="133">
        <v>-27873</v>
      </c>
      <c r="CA28" s="133">
        <v>31143</v>
      </c>
      <c r="CB28" s="133">
        <v>12673</v>
      </c>
      <c r="CC28" s="133">
        <v>51164</v>
      </c>
      <c r="CD28" s="133">
        <v>139356</v>
      </c>
      <c r="CE28" s="133">
        <v>143623</v>
      </c>
      <c r="CF28" s="133">
        <v>509046</v>
      </c>
      <c r="CG28" s="133">
        <v>564056</v>
      </c>
      <c r="CH28" s="133">
        <v>-413931</v>
      </c>
      <c r="CI28" s="133">
        <v>-63726</v>
      </c>
      <c r="CJ28" s="131">
        <v>71461</v>
      </c>
      <c r="CK28" s="131">
        <v>-128300</v>
      </c>
    </row>
    <row r="29" spans="1:89">
      <c r="A29" s="123" t="s">
        <v>467</v>
      </c>
      <c r="B29" s="123" t="s">
        <v>193</v>
      </c>
      <c r="C29" s="89">
        <v>0</v>
      </c>
      <c r="D29" s="89">
        <v>0</v>
      </c>
      <c r="E29" s="89">
        <v>12025</v>
      </c>
      <c r="F29" s="89">
        <v>-12560</v>
      </c>
      <c r="G29" s="89">
        <v>-6454</v>
      </c>
      <c r="H29" s="89">
        <v>18623</v>
      </c>
      <c r="I29" s="89">
        <v>9425</v>
      </c>
      <c r="J29" s="89">
        <v>-10430</v>
      </c>
      <c r="K29" s="89">
        <v>-7618</v>
      </c>
      <c r="L29" s="89">
        <v>23156</v>
      </c>
      <c r="M29" s="89">
        <v>18478</v>
      </c>
      <c r="N29" s="89">
        <v>-11579</v>
      </c>
      <c r="O29" s="89">
        <v>-12279</v>
      </c>
      <c r="P29" s="89">
        <v>21939</v>
      </c>
      <c r="Q29" s="89">
        <v>16514</v>
      </c>
      <c r="R29" s="89">
        <v>-19654</v>
      </c>
      <c r="S29" s="89">
        <v>-11068</v>
      </c>
      <c r="T29" s="89">
        <v>22849</v>
      </c>
      <c r="U29" s="89">
        <v>26930</v>
      </c>
      <c r="V29" s="89">
        <v>-11251</v>
      </c>
      <c r="W29" s="89">
        <v>-23112</v>
      </c>
      <c r="X29" s="89">
        <v>19583</v>
      </c>
      <c r="Y29" s="89">
        <v>26465</v>
      </c>
      <c r="Z29" s="89">
        <v>-13319</v>
      </c>
      <c r="AA29" s="89">
        <v>-13006</v>
      </c>
      <c r="AB29" s="89">
        <v>10113</v>
      </c>
      <c r="AC29" s="89">
        <v>7431</v>
      </c>
      <c r="AD29" s="89">
        <v>-54267</v>
      </c>
      <c r="AE29" s="89">
        <v>-4773</v>
      </c>
      <c r="AF29" s="89">
        <v>15812</v>
      </c>
      <c r="AG29" s="89">
        <v>14589</v>
      </c>
      <c r="AH29" s="89">
        <v>-44783</v>
      </c>
      <c r="AI29" s="89">
        <v>3717</v>
      </c>
      <c r="AJ29" s="89">
        <v>23191</v>
      </c>
      <c r="AK29" s="89">
        <v>18744</v>
      </c>
      <c r="AL29" s="89">
        <v>-22779</v>
      </c>
      <c r="AM29" s="89">
        <v>-13700</v>
      </c>
      <c r="AN29" s="89">
        <v>19408</v>
      </c>
      <c r="AO29" s="89">
        <v>23174</v>
      </c>
      <c r="AP29" s="136">
        <v>-26700</v>
      </c>
      <c r="AQ29" s="130">
        <v>-3396</v>
      </c>
      <c r="AR29" s="131">
        <v>10009</v>
      </c>
      <c r="AS29" s="130">
        <v>13360</v>
      </c>
      <c r="AT29" s="131">
        <v>-26828</v>
      </c>
      <c r="AU29" s="131">
        <v>-4302</v>
      </c>
      <c r="AV29" s="131">
        <v>28491</v>
      </c>
      <c r="AW29" s="131">
        <v>30463</v>
      </c>
      <c r="AX29" s="131">
        <v>-15136</v>
      </c>
      <c r="AY29" s="131">
        <v>-18652</v>
      </c>
      <c r="AZ29" s="131">
        <v>33820</v>
      </c>
      <c r="BA29" s="131">
        <v>25563</v>
      </c>
      <c r="BB29" s="131">
        <v>-23556</v>
      </c>
      <c r="BC29" s="131">
        <v>-9050</v>
      </c>
      <c r="BD29" s="131">
        <v>22661</v>
      </c>
      <c r="BE29" s="131">
        <v>31676</v>
      </c>
      <c r="BF29" s="131">
        <v>-63586</v>
      </c>
      <c r="BG29" s="131">
        <v>-17264</v>
      </c>
      <c r="BH29" s="131">
        <v>33075</v>
      </c>
      <c r="BI29" s="131">
        <v>33459</v>
      </c>
      <c r="BJ29" s="131">
        <v>-32481</v>
      </c>
      <c r="BK29" s="131">
        <v>-32951</v>
      </c>
      <c r="BL29" s="131">
        <v>28703</v>
      </c>
      <c r="BM29" s="131">
        <v>42532</v>
      </c>
      <c r="BN29" s="131">
        <v>-37916</v>
      </c>
      <c r="BO29" s="131">
        <v>-22961</v>
      </c>
      <c r="BP29" s="131">
        <v>38348</v>
      </c>
      <c r="BQ29" s="131">
        <v>31429</v>
      </c>
      <c r="BR29" s="131">
        <v>-46509</v>
      </c>
      <c r="BS29" s="189">
        <v>-30996</v>
      </c>
      <c r="BT29" s="37"/>
      <c r="BU29" s="132">
        <v>-6063</v>
      </c>
      <c r="BV29" s="133">
        <v>11164</v>
      </c>
      <c r="BW29" s="133">
        <v>22437</v>
      </c>
      <c r="BX29" s="133">
        <v>6520</v>
      </c>
      <c r="BY29" s="133">
        <v>27460</v>
      </c>
      <c r="BZ29" s="133">
        <v>9617</v>
      </c>
      <c r="CA29" s="133">
        <v>-49729</v>
      </c>
      <c r="CB29" s="133">
        <v>-19155</v>
      </c>
      <c r="CC29" s="133">
        <v>22873</v>
      </c>
      <c r="CD29" s="133">
        <v>2182</v>
      </c>
      <c r="CE29" s="133">
        <v>-6855</v>
      </c>
      <c r="CF29" s="133">
        <v>39516</v>
      </c>
      <c r="CG29" s="133">
        <v>17175</v>
      </c>
      <c r="CH29" s="133">
        <v>-24900</v>
      </c>
      <c r="CI29" s="133">
        <v>16789</v>
      </c>
      <c r="CJ29" s="131">
        <v>368</v>
      </c>
      <c r="CK29" s="131">
        <v>307</v>
      </c>
    </row>
    <row r="30" spans="1:89">
      <c r="A30" s="123" t="s">
        <v>468</v>
      </c>
      <c r="B30" s="123" t="s">
        <v>195</v>
      </c>
      <c r="C30" s="89">
        <v>0</v>
      </c>
      <c r="D30" s="89">
        <v>0</v>
      </c>
      <c r="E30" s="89">
        <v>-17124</v>
      </c>
      <c r="F30" s="89">
        <v>-64831</v>
      </c>
      <c r="G30" s="89">
        <v>66404</v>
      </c>
      <c r="H30" s="89">
        <v>-41371</v>
      </c>
      <c r="I30" s="89">
        <v>4860</v>
      </c>
      <c r="J30" s="89">
        <v>4824</v>
      </c>
      <c r="K30" s="89">
        <v>7280</v>
      </c>
      <c r="L30" s="89">
        <v>-7569</v>
      </c>
      <c r="M30" s="89">
        <v>3961</v>
      </c>
      <c r="N30" s="89">
        <v>-3636</v>
      </c>
      <c r="O30" s="89">
        <v>42073</v>
      </c>
      <c r="P30" s="89">
        <v>4694</v>
      </c>
      <c r="Q30" s="89">
        <v>19227</v>
      </c>
      <c r="R30" s="89">
        <v>-11</v>
      </c>
      <c r="S30" s="89">
        <v>11458</v>
      </c>
      <c r="T30" s="89">
        <v>7792</v>
      </c>
      <c r="U30" s="89">
        <v>12926</v>
      </c>
      <c r="V30" s="89">
        <v>-20712</v>
      </c>
      <c r="W30" s="89">
        <v>2997</v>
      </c>
      <c r="X30" s="89">
        <v>10937</v>
      </c>
      <c r="Y30" s="89">
        <v>14360</v>
      </c>
      <c r="Z30" s="89">
        <v>-42537</v>
      </c>
      <c r="AA30" s="89">
        <v>17238</v>
      </c>
      <c r="AB30" s="89">
        <v>-4359</v>
      </c>
      <c r="AC30" s="89">
        <v>9043</v>
      </c>
      <c r="AD30" s="89">
        <v>10464</v>
      </c>
      <c r="AE30" s="89">
        <v>16630</v>
      </c>
      <c r="AF30" s="89">
        <v>-7786</v>
      </c>
      <c r="AG30" s="89">
        <v>-6841</v>
      </c>
      <c r="AH30" s="89">
        <v>16914</v>
      </c>
      <c r="AI30" s="89">
        <v>-5667</v>
      </c>
      <c r="AJ30" s="89">
        <v>-756</v>
      </c>
      <c r="AK30" s="89">
        <v>1640</v>
      </c>
      <c r="AL30" s="89">
        <v>-136199</v>
      </c>
      <c r="AM30" s="89">
        <v>-20110</v>
      </c>
      <c r="AN30" s="89">
        <v>-1297</v>
      </c>
      <c r="AO30" s="89">
        <v>27243</v>
      </c>
      <c r="AP30" s="136">
        <v>-192</v>
      </c>
      <c r="AQ30" s="130">
        <v>-23581</v>
      </c>
      <c r="AR30" s="131">
        <v>16147</v>
      </c>
      <c r="AS30" s="130">
        <v>-10681</v>
      </c>
      <c r="AT30" s="131">
        <v>-49964</v>
      </c>
      <c r="AU30" s="131">
        <v>-37564</v>
      </c>
      <c r="AV30" s="131">
        <v>36390</v>
      </c>
      <c r="AW30" s="131">
        <v>89739</v>
      </c>
      <c r="AX30" s="131">
        <v>-31692</v>
      </c>
      <c r="AY30" s="131">
        <v>17266</v>
      </c>
      <c r="AZ30" s="131">
        <v>39287</v>
      </c>
      <c r="BA30" s="131">
        <v>45733</v>
      </c>
      <c r="BB30" s="131">
        <v>207922</v>
      </c>
      <c r="BC30" s="131">
        <v>32049</v>
      </c>
      <c r="BD30" s="131">
        <v>-4847</v>
      </c>
      <c r="BE30" s="131">
        <v>-14691</v>
      </c>
      <c r="BF30" s="131">
        <v>-65304</v>
      </c>
      <c r="BG30" s="131">
        <v>38028</v>
      </c>
      <c r="BH30" s="131">
        <v>31465</v>
      </c>
      <c r="BI30" s="131">
        <v>6924</v>
      </c>
      <c r="BJ30" s="131">
        <v>-36650</v>
      </c>
      <c r="BK30" s="131">
        <v>-20569</v>
      </c>
      <c r="BL30" s="131">
        <v>122279</v>
      </c>
      <c r="BM30" s="131">
        <v>-116646</v>
      </c>
      <c r="BN30" s="131">
        <v>-78690</v>
      </c>
      <c r="BO30" s="131">
        <v>4031</v>
      </c>
      <c r="BP30" s="131">
        <v>-79029</v>
      </c>
      <c r="BQ30" s="131">
        <v>48498</v>
      </c>
      <c r="BR30" s="131">
        <v>-145099</v>
      </c>
      <c r="BS30" s="189">
        <v>162381</v>
      </c>
      <c r="BT30" s="37"/>
      <c r="BU30" s="132">
        <v>-102693</v>
      </c>
      <c r="BV30" s="133">
        <v>34717</v>
      </c>
      <c r="BW30" s="133">
        <v>36</v>
      </c>
      <c r="BX30" s="133">
        <v>65983</v>
      </c>
      <c r="BY30" s="133">
        <v>11464</v>
      </c>
      <c r="BZ30" s="133">
        <v>-14243</v>
      </c>
      <c r="CA30" s="133">
        <v>32386</v>
      </c>
      <c r="CB30" s="133">
        <v>18917</v>
      </c>
      <c r="CC30" s="133">
        <v>-140982</v>
      </c>
      <c r="CD30" s="133">
        <v>5644</v>
      </c>
      <c r="CE30" s="133">
        <v>-68079</v>
      </c>
      <c r="CF30" s="133">
        <v>56873</v>
      </c>
      <c r="CG30" s="133">
        <v>310208</v>
      </c>
      <c r="CH30" s="133">
        <v>-59156</v>
      </c>
      <c r="CI30" s="133">
        <v>39767</v>
      </c>
      <c r="CJ30" s="131">
        <v>-93626</v>
      </c>
      <c r="CK30" s="131">
        <v>-171599</v>
      </c>
    </row>
    <row r="31" spans="1:89">
      <c r="A31" s="123" t="s">
        <v>469</v>
      </c>
      <c r="B31" s="123" t="s">
        <v>199</v>
      </c>
      <c r="C31" s="89">
        <v>0</v>
      </c>
      <c r="D31" s="89">
        <v>0</v>
      </c>
      <c r="E31" s="89">
        <v>-5400</v>
      </c>
      <c r="F31" s="89">
        <v>-27243</v>
      </c>
      <c r="G31" s="89">
        <v>24267</v>
      </c>
      <c r="H31" s="89">
        <v>66862</v>
      </c>
      <c r="I31" s="89">
        <v>41468</v>
      </c>
      <c r="J31" s="89">
        <v>-29867</v>
      </c>
      <c r="K31" s="89">
        <v>-9930</v>
      </c>
      <c r="L31" s="89">
        <v>28143</v>
      </c>
      <c r="M31" s="89">
        <v>-6885</v>
      </c>
      <c r="N31" s="89">
        <v>-18782</v>
      </c>
      <c r="O31" s="89">
        <v>-409</v>
      </c>
      <c r="P31" s="89">
        <v>-321</v>
      </c>
      <c r="Q31" s="89">
        <v>23403</v>
      </c>
      <c r="R31" s="89">
        <v>32612</v>
      </c>
      <c r="S31" s="89">
        <v>53414</v>
      </c>
      <c r="T31" s="89">
        <v>67232</v>
      </c>
      <c r="U31" s="89">
        <v>-2938</v>
      </c>
      <c r="V31" s="89">
        <v>-15527</v>
      </c>
      <c r="W31" s="89">
        <v>32738</v>
      </c>
      <c r="X31" s="89">
        <v>-37117</v>
      </c>
      <c r="Y31" s="89">
        <v>15324</v>
      </c>
      <c r="Z31" s="89">
        <v>-39905</v>
      </c>
      <c r="AA31" s="89">
        <v>15542</v>
      </c>
      <c r="AB31" s="89">
        <v>-32052</v>
      </c>
      <c r="AC31" s="89">
        <v>-7805</v>
      </c>
      <c r="AD31" s="89">
        <v>-12011</v>
      </c>
      <c r="AE31" s="89">
        <v>8007</v>
      </c>
      <c r="AF31" s="89">
        <v>-22958</v>
      </c>
      <c r="AG31" s="89">
        <v>-33035</v>
      </c>
      <c r="AH31" s="89">
        <v>-5517</v>
      </c>
      <c r="AI31" s="89">
        <v>-16703</v>
      </c>
      <c r="AJ31" s="89">
        <v>-37939</v>
      </c>
      <c r="AK31" s="89">
        <v>-5412</v>
      </c>
      <c r="AL31" s="89">
        <v>86859</v>
      </c>
      <c r="AM31" s="89">
        <v>-91217</v>
      </c>
      <c r="AN31" s="89">
        <v>15576</v>
      </c>
      <c r="AO31" s="89">
        <v>-4853</v>
      </c>
      <c r="AP31" s="128">
        <v>6968</v>
      </c>
      <c r="AQ31" s="130">
        <v>6783</v>
      </c>
      <c r="AR31" s="131">
        <v>20804</v>
      </c>
      <c r="AS31" s="130">
        <v>14350</v>
      </c>
      <c r="AT31" s="131">
        <v>41503</v>
      </c>
      <c r="AU31" s="131">
        <v>-20479</v>
      </c>
      <c r="AV31" s="131">
        <v>51172</v>
      </c>
      <c r="AW31" s="131">
        <v>32654</v>
      </c>
      <c r="AX31" s="131">
        <v>27530</v>
      </c>
      <c r="AY31" s="131">
        <v>16807</v>
      </c>
      <c r="AZ31" s="131">
        <v>75463</v>
      </c>
      <c r="BA31" s="131">
        <v>84873</v>
      </c>
      <c r="BB31" s="131">
        <v>-127696</v>
      </c>
      <c r="BC31" s="131">
        <v>266</v>
      </c>
      <c r="BD31" s="131">
        <v>23254</v>
      </c>
      <c r="BE31" s="131">
        <v>-22134</v>
      </c>
      <c r="BF31" s="131">
        <v>26508</v>
      </c>
      <c r="BG31" s="131">
        <v>-26320</v>
      </c>
      <c r="BH31" s="131">
        <v>-10766</v>
      </c>
      <c r="BI31" s="131">
        <v>17921</v>
      </c>
      <c r="BJ31" s="131">
        <v>20160</v>
      </c>
      <c r="BK31" s="131">
        <v>-16878</v>
      </c>
      <c r="BL31" s="131">
        <v>14588</v>
      </c>
      <c r="BM31" s="131">
        <v>-26458</v>
      </c>
      <c r="BN31" s="131">
        <v>37461</v>
      </c>
      <c r="BO31" s="131">
        <v>-26658</v>
      </c>
      <c r="BP31" s="131">
        <v>-9479</v>
      </c>
      <c r="BQ31" s="131">
        <v>57404</v>
      </c>
      <c r="BR31" s="131">
        <v>-68820</v>
      </c>
      <c r="BS31" s="189">
        <v>31700</v>
      </c>
      <c r="BT31" s="37"/>
      <c r="BU31" s="132">
        <v>-8509</v>
      </c>
      <c r="BV31" s="133">
        <v>102730</v>
      </c>
      <c r="BW31" s="133">
        <v>-7454</v>
      </c>
      <c r="BX31" s="133">
        <v>55285</v>
      </c>
      <c r="BY31" s="133">
        <v>-52863</v>
      </c>
      <c r="BZ31" s="133">
        <v>-28960</v>
      </c>
      <c r="CA31" s="133">
        <v>-36326</v>
      </c>
      <c r="CB31" s="133">
        <v>-53503</v>
      </c>
      <c r="CC31" s="133">
        <v>26805</v>
      </c>
      <c r="CD31" s="133">
        <v>-73526</v>
      </c>
      <c r="CE31" s="133">
        <v>83440</v>
      </c>
      <c r="CF31" s="133">
        <v>90877</v>
      </c>
      <c r="CG31" s="133">
        <v>49447</v>
      </c>
      <c r="CH31" s="133">
        <v>27894</v>
      </c>
      <c r="CI31" s="133">
        <v>995</v>
      </c>
      <c r="CJ31" s="131">
        <v>8713</v>
      </c>
      <c r="CK31" s="131">
        <v>-47553</v>
      </c>
    </row>
    <row r="32" spans="1:89">
      <c r="A32" s="123" t="s">
        <v>470</v>
      </c>
      <c r="B32" s="123" t="s">
        <v>219</v>
      </c>
      <c r="C32" s="89">
        <v>-23419</v>
      </c>
      <c r="D32" s="89">
        <v>21031</v>
      </c>
      <c r="E32" s="89">
        <v>40639</v>
      </c>
      <c r="F32" s="89">
        <v>-6031</v>
      </c>
      <c r="G32" s="89">
        <v>-4730</v>
      </c>
      <c r="H32" s="89">
        <v>5370</v>
      </c>
      <c r="I32" s="89">
        <v>4740</v>
      </c>
      <c r="J32" s="89">
        <v>-31886</v>
      </c>
      <c r="K32" s="89">
        <v>28</v>
      </c>
      <c r="L32" s="89">
        <v>5469</v>
      </c>
      <c r="M32" s="89">
        <v>5005</v>
      </c>
      <c r="N32" s="89">
        <v>-12193</v>
      </c>
      <c r="O32" s="89">
        <v>-3118</v>
      </c>
      <c r="P32" s="89">
        <v>-6511</v>
      </c>
      <c r="Q32" s="89">
        <v>-14661</v>
      </c>
      <c r="R32" s="89">
        <v>-3555</v>
      </c>
      <c r="S32" s="89">
        <v>-7498</v>
      </c>
      <c r="T32" s="89">
        <v>-5210</v>
      </c>
      <c r="U32" s="89">
        <v>502</v>
      </c>
      <c r="V32" s="89">
        <v>-4323</v>
      </c>
      <c r="W32" s="89">
        <v>-1209</v>
      </c>
      <c r="X32" s="89">
        <v>-26217</v>
      </c>
      <c r="Y32" s="89">
        <v>-5829</v>
      </c>
      <c r="Z32" s="89">
        <v>19336</v>
      </c>
      <c r="AA32" s="89">
        <v>-10628</v>
      </c>
      <c r="AB32" s="89">
        <v>-3503</v>
      </c>
      <c r="AC32" s="89">
        <v>-11599</v>
      </c>
      <c r="AD32" s="89">
        <v>-594</v>
      </c>
      <c r="AE32" s="89">
        <v>-13534</v>
      </c>
      <c r="AF32" s="89">
        <v>-4603</v>
      </c>
      <c r="AG32" s="89">
        <v>-6006</v>
      </c>
      <c r="AH32" s="89">
        <v>-3808</v>
      </c>
      <c r="AI32" s="89">
        <v>-5852</v>
      </c>
      <c r="AJ32" s="89">
        <v>-11308</v>
      </c>
      <c r="AK32" s="89">
        <v>-19471</v>
      </c>
      <c r="AL32" s="89">
        <v>-14276</v>
      </c>
      <c r="AM32" s="89">
        <v>-3315</v>
      </c>
      <c r="AN32" s="89">
        <v>-4058</v>
      </c>
      <c r="AO32" s="89">
        <v>-13100</v>
      </c>
      <c r="AP32" s="136">
        <v>-8496</v>
      </c>
      <c r="AQ32" s="130">
        <v>-14417</v>
      </c>
      <c r="AR32" s="131">
        <v>-8389</v>
      </c>
      <c r="AS32" s="130">
        <v>-34099</v>
      </c>
      <c r="AT32" s="131">
        <v>-47121</v>
      </c>
      <c r="AU32" s="131">
        <v>-18905</v>
      </c>
      <c r="AV32" s="131">
        <v>-4521</v>
      </c>
      <c r="AW32" s="131">
        <v>-6219</v>
      </c>
      <c r="AX32" s="131">
        <v>-32363</v>
      </c>
      <c r="AY32" s="131">
        <v>-23052</v>
      </c>
      <c r="AZ32" s="131">
        <v>-13342</v>
      </c>
      <c r="BA32" s="131">
        <v>-15606</v>
      </c>
      <c r="BB32" s="131">
        <v>490</v>
      </c>
      <c r="BC32" s="131">
        <v>-36761</v>
      </c>
      <c r="BD32" s="131">
        <v>3340</v>
      </c>
      <c r="BE32" s="131">
        <v>-14653</v>
      </c>
      <c r="BF32" s="131">
        <v>-14837</v>
      </c>
      <c r="BG32" s="131">
        <v>-67633</v>
      </c>
      <c r="BH32" s="131">
        <v>-8848</v>
      </c>
      <c r="BI32" s="131">
        <v>-22635</v>
      </c>
      <c r="BJ32" s="131">
        <v>11116</v>
      </c>
      <c r="BK32" s="131">
        <v>-27877</v>
      </c>
      <c r="BL32" s="131">
        <v>39669</v>
      </c>
      <c r="BM32" s="131">
        <v>-50961</v>
      </c>
      <c r="BN32" s="131">
        <v>-13075</v>
      </c>
      <c r="BO32" s="131">
        <v>-18849</v>
      </c>
      <c r="BP32" s="131">
        <v>0</v>
      </c>
      <c r="BQ32" s="131">
        <v>0</v>
      </c>
      <c r="BR32" s="131">
        <v>-720</v>
      </c>
      <c r="BS32" s="189">
        <v>-16882</v>
      </c>
      <c r="BT32" s="37"/>
      <c r="BU32" s="132">
        <v>31004</v>
      </c>
      <c r="BV32" s="133">
        <v>-26506</v>
      </c>
      <c r="BW32" s="133">
        <v>-1691</v>
      </c>
      <c r="BX32" s="133">
        <v>-27845</v>
      </c>
      <c r="BY32" s="133">
        <v>-16529</v>
      </c>
      <c r="BZ32" s="133">
        <v>-13919</v>
      </c>
      <c r="CA32" s="133">
        <v>-26324</v>
      </c>
      <c r="CB32" s="133">
        <v>-27951</v>
      </c>
      <c r="CC32" s="133">
        <v>-50907</v>
      </c>
      <c r="CD32" s="133">
        <v>-28969</v>
      </c>
      <c r="CE32" s="133">
        <v>-104026</v>
      </c>
      <c r="CF32" s="133">
        <v>-62008</v>
      </c>
      <c r="CG32" s="133">
        <v>-51510</v>
      </c>
      <c r="CH32" s="133">
        <v>-62911</v>
      </c>
      <c r="CI32" s="133">
        <v>-88000</v>
      </c>
      <c r="CJ32" s="131">
        <v>-52244</v>
      </c>
      <c r="CK32" s="131">
        <v>-19569</v>
      </c>
    </row>
    <row r="33" spans="1:89">
      <c r="A33" s="123" t="s">
        <v>471</v>
      </c>
      <c r="B33" s="123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136"/>
      <c r="AQ33" s="130"/>
      <c r="AR33" s="131"/>
      <c r="AS33" s="130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>
        <v>-12495</v>
      </c>
      <c r="BP33" s="131">
        <v>-7218</v>
      </c>
      <c r="BQ33" s="131">
        <v>-6929</v>
      </c>
      <c r="BR33" s="131">
        <v>-15520</v>
      </c>
      <c r="BS33" s="189">
        <v>-11976</v>
      </c>
      <c r="BT33" s="37"/>
      <c r="BU33" s="132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1"/>
      <c r="CK33" s="131">
        <v>-42162</v>
      </c>
    </row>
    <row r="34" spans="1:89">
      <c r="A34" s="123" t="s">
        <v>472</v>
      </c>
      <c r="B34" s="123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136"/>
      <c r="AQ34" s="130"/>
      <c r="AR34" s="131"/>
      <c r="AS34" s="130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>
        <v>0</v>
      </c>
      <c r="BP34" s="131">
        <v>0</v>
      </c>
      <c r="BQ34" s="131">
        <v>0</v>
      </c>
      <c r="BR34" s="131">
        <v>0</v>
      </c>
      <c r="BS34" s="189">
        <v>0</v>
      </c>
      <c r="BT34" s="37"/>
      <c r="BU34" s="132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1"/>
      <c r="CK34" s="131">
        <v>0</v>
      </c>
    </row>
    <row r="35" spans="1:89" s="10" customFormat="1">
      <c r="A35" s="103" t="s">
        <v>273</v>
      </c>
      <c r="B35" s="103" t="s">
        <v>274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213204</v>
      </c>
      <c r="P35" s="104">
        <v>205398</v>
      </c>
      <c r="Q35" s="104">
        <v>240339</v>
      </c>
      <c r="R35" s="104">
        <v>326215</v>
      </c>
      <c r="S35" s="105">
        <v>227031</v>
      </c>
      <c r="T35" s="106">
        <v>236596</v>
      </c>
      <c r="U35" s="106">
        <v>239934</v>
      </c>
      <c r="V35" s="106">
        <v>324846</v>
      </c>
      <c r="W35" s="106">
        <v>163842</v>
      </c>
      <c r="X35" s="107">
        <v>164290</v>
      </c>
      <c r="Y35" s="106">
        <v>304084</v>
      </c>
      <c r="Z35" s="106">
        <v>313156</v>
      </c>
      <c r="AA35" s="107">
        <v>206899</v>
      </c>
      <c r="AB35" s="108">
        <v>187743</v>
      </c>
      <c r="AC35" s="108">
        <v>203487</v>
      </c>
      <c r="AD35" s="107">
        <v>226895</v>
      </c>
      <c r="AE35" s="108">
        <v>104119</v>
      </c>
      <c r="AF35" s="107">
        <v>269811</v>
      </c>
      <c r="AG35" s="107">
        <v>148750</v>
      </c>
      <c r="AH35" s="107">
        <v>263932</v>
      </c>
      <c r="AI35" s="107">
        <v>190446</v>
      </c>
      <c r="AJ35" s="107">
        <v>85743</v>
      </c>
      <c r="AK35" s="107">
        <v>203414</v>
      </c>
      <c r="AL35" s="107">
        <v>229611</v>
      </c>
      <c r="AM35" s="107">
        <v>92927</v>
      </c>
      <c r="AN35" s="107">
        <v>189599</v>
      </c>
      <c r="AO35" s="107">
        <v>309446</v>
      </c>
      <c r="AP35" s="107">
        <v>373029</v>
      </c>
      <c r="AQ35" s="108">
        <v>130695</v>
      </c>
      <c r="AR35" s="109">
        <v>184762</v>
      </c>
      <c r="AS35" s="108">
        <v>424301</v>
      </c>
      <c r="AT35" s="109">
        <v>818478</v>
      </c>
      <c r="AU35" s="109">
        <v>109332</v>
      </c>
      <c r="AV35" s="109">
        <v>268869</v>
      </c>
      <c r="AW35" s="109">
        <v>777819</v>
      </c>
      <c r="AX35" s="109">
        <v>657188</v>
      </c>
      <c r="AY35" s="109">
        <v>395949</v>
      </c>
      <c r="AZ35" s="109">
        <v>470967</v>
      </c>
      <c r="BA35" s="109">
        <v>544858</v>
      </c>
      <c r="BB35" s="109">
        <v>758618</v>
      </c>
      <c r="BC35" s="109">
        <v>154234</v>
      </c>
      <c r="BD35" s="109">
        <v>118844</v>
      </c>
      <c r="BE35" s="109">
        <v>378499</v>
      </c>
      <c r="BF35" s="109">
        <v>631669</v>
      </c>
      <c r="BG35" s="109">
        <v>276395</v>
      </c>
      <c r="BH35" s="109">
        <v>500681</v>
      </c>
      <c r="BI35" s="109">
        <v>462735</v>
      </c>
      <c r="BJ35" s="109">
        <v>903872</v>
      </c>
      <c r="BK35" s="109">
        <v>174690</v>
      </c>
      <c r="BL35" s="109">
        <v>688210</v>
      </c>
      <c r="BM35" s="109">
        <v>445178</v>
      </c>
      <c r="BN35" s="109">
        <v>683143</v>
      </c>
      <c r="BO35" s="109">
        <v>94124</v>
      </c>
      <c r="BP35" s="109">
        <v>496336</v>
      </c>
      <c r="BQ35" s="109">
        <v>359314</v>
      </c>
      <c r="BR35" s="109">
        <v>572997</v>
      </c>
      <c r="BS35" s="65">
        <v>516017</v>
      </c>
      <c r="BT35" s="110"/>
      <c r="BU35" s="111">
        <v>0</v>
      </c>
      <c r="BV35" s="112">
        <v>0</v>
      </c>
      <c r="BW35" s="112">
        <v>0</v>
      </c>
      <c r="BX35" s="112">
        <v>985156</v>
      </c>
      <c r="BY35" s="112">
        <v>1028407</v>
      </c>
      <c r="BZ35" s="112">
        <v>945372</v>
      </c>
      <c r="CA35" s="112">
        <v>825024</v>
      </c>
      <c r="CB35" s="112">
        <v>786613</v>
      </c>
      <c r="CC35" s="112">
        <v>709214</v>
      </c>
      <c r="CD35" s="112">
        <v>965001</v>
      </c>
      <c r="CE35" s="112">
        <v>1558236</v>
      </c>
      <c r="CF35" s="112">
        <v>1813208</v>
      </c>
      <c r="CG35" s="112">
        <v>2170392</v>
      </c>
      <c r="CH35" s="112">
        <v>1283246</v>
      </c>
      <c r="CI35" s="112">
        <v>2169320</v>
      </c>
      <c r="CJ35" s="109">
        <v>1991221</v>
      </c>
      <c r="CK35" s="109">
        <v>1522771</v>
      </c>
    </row>
    <row r="36" spans="1:89">
      <c r="A36" s="123" t="s">
        <v>275</v>
      </c>
      <c r="B36" s="123" t="s">
        <v>276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/>
      <c r="R36" s="89"/>
      <c r="S36" s="89">
        <v>-54153</v>
      </c>
      <c r="T36" s="89">
        <v>-29571</v>
      </c>
      <c r="U36" s="89">
        <v>-3468</v>
      </c>
      <c r="V36" s="89">
        <v>-34522</v>
      </c>
      <c r="W36" s="89">
        <v>-28285</v>
      </c>
      <c r="X36" s="89">
        <v>-26055</v>
      </c>
      <c r="Y36" s="89">
        <v>-6097</v>
      </c>
      <c r="Z36" s="89">
        <v>-11466</v>
      </c>
      <c r="AA36" s="89">
        <v>-3500</v>
      </c>
      <c r="AB36" s="89">
        <v>-4032</v>
      </c>
      <c r="AC36" s="89">
        <v>-3494</v>
      </c>
      <c r="AD36" s="89">
        <v>-1846</v>
      </c>
      <c r="AE36" s="89">
        <v>-2973</v>
      </c>
      <c r="AF36" s="89">
        <v>-6156</v>
      </c>
      <c r="AG36" s="89">
        <v>-2318</v>
      </c>
      <c r="AH36" s="89">
        <v>-3324</v>
      </c>
      <c r="AI36" s="89">
        <v>-7424</v>
      </c>
      <c r="AJ36" s="89">
        <v>-4214</v>
      </c>
      <c r="AK36" s="89">
        <v>-4710</v>
      </c>
      <c r="AL36" s="89">
        <v>-28558</v>
      </c>
      <c r="AM36" s="89">
        <v>-15217</v>
      </c>
      <c r="AN36" s="89">
        <v>-100848</v>
      </c>
      <c r="AO36" s="89">
        <v>-201749</v>
      </c>
      <c r="AP36" s="128">
        <v>-11989</v>
      </c>
      <c r="AQ36" s="130">
        <v>-18066</v>
      </c>
      <c r="AR36" s="131">
        <v>-28036</v>
      </c>
      <c r="AS36" s="130">
        <v>-11633</v>
      </c>
      <c r="AT36" s="131">
        <v>-116788</v>
      </c>
      <c r="AU36" s="131">
        <v>-63340</v>
      </c>
      <c r="AV36" s="131">
        <v>-19938</v>
      </c>
      <c r="AW36" s="131">
        <v>-34509</v>
      </c>
      <c r="AX36" s="131">
        <v>-76041</v>
      </c>
      <c r="AY36" s="131">
        <v>-50947</v>
      </c>
      <c r="AZ36" s="131">
        <v>-120080</v>
      </c>
      <c r="BA36" s="131">
        <v>-156357</v>
      </c>
      <c r="BB36" s="131">
        <v>-17167</v>
      </c>
      <c r="BC36" s="131">
        <v>-11060</v>
      </c>
      <c r="BD36" s="131">
        <v>-26384</v>
      </c>
      <c r="BE36" s="131">
        <v>-7172</v>
      </c>
      <c r="BF36" s="131">
        <v>-6840</v>
      </c>
      <c r="BG36" s="131">
        <v>-14027</v>
      </c>
      <c r="BH36" s="131">
        <v>-30678</v>
      </c>
      <c r="BI36" s="131">
        <v>-11775</v>
      </c>
      <c r="BJ36" s="131">
        <v>-27170</v>
      </c>
      <c r="BK36" s="131">
        <v>-57509</v>
      </c>
      <c r="BL36" s="131">
        <v>-74859</v>
      </c>
      <c r="BM36" s="131">
        <v>36402</v>
      </c>
      <c r="BN36" s="131">
        <v>-14157</v>
      </c>
      <c r="BO36" s="131">
        <v>-17614</v>
      </c>
      <c r="BP36" s="131">
        <v>-44723</v>
      </c>
      <c r="BQ36" s="131">
        <v>-16649</v>
      </c>
      <c r="BR36" s="131">
        <v>-18572</v>
      </c>
      <c r="BS36" s="189">
        <v>-16552</v>
      </c>
      <c r="BT36" s="37"/>
      <c r="BU36" s="132">
        <v>0</v>
      </c>
      <c r="BV36" s="133">
        <v>0</v>
      </c>
      <c r="BW36" s="133">
        <v>0</v>
      </c>
      <c r="BX36" s="133">
        <v>-90507</v>
      </c>
      <c r="BY36" s="133">
        <v>-121714</v>
      </c>
      <c r="BZ36" s="133">
        <v>-71903</v>
      </c>
      <c r="CA36" s="133">
        <v>-12872</v>
      </c>
      <c r="CB36" s="133">
        <v>-14771</v>
      </c>
      <c r="CC36" s="133">
        <v>-44906</v>
      </c>
      <c r="CD36" s="133">
        <v>-329803</v>
      </c>
      <c r="CE36" s="133">
        <v>-174523</v>
      </c>
      <c r="CF36" s="133">
        <v>-193828</v>
      </c>
      <c r="CG36" s="133">
        <v>-344551</v>
      </c>
      <c r="CH36" s="133">
        <v>-51456</v>
      </c>
      <c r="CI36" s="133">
        <v>-83650</v>
      </c>
      <c r="CJ36" s="131">
        <v>-110123</v>
      </c>
      <c r="CK36" s="131">
        <v>-97558</v>
      </c>
    </row>
    <row r="37" spans="1:89">
      <c r="A37" s="123" t="s">
        <v>277</v>
      </c>
      <c r="B37" s="123" t="s">
        <v>278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-29188</v>
      </c>
      <c r="T37" s="89">
        <v>-44182</v>
      </c>
      <c r="U37" s="89">
        <v>-43883</v>
      </c>
      <c r="V37" s="89">
        <v>-21055</v>
      </c>
      <c r="W37" s="89">
        <v>-51277</v>
      </c>
      <c r="X37" s="89">
        <v>-58289</v>
      </c>
      <c r="Y37" s="89">
        <v>-46400</v>
      </c>
      <c r="Z37" s="89">
        <v>-39460</v>
      </c>
      <c r="AA37" s="89">
        <v>-58168</v>
      </c>
      <c r="AB37" s="89">
        <v>-5293</v>
      </c>
      <c r="AC37" s="89">
        <v>-94885</v>
      </c>
      <c r="AD37" s="89">
        <v>-79322</v>
      </c>
      <c r="AE37" s="89">
        <v>-87845</v>
      </c>
      <c r="AF37" s="89">
        <v>-34837</v>
      </c>
      <c r="AG37" s="89">
        <v>-134047</v>
      </c>
      <c r="AH37" s="89">
        <v>-64515</v>
      </c>
      <c r="AI37" s="89">
        <v>-80521</v>
      </c>
      <c r="AJ37" s="89">
        <v>-46373</v>
      </c>
      <c r="AK37" s="89">
        <v>-62811</v>
      </c>
      <c r="AL37" s="89">
        <v>-69905</v>
      </c>
      <c r="AM37" s="89">
        <v>-40378</v>
      </c>
      <c r="AN37" s="89">
        <v>-36721</v>
      </c>
      <c r="AO37" s="89">
        <v>-25197</v>
      </c>
      <c r="AP37" s="136">
        <v>-150030</v>
      </c>
      <c r="AQ37" s="130">
        <v>-20961</v>
      </c>
      <c r="AR37" s="131">
        <v>-96593.730270523578</v>
      </c>
      <c r="AS37" s="130">
        <v>-31286.269729476422</v>
      </c>
      <c r="AT37" s="131">
        <v>-126361</v>
      </c>
      <c r="AU37" s="131">
        <v>-12886</v>
      </c>
      <c r="AV37" s="131">
        <v>-51849</v>
      </c>
      <c r="AW37" s="131">
        <v>-13296</v>
      </c>
      <c r="AX37" s="131">
        <v>-33619</v>
      </c>
      <c r="AY37" s="131">
        <v>-6782</v>
      </c>
      <c r="AZ37" s="131">
        <v>-37018</v>
      </c>
      <c r="BA37" s="131">
        <v>-3261</v>
      </c>
      <c r="BB37" s="131">
        <v>-70397</v>
      </c>
      <c r="BC37" s="131">
        <v>-8376</v>
      </c>
      <c r="BD37" s="131">
        <v>-56567</v>
      </c>
      <c r="BE37" s="131">
        <v>12502</v>
      </c>
      <c r="BF37" s="131">
        <v>-385659</v>
      </c>
      <c r="BG37" s="131">
        <v>-189381</v>
      </c>
      <c r="BH37" s="131">
        <v>-173209</v>
      </c>
      <c r="BI37" s="131">
        <v>-85270</v>
      </c>
      <c r="BJ37" s="131">
        <v>-291827</v>
      </c>
      <c r="BK37" s="131">
        <v>-43722</v>
      </c>
      <c r="BL37" s="131">
        <v>-223500</v>
      </c>
      <c r="BM37" s="131">
        <v>-73158</v>
      </c>
      <c r="BN37" s="131">
        <v>-256794</v>
      </c>
      <c r="BO37" s="131">
        <v>-46513</v>
      </c>
      <c r="BP37" s="131">
        <v>-198612</v>
      </c>
      <c r="BQ37" s="131">
        <v>-85555</v>
      </c>
      <c r="BR37" s="131">
        <v>-243884</v>
      </c>
      <c r="BS37" s="189">
        <v>-22994</v>
      </c>
      <c r="BT37" s="37"/>
      <c r="BU37" s="132">
        <v>0</v>
      </c>
      <c r="BV37" s="133">
        <v>0</v>
      </c>
      <c r="BW37" s="133">
        <v>0</v>
      </c>
      <c r="BX37" s="133">
        <v>-162600</v>
      </c>
      <c r="BY37" s="133">
        <v>-138308</v>
      </c>
      <c r="BZ37" s="133">
        <v>-195426</v>
      </c>
      <c r="CA37" s="133">
        <v>-237668</v>
      </c>
      <c r="CB37" s="133">
        <v>-321244</v>
      </c>
      <c r="CC37" s="133">
        <v>-259610</v>
      </c>
      <c r="CD37" s="133">
        <v>-252326</v>
      </c>
      <c r="CE37" s="133">
        <v>-275202</v>
      </c>
      <c r="CF37" s="133">
        <v>-111650</v>
      </c>
      <c r="CG37" s="133">
        <v>-117458</v>
      </c>
      <c r="CH37" s="133">
        <v>-438100</v>
      </c>
      <c r="CI37" s="133">
        <v>-739687</v>
      </c>
      <c r="CJ37" s="131">
        <v>-597174</v>
      </c>
      <c r="CK37" s="131">
        <v>-574564</v>
      </c>
    </row>
    <row r="38" spans="1:89">
      <c r="A38" s="103" t="s">
        <v>279</v>
      </c>
      <c r="B38" s="103" t="s">
        <v>280</v>
      </c>
      <c r="C38" s="104">
        <v>95933</v>
      </c>
      <c r="D38" s="104">
        <v>34726</v>
      </c>
      <c r="E38" s="104">
        <v>7673</v>
      </c>
      <c r="F38" s="104">
        <v>55621</v>
      </c>
      <c r="G38" s="104">
        <v>248782</v>
      </c>
      <c r="H38" s="104">
        <v>173084</v>
      </c>
      <c r="I38" s="104">
        <v>186595</v>
      </c>
      <c r="J38" s="104">
        <v>208401</v>
      </c>
      <c r="K38" s="104">
        <v>165162</v>
      </c>
      <c r="L38" s="104">
        <v>169508</v>
      </c>
      <c r="M38" s="104">
        <v>175055</v>
      </c>
      <c r="N38" s="104">
        <v>268858</v>
      </c>
      <c r="O38" s="104">
        <v>213204</v>
      </c>
      <c r="P38" s="104">
        <v>205398</v>
      </c>
      <c r="Q38" s="104">
        <v>212176</v>
      </c>
      <c r="R38" s="104">
        <v>218914</v>
      </c>
      <c r="S38" s="105">
        <v>143690</v>
      </c>
      <c r="T38" s="106">
        <v>162843</v>
      </c>
      <c r="U38" s="106">
        <v>192583</v>
      </c>
      <c r="V38" s="106">
        <v>269269</v>
      </c>
      <c r="W38" s="106">
        <v>84280</v>
      </c>
      <c r="X38" s="107">
        <v>79946</v>
      </c>
      <c r="Y38" s="106">
        <v>251587</v>
      </c>
      <c r="Z38" s="106">
        <v>262230</v>
      </c>
      <c r="AA38" s="107">
        <v>145231</v>
      </c>
      <c r="AB38" s="108">
        <v>178418</v>
      </c>
      <c r="AC38" s="108">
        <v>105108</v>
      </c>
      <c r="AD38" s="107">
        <v>145727</v>
      </c>
      <c r="AE38" s="108">
        <v>13301</v>
      </c>
      <c r="AF38" s="107">
        <v>228818</v>
      </c>
      <c r="AG38" s="107">
        <v>12385</v>
      </c>
      <c r="AH38" s="107">
        <v>196093</v>
      </c>
      <c r="AI38" s="107">
        <v>102501</v>
      </c>
      <c r="AJ38" s="107">
        <v>35156</v>
      </c>
      <c r="AK38" s="107">
        <v>135893</v>
      </c>
      <c r="AL38" s="107">
        <v>131148</v>
      </c>
      <c r="AM38" s="107">
        <v>37332</v>
      </c>
      <c r="AN38" s="107">
        <v>52030</v>
      </c>
      <c r="AO38" s="107">
        <v>82500</v>
      </c>
      <c r="AP38" s="107">
        <v>211010</v>
      </c>
      <c r="AQ38" s="108">
        <v>91668</v>
      </c>
      <c r="AR38" s="109">
        <v>60132</v>
      </c>
      <c r="AS38" s="108">
        <v>381382</v>
      </c>
      <c r="AT38" s="109">
        <v>575329</v>
      </c>
      <c r="AU38" s="109">
        <v>33106</v>
      </c>
      <c r="AV38" s="109">
        <v>197082</v>
      </c>
      <c r="AW38" s="109">
        <v>730014</v>
      </c>
      <c r="AX38" s="109">
        <v>547528</v>
      </c>
      <c r="AY38" s="109">
        <v>338220</v>
      </c>
      <c r="AZ38" s="109">
        <v>313869</v>
      </c>
      <c r="BA38" s="109">
        <v>385240</v>
      </c>
      <c r="BB38" s="109">
        <v>671054</v>
      </c>
      <c r="BC38" s="109">
        <v>134798</v>
      </c>
      <c r="BD38" s="109">
        <v>35893</v>
      </c>
      <c r="BE38" s="109">
        <v>383829</v>
      </c>
      <c r="BF38" s="109">
        <v>239170</v>
      </c>
      <c r="BG38" s="109">
        <v>72987</v>
      </c>
      <c r="BH38" s="109">
        <v>296794</v>
      </c>
      <c r="BI38" s="109">
        <v>365690</v>
      </c>
      <c r="BJ38" s="109">
        <v>584875</v>
      </c>
      <c r="BK38" s="109">
        <v>73459</v>
      </c>
      <c r="BL38" s="109">
        <v>389851</v>
      </c>
      <c r="BM38" s="109">
        <v>408422</v>
      </c>
      <c r="BN38" s="109">
        <v>412192</v>
      </c>
      <c r="BO38" s="109">
        <v>29997</v>
      </c>
      <c r="BP38" s="109">
        <v>253001</v>
      </c>
      <c r="BQ38" s="109">
        <v>257110</v>
      </c>
      <c r="BR38" s="109">
        <v>310541</v>
      </c>
      <c r="BS38" s="65">
        <v>476471</v>
      </c>
      <c r="BT38" s="37"/>
      <c r="BU38" s="111">
        <v>137338</v>
      </c>
      <c r="BV38" s="112">
        <v>816862</v>
      </c>
      <c r="BW38" s="112">
        <v>778583</v>
      </c>
      <c r="BX38" s="112">
        <v>849692</v>
      </c>
      <c r="BY38" s="112">
        <v>768385</v>
      </c>
      <c r="BZ38" s="112">
        <v>678043</v>
      </c>
      <c r="CA38" s="112">
        <v>574484</v>
      </c>
      <c r="CB38" s="112">
        <v>450598</v>
      </c>
      <c r="CC38" s="112">
        <v>404698</v>
      </c>
      <c r="CD38" s="112">
        <v>382872</v>
      </c>
      <c r="CE38" s="112">
        <v>1108511</v>
      </c>
      <c r="CF38" s="112">
        <v>1507730</v>
      </c>
      <c r="CG38" s="112">
        <v>1708383</v>
      </c>
      <c r="CH38" s="112">
        <v>793690</v>
      </c>
      <c r="CI38" s="112">
        <v>1345983</v>
      </c>
      <c r="CJ38" s="109">
        <v>1283924</v>
      </c>
      <c r="CK38" s="109">
        <v>850649</v>
      </c>
    </row>
    <row r="39" spans="1:89" s="10" customFormat="1">
      <c r="A39" s="123" t="s">
        <v>281</v>
      </c>
      <c r="B39" s="123" t="s">
        <v>282</v>
      </c>
      <c r="C39" s="89">
        <v>-88957</v>
      </c>
      <c r="D39" s="89">
        <v>-70562</v>
      </c>
      <c r="E39" s="89">
        <v>0</v>
      </c>
      <c r="F39" s="89">
        <v>0</v>
      </c>
      <c r="G39" s="89">
        <v>0</v>
      </c>
      <c r="H39" s="89">
        <v>0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  <c r="Q39" s="89">
        <v>0</v>
      </c>
      <c r="R39" s="89">
        <v>0</v>
      </c>
      <c r="S39" s="89">
        <v>0</v>
      </c>
      <c r="T39" s="89">
        <v>0</v>
      </c>
      <c r="U39" s="89">
        <v>0</v>
      </c>
      <c r="V39" s="89">
        <v>0</v>
      </c>
      <c r="W39" s="89">
        <v>0</v>
      </c>
      <c r="X39" s="89">
        <v>0</v>
      </c>
      <c r="Y39" s="89">
        <v>0</v>
      </c>
      <c r="Z39" s="89">
        <v>0</v>
      </c>
      <c r="AA39" s="89">
        <v>0</v>
      </c>
      <c r="AB39" s="89"/>
      <c r="AC39" s="89">
        <v>0</v>
      </c>
      <c r="AD39" s="89">
        <v>0</v>
      </c>
      <c r="AE39" s="89">
        <v>0</v>
      </c>
      <c r="AF39" s="89">
        <v>0</v>
      </c>
      <c r="AG39" s="89">
        <v>0</v>
      </c>
      <c r="AH39" s="89">
        <v>0</v>
      </c>
      <c r="AI39" s="89">
        <v>0</v>
      </c>
      <c r="AJ39" s="89">
        <v>0</v>
      </c>
      <c r="AK39" s="89">
        <v>0</v>
      </c>
      <c r="AL39" s="89">
        <v>0</v>
      </c>
      <c r="AM39" s="89">
        <v>0</v>
      </c>
      <c r="AN39" s="89">
        <v>0</v>
      </c>
      <c r="AO39" s="89">
        <v>0</v>
      </c>
      <c r="AP39" s="89">
        <v>0</v>
      </c>
      <c r="AQ39" s="130">
        <v>0</v>
      </c>
      <c r="AR39" s="131">
        <v>0</v>
      </c>
      <c r="AS39" s="130">
        <v>0</v>
      </c>
      <c r="AT39" s="131">
        <v>0</v>
      </c>
      <c r="AU39" s="131">
        <v>0</v>
      </c>
      <c r="AV39" s="131">
        <v>0</v>
      </c>
      <c r="AW39" s="131">
        <v>0</v>
      </c>
      <c r="AX39" s="131">
        <v>0</v>
      </c>
      <c r="AY39" s="131">
        <v>0</v>
      </c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>
        <v>0</v>
      </c>
      <c r="BS39" s="189">
        <v>0</v>
      </c>
      <c r="BT39" s="110"/>
      <c r="BU39" s="132">
        <v>0</v>
      </c>
      <c r="BV39" s="133">
        <v>0</v>
      </c>
      <c r="BW39" s="133">
        <v>0</v>
      </c>
      <c r="BX39" s="133">
        <v>0</v>
      </c>
      <c r="BY39" s="133">
        <v>0</v>
      </c>
      <c r="BZ39" s="133">
        <v>0</v>
      </c>
      <c r="CA39" s="133"/>
      <c r="CB39" s="133">
        <v>0</v>
      </c>
      <c r="CC39" s="133">
        <v>0</v>
      </c>
      <c r="CD39" s="133">
        <v>0</v>
      </c>
      <c r="CE39" s="133">
        <v>0</v>
      </c>
      <c r="CF39" s="133">
        <v>0</v>
      </c>
      <c r="CG39" s="133"/>
      <c r="CH39" s="133"/>
      <c r="CI39" s="133"/>
      <c r="CJ39" s="131"/>
      <c r="CK39" s="131"/>
    </row>
    <row r="40" spans="1:89">
      <c r="A40" s="123" t="s">
        <v>158</v>
      </c>
      <c r="B40" s="123" t="s">
        <v>283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0</v>
      </c>
      <c r="Q40" s="89">
        <v>0</v>
      </c>
      <c r="R40" s="89">
        <v>0</v>
      </c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>
        <v>-49171</v>
      </c>
      <c r="AL40" s="89">
        <v>49171</v>
      </c>
      <c r="AM40" s="89">
        <v>0</v>
      </c>
      <c r="AN40" s="89">
        <v>0</v>
      </c>
      <c r="AO40" s="89">
        <v>0</v>
      </c>
      <c r="AP40" s="136">
        <v>0</v>
      </c>
      <c r="AQ40" s="130">
        <v>0</v>
      </c>
      <c r="AR40" s="131">
        <v>0</v>
      </c>
      <c r="AS40" s="130">
        <v>0</v>
      </c>
      <c r="AT40" s="131">
        <v>0</v>
      </c>
      <c r="AU40" s="131">
        <v>0</v>
      </c>
      <c r="AV40" s="131">
        <v>0</v>
      </c>
      <c r="AW40" s="131">
        <v>0</v>
      </c>
      <c r="AX40" s="131">
        <v>0</v>
      </c>
      <c r="AY40" s="131">
        <v>0</v>
      </c>
      <c r="AZ40" s="131"/>
      <c r="BA40" s="131">
        <v>-6500</v>
      </c>
      <c r="BB40" s="131">
        <v>-34040</v>
      </c>
      <c r="BC40" s="131">
        <v>-9193</v>
      </c>
      <c r="BD40" s="131">
        <v>1030</v>
      </c>
      <c r="BE40" s="131">
        <v>-525</v>
      </c>
      <c r="BF40" s="131">
        <v>-970</v>
      </c>
      <c r="BG40" s="131">
        <v>-70705</v>
      </c>
      <c r="BH40" s="131">
        <v>-21922</v>
      </c>
      <c r="BI40" s="131">
        <v>-362</v>
      </c>
      <c r="BJ40" s="131">
        <v>8613</v>
      </c>
      <c r="BK40" s="131">
        <v>-6852</v>
      </c>
      <c r="BL40" s="131">
        <v>-106</v>
      </c>
      <c r="BM40" s="131">
        <v>0</v>
      </c>
      <c r="BN40" s="131">
        <v>-138</v>
      </c>
      <c r="BO40" s="131">
        <v>0</v>
      </c>
      <c r="BP40" s="131">
        <v>0</v>
      </c>
      <c r="BQ40" s="131">
        <v>-17013</v>
      </c>
      <c r="BR40" s="131">
        <v>-3384</v>
      </c>
      <c r="BS40" s="189">
        <v>0</v>
      </c>
      <c r="BT40" s="37"/>
      <c r="BU40" s="132">
        <v>0</v>
      </c>
      <c r="BV40" s="133">
        <v>0</v>
      </c>
      <c r="BW40" s="133">
        <v>0</v>
      </c>
      <c r="BX40" s="133">
        <v>0</v>
      </c>
      <c r="BY40" s="133"/>
      <c r="BZ40" s="133"/>
      <c r="CA40" s="133"/>
      <c r="CB40" s="133"/>
      <c r="CC40" s="133">
        <v>0</v>
      </c>
      <c r="CD40" s="133">
        <v>0</v>
      </c>
      <c r="CE40" s="133">
        <v>0</v>
      </c>
      <c r="CF40" s="133">
        <v>0</v>
      </c>
      <c r="CG40" s="133">
        <v>-40540</v>
      </c>
      <c r="CH40" s="133">
        <v>-9658</v>
      </c>
      <c r="CI40" s="133">
        <v>-84376</v>
      </c>
      <c r="CJ40" s="131">
        <v>-7096</v>
      </c>
      <c r="CK40" s="131">
        <v>-20397</v>
      </c>
    </row>
    <row r="41" spans="1:89">
      <c r="A41" s="137" t="s">
        <v>284</v>
      </c>
      <c r="B41" s="137" t="s">
        <v>285</v>
      </c>
      <c r="C41" s="104"/>
      <c r="D41" s="104"/>
      <c r="E41" s="104"/>
      <c r="F41" s="104"/>
      <c r="G41" s="104">
        <v>-68994</v>
      </c>
      <c r="H41" s="104">
        <v>-77406</v>
      </c>
      <c r="I41" s="104">
        <v>-216951</v>
      </c>
      <c r="J41" s="104">
        <v>-96213</v>
      </c>
      <c r="K41" s="104">
        <v>-222088</v>
      </c>
      <c r="L41" s="104">
        <v>-121556</v>
      </c>
      <c r="M41" s="104">
        <v>-79673</v>
      </c>
      <c r="N41" s="104">
        <v>-212529</v>
      </c>
      <c r="O41" s="104">
        <v>-112555</v>
      </c>
      <c r="P41" s="104">
        <v>-214969</v>
      </c>
      <c r="Q41" s="104">
        <v>-257495</v>
      </c>
      <c r="R41" s="104">
        <v>-251858</v>
      </c>
      <c r="S41" s="105">
        <v>-137007</v>
      </c>
      <c r="T41" s="106">
        <v>-130764</v>
      </c>
      <c r="U41" s="106">
        <v>-173380</v>
      </c>
      <c r="V41" s="106">
        <v>-126470</v>
      </c>
      <c r="W41" s="106">
        <v>-123646</v>
      </c>
      <c r="X41" s="107">
        <v>-94894</v>
      </c>
      <c r="Y41" s="106">
        <v>-118688</v>
      </c>
      <c r="Z41" s="106">
        <v>-122417</v>
      </c>
      <c r="AA41" s="107">
        <v>-123754</v>
      </c>
      <c r="AB41" s="108">
        <v>-115454</v>
      </c>
      <c r="AC41" s="108">
        <f>SUM(AC42:AC44)</f>
        <v>-113559</v>
      </c>
      <c r="AD41" s="107">
        <f t="shared" ref="AD41:BB41" si="0">SUM(AD42:AD44)</f>
        <v>-116178</v>
      </c>
      <c r="AE41" s="108">
        <f t="shared" si="0"/>
        <v>-85554</v>
      </c>
      <c r="AF41" s="107">
        <f t="shared" si="0"/>
        <v>-102865</v>
      </c>
      <c r="AG41" s="107">
        <f t="shared" si="0"/>
        <v>-95945</v>
      </c>
      <c r="AH41" s="107">
        <f t="shared" si="0"/>
        <v>-96470</v>
      </c>
      <c r="AI41" s="107">
        <f t="shared" si="0"/>
        <v>-98388</v>
      </c>
      <c r="AJ41" s="107">
        <f t="shared" si="0"/>
        <v>-98399</v>
      </c>
      <c r="AK41" s="107">
        <f t="shared" si="0"/>
        <v>-86503</v>
      </c>
      <c r="AL41" s="107">
        <f t="shared" si="0"/>
        <v>-82622</v>
      </c>
      <c r="AM41" s="107">
        <f t="shared" si="0"/>
        <v>-81280</v>
      </c>
      <c r="AN41" s="107">
        <f t="shared" si="0"/>
        <v>-115310</v>
      </c>
      <c r="AO41" s="107">
        <f t="shared" si="0"/>
        <v>-108709</v>
      </c>
      <c r="AP41" s="107">
        <f t="shared" si="0"/>
        <v>-136776</v>
      </c>
      <c r="AQ41" s="108">
        <f t="shared" si="0"/>
        <v>-80077</v>
      </c>
      <c r="AR41" s="109">
        <f t="shared" si="0"/>
        <v>-142172</v>
      </c>
      <c r="AS41" s="108">
        <f t="shared" si="0"/>
        <v>-112293</v>
      </c>
      <c r="AT41" s="109">
        <f t="shared" si="0"/>
        <v>-121147</v>
      </c>
      <c r="AU41" s="109">
        <f t="shared" si="0"/>
        <v>-96124</v>
      </c>
      <c r="AV41" s="109">
        <f t="shared" si="0"/>
        <v>-117075</v>
      </c>
      <c r="AW41" s="109">
        <f t="shared" si="0"/>
        <v>-112479</v>
      </c>
      <c r="AX41" s="109">
        <f t="shared" si="0"/>
        <v>-161730</v>
      </c>
      <c r="AY41" s="109">
        <f t="shared" si="0"/>
        <v>-132399</v>
      </c>
      <c r="AZ41" s="109">
        <f t="shared" si="0"/>
        <v>-196721</v>
      </c>
      <c r="BA41" s="109">
        <f t="shared" si="0"/>
        <v>-231375</v>
      </c>
      <c r="BB41" s="109">
        <f t="shared" si="0"/>
        <v>-296772</v>
      </c>
      <c r="BC41" s="109">
        <v>-229998</v>
      </c>
      <c r="BD41" s="109">
        <v>-326673</v>
      </c>
      <c r="BE41" s="109">
        <v>-357077</v>
      </c>
      <c r="BF41" s="109">
        <v>-299352</v>
      </c>
      <c r="BG41" s="109">
        <v>-204424</v>
      </c>
      <c r="BH41" s="109">
        <v>-282901</v>
      </c>
      <c r="BI41" s="109">
        <v>-340670</v>
      </c>
      <c r="BJ41" s="109">
        <v>-420371</v>
      </c>
      <c r="BK41" s="109">
        <v>-263635</v>
      </c>
      <c r="BL41" s="109">
        <v>-421182</v>
      </c>
      <c r="BM41" s="109">
        <v>-291158</v>
      </c>
      <c r="BN41" s="109">
        <v>371613</v>
      </c>
      <c r="BO41" s="109">
        <v>-172543</v>
      </c>
      <c r="BP41" s="109">
        <v>-224506</v>
      </c>
      <c r="BQ41" s="109">
        <v>-190110</v>
      </c>
      <c r="BR41" s="109">
        <f>SUM(BR42:BR51)</f>
        <v>-312591</v>
      </c>
      <c r="BS41" s="65">
        <v>0</v>
      </c>
      <c r="BT41" s="37"/>
      <c r="BU41" s="132"/>
      <c r="BV41" s="133">
        <v>-459564</v>
      </c>
      <c r="BW41" s="133">
        <v>-635846</v>
      </c>
      <c r="BX41" s="133">
        <v>-832214</v>
      </c>
      <c r="BY41" s="133">
        <v>-567621</v>
      </c>
      <c r="BZ41" s="133">
        <v>-459645</v>
      </c>
      <c r="CA41" s="133">
        <v>-239208</v>
      </c>
      <c r="CB41" s="133">
        <f>SUM(CB42:CB44)</f>
        <v>-380835</v>
      </c>
      <c r="CC41" s="133">
        <f t="shared" ref="CC41" si="1">SUM(CC42:CC44)</f>
        <v>-365912</v>
      </c>
      <c r="CD41" s="133">
        <v>-442075</v>
      </c>
      <c r="CE41" s="133">
        <v>-455689</v>
      </c>
      <c r="CF41" s="133">
        <v>-487408</v>
      </c>
      <c r="CG41" s="133">
        <v>-857267</v>
      </c>
      <c r="CH41" s="133">
        <v>-1213100</v>
      </c>
      <c r="CI41" s="133">
        <v>-1248366</v>
      </c>
      <c r="CJ41" s="109">
        <v>1347588</v>
      </c>
      <c r="CK41" s="109"/>
    </row>
    <row r="42" spans="1:89">
      <c r="A42" s="123" t="s">
        <v>286</v>
      </c>
      <c r="B42" s="123" t="s">
        <v>287</v>
      </c>
      <c r="C42" s="89">
        <v>0</v>
      </c>
      <c r="D42" s="89">
        <v>0</v>
      </c>
      <c r="E42" s="89">
        <v>0</v>
      </c>
      <c r="F42" s="89">
        <v>0</v>
      </c>
      <c r="G42" s="89">
        <v>0</v>
      </c>
      <c r="H42" s="89">
        <v>0</v>
      </c>
      <c r="I42" s="89">
        <v>0</v>
      </c>
      <c r="J42" s="89">
        <v>0</v>
      </c>
      <c r="K42" s="89">
        <v>0</v>
      </c>
      <c r="L42" s="89">
        <v>0</v>
      </c>
      <c r="M42" s="89">
        <v>0</v>
      </c>
      <c r="N42" s="89">
        <v>0</v>
      </c>
      <c r="O42" s="89">
        <v>0</v>
      </c>
      <c r="P42" s="89">
        <v>0</v>
      </c>
      <c r="Q42" s="89">
        <v>0</v>
      </c>
      <c r="R42" s="89">
        <v>0</v>
      </c>
      <c r="S42" s="89"/>
      <c r="T42" s="89"/>
      <c r="U42" s="89"/>
      <c r="V42" s="89"/>
      <c r="W42" s="89"/>
      <c r="X42" s="89"/>
      <c r="Y42" s="89"/>
      <c r="Z42" s="89"/>
      <c r="AA42" s="89"/>
      <c r="AB42" s="89">
        <v>0</v>
      </c>
      <c r="AC42" s="89">
        <v>-46694</v>
      </c>
      <c r="AD42" s="89">
        <v>-61557</v>
      </c>
      <c r="AE42" s="89">
        <v>-41806</v>
      </c>
      <c r="AF42" s="89">
        <v>-50217</v>
      </c>
      <c r="AG42" s="89">
        <v>-43349</v>
      </c>
      <c r="AH42" s="89">
        <v>-41723</v>
      </c>
      <c r="AI42" s="89">
        <v>-42142</v>
      </c>
      <c r="AJ42" s="89">
        <v>-52608</v>
      </c>
      <c r="AK42" s="89">
        <v>-43942</v>
      </c>
      <c r="AL42" s="89">
        <v>-39470</v>
      </c>
      <c r="AM42" s="89">
        <v>-35038</v>
      </c>
      <c r="AN42" s="89">
        <v>-61339</v>
      </c>
      <c r="AO42" s="89">
        <v>-53205</v>
      </c>
      <c r="AP42" s="128">
        <v>-78106</v>
      </c>
      <c r="AQ42" s="130">
        <v>-33200</v>
      </c>
      <c r="AR42" s="131">
        <v>-92978</v>
      </c>
      <c r="AS42" s="130">
        <v>-61721</v>
      </c>
      <c r="AT42" s="131">
        <v>-62180</v>
      </c>
      <c r="AU42" s="131">
        <v>-60483</v>
      </c>
      <c r="AV42" s="131">
        <v>-62038</v>
      </c>
      <c r="AW42" s="131">
        <v>-47745</v>
      </c>
      <c r="AX42" s="131">
        <v>-77694</v>
      </c>
      <c r="AY42" s="131">
        <v>-76491</v>
      </c>
      <c r="AZ42" s="131">
        <v>-125715</v>
      </c>
      <c r="BA42" s="131">
        <v>-139497</v>
      </c>
      <c r="BB42" s="131">
        <v>-197606</v>
      </c>
      <c r="BC42" s="131">
        <v>-95252</v>
      </c>
      <c r="BD42" s="131">
        <v>-223728</v>
      </c>
      <c r="BE42" s="131">
        <v>-232269</v>
      </c>
      <c r="BF42" s="131">
        <v>-181201</v>
      </c>
      <c r="BG42" s="131">
        <v>-100698</v>
      </c>
      <c r="BH42" s="131">
        <v>-190833</v>
      </c>
      <c r="BI42" s="131">
        <v>-223221</v>
      </c>
      <c r="BJ42" s="131">
        <v>-292312</v>
      </c>
      <c r="BK42" s="131">
        <v>-143924</v>
      </c>
      <c r="BL42" s="131">
        <v>-201909</v>
      </c>
      <c r="BM42" s="131">
        <v>-162060</v>
      </c>
      <c r="BN42" s="131">
        <v>-230015</v>
      </c>
      <c r="BO42" s="131">
        <v>-76300</v>
      </c>
      <c r="BP42" s="131">
        <v>-97127</v>
      </c>
      <c r="BQ42" s="131">
        <v>-83880</v>
      </c>
      <c r="BR42" s="131">
        <v>-128875</v>
      </c>
      <c r="BS42" s="189">
        <v>-30966</v>
      </c>
      <c r="BT42" s="37"/>
      <c r="BU42" s="132">
        <v>0</v>
      </c>
      <c r="BV42" s="133">
        <v>0</v>
      </c>
      <c r="BW42" s="133">
        <v>0</v>
      </c>
      <c r="BX42" s="133"/>
      <c r="BY42" s="133"/>
      <c r="BZ42" s="133"/>
      <c r="CA42" s="133">
        <v>-108251</v>
      </c>
      <c r="CB42" s="133">
        <v>-177095</v>
      </c>
      <c r="CC42" s="133">
        <v>-178162</v>
      </c>
      <c r="CD42" s="133">
        <v>-227688</v>
      </c>
      <c r="CE42" s="133">
        <v>-250079</v>
      </c>
      <c r="CF42" s="133">
        <v>-247960</v>
      </c>
      <c r="CG42" s="133">
        <v>-539309</v>
      </c>
      <c r="CH42" s="133">
        <v>-732450</v>
      </c>
      <c r="CI42" s="133">
        <v>-807064</v>
      </c>
      <c r="CJ42" s="131">
        <v>-737908</v>
      </c>
      <c r="CK42" s="131">
        <v>-386182</v>
      </c>
    </row>
    <row r="43" spans="1:89" s="11" customFormat="1">
      <c r="A43" s="123" t="s">
        <v>288</v>
      </c>
      <c r="B43" s="123" t="s">
        <v>289</v>
      </c>
      <c r="C43" s="89">
        <v>0</v>
      </c>
      <c r="D43" s="89">
        <v>0</v>
      </c>
      <c r="E43" s="89">
        <v>0</v>
      </c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9">
        <v>0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89">
        <v>0</v>
      </c>
      <c r="W43" s="89">
        <v>0</v>
      </c>
      <c r="X43" s="89">
        <v>0</v>
      </c>
      <c r="Y43" s="89">
        <v>0</v>
      </c>
      <c r="Z43" s="89">
        <v>0</v>
      </c>
      <c r="AA43" s="89"/>
      <c r="AB43" s="89">
        <v>0</v>
      </c>
      <c r="AC43" s="89">
        <v>-1869</v>
      </c>
      <c r="AD43" s="89">
        <v>-7848</v>
      </c>
      <c r="AE43" s="89">
        <v>-1922</v>
      </c>
      <c r="AF43" s="89">
        <v>-3800</v>
      </c>
      <c r="AG43" s="89">
        <v>-3172</v>
      </c>
      <c r="AH43" s="89">
        <v>-4062</v>
      </c>
      <c r="AI43" s="89">
        <v>-1738</v>
      </c>
      <c r="AJ43" s="89">
        <v>-2030</v>
      </c>
      <c r="AK43" s="89">
        <v>-1032</v>
      </c>
      <c r="AL43" s="89">
        <v>-4175</v>
      </c>
      <c r="AM43" s="89">
        <v>-3108</v>
      </c>
      <c r="AN43" s="89">
        <v>-6693</v>
      </c>
      <c r="AO43" s="89">
        <v>-5842</v>
      </c>
      <c r="AP43" s="128">
        <v>-11044</v>
      </c>
      <c r="AQ43" s="130">
        <v>-4334</v>
      </c>
      <c r="AR43" s="131">
        <v>-3584</v>
      </c>
      <c r="AS43" s="130">
        <v>-4817</v>
      </c>
      <c r="AT43" s="131">
        <v>-13706</v>
      </c>
      <c r="AU43" s="131">
        <v>-5837</v>
      </c>
      <c r="AV43" s="131">
        <v>-10404</v>
      </c>
      <c r="AW43" s="131">
        <v>-12009</v>
      </c>
      <c r="AX43" s="131">
        <v>-25928</v>
      </c>
      <c r="AY43" s="131">
        <v>-7971</v>
      </c>
      <c r="AZ43" s="131">
        <v>-10645</v>
      </c>
      <c r="BA43" s="131">
        <v>-15031</v>
      </c>
      <c r="BB43" s="131">
        <v>-26201</v>
      </c>
      <c r="BC43" s="131">
        <v>-8265</v>
      </c>
      <c r="BD43" s="131">
        <v>-15975</v>
      </c>
      <c r="BE43" s="131">
        <v>-18838</v>
      </c>
      <c r="BF43" s="131">
        <v>-22102</v>
      </c>
      <c r="BG43" s="131">
        <v>-21824</v>
      </c>
      <c r="BH43" s="131">
        <v>-23826</v>
      </c>
      <c r="BI43" s="131">
        <v>-30456</v>
      </c>
      <c r="BJ43" s="131">
        <v>-3536</v>
      </c>
      <c r="BK43" s="131">
        <v>-3836</v>
      </c>
      <c r="BL43" s="131">
        <v>-2559</v>
      </c>
      <c r="BM43" s="131">
        <v>-3276</v>
      </c>
      <c r="BN43" s="131">
        <v>-9118</v>
      </c>
      <c r="BO43" s="131">
        <v>-141</v>
      </c>
      <c r="BP43" s="131">
        <v>-2259</v>
      </c>
      <c r="BQ43" s="131">
        <v>-1600</v>
      </c>
      <c r="BR43" s="131">
        <v>-4500</v>
      </c>
      <c r="BS43" s="189">
        <v>-255</v>
      </c>
      <c r="BT43" s="79"/>
      <c r="BU43" s="132">
        <v>0</v>
      </c>
      <c r="BV43" s="133">
        <v>0</v>
      </c>
      <c r="BW43" s="133">
        <v>0</v>
      </c>
      <c r="BX43" s="133"/>
      <c r="BY43" s="133">
        <v>0</v>
      </c>
      <c r="BZ43" s="133">
        <v>0</v>
      </c>
      <c r="CA43" s="133">
        <v>-9717</v>
      </c>
      <c r="CB43" s="133">
        <v>-12957</v>
      </c>
      <c r="CC43" s="133">
        <v>-8975</v>
      </c>
      <c r="CD43" s="133">
        <v>-26687</v>
      </c>
      <c r="CE43" s="133">
        <v>-26441</v>
      </c>
      <c r="CF43" s="133">
        <v>-54178</v>
      </c>
      <c r="CG43" s="133">
        <v>-59848</v>
      </c>
      <c r="CH43" s="133">
        <v>-65180</v>
      </c>
      <c r="CI43" s="133">
        <v>-79642</v>
      </c>
      <c r="CJ43" s="131">
        <v>-18789</v>
      </c>
      <c r="CK43" s="131">
        <v>-8500</v>
      </c>
    </row>
    <row r="44" spans="1:89" s="11" customFormat="1">
      <c r="A44" s="123" t="s">
        <v>290</v>
      </c>
      <c r="B44" s="123" t="s">
        <v>291</v>
      </c>
      <c r="C44" s="89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89">
        <v>0</v>
      </c>
      <c r="M44" s="89">
        <v>0</v>
      </c>
      <c r="N44" s="89">
        <v>0</v>
      </c>
      <c r="O44" s="89">
        <v>0</v>
      </c>
      <c r="P44" s="89">
        <v>0</v>
      </c>
      <c r="Q44" s="89">
        <v>0</v>
      </c>
      <c r="R44" s="89">
        <v>0</v>
      </c>
      <c r="S44" s="89"/>
      <c r="T44" s="89"/>
      <c r="U44" s="89"/>
      <c r="V44" s="89"/>
      <c r="W44" s="89"/>
      <c r="X44" s="89"/>
      <c r="Y44" s="89"/>
      <c r="Z44" s="89"/>
      <c r="AA44" s="89"/>
      <c r="AB44" s="89">
        <v>0</v>
      </c>
      <c r="AC44" s="89">
        <v>-64996</v>
      </c>
      <c r="AD44" s="89">
        <v>-46773</v>
      </c>
      <c r="AE44" s="89">
        <v>-41826</v>
      </c>
      <c r="AF44" s="89">
        <v>-48848</v>
      </c>
      <c r="AG44" s="89">
        <v>-49424</v>
      </c>
      <c r="AH44" s="89">
        <v>-50685</v>
      </c>
      <c r="AI44" s="89">
        <v>-54508</v>
      </c>
      <c r="AJ44" s="89">
        <v>-43761</v>
      </c>
      <c r="AK44" s="89">
        <v>-41529</v>
      </c>
      <c r="AL44" s="89">
        <v>-38977</v>
      </c>
      <c r="AM44" s="89">
        <v>-43134</v>
      </c>
      <c r="AN44" s="89">
        <v>-47278</v>
      </c>
      <c r="AO44" s="89">
        <v>-49662</v>
      </c>
      <c r="AP44" s="128">
        <v>-47626</v>
      </c>
      <c r="AQ44" s="130">
        <v>-42543</v>
      </c>
      <c r="AR44" s="131">
        <v>-45610</v>
      </c>
      <c r="AS44" s="130">
        <v>-45755</v>
      </c>
      <c r="AT44" s="131">
        <v>-45261</v>
      </c>
      <c r="AU44" s="131">
        <v>-29804</v>
      </c>
      <c r="AV44" s="131">
        <v>-44633</v>
      </c>
      <c r="AW44" s="131">
        <v>-52725</v>
      </c>
      <c r="AX44" s="131">
        <v>-58108</v>
      </c>
      <c r="AY44" s="131">
        <v>-47937</v>
      </c>
      <c r="AZ44" s="131">
        <v>-60361</v>
      </c>
      <c r="BA44" s="131">
        <v>-76847</v>
      </c>
      <c r="BB44" s="131">
        <v>-72965</v>
      </c>
      <c r="BC44" s="131">
        <v>-126481</v>
      </c>
      <c r="BD44" s="131">
        <v>-86970</v>
      </c>
      <c r="BE44" s="131">
        <v>-105970</v>
      </c>
      <c r="BF44" s="131">
        <v>-96049</v>
      </c>
      <c r="BG44" s="131">
        <v>-81902</v>
      </c>
      <c r="BH44" s="131">
        <v>-68242</v>
      </c>
      <c r="BI44" s="131">
        <v>-86993</v>
      </c>
      <c r="BJ44" s="131">
        <v>-124523</v>
      </c>
      <c r="BK44" s="131">
        <v>-115875</v>
      </c>
      <c r="BL44" s="131">
        <v>-216714</v>
      </c>
      <c r="BM44" s="131">
        <v>-125822</v>
      </c>
      <c r="BN44" s="131">
        <v>-132480</v>
      </c>
      <c r="BO44" s="131">
        <v>-96102</v>
      </c>
      <c r="BP44" s="131">
        <v>-125120</v>
      </c>
      <c r="BQ44" s="131">
        <v>-104630</v>
      </c>
      <c r="BR44" s="131">
        <v>-198937</v>
      </c>
      <c r="BS44" s="189">
        <v>-121989</v>
      </c>
      <c r="BT44" s="79"/>
      <c r="BU44" s="132">
        <v>0</v>
      </c>
      <c r="BV44" s="133">
        <v>0</v>
      </c>
      <c r="BW44" s="133">
        <v>0</v>
      </c>
      <c r="BX44" s="133"/>
      <c r="BY44" s="133"/>
      <c r="BZ44" s="133"/>
      <c r="CA44" s="133">
        <v>-111769</v>
      </c>
      <c r="CB44" s="133">
        <v>-190783</v>
      </c>
      <c r="CC44" s="133">
        <v>-178775</v>
      </c>
      <c r="CD44" s="133">
        <v>-187700</v>
      </c>
      <c r="CE44" s="133">
        <v>-179169</v>
      </c>
      <c r="CF44" s="133">
        <v>-185270</v>
      </c>
      <c r="CG44" s="133">
        <v>-258110</v>
      </c>
      <c r="CH44" s="133">
        <v>-415470</v>
      </c>
      <c r="CI44" s="133">
        <v>-361660</v>
      </c>
      <c r="CJ44" s="131">
        <v>-590891</v>
      </c>
      <c r="CK44" s="131">
        <v>-524789</v>
      </c>
    </row>
    <row r="45" spans="1:89" s="11" customFormat="1">
      <c r="A45" s="179" t="s">
        <v>292</v>
      </c>
      <c r="B45" s="123" t="s">
        <v>293</v>
      </c>
      <c r="C45" s="89">
        <v>0</v>
      </c>
      <c r="D45" s="89">
        <v>0</v>
      </c>
      <c r="E45" s="8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0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/>
      <c r="T45" s="89"/>
      <c r="U45" s="89"/>
      <c r="V45" s="89"/>
      <c r="W45" s="89"/>
      <c r="X45" s="89"/>
      <c r="Y45" s="89"/>
      <c r="Z45" s="89"/>
      <c r="AA45" s="89" t="s">
        <v>130</v>
      </c>
      <c r="AB45" s="89" t="s">
        <v>130</v>
      </c>
      <c r="AC45" s="89"/>
      <c r="AD45" s="89" t="s">
        <v>130</v>
      </c>
      <c r="AE45" s="89"/>
      <c r="AF45" s="89"/>
      <c r="AG45" s="89"/>
      <c r="AH45" s="89"/>
      <c r="AI45" s="89"/>
      <c r="AJ45" s="89"/>
      <c r="AK45" s="89"/>
      <c r="AL45" s="89"/>
      <c r="AM45" s="89">
        <v>534</v>
      </c>
      <c r="AN45" s="89">
        <v>125981</v>
      </c>
      <c r="AO45" s="89">
        <v>267481</v>
      </c>
      <c r="AP45" s="128">
        <v>114268</v>
      </c>
      <c r="AQ45" s="130">
        <v>1544</v>
      </c>
      <c r="AR45" s="131">
        <v>2670</v>
      </c>
      <c r="AS45" s="130">
        <v>262049</v>
      </c>
      <c r="AT45" s="131">
        <v>272503</v>
      </c>
      <c r="AU45" s="131">
        <v>2413</v>
      </c>
      <c r="AV45" s="131">
        <v>279</v>
      </c>
      <c r="AW45" s="131">
        <v>16734</v>
      </c>
      <c r="AX45" s="131">
        <v>23925</v>
      </c>
      <c r="AY45" s="131">
        <v>9544</v>
      </c>
      <c r="AZ45" s="131">
        <v>12091</v>
      </c>
      <c r="BA45" s="131">
        <v>2425</v>
      </c>
      <c r="BB45" s="131">
        <v>5643</v>
      </c>
      <c r="BC45" s="131">
        <v>4900</v>
      </c>
      <c r="BD45" s="131">
        <v>3000</v>
      </c>
      <c r="BE45" s="131">
        <v>3000</v>
      </c>
      <c r="BF45" s="131">
        <v>0</v>
      </c>
      <c r="BG45" s="131">
        <v>3000</v>
      </c>
      <c r="BH45" s="131">
        <v>3000</v>
      </c>
      <c r="BI45" s="131">
        <v>1000</v>
      </c>
      <c r="BJ45" s="131">
        <v>22759</v>
      </c>
      <c r="BK45" s="131">
        <v>5981</v>
      </c>
      <c r="BL45" s="131">
        <v>4961</v>
      </c>
      <c r="BM45" s="131">
        <v>26122</v>
      </c>
      <c r="BN45" s="131">
        <v>12959</v>
      </c>
      <c r="BO45" s="131">
        <v>0</v>
      </c>
      <c r="BP45" s="131">
        <v>0</v>
      </c>
      <c r="BQ45" s="131">
        <v>36000</v>
      </c>
      <c r="BR45" s="131">
        <v>44209</v>
      </c>
      <c r="BS45" s="189">
        <v>8010</v>
      </c>
      <c r="BT45" s="79"/>
      <c r="BU45" s="132">
        <v>0</v>
      </c>
      <c r="BV45" s="133">
        <v>0</v>
      </c>
      <c r="BW45" s="133">
        <v>0</v>
      </c>
      <c r="BX45" s="133"/>
      <c r="BY45" s="133"/>
      <c r="BZ45" s="133"/>
      <c r="CA45" s="133"/>
      <c r="CB45" s="133"/>
      <c r="CC45" s="133"/>
      <c r="CD45" s="133">
        <v>508264</v>
      </c>
      <c r="CE45" s="133">
        <v>538766</v>
      </c>
      <c r="CF45" s="133">
        <v>43351</v>
      </c>
      <c r="CG45" s="133">
        <v>29703</v>
      </c>
      <c r="CH45" s="133">
        <v>10900</v>
      </c>
      <c r="CI45" s="133">
        <v>29759</v>
      </c>
      <c r="CJ45" s="131">
        <v>50023</v>
      </c>
      <c r="CK45" s="131">
        <v>80209</v>
      </c>
    </row>
    <row r="46" spans="1:89" s="11" customFormat="1">
      <c r="A46" s="179" t="s">
        <v>294</v>
      </c>
      <c r="B46" s="123" t="s">
        <v>295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128"/>
      <c r="AQ46" s="130"/>
      <c r="AR46" s="131"/>
      <c r="AS46" s="130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>
        <v>10000</v>
      </c>
      <c r="BO46" s="131">
        <v>0</v>
      </c>
      <c r="BP46" s="131">
        <v>0</v>
      </c>
      <c r="BQ46" s="131">
        <v>0</v>
      </c>
      <c r="BR46" s="131">
        <v>0</v>
      </c>
      <c r="BS46" s="189">
        <v>0</v>
      </c>
      <c r="BT46" s="79"/>
      <c r="BU46" s="132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1">
        <v>10000</v>
      </c>
      <c r="CK46" s="131">
        <v>0</v>
      </c>
    </row>
    <row r="47" spans="1:89" s="11" customFormat="1">
      <c r="A47" s="123" t="s">
        <v>296</v>
      </c>
      <c r="B47" s="123" t="s">
        <v>297</v>
      </c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-33855</v>
      </c>
      <c r="T47" s="89" t="s">
        <v>130</v>
      </c>
      <c r="U47" s="89"/>
      <c r="V47" s="89" t="s">
        <v>130</v>
      </c>
      <c r="W47" s="89">
        <v>-148240</v>
      </c>
      <c r="X47" s="89"/>
      <c r="Y47" s="89" t="s">
        <v>130</v>
      </c>
      <c r="Z47" s="89">
        <v>-1</v>
      </c>
      <c r="AA47" s="89" t="s">
        <v>130</v>
      </c>
      <c r="AB47" s="89" t="s">
        <v>130</v>
      </c>
      <c r="AC47" s="89">
        <v>-714</v>
      </c>
      <c r="AD47" s="89" t="s">
        <v>130</v>
      </c>
      <c r="AE47" s="89">
        <v>-66598</v>
      </c>
      <c r="AF47" s="89"/>
      <c r="AG47" s="89">
        <v>-26309</v>
      </c>
      <c r="AH47" s="89" t="s">
        <v>130</v>
      </c>
      <c r="AI47" s="89" t="s">
        <v>130</v>
      </c>
      <c r="AJ47" s="89" t="s">
        <v>130</v>
      </c>
      <c r="AK47" s="89" t="s">
        <v>130</v>
      </c>
      <c r="AL47" s="89">
        <v>-50270</v>
      </c>
      <c r="AM47" s="89"/>
      <c r="AN47" s="89"/>
      <c r="AO47" s="89" t="s">
        <v>130</v>
      </c>
      <c r="AP47" s="128" t="s">
        <v>130</v>
      </c>
      <c r="AQ47" s="130"/>
      <c r="AR47" s="131">
        <v>0</v>
      </c>
      <c r="AS47" s="130">
        <v>-237177</v>
      </c>
      <c r="AT47" s="131">
        <v>-36665</v>
      </c>
      <c r="AU47" s="131"/>
      <c r="AV47" s="131"/>
      <c r="AW47" s="131">
        <v>0</v>
      </c>
      <c r="AX47" s="131">
        <v>0</v>
      </c>
      <c r="AY47" s="131">
        <v>0</v>
      </c>
      <c r="AZ47" s="131">
        <v>0</v>
      </c>
      <c r="BA47" s="131">
        <v>0</v>
      </c>
      <c r="BB47" s="131">
        <v>-102250</v>
      </c>
      <c r="BC47" s="131">
        <v>-96199</v>
      </c>
      <c r="BD47" s="131">
        <v>0</v>
      </c>
      <c r="BE47" s="131">
        <v>-9609</v>
      </c>
      <c r="BF47" s="131">
        <v>-9760</v>
      </c>
      <c r="BG47" s="131">
        <v>0</v>
      </c>
      <c r="BH47" s="131">
        <v>0</v>
      </c>
      <c r="BI47" s="131">
        <v>0</v>
      </c>
      <c r="BJ47" s="131">
        <v>0</v>
      </c>
      <c r="BK47" s="131">
        <v>0</v>
      </c>
      <c r="BL47" s="131">
        <v>0</v>
      </c>
      <c r="BM47" s="131">
        <v>0</v>
      </c>
      <c r="BN47" s="131">
        <v>0</v>
      </c>
      <c r="BO47" s="131">
        <v>-86796</v>
      </c>
      <c r="BP47" s="131">
        <v>0</v>
      </c>
      <c r="BQ47" s="131">
        <v>0</v>
      </c>
      <c r="BR47" s="131">
        <v>0</v>
      </c>
      <c r="BS47" s="189">
        <v>0</v>
      </c>
      <c r="BT47" s="79"/>
      <c r="BU47" s="132">
        <v>0</v>
      </c>
      <c r="BV47" s="133">
        <v>0</v>
      </c>
      <c r="BW47" s="133">
        <v>0</v>
      </c>
      <c r="BX47" s="133">
        <v>0</v>
      </c>
      <c r="BY47" s="133">
        <v>-33855</v>
      </c>
      <c r="BZ47" s="133">
        <v>-148241</v>
      </c>
      <c r="CA47" s="133">
        <v>-714</v>
      </c>
      <c r="CB47" s="133">
        <v>-92907</v>
      </c>
      <c r="CC47" s="133">
        <v>-50270</v>
      </c>
      <c r="CD47" s="133" t="s">
        <v>130</v>
      </c>
      <c r="CE47" s="133">
        <v>-273842</v>
      </c>
      <c r="CF47" s="133">
        <v>0</v>
      </c>
      <c r="CG47" s="133">
        <v>-102250</v>
      </c>
      <c r="CH47" s="133">
        <v>-115568</v>
      </c>
      <c r="CI47" s="133">
        <v>0</v>
      </c>
      <c r="CJ47" s="131">
        <v>0</v>
      </c>
      <c r="CK47" s="131">
        <v>-86796</v>
      </c>
    </row>
    <row r="48" spans="1:89" s="11" customFormat="1">
      <c r="A48" s="123" t="s">
        <v>298</v>
      </c>
      <c r="B48" s="123" t="s">
        <v>299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89">
        <v>0</v>
      </c>
      <c r="W48" s="89">
        <v>0</v>
      </c>
      <c r="X48" s="89">
        <v>0</v>
      </c>
      <c r="Y48" s="89">
        <v>0</v>
      </c>
      <c r="Z48" s="89">
        <v>0</v>
      </c>
      <c r="AA48" s="89">
        <v>0</v>
      </c>
      <c r="AB48" s="89">
        <v>-8400</v>
      </c>
      <c r="AC48" s="89">
        <v>8400</v>
      </c>
      <c r="AD48" s="89">
        <v>0</v>
      </c>
      <c r="AE48" s="89">
        <v>0</v>
      </c>
      <c r="AF48" s="89">
        <v>0</v>
      </c>
      <c r="AG48" s="89">
        <v>0</v>
      </c>
      <c r="AH48" s="89"/>
      <c r="AI48" s="89">
        <v>0</v>
      </c>
      <c r="AJ48" s="89">
        <v>0</v>
      </c>
      <c r="AK48" s="89">
        <v>0</v>
      </c>
      <c r="AL48" s="89">
        <v>0</v>
      </c>
      <c r="AM48" s="89" t="s">
        <v>130</v>
      </c>
      <c r="AN48" s="89" t="s">
        <v>130</v>
      </c>
      <c r="AO48" s="89" t="s">
        <v>130</v>
      </c>
      <c r="AP48" s="128" t="s">
        <v>130</v>
      </c>
      <c r="AQ48" s="130" t="s">
        <v>130</v>
      </c>
      <c r="AR48" s="131" t="s">
        <v>130</v>
      </c>
      <c r="AS48" s="130"/>
      <c r="AT48" s="131">
        <v>357</v>
      </c>
      <c r="AU48" s="131"/>
      <c r="AV48" s="131"/>
      <c r="AW48" s="131">
        <v>0</v>
      </c>
      <c r="AX48" s="131">
        <v>0</v>
      </c>
      <c r="AY48" s="131">
        <v>0</v>
      </c>
      <c r="AZ48" s="131">
        <v>0</v>
      </c>
      <c r="BA48" s="131">
        <v>0</v>
      </c>
      <c r="BB48" s="131">
        <v>0</v>
      </c>
      <c r="BC48" s="131">
        <v>0</v>
      </c>
      <c r="BD48" s="131">
        <v>0</v>
      </c>
      <c r="BE48" s="131">
        <v>0</v>
      </c>
      <c r="BF48" s="131">
        <v>0</v>
      </c>
      <c r="BG48" s="131">
        <v>0</v>
      </c>
      <c r="BH48" s="131">
        <v>0</v>
      </c>
      <c r="BI48" s="131">
        <v>0</v>
      </c>
      <c r="BJ48" s="131">
        <v>0</v>
      </c>
      <c r="BK48" s="131">
        <v>0</v>
      </c>
      <c r="BL48" s="131">
        <v>0</v>
      </c>
      <c r="BM48" s="131">
        <v>0</v>
      </c>
      <c r="BN48" s="131">
        <v>0</v>
      </c>
      <c r="BO48" s="131">
        <v>0</v>
      </c>
      <c r="BP48" s="131">
        <v>0</v>
      </c>
      <c r="BQ48" s="131">
        <v>0</v>
      </c>
      <c r="BR48" s="131">
        <v>0</v>
      </c>
      <c r="BS48" s="189">
        <v>-28582</v>
      </c>
      <c r="BT48" s="79"/>
      <c r="BU48" s="132">
        <v>0</v>
      </c>
      <c r="BV48" s="133">
        <v>0</v>
      </c>
      <c r="BW48" s="133">
        <v>0</v>
      </c>
      <c r="BX48" s="133">
        <v>0</v>
      </c>
      <c r="BY48" s="133"/>
      <c r="BZ48" s="133"/>
      <c r="CA48" s="133"/>
      <c r="CB48" s="133"/>
      <c r="CC48" s="133"/>
      <c r="CD48" s="133"/>
      <c r="CE48" s="133">
        <v>357</v>
      </c>
      <c r="CF48" s="133">
        <v>0</v>
      </c>
      <c r="CG48" s="133">
        <v>0</v>
      </c>
      <c r="CH48" s="133">
        <v>0</v>
      </c>
      <c r="CI48" s="133">
        <v>0</v>
      </c>
      <c r="CJ48" s="131">
        <v>0</v>
      </c>
      <c r="CK48" s="131">
        <v>0</v>
      </c>
    </row>
    <row r="49" spans="1:89" s="11" customFormat="1">
      <c r="A49" s="123" t="s">
        <v>300</v>
      </c>
      <c r="B49" s="123" t="s">
        <v>301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89">
        <v>0</v>
      </c>
      <c r="I49" s="89">
        <v>0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89">
        <v>0</v>
      </c>
      <c r="W49" s="89">
        <v>0</v>
      </c>
      <c r="X49" s="89">
        <v>0</v>
      </c>
      <c r="Y49" s="89">
        <v>0</v>
      </c>
      <c r="Z49" s="89">
        <v>0</v>
      </c>
      <c r="AA49" s="89">
        <v>0</v>
      </c>
      <c r="AB49" s="89">
        <v>0</v>
      </c>
      <c r="AC49" s="89">
        <v>0</v>
      </c>
      <c r="AD49" s="89">
        <v>0</v>
      </c>
      <c r="AE49" s="89">
        <v>0</v>
      </c>
      <c r="AF49" s="89">
        <v>0</v>
      </c>
      <c r="AG49" s="89">
        <v>0</v>
      </c>
      <c r="AH49" s="89">
        <v>0</v>
      </c>
      <c r="AI49" s="89">
        <v>0</v>
      </c>
      <c r="AJ49" s="89">
        <v>0</v>
      </c>
      <c r="AK49" s="89">
        <v>0</v>
      </c>
      <c r="AL49" s="89">
        <v>0</v>
      </c>
      <c r="AM49" s="89">
        <v>0</v>
      </c>
      <c r="AN49" s="89">
        <v>0</v>
      </c>
      <c r="AO49" s="89">
        <v>-4000</v>
      </c>
      <c r="AP49" s="128">
        <v>-38164</v>
      </c>
      <c r="AQ49" s="130" t="s">
        <v>130</v>
      </c>
      <c r="AR49" s="131" t="s">
        <v>130</v>
      </c>
      <c r="AS49" s="130">
        <v>-30405</v>
      </c>
      <c r="AT49" s="131">
        <v>-42181</v>
      </c>
      <c r="AU49" s="131"/>
      <c r="AV49" s="131">
        <v>-210970</v>
      </c>
      <c r="AW49" s="131">
        <v>-310686</v>
      </c>
      <c r="AX49" s="131">
        <v>0</v>
      </c>
      <c r="AY49" s="131">
        <v>0</v>
      </c>
      <c r="AZ49" s="131">
        <v>-17151</v>
      </c>
      <c r="BA49" s="131">
        <v>0</v>
      </c>
      <c r="BB49" s="131">
        <v>-81340</v>
      </c>
      <c r="BC49" s="131">
        <v>-93346</v>
      </c>
      <c r="BD49" s="131">
        <v>-153027</v>
      </c>
      <c r="BE49" s="131">
        <v>0</v>
      </c>
      <c r="BF49" s="131">
        <v>-64679</v>
      </c>
      <c r="BG49" s="131">
        <v>0</v>
      </c>
      <c r="BH49" s="131">
        <v>0</v>
      </c>
      <c r="BI49" s="131">
        <v>0</v>
      </c>
      <c r="BJ49" s="131">
        <v>0</v>
      </c>
      <c r="BK49" s="131">
        <v>-84894</v>
      </c>
      <c r="BL49" s="131">
        <v>-104295</v>
      </c>
      <c r="BM49" s="131">
        <v>0</v>
      </c>
      <c r="BN49" s="131">
        <v>0</v>
      </c>
      <c r="BO49" s="131">
        <v>0</v>
      </c>
      <c r="BP49" s="131">
        <v>-52129</v>
      </c>
      <c r="BQ49" s="131">
        <v>0</v>
      </c>
      <c r="BR49" s="131">
        <v>0</v>
      </c>
      <c r="BS49" s="189">
        <v>0</v>
      </c>
      <c r="BT49" s="79"/>
      <c r="BU49" s="132">
        <v>0</v>
      </c>
      <c r="BV49" s="133">
        <v>0</v>
      </c>
      <c r="BW49" s="133">
        <v>0</v>
      </c>
      <c r="BX49" s="133">
        <v>0</v>
      </c>
      <c r="BY49" s="133">
        <v>0</v>
      </c>
      <c r="BZ49" s="133">
        <v>0</v>
      </c>
      <c r="CA49" s="133">
        <v>0</v>
      </c>
      <c r="CB49" s="133">
        <v>0</v>
      </c>
      <c r="CC49" s="133">
        <v>0</v>
      </c>
      <c r="CD49" s="133">
        <v>-42164</v>
      </c>
      <c r="CE49" s="133">
        <v>-72586</v>
      </c>
      <c r="CF49" s="133">
        <v>-521656</v>
      </c>
      <c r="CG49" s="133">
        <v>-98491</v>
      </c>
      <c r="CH49" s="133">
        <v>-311052</v>
      </c>
      <c r="CI49" s="133">
        <v>0</v>
      </c>
      <c r="CJ49" s="131">
        <v>-189189</v>
      </c>
      <c r="CK49" s="131">
        <v>-52129</v>
      </c>
    </row>
    <row r="50" spans="1:89" s="11" customFormat="1">
      <c r="A50" s="123" t="s">
        <v>473</v>
      </c>
      <c r="B50" s="123" t="s">
        <v>126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128"/>
      <c r="AQ50" s="130"/>
      <c r="AR50" s="131"/>
      <c r="AS50" s="130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>
        <v>-689400</v>
      </c>
      <c r="BN50" s="131">
        <v>192523</v>
      </c>
      <c r="BO50" s="131">
        <v>154666</v>
      </c>
      <c r="BP50" s="131">
        <v>-231918</v>
      </c>
      <c r="BQ50" s="131">
        <v>330305</v>
      </c>
      <c r="BR50" s="131">
        <v>-24488</v>
      </c>
      <c r="BS50" s="189">
        <v>-4286</v>
      </c>
      <c r="BT50" s="79"/>
      <c r="BU50" s="132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1">
        <v>-496877</v>
      </c>
      <c r="CK50" s="131">
        <v>228565</v>
      </c>
    </row>
    <row r="51" spans="1:89" s="11" customFormat="1">
      <c r="A51" s="123" t="s">
        <v>302</v>
      </c>
      <c r="B51" s="123" t="s">
        <v>303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128"/>
      <c r="AQ51" s="130"/>
      <c r="AR51" s="131"/>
      <c r="AS51" s="130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>
        <v>237679</v>
      </c>
      <c r="BN51" s="131">
        <v>-237679</v>
      </c>
      <c r="BO51" s="131">
        <v>0</v>
      </c>
      <c r="BP51" s="131">
        <v>0</v>
      </c>
      <c r="BQ51" s="131">
        <v>0</v>
      </c>
      <c r="BR51" s="131">
        <v>0</v>
      </c>
      <c r="BS51" s="189">
        <v>0</v>
      </c>
      <c r="BT51" s="79"/>
      <c r="BU51" s="132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1">
        <v>0</v>
      </c>
      <c r="CK51" s="131">
        <v>0</v>
      </c>
    </row>
    <row r="52" spans="1:89" s="12" customFormat="1">
      <c r="A52" s="137" t="s">
        <v>304</v>
      </c>
      <c r="B52" s="137" t="s">
        <v>305</v>
      </c>
      <c r="C52" s="104"/>
      <c r="D52" s="104"/>
      <c r="E52" s="104">
        <v>-74169</v>
      </c>
      <c r="F52" s="104">
        <v>-75092</v>
      </c>
      <c r="G52" s="104">
        <v>-68994</v>
      </c>
      <c r="H52" s="104">
        <v>-77406</v>
      </c>
      <c r="I52" s="104">
        <v>-216951</v>
      </c>
      <c r="J52" s="104">
        <v>-96213</v>
      </c>
      <c r="K52" s="104">
        <v>-222088</v>
      </c>
      <c r="L52" s="104">
        <v>-121556</v>
      </c>
      <c r="M52" s="104">
        <v>-79673</v>
      </c>
      <c r="N52" s="104">
        <v>-212529</v>
      </c>
      <c r="O52" s="104">
        <v>-112555</v>
      </c>
      <c r="P52" s="104">
        <v>-214969</v>
      </c>
      <c r="Q52" s="104">
        <v>-257495</v>
      </c>
      <c r="R52" s="104">
        <v>-251858</v>
      </c>
      <c r="S52" s="105">
        <v>-170862</v>
      </c>
      <c r="T52" s="106">
        <v>-130764</v>
      </c>
      <c r="U52" s="106">
        <v>-173380</v>
      </c>
      <c r="V52" s="106">
        <v>-126470</v>
      </c>
      <c r="W52" s="106">
        <v>-271886</v>
      </c>
      <c r="X52" s="107">
        <v>-94894</v>
      </c>
      <c r="Y52" s="106">
        <v>-118688</v>
      </c>
      <c r="Z52" s="106">
        <v>-122418</v>
      </c>
      <c r="AA52" s="107">
        <v>-123754</v>
      </c>
      <c r="AB52" s="108">
        <v>-123854</v>
      </c>
      <c r="AC52" s="108">
        <v>-105873</v>
      </c>
      <c r="AD52" s="107">
        <v>-116178</v>
      </c>
      <c r="AE52" s="108">
        <v>-152152</v>
      </c>
      <c r="AF52" s="107">
        <v>-102866</v>
      </c>
      <c r="AG52" s="107">
        <v>-122254</v>
      </c>
      <c r="AH52" s="107">
        <v>-96470</v>
      </c>
      <c r="AI52" s="107">
        <v>-98388</v>
      </c>
      <c r="AJ52" s="107">
        <v>-98399</v>
      </c>
      <c r="AK52" s="107">
        <v>-135674</v>
      </c>
      <c r="AL52" s="107">
        <v>-83721</v>
      </c>
      <c r="AM52" s="107">
        <v>-80746</v>
      </c>
      <c r="AN52" s="107">
        <v>10671</v>
      </c>
      <c r="AO52" s="107">
        <v>154772</v>
      </c>
      <c r="AP52" s="107">
        <v>-60672</v>
      </c>
      <c r="AQ52" s="108">
        <v>-78533</v>
      </c>
      <c r="AR52" s="109">
        <v>-139502</v>
      </c>
      <c r="AS52" s="108">
        <v>-117826</v>
      </c>
      <c r="AT52" s="109">
        <v>72867</v>
      </c>
      <c r="AU52" s="109">
        <v>-93711</v>
      </c>
      <c r="AV52" s="109">
        <v>-327766</v>
      </c>
      <c r="AW52" s="109">
        <v>-406431</v>
      </c>
      <c r="AX52" s="109">
        <v>-137805</v>
      </c>
      <c r="AY52" s="109">
        <v>-122855</v>
      </c>
      <c r="AZ52" s="109">
        <v>-201781</v>
      </c>
      <c r="BA52" s="109">
        <v>-235450</v>
      </c>
      <c r="BB52" s="109">
        <v>-508759</v>
      </c>
      <c r="BC52" s="109">
        <v>-423836</v>
      </c>
      <c r="BD52" s="109">
        <v>-475670</v>
      </c>
      <c r="BE52" s="109">
        <v>-364211</v>
      </c>
      <c r="BF52" s="109">
        <v>-374761</v>
      </c>
      <c r="BG52" s="109">
        <v>-272129</v>
      </c>
      <c r="BH52" s="109">
        <v>-301823</v>
      </c>
      <c r="BI52" s="109">
        <v>-340032</v>
      </c>
      <c r="BJ52" s="109">
        <v>-388999</v>
      </c>
      <c r="BK52" s="109">
        <v>-349400</v>
      </c>
      <c r="BL52" s="109">
        <v>-520622</v>
      </c>
      <c r="BM52" s="109">
        <v>-716757</v>
      </c>
      <c r="BN52" s="109">
        <v>-393948</v>
      </c>
      <c r="BO52" s="109">
        <v>-104673</v>
      </c>
      <c r="BP52" s="109">
        <v>-508553</v>
      </c>
      <c r="BQ52" s="109">
        <v>159182</v>
      </c>
      <c r="BR52" s="109">
        <v>-315975</v>
      </c>
      <c r="BS52" s="65">
        <f>SUM(BS42:BS51)</f>
        <v>-178068</v>
      </c>
      <c r="BT52" s="138"/>
      <c r="BU52" s="111">
        <v>-231267</v>
      </c>
      <c r="BV52" s="112">
        <v>-459564</v>
      </c>
      <c r="BW52" s="112">
        <v>-635846</v>
      </c>
      <c r="BX52" s="112">
        <v>-836877</v>
      </c>
      <c r="BY52" s="112">
        <v>-601476</v>
      </c>
      <c r="BZ52" s="112">
        <v>-607886</v>
      </c>
      <c r="CA52" s="112">
        <v>-469659</v>
      </c>
      <c r="CB52" s="112">
        <v>-473742</v>
      </c>
      <c r="CC52" s="112">
        <v>-416182</v>
      </c>
      <c r="CD52" s="112">
        <v>24025</v>
      </c>
      <c r="CE52" s="112">
        <v>-262994</v>
      </c>
      <c r="CF52" s="112">
        <v>-965713</v>
      </c>
      <c r="CG52" s="112">
        <v>-1068845</v>
      </c>
      <c r="CH52" s="112">
        <v>-1638478</v>
      </c>
      <c r="CI52" s="112">
        <v>-1302983</v>
      </c>
      <c r="CJ52" s="109">
        <v>-1980727</v>
      </c>
      <c r="CK52" s="109">
        <v>-770019</v>
      </c>
    </row>
    <row r="53" spans="1:89" s="11" customFormat="1">
      <c r="A53" s="123" t="s">
        <v>306</v>
      </c>
      <c r="B53" s="123" t="s">
        <v>307</v>
      </c>
      <c r="C53" s="89">
        <v>68110</v>
      </c>
      <c r="D53" s="89">
        <v>29054</v>
      </c>
      <c r="E53" s="89">
        <v>109729</v>
      </c>
      <c r="F53" s="89">
        <v>196053</v>
      </c>
      <c r="G53" s="89">
        <v>237616</v>
      </c>
      <c r="H53" s="89">
        <v>190258</v>
      </c>
      <c r="I53" s="89">
        <v>89655</v>
      </c>
      <c r="J53" s="89">
        <v>119828</v>
      </c>
      <c r="K53" s="89">
        <v>169751</v>
      </c>
      <c r="L53" s="89">
        <v>325279</v>
      </c>
      <c r="M53" s="89">
        <v>15201</v>
      </c>
      <c r="N53" s="89">
        <v>164837</v>
      </c>
      <c r="O53" s="89">
        <v>8251</v>
      </c>
      <c r="P53" s="89">
        <v>152088</v>
      </c>
      <c r="Q53" s="89">
        <v>218432</v>
      </c>
      <c r="R53" s="89">
        <v>317151</v>
      </c>
      <c r="S53" s="89">
        <v>120484</v>
      </c>
      <c r="T53" s="89">
        <v>226872</v>
      </c>
      <c r="U53" s="89">
        <v>142470</v>
      </c>
      <c r="V53" s="89">
        <v>87422</v>
      </c>
      <c r="W53" s="89">
        <v>406654</v>
      </c>
      <c r="X53" s="89">
        <v>194051</v>
      </c>
      <c r="Y53" s="89">
        <v>22689</v>
      </c>
      <c r="Z53" s="89">
        <v>251629</v>
      </c>
      <c r="AA53" s="89">
        <v>119360</v>
      </c>
      <c r="AB53" s="89">
        <v>4221</v>
      </c>
      <c r="AC53" s="89">
        <v>363252</v>
      </c>
      <c r="AD53" s="89">
        <v>122225</v>
      </c>
      <c r="AE53" s="89">
        <v>142116</v>
      </c>
      <c r="AF53" s="89">
        <v>709259</v>
      </c>
      <c r="AG53" s="89">
        <v>254088</v>
      </c>
      <c r="AH53" s="89">
        <v>909545</v>
      </c>
      <c r="AI53" s="89">
        <v>14940</v>
      </c>
      <c r="AJ53" s="89">
        <v>1143</v>
      </c>
      <c r="AK53" s="89">
        <v>4260</v>
      </c>
      <c r="AL53" s="89">
        <v>508905</v>
      </c>
      <c r="AM53" s="89">
        <v>4850</v>
      </c>
      <c r="AN53" s="89">
        <v>385000</v>
      </c>
      <c r="AO53" s="89" t="s">
        <v>130</v>
      </c>
      <c r="AP53" s="128">
        <v>1159</v>
      </c>
      <c r="AQ53" s="130"/>
      <c r="AR53" s="131"/>
      <c r="AS53" s="130">
        <v>5744</v>
      </c>
      <c r="AT53" s="131">
        <v>4702</v>
      </c>
      <c r="AU53" s="131">
        <v>637283</v>
      </c>
      <c r="AV53" s="131">
        <v>1003359</v>
      </c>
      <c r="AW53" s="131">
        <v>0</v>
      </c>
      <c r="AX53" s="131">
        <v>185</v>
      </c>
      <c r="AY53" s="131">
        <v>1792</v>
      </c>
      <c r="AZ53" s="131">
        <v>171</v>
      </c>
      <c r="BA53" s="131">
        <v>512</v>
      </c>
      <c r="BB53" s="131">
        <v>910144</v>
      </c>
      <c r="BC53" s="131">
        <v>919087</v>
      </c>
      <c r="BD53" s="131">
        <v>800160</v>
      </c>
      <c r="BE53" s="131">
        <v>0</v>
      </c>
      <c r="BF53" s="131">
        <v>780548</v>
      </c>
      <c r="BG53" s="131">
        <v>500000</v>
      </c>
      <c r="BH53" s="131">
        <v>501036</v>
      </c>
      <c r="BI53" s="131">
        <v>0</v>
      </c>
      <c r="BJ53" s="131">
        <v>1454259</v>
      </c>
      <c r="BK53" s="131">
        <v>375000</v>
      </c>
      <c r="BL53" s="131">
        <v>38050</v>
      </c>
      <c r="BM53" s="131">
        <v>0</v>
      </c>
      <c r="BN53" s="131">
        <v>245</v>
      </c>
      <c r="BO53" s="131">
        <v>0</v>
      </c>
      <c r="BP53" s="131">
        <v>498123</v>
      </c>
      <c r="BQ53" s="131">
        <v>0</v>
      </c>
      <c r="BR53" s="131">
        <v>1445176</v>
      </c>
      <c r="BS53" s="189">
        <v>292883</v>
      </c>
      <c r="BT53" s="79"/>
      <c r="BU53" s="132">
        <v>381987</v>
      </c>
      <c r="BV53" s="133">
        <v>637356</v>
      </c>
      <c r="BW53" s="133">
        <v>675068</v>
      </c>
      <c r="BX53" s="133">
        <v>695922</v>
      </c>
      <c r="BY53" s="133">
        <v>577248</v>
      </c>
      <c r="BZ53" s="133">
        <v>875023</v>
      </c>
      <c r="CA53" s="133">
        <v>609058</v>
      </c>
      <c r="CB53" s="133">
        <v>2015008</v>
      </c>
      <c r="CC53" s="133">
        <v>529248</v>
      </c>
      <c r="CD53" s="133">
        <v>391009</v>
      </c>
      <c r="CE53" s="133">
        <v>10446</v>
      </c>
      <c r="CF53" s="133">
        <v>1640827</v>
      </c>
      <c r="CG53" s="133">
        <v>912619</v>
      </c>
      <c r="CH53" s="133">
        <v>2499795</v>
      </c>
      <c r="CI53" s="133">
        <v>2455295</v>
      </c>
      <c r="CJ53" s="131">
        <v>413295</v>
      </c>
      <c r="CK53" s="131">
        <v>1943299</v>
      </c>
    </row>
    <row r="54" spans="1:89" s="11" customFormat="1">
      <c r="A54" s="123" t="s">
        <v>308</v>
      </c>
      <c r="B54" s="123" t="s">
        <v>309</v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>
        <v>101500</v>
      </c>
      <c r="P54" s="89">
        <v>-129</v>
      </c>
      <c r="Q54" s="89">
        <v>-10</v>
      </c>
      <c r="R54" s="89">
        <v>3</v>
      </c>
      <c r="S54" s="89">
        <v>-6288</v>
      </c>
      <c r="T54" s="89">
        <v>-16</v>
      </c>
      <c r="U54" s="89">
        <v>-8</v>
      </c>
      <c r="V54" s="89">
        <v>-8</v>
      </c>
      <c r="W54" s="89">
        <v>-6759</v>
      </c>
      <c r="X54" s="89">
        <v>22</v>
      </c>
      <c r="Y54" s="89" t="s">
        <v>130</v>
      </c>
      <c r="Z54" s="89" t="s">
        <v>130</v>
      </c>
      <c r="AA54" s="89">
        <v>-7168</v>
      </c>
      <c r="AB54" s="89"/>
      <c r="AC54" s="89" t="s">
        <v>130</v>
      </c>
      <c r="AD54" s="89" t="s">
        <v>130</v>
      </c>
      <c r="AE54" s="89">
        <v>-7837</v>
      </c>
      <c r="AF54" s="89"/>
      <c r="AG54" s="89">
        <v>-144774</v>
      </c>
      <c r="AH54" s="89" t="s">
        <v>130</v>
      </c>
      <c r="AI54" s="89"/>
      <c r="AJ54" s="89"/>
      <c r="AK54" s="89"/>
      <c r="AL54" s="89"/>
      <c r="AM54" s="89"/>
      <c r="AN54" s="89"/>
      <c r="AO54" s="89"/>
      <c r="AP54" s="128"/>
      <c r="AQ54" s="130"/>
      <c r="AR54" s="131">
        <v>1197508</v>
      </c>
      <c r="AS54" s="130">
        <v>-5000</v>
      </c>
      <c r="AT54" s="131">
        <v>-5000</v>
      </c>
      <c r="AU54" s="131">
        <v>-60000</v>
      </c>
      <c r="AV54" s="131">
        <v>0</v>
      </c>
      <c r="AW54" s="131">
        <v>0</v>
      </c>
      <c r="AX54" s="131">
        <v>0</v>
      </c>
      <c r="AY54" s="131">
        <v>0</v>
      </c>
      <c r="AZ54" s="131">
        <v>0</v>
      </c>
      <c r="BA54" s="131">
        <v>0</v>
      </c>
      <c r="BB54" s="131">
        <v>0</v>
      </c>
      <c r="BC54" s="131">
        <v>0</v>
      </c>
      <c r="BD54" s="131">
        <v>0</v>
      </c>
      <c r="BE54" s="131">
        <v>0</v>
      </c>
      <c r="BF54" s="131">
        <v>0</v>
      </c>
      <c r="BG54" s="131">
        <v>0</v>
      </c>
      <c r="BH54" s="131">
        <v>0</v>
      </c>
      <c r="BI54" s="131">
        <v>0</v>
      </c>
      <c r="BJ54" s="131">
        <v>0</v>
      </c>
      <c r="BK54" s="131">
        <v>0</v>
      </c>
      <c r="BL54" s="131">
        <v>-600000</v>
      </c>
      <c r="BM54" s="131">
        <v>0</v>
      </c>
      <c r="BN54" s="131">
        <v>0</v>
      </c>
      <c r="BO54" s="131">
        <v>0</v>
      </c>
      <c r="BP54" s="131">
        <v>0</v>
      </c>
      <c r="BQ54" s="131">
        <v>0</v>
      </c>
      <c r="BR54" s="131">
        <v>1497590</v>
      </c>
      <c r="BS54" s="189">
        <v>0</v>
      </c>
      <c r="BT54" s="79"/>
      <c r="BU54" s="132"/>
      <c r="BV54" s="133"/>
      <c r="BW54" s="133"/>
      <c r="BX54" s="133">
        <v>101364</v>
      </c>
      <c r="BY54" s="133">
        <v>-6320</v>
      </c>
      <c r="BZ54" s="133">
        <v>-6737</v>
      </c>
      <c r="CA54" s="133">
        <v>-7168</v>
      </c>
      <c r="CB54" s="133">
        <v>-152611</v>
      </c>
      <c r="CC54" s="133"/>
      <c r="CD54" s="133"/>
      <c r="CE54" s="133">
        <v>1187508</v>
      </c>
      <c r="CF54" s="133">
        <v>-60000</v>
      </c>
      <c r="CG54" s="133">
        <v>0</v>
      </c>
      <c r="CH54" s="133">
        <v>0</v>
      </c>
      <c r="CI54" s="133">
        <v>0</v>
      </c>
      <c r="CJ54" s="131">
        <v>-600000</v>
      </c>
      <c r="CK54" s="131">
        <v>1497590</v>
      </c>
    </row>
    <row r="55" spans="1:89" s="11" customFormat="1">
      <c r="A55" s="123" t="s">
        <v>310</v>
      </c>
      <c r="B55" s="123" t="s">
        <v>311</v>
      </c>
      <c r="C55" s="89">
        <v>-160020</v>
      </c>
      <c r="D55" s="89">
        <v>-31256</v>
      </c>
      <c r="E55" s="89">
        <v>-126586</v>
      </c>
      <c r="F55" s="89">
        <v>-211655</v>
      </c>
      <c r="G55" s="89">
        <v>-164072</v>
      </c>
      <c r="H55" s="89">
        <v>-78375</v>
      </c>
      <c r="I55" s="89">
        <v>-252422</v>
      </c>
      <c r="J55" s="89">
        <v>-64648</v>
      </c>
      <c r="K55" s="89">
        <v>-120529</v>
      </c>
      <c r="L55" s="89">
        <v>-115772</v>
      </c>
      <c r="M55" s="89">
        <v>-96948</v>
      </c>
      <c r="N55" s="89">
        <v>-205349</v>
      </c>
      <c r="O55" s="89">
        <v>-101529</v>
      </c>
      <c r="P55" s="89">
        <v>-101629</v>
      </c>
      <c r="Q55" s="89">
        <v>-53559</v>
      </c>
      <c r="R55" s="89">
        <v>-137207</v>
      </c>
      <c r="S55" s="89">
        <v>-166626</v>
      </c>
      <c r="T55" s="89">
        <v>-275087</v>
      </c>
      <c r="U55" s="89">
        <v>-67655</v>
      </c>
      <c r="V55" s="89">
        <v>-62121</v>
      </c>
      <c r="W55" s="89">
        <v>-189086</v>
      </c>
      <c r="X55" s="89">
        <v>-217782</v>
      </c>
      <c r="Y55" s="89">
        <v>-90051</v>
      </c>
      <c r="Z55" s="89">
        <v>-137843</v>
      </c>
      <c r="AA55" s="89">
        <v>-110036</v>
      </c>
      <c r="AB55" s="89">
        <v>-101887</v>
      </c>
      <c r="AC55" s="89">
        <v>-332741</v>
      </c>
      <c r="AD55" s="89">
        <v>-201964</v>
      </c>
      <c r="AE55" s="89">
        <v>-52857</v>
      </c>
      <c r="AF55" s="89">
        <v>-224305</v>
      </c>
      <c r="AG55" s="89">
        <v>-119838</v>
      </c>
      <c r="AH55" s="89">
        <v>-844178</v>
      </c>
      <c r="AI55" s="89">
        <v>-210137</v>
      </c>
      <c r="AJ55" s="89">
        <v>-122037</v>
      </c>
      <c r="AK55" s="89">
        <v>-121426</v>
      </c>
      <c r="AL55" s="89">
        <v>-401587</v>
      </c>
      <c r="AM55" s="89">
        <v>-177008</v>
      </c>
      <c r="AN55" s="89">
        <v>-428021</v>
      </c>
      <c r="AO55" s="89">
        <v>-23618</v>
      </c>
      <c r="AP55" s="128">
        <v>-26433</v>
      </c>
      <c r="AQ55" s="130">
        <v>-239703</v>
      </c>
      <c r="AR55" s="131">
        <v>-516462</v>
      </c>
      <c r="AS55" s="130">
        <v>-418314</v>
      </c>
      <c r="AT55" s="131">
        <v>-173862</v>
      </c>
      <c r="AU55" s="131">
        <v>-166488</v>
      </c>
      <c r="AV55" s="131">
        <v>-597466</v>
      </c>
      <c r="AW55" s="131">
        <v>-350089</v>
      </c>
      <c r="AX55" s="131">
        <v>-230553</v>
      </c>
      <c r="AY55" s="131">
        <v>-90486</v>
      </c>
      <c r="AZ55" s="131">
        <v>-27572</v>
      </c>
      <c r="BA55" s="131">
        <v>-27576</v>
      </c>
      <c r="BB55" s="131">
        <v>-163674</v>
      </c>
      <c r="BC55" s="131">
        <v>-174164</v>
      </c>
      <c r="BD55" s="131">
        <v>49341</v>
      </c>
      <c r="BE55" s="131">
        <v>-25154</v>
      </c>
      <c r="BF55" s="131">
        <v>-725550</v>
      </c>
      <c r="BG55" s="131">
        <v>-524226</v>
      </c>
      <c r="BH55" s="131">
        <v>-16643</v>
      </c>
      <c r="BI55" s="131">
        <v>-183</v>
      </c>
      <c r="BJ55" s="131">
        <v>-401309</v>
      </c>
      <c r="BK55" s="131">
        <v>-790</v>
      </c>
      <c r="BL55" s="131">
        <v>-131</v>
      </c>
      <c r="BM55" s="131">
        <v>-588</v>
      </c>
      <c r="BN55" s="131">
        <v>-391854</v>
      </c>
      <c r="BO55" s="131">
        <v>-166</v>
      </c>
      <c r="BP55" s="131">
        <v>-400107</v>
      </c>
      <c r="BQ55" s="131">
        <v>-373</v>
      </c>
      <c r="BR55" s="131">
        <v>-600000</v>
      </c>
      <c r="BS55" s="189">
        <v>-114442</v>
      </c>
      <c r="BT55" s="79"/>
      <c r="BU55" s="132">
        <v>-471195</v>
      </c>
      <c r="BV55" s="133">
        <v>-559517</v>
      </c>
      <c r="BW55" s="133">
        <v>-538598</v>
      </c>
      <c r="BX55" s="133">
        <v>-393924</v>
      </c>
      <c r="BY55" s="133">
        <v>-571489</v>
      </c>
      <c r="BZ55" s="133">
        <v>-634762</v>
      </c>
      <c r="CA55" s="133">
        <v>-746628</v>
      </c>
      <c r="CB55" s="133">
        <v>-1241178</v>
      </c>
      <c r="CC55" s="133">
        <v>-855187</v>
      </c>
      <c r="CD55" s="133">
        <v>-655080</v>
      </c>
      <c r="CE55" s="133">
        <v>-1348341</v>
      </c>
      <c r="CF55" s="133">
        <v>-1344596</v>
      </c>
      <c r="CG55" s="133">
        <v>-309308</v>
      </c>
      <c r="CH55" s="133">
        <v>-875527</v>
      </c>
      <c r="CI55" s="133">
        <v>-942361</v>
      </c>
      <c r="CJ55" s="131">
        <v>-393363</v>
      </c>
      <c r="CK55" s="131">
        <v>-600000</v>
      </c>
    </row>
    <row r="56" spans="1:89" s="11" customFormat="1">
      <c r="A56" s="123" t="s">
        <v>312</v>
      </c>
      <c r="B56" s="123" t="s">
        <v>313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128"/>
      <c r="AQ56" s="130"/>
      <c r="AR56" s="131"/>
      <c r="AS56" s="130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>
        <v>-38621</v>
      </c>
      <c r="BG56" s="131">
        <v>-30867</v>
      </c>
      <c r="BH56" s="131">
        <v>-41859</v>
      </c>
      <c r="BI56" s="131">
        <v>-30410</v>
      </c>
      <c r="BJ56" s="131">
        <v>-78936</v>
      </c>
      <c r="BK56" s="131">
        <v>-33365</v>
      </c>
      <c r="BL56" s="131">
        <v>-36369</v>
      </c>
      <c r="BM56" s="131">
        <v>-22474</v>
      </c>
      <c r="BN56" s="131">
        <v>-35340</v>
      </c>
      <c r="BO56" s="131">
        <v>-24505</v>
      </c>
      <c r="BP56" s="131">
        <v>-32824</v>
      </c>
      <c r="BQ56" s="131">
        <v>-30371</v>
      </c>
      <c r="BR56" s="131">
        <v>-1383811</v>
      </c>
      <c r="BS56" s="189">
        <v>-39204</v>
      </c>
      <c r="BT56" s="79"/>
      <c r="BU56" s="132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>
        <v>-38621</v>
      </c>
      <c r="CI56" s="133">
        <v>-182072</v>
      </c>
      <c r="CJ56" s="131">
        <v>-127548</v>
      </c>
      <c r="CK56" s="131">
        <v>-1784457</v>
      </c>
    </row>
    <row r="57" spans="1:89" s="11" customFormat="1">
      <c r="A57" s="123" t="s">
        <v>314</v>
      </c>
      <c r="B57" s="123" t="s">
        <v>315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128"/>
      <c r="AQ57" s="130"/>
      <c r="AR57" s="131">
        <v>-17827</v>
      </c>
      <c r="AS57" s="130">
        <v>-19543</v>
      </c>
      <c r="AT57" s="131">
        <v>-18866</v>
      </c>
      <c r="AU57" s="131">
        <v>-15742</v>
      </c>
      <c r="AV57" s="131">
        <v>-12241</v>
      </c>
      <c r="AW57" s="131">
        <v>-13268</v>
      </c>
      <c r="AX57" s="131">
        <v>-15545</v>
      </c>
      <c r="AY57" s="131">
        <v>-16185</v>
      </c>
      <c r="AZ57" s="131">
        <v>-14827</v>
      </c>
      <c r="BA57" s="131">
        <v>-15136</v>
      </c>
      <c r="BB57" s="131">
        <v>-16802</v>
      </c>
      <c r="BC57" s="131">
        <v>-17175</v>
      </c>
      <c r="BD57" s="131">
        <v>-20071</v>
      </c>
      <c r="BE57" s="131">
        <v>-19972</v>
      </c>
      <c r="BF57" s="131">
        <v>-26913</v>
      </c>
      <c r="BG57" s="131">
        <v>-29355</v>
      </c>
      <c r="BH57" s="131">
        <v>-31731</v>
      </c>
      <c r="BI57" s="131">
        <v>-31136</v>
      </c>
      <c r="BJ57" s="131">
        <v>-35600</v>
      </c>
      <c r="BK57" s="131">
        <v>-34694</v>
      </c>
      <c r="BL57" s="131">
        <v>-35802</v>
      </c>
      <c r="BM57" s="131">
        <v>-34636</v>
      </c>
      <c r="BN57" s="131">
        <v>-35943</v>
      </c>
      <c r="BO57" s="131">
        <v>-37369</v>
      </c>
      <c r="BP57" s="131">
        <v>-37331</v>
      </c>
      <c r="BQ57" s="131">
        <v>-40280</v>
      </c>
      <c r="BR57" s="131">
        <v>-57615</v>
      </c>
      <c r="BS57" s="189">
        <v>-43326</v>
      </c>
      <c r="BT57" s="79"/>
      <c r="BU57" s="132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>
        <v>-72763</v>
      </c>
      <c r="CF57" s="133">
        <v>-56796</v>
      </c>
      <c r="CG57" s="133">
        <v>-62950</v>
      </c>
      <c r="CH57" s="133">
        <v>-84131</v>
      </c>
      <c r="CI57" s="133">
        <v>-127822</v>
      </c>
      <c r="CJ57" s="131">
        <v>-141075</v>
      </c>
      <c r="CK57" s="131">
        <v>-145315</v>
      </c>
    </row>
    <row r="58" spans="1:89" s="11" customFormat="1">
      <c r="A58" s="123" t="s">
        <v>316</v>
      </c>
      <c r="B58" s="123" t="s">
        <v>317</v>
      </c>
      <c r="C58" s="89">
        <v>-64096</v>
      </c>
      <c r="D58" s="89">
        <v>3213</v>
      </c>
      <c r="E58" s="89">
        <v>-34808</v>
      </c>
      <c r="F58" s="89"/>
      <c r="G58" s="89">
        <v>-40267</v>
      </c>
      <c r="H58" s="89">
        <v>-505</v>
      </c>
      <c r="I58" s="89">
        <v>-71368</v>
      </c>
      <c r="J58" s="89">
        <v>-309</v>
      </c>
      <c r="K58" s="89">
        <v>-101477</v>
      </c>
      <c r="L58" s="89">
        <v>-111</v>
      </c>
      <c r="M58" s="89">
        <v>-57839</v>
      </c>
      <c r="N58" s="89">
        <v>-1</v>
      </c>
      <c r="O58" s="89">
        <v>-68241</v>
      </c>
      <c r="P58" s="89">
        <v>-347</v>
      </c>
      <c r="Q58" s="89">
        <v>-71192</v>
      </c>
      <c r="R58" s="89">
        <v>17327</v>
      </c>
      <c r="S58" s="89">
        <v>-96339</v>
      </c>
      <c r="T58" s="89" t="s">
        <v>130</v>
      </c>
      <c r="U58" s="89">
        <v>-95085</v>
      </c>
      <c r="V58" s="89">
        <v>-214</v>
      </c>
      <c r="W58" s="89">
        <v>-136891</v>
      </c>
      <c r="X58" s="89">
        <v>-32</v>
      </c>
      <c r="Y58" s="89">
        <v>-72675</v>
      </c>
      <c r="Z58" s="89">
        <v>-2</v>
      </c>
      <c r="AA58" s="89">
        <v>-99933</v>
      </c>
      <c r="AB58" s="89">
        <v>-2</v>
      </c>
      <c r="AC58" s="89">
        <v>-34134</v>
      </c>
      <c r="AD58" s="89">
        <v>-6</v>
      </c>
      <c r="AE58" s="89">
        <v>-102987</v>
      </c>
      <c r="AF58" s="89">
        <v>-2521</v>
      </c>
      <c r="AG58" s="89"/>
      <c r="AH58" s="89">
        <v>-8</v>
      </c>
      <c r="AI58" s="89">
        <v>-6046</v>
      </c>
      <c r="AJ58" s="89">
        <v>-38</v>
      </c>
      <c r="AK58" s="89" t="s">
        <v>130</v>
      </c>
      <c r="AL58" s="89" t="s">
        <v>130</v>
      </c>
      <c r="AM58" s="89">
        <v>-60773</v>
      </c>
      <c r="AN58" s="89" t="s">
        <v>130</v>
      </c>
      <c r="AO58" s="89" t="s">
        <v>130</v>
      </c>
      <c r="AP58" s="128" t="s">
        <v>130</v>
      </c>
      <c r="AQ58" s="130">
        <v>-286056</v>
      </c>
      <c r="AR58" s="131"/>
      <c r="AS58" s="130"/>
      <c r="AT58" s="131">
        <v>-259735</v>
      </c>
      <c r="AU58" s="131">
        <v>-257289</v>
      </c>
      <c r="AV58" s="131">
        <v>-5</v>
      </c>
      <c r="AW58" s="131">
        <v>-5</v>
      </c>
      <c r="AX58" s="131">
        <v>-3</v>
      </c>
      <c r="AY58" s="131">
        <v>-516385</v>
      </c>
      <c r="AZ58" s="131">
        <v>0</v>
      </c>
      <c r="BA58" s="131">
        <v>0</v>
      </c>
      <c r="BB58" s="131">
        <v>-877364</v>
      </c>
      <c r="BC58" s="131">
        <v>0</v>
      </c>
      <c r="BD58" s="131">
        <v>-5</v>
      </c>
      <c r="BE58" s="131">
        <v>0</v>
      </c>
      <c r="BF58" s="131">
        <v>-50</v>
      </c>
      <c r="BG58" s="131">
        <v>0</v>
      </c>
      <c r="BH58" s="131">
        <v>-248740</v>
      </c>
      <c r="BI58" s="131">
        <v>-29</v>
      </c>
      <c r="BJ58" s="131">
        <v>-5</v>
      </c>
      <c r="BK58" s="131">
        <v>0</v>
      </c>
      <c r="BL58" s="131">
        <v>-45</v>
      </c>
      <c r="BM58" s="131">
        <v>-4</v>
      </c>
      <c r="BN58" s="131">
        <v>-233815</v>
      </c>
      <c r="BO58" s="131">
        <v>0</v>
      </c>
      <c r="BP58" s="131">
        <v>0</v>
      </c>
      <c r="BQ58" s="131">
        <v>-2166</v>
      </c>
      <c r="BR58" s="131">
        <v>-41615</v>
      </c>
      <c r="BS58" s="189">
        <v>0</v>
      </c>
      <c r="BT58" s="79"/>
      <c r="BU58" s="132">
        <v>-95174</v>
      </c>
      <c r="BV58" s="133">
        <v>-112449</v>
      </c>
      <c r="BW58" s="133">
        <v>-159428</v>
      </c>
      <c r="BX58" s="133">
        <v>-122453</v>
      </c>
      <c r="BY58" s="133">
        <v>-191638</v>
      </c>
      <c r="BZ58" s="133">
        <v>-209600</v>
      </c>
      <c r="CA58" s="133">
        <v>-134075</v>
      </c>
      <c r="CB58" s="133">
        <v>-105516</v>
      </c>
      <c r="CC58" s="133">
        <v>-6084</v>
      </c>
      <c r="CD58" s="133">
        <v>-60773</v>
      </c>
      <c r="CE58" s="133">
        <v>-545791</v>
      </c>
      <c r="CF58" s="133">
        <v>-257302</v>
      </c>
      <c r="CG58" s="133">
        <v>-1393749</v>
      </c>
      <c r="CH58" s="133">
        <v>-55</v>
      </c>
      <c r="CI58" s="133">
        <v>-248774</v>
      </c>
      <c r="CJ58" s="131">
        <v>-233864</v>
      </c>
      <c r="CK58" s="131">
        <v>-156595</v>
      </c>
    </row>
    <row r="59" spans="1:89" s="11" customFormat="1">
      <c r="A59" s="123" t="s">
        <v>318</v>
      </c>
      <c r="B59" s="123" t="s">
        <v>319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128"/>
      <c r="AQ59" s="130"/>
      <c r="AR59" s="131"/>
      <c r="AS59" s="130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>
        <v>200000</v>
      </c>
      <c r="BO59" s="131">
        <v>0</v>
      </c>
      <c r="BP59" s="131">
        <v>0</v>
      </c>
      <c r="BQ59" s="131">
        <v>0</v>
      </c>
      <c r="BR59" s="131">
        <v>-43369</v>
      </c>
      <c r="BS59" s="189">
        <v>0</v>
      </c>
      <c r="BT59" s="79"/>
      <c r="BU59" s="132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1">
        <v>200000</v>
      </c>
      <c r="CK59" s="131">
        <v>-45535</v>
      </c>
    </row>
    <row r="60" spans="1:89" s="11" customFormat="1">
      <c r="A60" s="123" t="s">
        <v>320</v>
      </c>
      <c r="B60" s="123" t="s">
        <v>321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89">
        <v>0</v>
      </c>
      <c r="W60" s="89">
        <v>0</v>
      </c>
      <c r="X60" s="89">
        <v>0</v>
      </c>
      <c r="Y60" s="89">
        <v>0</v>
      </c>
      <c r="Z60" s="89">
        <v>0</v>
      </c>
      <c r="AA60" s="89">
        <v>0</v>
      </c>
      <c r="AB60" s="89">
        <v>0</v>
      </c>
      <c r="AC60" s="89">
        <v>0</v>
      </c>
      <c r="AD60" s="89">
        <v>0</v>
      </c>
      <c r="AE60" s="89">
        <v>0</v>
      </c>
      <c r="AF60" s="89">
        <v>20640</v>
      </c>
      <c r="AG60" s="89">
        <v>0</v>
      </c>
      <c r="AH60" s="89" t="s">
        <v>130</v>
      </c>
      <c r="AI60" s="89">
        <v>0</v>
      </c>
      <c r="AJ60" s="89">
        <v>0</v>
      </c>
      <c r="AK60" s="89">
        <v>0</v>
      </c>
      <c r="AL60" s="89">
        <v>0</v>
      </c>
      <c r="AM60" s="89">
        <v>0</v>
      </c>
      <c r="AN60" s="89">
        <v>0</v>
      </c>
      <c r="AO60" s="89">
        <v>0</v>
      </c>
      <c r="AP60" s="128">
        <v>0</v>
      </c>
      <c r="AQ60" s="130">
        <v>0</v>
      </c>
      <c r="AR60" s="131">
        <v>0</v>
      </c>
      <c r="AS60" s="130"/>
      <c r="AT60" s="131"/>
      <c r="AU60" s="131"/>
      <c r="AV60" s="131">
        <v>0</v>
      </c>
      <c r="AW60" s="131">
        <v>0</v>
      </c>
      <c r="AX60" s="131">
        <v>0</v>
      </c>
      <c r="AY60" s="131">
        <v>0</v>
      </c>
      <c r="AZ60" s="131"/>
      <c r="BA60" s="131">
        <v>0</v>
      </c>
      <c r="BB60" s="131"/>
      <c r="BC60" s="131">
        <v>0</v>
      </c>
      <c r="BD60" s="131">
        <v>0</v>
      </c>
      <c r="BE60" s="131">
        <v>0</v>
      </c>
      <c r="BF60" s="131">
        <v>0</v>
      </c>
      <c r="BG60" s="131">
        <v>0</v>
      </c>
      <c r="BH60" s="131">
        <v>0</v>
      </c>
      <c r="BI60" s="131">
        <v>0</v>
      </c>
      <c r="BJ60" s="131">
        <v>6192</v>
      </c>
      <c r="BK60" s="131">
        <v>0</v>
      </c>
      <c r="BL60" s="131">
        <v>0</v>
      </c>
      <c r="BM60" s="131" t="s">
        <v>130</v>
      </c>
      <c r="BN60" s="131">
        <v>0</v>
      </c>
      <c r="BO60" s="131">
        <v>1990</v>
      </c>
      <c r="BP60" s="131">
        <v>3185</v>
      </c>
      <c r="BQ60" s="131">
        <v>0</v>
      </c>
      <c r="BR60" s="131">
        <v>144825</v>
      </c>
      <c r="BS60" s="189">
        <v>0</v>
      </c>
      <c r="BT60" s="79"/>
      <c r="BU60" s="132">
        <v>0</v>
      </c>
      <c r="BV60" s="133">
        <v>0</v>
      </c>
      <c r="BW60" s="133">
        <v>0</v>
      </c>
      <c r="BX60" s="133">
        <v>0</v>
      </c>
      <c r="BY60" s="133">
        <v>0</v>
      </c>
      <c r="BZ60" s="133">
        <v>0</v>
      </c>
      <c r="CA60" s="133">
        <v>0</v>
      </c>
      <c r="CB60" s="133">
        <v>20640</v>
      </c>
      <c r="CC60" s="133">
        <v>0</v>
      </c>
      <c r="CD60" s="133">
        <v>0</v>
      </c>
      <c r="CE60" s="133"/>
      <c r="CF60" s="133">
        <v>0</v>
      </c>
      <c r="CG60" s="133"/>
      <c r="CH60" s="133">
        <v>0</v>
      </c>
      <c r="CI60" s="133">
        <v>6192</v>
      </c>
      <c r="CJ60" s="131">
        <v>0</v>
      </c>
      <c r="CK60" s="131">
        <v>150000</v>
      </c>
    </row>
    <row r="61" spans="1:89" s="11" customFormat="1">
      <c r="A61" s="123" t="s">
        <v>322</v>
      </c>
      <c r="B61" s="123" t="s">
        <v>323</v>
      </c>
      <c r="C61" s="89">
        <v>-5438</v>
      </c>
      <c r="D61" s="89"/>
      <c r="E61" s="89"/>
      <c r="F61" s="89">
        <v>4</v>
      </c>
      <c r="G61" s="89">
        <v>-4745</v>
      </c>
      <c r="H61" s="89">
        <v>1095</v>
      </c>
      <c r="I61" s="89">
        <v>491</v>
      </c>
      <c r="J61" s="89">
        <v>-3176</v>
      </c>
      <c r="K61" s="89">
        <v>-5645</v>
      </c>
      <c r="L61" s="89">
        <v>1073</v>
      </c>
      <c r="M61" s="89">
        <v>-6343</v>
      </c>
      <c r="N61" s="89">
        <v>-593</v>
      </c>
      <c r="O61" s="89"/>
      <c r="P61" s="89"/>
      <c r="Q61" s="89">
        <v>1209</v>
      </c>
      <c r="R61" s="89">
        <v>9724</v>
      </c>
      <c r="S61" s="89">
        <v>1443</v>
      </c>
      <c r="T61" s="89">
        <v>-6744</v>
      </c>
      <c r="U61" s="89">
        <v>-2822</v>
      </c>
      <c r="V61" s="89">
        <v>-3748</v>
      </c>
      <c r="W61" s="89">
        <v>-9554</v>
      </c>
      <c r="X61" s="89">
        <v>-61</v>
      </c>
      <c r="Y61" s="89" t="s">
        <v>130</v>
      </c>
      <c r="Z61" s="89" t="s">
        <v>130</v>
      </c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>
        <v>80</v>
      </c>
      <c r="AL61" s="89" t="s">
        <v>130</v>
      </c>
      <c r="AM61" s="89" t="s">
        <v>130</v>
      </c>
      <c r="AN61" s="89">
        <v>764</v>
      </c>
      <c r="AO61" s="89" t="s">
        <v>130</v>
      </c>
      <c r="AP61" s="128">
        <v>1056</v>
      </c>
      <c r="AQ61" s="130">
        <v>1412</v>
      </c>
      <c r="AR61" s="131">
        <v>167</v>
      </c>
      <c r="AS61" s="130">
        <v>1288</v>
      </c>
      <c r="AT61" s="131">
        <v>113</v>
      </c>
      <c r="AU61" s="131">
        <v>4601</v>
      </c>
      <c r="AV61" s="131"/>
      <c r="AW61" s="131">
        <v>733</v>
      </c>
      <c r="AX61" s="131">
        <v>3973</v>
      </c>
      <c r="AY61" s="131">
        <v>-62277</v>
      </c>
      <c r="AZ61" s="131">
        <v>2693</v>
      </c>
      <c r="BA61" s="131">
        <v>-31539</v>
      </c>
      <c r="BB61" s="131">
        <v>2159</v>
      </c>
      <c r="BC61" s="131">
        <v>-274838</v>
      </c>
      <c r="BD61" s="131">
        <v>-66</v>
      </c>
      <c r="BE61" s="131">
        <v>0</v>
      </c>
      <c r="BF61" s="131">
        <v>0</v>
      </c>
      <c r="BG61" s="131">
        <v>0</v>
      </c>
      <c r="BH61" s="131">
        <v>0</v>
      </c>
      <c r="BI61" s="131">
        <v>0</v>
      </c>
      <c r="BJ61" s="131">
        <v>0</v>
      </c>
      <c r="BK61" s="131">
        <v>0</v>
      </c>
      <c r="BL61" s="131">
        <v>0</v>
      </c>
      <c r="BM61" s="131" t="s">
        <v>130</v>
      </c>
      <c r="BN61" s="131">
        <v>0</v>
      </c>
      <c r="BO61" s="131">
        <v>0</v>
      </c>
      <c r="BP61" s="131">
        <v>0</v>
      </c>
      <c r="BQ61" s="131">
        <v>0</v>
      </c>
      <c r="BR61" s="131">
        <v>0</v>
      </c>
      <c r="BS61" s="189">
        <v>0</v>
      </c>
      <c r="BT61" s="79"/>
      <c r="BU61" s="132">
        <v>-5438</v>
      </c>
      <c r="BV61" s="133">
        <v>-6335</v>
      </c>
      <c r="BW61" s="133">
        <v>-11508</v>
      </c>
      <c r="BX61" s="133">
        <v>10933</v>
      </c>
      <c r="BY61" s="133">
        <v>-11871</v>
      </c>
      <c r="BZ61" s="133">
        <v>-9615</v>
      </c>
      <c r="CA61" s="133"/>
      <c r="CB61" s="133"/>
      <c r="CC61" s="133">
        <v>80</v>
      </c>
      <c r="CD61" s="133">
        <v>1820</v>
      </c>
      <c r="CE61" s="133">
        <v>2980</v>
      </c>
      <c r="CF61" s="133">
        <v>9307</v>
      </c>
      <c r="CG61" s="133">
        <v>-88964</v>
      </c>
      <c r="CH61" s="133">
        <v>-274904</v>
      </c>
      <c r="CI61" s="133">
        <v>0</v>
      </c>
      <c r="CJ61" s="131">
        <v>0</v>
      </c>
      <c r="CK61" s="131">
        <v>0</v>
      </c>
    </row>
    <row r="62" spans="1:89" s="12" customFormat="1">
      <c r="A62" s="137" t="s">
        <v>324</v>
      </c>
      <c r="B62" s="137" t="s">
        <v>325</v>
      </c>
      <c r="C62" s="104">
        <v>0</v>
      </c>
      <c r="D62" s="104">
        <v>0</v>
      </c>
      <c r="E62" s="104">
        <v>-51665</v>
      </c>
      <c r="F62" s="104">
        <v>-15598</v>
      </c>
      <c r="G62" s="104">
        <v>28532</v>
      </c>
      <c r="H62" s="104">
        <v>112473</v>
      </c>
      <c r="I62" s="104">
        <v>-233644</v>
      </c>
      <c r="J62" s="104">
        <v>51695</v>
      </c>
      <c r="K62" s="104">
        <v>-57900</v>
      </c>
      <c r="L62" s="104">
        <v>210469</v>
      </c>
      <c r="M62" s="104">
        <v>-145929</v>
      </c>
      <c r="N62" s="104">
        <v>-41106</v>
      </c>
      <c r="O62" s="104">
        <v>-60019</v>
      </c>
      <c r="P62" s="104">
        <v>49983</v>
      </c>
      <c r="Q62" s="104">
        <v>94880</v>
      </c>
      <c r="R62" s="104">
        <v>206998</v>
      </c>
      <c r="S62" s="105">
        <v>-147326</v>
      </c>
      <c r="T62" s="106">
        <v>-54975</v>
      </c>
      <c r="U62" s="106">
        <v>-23100</v>
      </c>
      <c r="V62" s="106">
        <v>21331</v>
      </c>
      <c r="W62" s="106">
        <v>64364</v>
      </c>
      <c r="X62" s="107">
        <v>-23802</v>
      </c>
      <c r="Y62" s="106">
        <v>-140037</v>
      </c>
      <c r="Z62" s="106">
        <v>113784</v>
      </c>
      <c r="AA62" s="107">
        <v>-97777</v>
      </c>
      <c r="AB62" s="108">
        <v>-97668</v>
      </c>
      <c r="AC62" s="108">
        <v>-3623</v>
      </c>
      <c r="AD62" s="107">
        <v>-79745</v>
      </c>
      <c r="AE62" s="108">
        <v>-21565</v>
      </c>
      <c r="AF62" s="107">
        <v>503073</v>
      </c>
      <c r="AG62" s="107">
        <v>-10524</v>
      </c>
      <c r="AH62" s="107">
        <v>65359</v>
      </c>
      <c r="AI62" s="107">
        <v>-201243</v>
      </c>
      <c r="AJ62" s="107">
        <v>-120932</v>
      </c>
      <c r="AK62" s="107">
        <v>-117086</v>
      </c>
      <c r="AL62" s="107">
        <v>107318</v>
      </c>
      <c r="AM62" s="107">
        <v>-232931</v>
      </c>
      <c r="AN62" s="107">
        <v>-42257</v>
      </c>
      <c r="AO62" s="107">
        <v>-23618</v>
      </c>
      <c r="AP62" s="107">
        <v>-24218</v>
      </c>
      <c r="AQ62" s="108">
        <v>-524347</v>
      </c>
      <c r="AR62" s="109">
        <v>663386</v>
      </c>
      <c r="AS62" s="108">
        <v>-435825</v>
      </c>
      <c r="AT62" s="109">
        <v>-452648</v>
      </c>
      <c r="AU62" s="109">
        <v>142365</v>
      </c>
      <c r="AV62" s="109">
        <v>393647</v>
      </c>
      <c r="AW62" s="109">
        <v>-362629</v>
      </c>
      <c r="AX62" s="109">
        <v>-241943</v>
      </c>
      <c r="AY62" s="109">
        <v>-683541</v>
      </c>
      <c r="AZ62" s="109">
        <v>-39535</v>
      </c>
      <c r="BA62" s="109">
        <v>-73739</v>
      </c>
      <c r="BB62" s="109">
        <v>-145537</v>
      </c>
      <c r="BC62" s="109">
        <v>452910</v>
      </c>
      <c r="BD62" s="109">
        <v>829359</v>
      </c>
      <c r="BE62" s="109">
        <v>-45126</v>
      </c>
      <c r="BF62" s="109">
        <v>-10586</v>
      </c>
      <c r="BG62" s="109">
        <v>-84448</v>
      </c>
      <c r="BH62" s="109">
        <v>162063</v>
      </c>
      <c r="BI62" s="109">
        <v>-61758</v>
      </c>
      <c r="BJ62" s="109">
        <v>944601</v>
      </c>
      <c r="BK62" s="109">
        <v>306151</v>
      </c>
      <c r="BL62" s="109">
        <v>-634297</v>
      </c>
      <c r="BM62" s="109">
        <v>-57702</v>
      </c>
      <c r="BN62" s="109">
        <v>-496707</v>
      </c>
      <c r="BO62" s="109">
        <v>-60050</v>
      </c>
      <c r="BP62" s="109">
        <v>31046</v>
      </c>
      <c r="BQ62" s="109">
        <v>-73190</v>
      </c>
      <c r="BR62" s="109">
        <v>961181</v>
      </c>
      <c r="BS62" s="65">
        <v>295912</v>
      </c>
      <c r="BT62" s="138"/>
      <c r="BU62" s="111">
        <v>-189820</v>
      </c>
      <c r="BV62" s="112">
        <v>-40944</v>
      </c>
      <c r="BW62" s="112">
        <v>-34466</v>
      </c>
      <c r="BX62" s="112">
        <v>291842</v>
      </c>
      <c r="BY62" s="112">
        <v>-204070</v>
      </c>
      <c r="BZ62" s="112">
        <v>14309</v>
      </c>
      <c r="CA62" s="112">
        <v>-278813</v>
      </c>
      <c r="CB62" s="112">
        <v>536343</v>
      </c>
      <c r="CC62" s="112">
        <v>-331943</v>
      </c>
      <c r="CD62" s="112">
        <v>-323024</v>
      </c>
      <c r="CE62" s="112">
        <v>-765961</v>
      </c>
      <c r="CF62" s="112">
        <v>-68560</v>
      </c>
      <c r="CG62" s="112">
        <v>-942352</v>
      </c>
      <c r="CH62" s="112">
        <v>1226557</v>
      </c>
      <c r="CI62" s="112">
        <v>960458</v>
      </c>
      <c r="CJ62" s="109">
        <v>-882555</v>
      </c>
      <c r="CK62" s="109">
        <v>858987</v>
      </c>
    </row>
    <row r="63" spans="1:89" s="11" customFormat="1">
      <c r="A63" s="123" t="s">
        <v>326</v>
      </c>
      <c r="B63" s="123" t="s">
        <v>327</v>
      </c>
      <c r="C63" s="89">
        <v>-718</v>
      </c>
      <c r="D63" s="89">
        <v>-8049</v>
      </c>
      <c r="E63" s="89">
        <v>-3813</v>
      </c>
      <c r="F63" s="89">
        <v>-872</v>
      </c>
      <c r="G63" s="89">
        <v>359</v>
      </c>
      <c r="H63" s="89">
        <v>-21</v>
      </c>
      <c r="I63" s="89">
        <v>-833</v>
      </c>
      <c r="J63" s="89">
        <v>-233</v>
      </c>
      <c r="K63" s="89">
        <v>23</v>
      </c>
      <c r="L63" s="89">
        <v>-404</v>
      </c>
      <c r="M63" s="89">
        <v>1776</v>
      </c>
      <c r="N63" s="89">
        <v>-56</v>
      </c>
      <c r="O63" s="89">
        <v>-185</v>
      </c>
      <c r="P63" s="89">
        <v>994</v>
      </c>
      <c r="Q63" s="89">
        <v>166</v>
      </c>
      <c r="R63" s="89">
        <v>285</v>
      </c>
      <c r="S63" s="89">
        <v>-486</v>
      </c>
      <c r="T63" s="89">
        <v>1235</v>
      </c>
      <c r="U63" s="89">
        <v>340</v>
      </c>
      <c r="V63" s="89">
        <v>838</v>
      </c>
      <c r="W63" s="89">
        <v>-491</v>
      </c>
      <c r="X63" s="89">
        <v>227</v>
      </c>
      <c r="Y63" s="89">
        <v>-14325</v>
      </c>
      <c r="Z63" s="89">
        <v>14369</v>
      </c>
      <c r="AA63" s="89">
        <v>2000</v>
      </c>
      <c r="AB63" s="89">
        <v>-506</v>
      </c>
      <c r="AC63" s="89">
        <v>2861</v>
      </c>
      <c r="AD63" s="89">
        <v>-735</v>
      </c>
      <c r="AE63" s="89">
        <v>-2765</v>
      </c>
      <c r="AF63" s="89">
        <v>-4385</v>
      </c>
      <c r="AG63" s="89">
        <v>1206</v>
      </c>
      <c r="AH63" s="89">
        <v>-1616</v>
      </c>
      <c r="AI63" s="89">
        <v>249</v>
      </c>
      <c r="AJ63" s="89">
        <v>221</v>
      </c>
      <c r="AK63" s="89">
        <v>-450</v>
      </c>
      <c r="AL63" s="89">
        <v>1411</v>
      </c>
      <c r="AM63" s="89">
        <v>2767</v>
      </c>
      <c r="AN63" s="89">
        <v>5286</v>
      </c>
      <c r="AO63" s="89">
        <v>1409</v>
      </c>
      <c r="AP63" s="128">
        <v>-5458</v>
      </c>
      <c r="AQ63" s="130">
        <v>902</v>
      </c>
      <c r="AR63" s="131">
        <v>-1012</v>
      </c>
      <c r="AS63" s="130">
        <v>725</v>
      </c>
      <c r="AT63" s="131">
        <v>811</v>
      </c>
      <c r="AU63" s="131">
        <v>4092</v>
      </c>
      <c r="AV63" s="131">
        <v>6186</v>
      </c>
      <c r="AW63" s="131">
        <v>567</v>
      </c>
      <c r="AX63" s="131">
        <v>888</v>
      </c>
      <c r="AY63" s="131">
        <v>1764</v>
      </c>
      <c r="AZ63" s="131">
        <v>-8214</v>
      </c>
      <c r="BA63" s="131">
        <v>3633</v>
      </c>
      <c r="BB63" s="131">
        <v>-1480</v>
      </c>
      <c r="BC63" s="131">
        <v>-14016</v>
      </c>
      <c r="BD63" s="131">
        <v>778</v>
      </c>
      <c r="BE63" s="131">
        <v>-7779</v>
      </c>
      <c r="BF63" s="131">
        <v>-10324</v>
      </c>
      <c r="BG63" s="131">
        <v>1333</v>
      </c>
      <c r="BH63" s="131">
        <v>1609</v>
      </c>
      <c r="BI63" s="131">
        <v>6511</v>
      </c>
      <c r="BJ63" s="131">
        <v>813</v>
      </c>
      <c r="BK63" s="131">
        <v>7089</v>
      </c>
      <c r="BL63" s="131">
        <v>7806</v>
      </c>
      <c r="BM63" s="131">
        <v>-5934</v>
      </c>
      <c r="BN63" s="131">
        <v>16362</v>
      </c>
      <c r="BO63" s="131">
        <v>23984</v>
      </c>
      <c r="BP63" s="131">
        <v>-34223</v>
      </c>
      <c r="BQ63" s="131">
        <v>-2357</v>
      </c>
      <c r="BR63" s="131">
        <v>20022</v>
      </c>
      <c r="BS63" s="189">
        <v>-8442</v>
      </c>
      <c r="BT63" s="79"/>
      <c r="BU63" s="132">
        <v>-13452</v>
      </c>
      <c r="BV63" s="133">
        <v>-729</v>
      </c>
      <c r="BW63" s="133">
        <v>1339</v>
      </c>
      <c r="BX63" s="133">
        <v>1260</v>
      </c>
      <c r="BY63" s="133">
        <v>1927</v>
      </c>
      <c r="BZ63" s="133">
        <v>-220</v>
      </c>
      <c r="CA63" s="133">
        <v>3620</v>
      </c>
      <c r="CB63" s="133">
        <v>-7560</v>
      </c>
      <c r="CC63" s="133">
        <v>1431</v>
      </c>
      <c r="CD63" s="133">
        <v>4004</v>
      </c>
      <c r="CE63" s="133">
        <v>1426</v>
      </c>
      <c r="CF63" s="133">
        <v>11733</v>
      </c>
      <c r="CG63" s="133">
        <v>-4297</v>
      </c>
      <c r="CH63" s="133">
        <v>-31341</v>
      </c>
      <c r="CI63" s="133">
        <v>10266</v>
      </c>
      <c r="CJ63" s="131">
        <v>25323</v>
      </c>
      <c r="CK63" s="131">
        <v>7426</v>
      </c>
    </row>
    <row r="64" spans="1:89" s="12" customFormat="1">
      <c r="A64" s="137" t="s">
        <v>328</v>
      </c>
      <c r="B64" s="137" t="s">
        <v>329</v>
      </c>
      <c r="C64" s="104">
        <v>-155185</v>
      </c>
      <c r="D64" s="104">
        <v>-42874</v>
      </c>
      <c r="E64" s="104">
        <v>-121974</v>
      </c>
      <c r="F64" s="104">
        <v>-35940</v>
      </c>
      <c r="G64" s="104">
        <v>208678</v>
      </c>
      <c r="H64" s="104">
        <v>208130</v>
      </c>
      <c r="I64" s="104">
        <v>-264833</v>
      </c>
      <c r="J64" s="104">
        <v>163650</v>
      </c>
      <c r="K64" s="104">
        <v>-114803</v>
      </c>
      <c r="L64" s="104">
        <v>258017</v>
      </c>
      <c r="M64" s="104">
        <v>-48771</v>
      </c>
      <c r="N64" s="104">
        <v>15167</v>
      </c>
      <c r="O64" s="104">
        <v>40445</v>
      </c>
      <c r="P64" s="104">
        <v>41406</v>
      </c>
      <c r="Q64" s="104">
        <v>49727</v>
      </c>
      <c r="R64" s="104">
        <v>174339</v>
      </c>
      <c r="S64" s="105">
        <v>-174984</v>
      </c>
      <c r="T64" s="106">
        <v>-21661</v>
      </c>
      <c r="U64" s="106">
        <v>-3557</v>
      </c>
      <c r="V64" s="106">
        <v>164968</v>
      </c>
      <c r="W64" s="106">
        <v>-123733</v>
      </c>
      <c r="X64" s="107">
        <v>-38523</v>
      </c>
      <c r="Y64" s="106">
        <v>-21463</v>
      </c>
      <c r="Z64" s="106">
        <v>267965</v>
      </c>
      <c r="AA64" s="107">
        <v>-74300</v>
      </c>
      <c r="AB64" s="108">
        <v>-43610</v>
      </c>
      <c r="AC64" s="108">
        <v>-1527</v>
      </c>
      <c r="AD64" s="107">
        <v>-50931</v>
      </c>
      <c r="AE64" s="108">
        <v>-163181</v>
      </c>
      <c r="AF64" s="107">
        <v>624641</v>
      </c>
      <c r="AG64" s="107">
        <v>-119187</v>
      </c>
      <c r="AH64" s="107">
        <v>163366</v>
      </c>
      <c r="AI64" s="107">
        <v>-196881</v>
      </c>
      <c r="AJ64" s="107">
        <v>-183954</v>
      </c>
      <c r="AK64" s="107">
        <v>-117317</v>
      </c>
      <c r="AL64" s="107">
        <v>156156</v>
      </c>
      <c r="AM64" s="107">
        <v>-273578</v>
      </c>
      <c r="AN64" s="107">
        <v>25730</v>
      </c>
      <c r="AO64" s="107">
        <v>215063</v>
      </c>
      <c r="AP64" s="107">
        <v>120662</v>
      </c>
      <c r="AQ64" s="108">
        <v>-526837</v>
      </c>
      <c r="AR64" s="109">
        <v>583004.26972947642</v>
      </c>
      <c r="AS64" s="108">
        <v>-171544</v>
      </c>
      <c r="AT64" s="109">
        <v>196359</v>
      </c>
      <c r="AU64" s="109">
        <v>85852</v>
      </c>
      <c r="AV64" s="109">
        <v>269149</v>
      </c>
      <c r="AW64" s="109">
        <v>-38479</v>
      </c>
      <c r="AX64" s="109">
        <v>168668</v>
      </c>
      <c r="AY64" s="109">
        <v>-466412</v>
      </c>
      <c r="AZ64" s="109">
        <v>64339</v>
      </c>
      <c r="BA64" s="109">
        <v>79684</v>
      </c>
      <c r="BB64" s="109">
        <v>15278</v>
      </c>
      <c r="BC64" s="109">
        <v>149856</v>
      </c>
      <c r="BD64" s="109">
        <v>390360</v>
      </c>
      <c r="BE64" s="109">
        <v>-33287</v>
      </c>
      <c r="BF64" s="109">
        <v>-156501</v>
      </c>
      <c r="BG64" s="109">
        <v>-282257</v>
      </c>
      <c r="BH64" s="109">
        <v>158643</v>
      </c>
      <c r="BI64" s="109">
        <v>-29589</v>
      </c>
      <c r="BJ64" s="109">
        <v>1166927</v>
      </c>
      <c r="BK64" s="109">
        <v>37299</v>
      </c>
      <c r="BL64" s="109">
        <v>-757262</v>
      </c>
      <c r="BM64" s="109">
        <v>-371971</v>
      </c>
      <c r="BN64" s="109">
        <v>-462101</v>
      </c>
      <c r="BO64" s="109">
        <v>-110742</v>
      </c>
      <c r="BP64" s="109">
        <v>-258729</v>
      </c>
      <c r="BQ64" s="109">
        <v>340745</v>
      </c>
      <c r="BR64" s="109">
        <v>975769</v>
      </c>
      <c r="BS64" s="65">
        <v>585873</v>
      </c>
      <c r="BT64" s="138"/>
      <c r="BU64" s="111">
        <v>-297201</v>
      </c>
      <c r="BV64" s="112">
        <v>315625</v>
      </c>
      <c r="BW64" s="112">
        <v>109610</v>
      </c>
      <c r="BX64" s="112">
        <v>305917</v>
      </c>
      <c r="BY64" s="112">
        <v>-35234</v>
      </c>
      <c r="BZ64" s="112">
        <v>84246</v>
      </c>
      <c r="CA64" s="112">
        <v>-170368</v>
      </c>
      <c r="CB64" s="112">
        <v>505639</v>
      </c>
      <c r="CC64" s="112">
        <v>-341996</v>
      </c>
      <c r="CD64" s="112">
        <v>87877</v>
      </c>
      <c r="CE64" s="112">
        <v>80982</v>
      </c>
      <c r="CF64" s="112">
        <v>485190</v>
      </c>
      <c r="CG64" s="112">
        <v>-307111</v>
      </c>
      <c r="CH64" s="112">
        <v>350428</v>
      </c>
      <c r="CI64" s="112">
        <v>1013724</v>
      </c>
      <c r="CJ64" s="109">
        <v>-1554035</v>
      </c>
      <c r="CK64" s="109">
        <v>947043</v>
      </c>
    </row>
    <row r="65" spans="1:89" s="11" customFormat="1">
      <c r="A65" s="123" t="s">
        <v>330</v>
      </c>
      <c r="B65" s="123" t="s">
        <v>331</v>
      </c>
      <c r="C65" s="89">
        <v>598125</v>
      </c>
      <c r="D65" s="89">
        <v>442940</v>
      </c>
      <c r="E65" s="89">
        <v>458838</v>
      </c>
      <c r="F65" s="89">
        <v>336864</v>
      </c>
      <c r="G65" s="89">
        <v>300924</v>
      </c>
      <c r="H65" s="89">
        <v>509602</v>
      </c>
      <c r="I65" s="89">
        <v>717732</v>
      </c>
      <c r="J65" s="89">
        <v>452899</v>
      </c>
      <c r="K65" s="89">
        <v>616549</v>
      </c>
      <c r="L65" s="89">
        <v>501746</v>
      </c>
      <c r="M65" s="89">
        <v>759763</v>
      </c>
      <c r="N65" s="89">
        <v>710992</v>
      </c>
      <c r="O65" s="89">
        <v>726159</v>
      </c>
      <c r="P65" s="89">
        <v>766604</v>
      </c>
      <c r="Q65" s="89">
        <v>808010</v>
      </c>
      <c r="R65" s="89">
        <v>857737</v>
      </c>
      <c r="S65" s="89">
        <v>1032077</v>
      </c>
      <c r="T65" s="89">
        <v>857093</v>
      </c>
      <c r="U65" s="89">
        <v>835432</v>
      </c>
      <c r="V65" s="89">
        <v>831875</v>
      </c>
      <c r="W65" s="89">
        <v>996843</v>
      </c>
      <c r="X65" s="89">
        <v>873110</v>
      </c>
      <c r="Y65" s="89">
        <v>834587</v>
      </c>
      <c r="Z65" s="89">
        <v>813124</v>
      </c>
      <c r="AA65" s="89">
        <v>1081089</v>
      </c>
      <c r="AB65" s="89">
        <v>1006789</v>
      </c>
      <c r="AC65" s="89">
        <v>963179</v>
      </c>
      <c r="AD65" s="89">
        <v>961652</v>
      </c>
      <c r="AE65" s="89">
        <v>910721</v>
      </c>
      <c r="AF65" s="89">
        <v>747540</v>
      </c>
      <c r="AG65" s="89">
        <v>1372181</v>
      </c>
      <c r="AH65" s="89">
        <v>1252994</v>
      </c>
      <c r="AI65" s="89">
        <v>1416360</v>
      </c>
      <c r="AJ65" s="89">
        <v>1219479</v>
      </c>
      <c r="AK65" s="89">
        <v>1035525</v>
      </c>
      <c r="AL65" s="89">
        <v>918208</v>
      </c>
      <c r="AM65" s="89">
        <v>1074364</v>
      </c>
      <c r="AN65" s="89">
        <v>800786</v>
      </c>
      <c r="AO65" s="89">
        <v>826516</v>
      </c>
      <c r="AP65" s="128">
        <v>1041579</v>
      </c>
      <c r="AQ65" s="130">
        <v>1162241</v>
      </c>
      <c r="AR65" s="131">
        <v>635404</v>
      </c>
      <c r="AS65" s="130">
        <v>1218408</v>
      </c>
      <c r="AT65" s="131">
        <v>1046864</v>
      </c>
      <c r="AU65" s="131">
        <v>1243223</v>
      </c>
      <c r="AV65" s="131">
        <v>1329075</v>
      </c>
      <c r="AW65" s="131">
        <v>1598224</v>
      </c>
      <c r="AX65" s="131">
        <v>1559745</v>
      </c>
      <c r="AY65" s="131">
        <v>1728413</v>
      </c>
      <c r="AZ65" s="131">
        <v>1262001</v>
      </c>
      <c r="BA65" s="131">
        <v>1326340</v>
      </c>
      <c r="BB65" s="131">
        <v>1406024</v>
      </c>
      <c r="BC65" s="131">
        <v>1421302</v>
      </c>
      <c r="BD65" s="131">
        <v>1571158</v>
      </c>
      <c r="BE65" s="131">
        <v>1961518</v>
      </c>
      <c r="BF65" s="131">
        <v>1928231</v>
      </c>
      <c r="BG65" s="131">
        <v>1771730</v>
      </c>
      <c r="BH65" s="131">
        <v>1489473</v>
      </c>
      <c r="BI65" s="131">
        <v>1648116</v>
      </c>
      <c r="BJ65" s="131">
        <v>1618527</v>
      </c>
      <c r="BK65" s="131">
        <v>2785454</v>
      </c>
      <c r="BL65" s="131">
        <v>2822753</v>
      </c>
      <c r="BM65" s="131">
        <v>2065491</v>
      </c>
      <c r="BN65" s="131">
        <v>1693520</v>
      </c>
      <c r="BO65" s="131">
        <v>1231419</v>
      </c>
      <c r="BP65" s="131">
        <v>1120677</v>
      </c>
      <c r="BQ65" s="131">
        <v>861948</v>
      </c>
      <c r="BR65" s="131">
        <v>1202693</v>
      </c>
      <c r="BS65" s="189">
        <v>2178462</v>
      </c>
      <c r="BT65" s="79"/>
      <c r="BU65" s="132">
        <v>598125</v>
      </c>
      <c r="BV65" s="133">
        <v>300924</v>
      </c>
      <c r="BW65" s="133">
        <v>616549</v>
      </c>
      <c r="BX65" s="133">
        <v>726159</v>
      </c>
      <c r="BY65" s="133">
        <v>1032077</v>
      </c>
      <c r="BZ65" s="133">
        <v>996843</v>
      </c>
      <c r="CA65" s="133">
        <v>1081089</v>
      </c>
      <c r="CB65" s="133">
        <v>910721</v>
      </c>
      <c r="CC65" s="133">
        <v>1416360</v>
      </c>
      <c r="CD65" s="133">
        <v>1074364</v>
      </c>
      <c r="CE65" s="133">
        <v>1162241</v>
      </c>
      <c r="CF65" s="133">
        <v>1243223</v>
      </c>
      <c r="CG65" s="133">
        <v>1728413</v>
      </c>
      <c r="CH65" s="133">
        <v>1421302</v>
      </c>
      <c r="CI65" s="133">
        <v>1771730</v>
      </c>
      <c r="CJ65" s="131">
        <v>2785454</v>
      </c>
      <c r="CK65" s="131">
        <v>1231419</v>
      </c>
    </row>
    <row r="66" spans="1:89" s="11" customFormat="1">
      <c r="A66" s="123" t="s">
        <v>332</v>
      </c>
      <c r="B66" s="123" t="s">
        <v>333</v>
      </c>
      <c r="C66" s="89">
        <v>442940</v>
      </c>
      <c r="D66" s="89">
        <v>400066</v>
      </c>
      <c r="E66" s="89">
        <v>336864</v>
      </c>
      <c r="F66" s="89">
        <v>300924</v>
      </c>
      <c r="G66" s="89">
        <v>509602</v>
      </c>
      <c r="H66" s="89">
        <v>717732</v>
      </c>
      <c r="I66" s="89">
        <v>452899</v>
      </c>
      <c r="J66" s="89">
        <v>616549</v>
      </c>
      <c r="K66" s="89">
        <v>501746</v>
      </c>
      <c r="L66" s="89">
        <v>759763</v>
      </c>
      <c r="M66" s="89">
        <v>710992</v>
      </c>
      <c r="N66" s="89">
        <v>726159</v>
      </c>
      <c r="O66" s="89">
        <v>766604</v>
      </c>
      <c r="P66" s="89">
        <v>808010</v>
      </c>
      <c r="Q66" s="89">
        <v>857737</v>
      </c>
      <c r="R66" s="89">
        <v>1032077</v>
      </c>
      <c r="S66" s="89">
        <v>857093</v>
      </c>
      <c r="T66" s="89">
        <v>835432</v>
      </c>
      <c r="U66" s="89">
        <v>831875</v>
      </c>
      <c r="V66" s="89">
        <v>996843</v>
      </c>
      <c r="W66" s="89">
        <v>873110</v>
      </c>
      <c r="X66" s="89">
        <v>834587</v>
      </c>
      <c r="Y66" s="89">
        <v>813124</v>
      </c>
      <c r="Z66" s="89">
        <v>1081089</v>
      </c>
      <c r="AA66" s="89">
        <v>1006789</v>
      </c>
      <c r="AB66" s="89">
        <v>963179</v>
      </c>
      <c r="AC66" s="89">
        <v>961652</v>
      </c>
      <c r="AD66" s="89">
        <v>910721</v>
      </c>
      <c r="AE66" s="89">
        <v>747540</v>
      </c>
      <c r="AF66" s="89">
        <v>1372181</v>
      </c>
      <c r="AG66" s="89">
        <v>1252994</v>
      </c>
      <c r="AH66" s="89">
        <v>1416360</v>
      </c>
      <c r="AI66" s="89">
        <v>1219479</v>
      </c>
      <c r="AJ66" s="89">
        <v>1035525</v>
      </c>
      <c r="AK66" s="89">
        <v>918208</v>
      </c>
      <c r="AL66" s="89">
        <v>1074364</v>
      </c>
      <c r="AM66" s="89">
        <v>800786</v>
      </c>
      <c r="AN66" s="89">
        <v>826516</v>
      </c>
      <c r="AO66" s="89">
        <v>1041579</v>
      </c>
      <c r="AP66" s="128">
        <v>1162241</v>
      </c>
      <c r="AQ66" s="130">
        <v>635404</v>
      </c>
      <c r="AR66" s="131">
        <v>1218408</v>
      </c>
      <c r="AS66" s="130">
        <v>1046864</v>
      </c>
      <c r="AT66" s="131">
        <v>1243223</v>
      </c>
      <c r="AU66" s="131">
        <v>1329075</v>
      </c>
      <c r="AV66" s="131">
        <v>1598224</v>
      </c>
      <c r="AW66" s="131">
        <v>1559745</v>
      </c>
      <c r="AX66" s="131">
        <v>1728413</v>
      </c>
      <c r="AY66" s="131">
        <v>1262001</v>
      </c>
      <c r="AZ66" s="131">
        <v>1326340</v>
      </c>
      <c r="BA66" s="131">
        <v>1406024</v>
      </c>
      <c r="BB66" s="131">
        <v>1421302</v>
      </c>
      <c r="BC66" s="131">
        <v>1571158</v>
      </c>
      <c r="BD66" s="131">
        <v>1961518</v>
      </c>
      <c r="BE66" s="131">
        <v>1928231</v>
      </c>
      <c r="BF66" s="131">
        <v>1771730</v>
      </c>
      <c r="BG66" s="131">
        <v>1489473</v>
      </c>
      <c r="BH66" s="131">
        <v>1648116</v>
      </c>
      <c r="BI66" s="131">
        <v>1618527</v>
      </c>
      <c r="BJ66" s="131">
        <v>2785454</v>
      </c>
      <c r="BK66" s="131">
        <v>2822753</v>
      </c>
      <c r="BL66" s="131">
        <v>2065491</v>
      </c>
      <c r="BM66" s="131">
        <v>1693520</v>
      </c>
      <c r="BN66" s="131">
        <v>1231419</v>
      </c>
      <c r="BO66" s="131">
        <v>1120677</v>
      </c>
      <c r="BP66" s="131">
        <v>861948</v>
      </c>
      <c r="BQ66" s="131">
        <v>1202693</v>
      </c>
      <c r="BR66" s="131">
        <v>2178462</v>
      </c>
      <c r="BS66" s="189">
        <v>2764335</v>
      </c>
      <c r="BT66" s="79"/>
      <c r="BU66" s="132">
        <v>300924</v>
      </c>
      <c r="BV66" s="133">
        <v>616549</v>
      </c>
      <c r="BW66" s="133">
        <v>726159</v>
      </c>
      <c r="BX66" s="133">
        <v>1032077</v>
      </c>
      <c r="BY66" s="133">
        <v>996843</v>
      </c>
      <c r="BZ66" s="133">
        <v>1081089</v>
      </c>
      <c r="CA66" s="133">
        <v>910721</v>
      </c>
      <c r="CB66" s="133">
        <v>1416360</v>
      </c>
      <c r="CC66" s="133">
        <v>1074364</v>
      </c>
      <c r="CD66" s="133">
        <v>1162241</v>
      </c>
      <c r="CE66" s="133">
        <v>1243223</v>
      </c>
      <c r="CF66" s="133">
        <v>1728413</v>
      </c>
      <c r="CG66" s="133">
        <v>1421302</v>
      </c>
      <c r="CH66" s="133">
        <v>1771730</v>
      </c>
      <c r="CI66" s="133">
        <v>2785454</v>
      </c>
      <c r="CJ66" s="131">
        <v>1231419</v>
      </c>
      <c r="CK66" s="131">
        <v>2178462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horizontalDpi="4294967294" r:id="rId1"/>
  <ignoredErrors>
    <ignoredError sqref="G41:BB4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8"/>
  <dimension ref="A6:AU10"/>
  <sheetViews>
    <sheetView showGridLines="0" zoomScale="90" zoomScaleNormal="90" workbookViewId="0">
      <pane xSplit="2" ySplit="6" topLeftCell="AQ7" activePane="bottomRight" state="frozen"/>
      <selection activeCell="B39" sqref="B39"/>
      <selection pane="topRight" activeCell="B39" sqref="B39"/>
      <selection pane="bottomLeft" activeCell="B39" sqref="B39"/>
      <selection pane="bottomRight" activeCell="AW14" sqref="AW14"/>
    </sheetView>
  </sheetViews>
  <sheetFormatPr defaultColWidth="9.1796875" defaultRowHeight="14.5" outlineLevelCol="1"/>
  <cols>
    <col min="1" max="1" width="20.7265625" customWidth="1"/>
    <col min="2" max="2" width="36.26953125" bestFit="1" customWidth="1"/>
    <col min="3" max="42" width="15.7265625" hidden="1" customWidth="1" outlineLevel="1"/>
    <col min="43" max="43" width="15.7265625" customWidth="1" collapsed="1"/>
    <col min="44" max="47" width="15.7265625" customWidth="1"/>
  </cols>
  <sheetData>
    <row r="6" spans="1:47" ht="15" customHeight="1">
      <c r="A6" s="93" t="s">
        <v>334</v>
      </c>
      <c r="B6" s="93" t="s">
        <v>335</v>
      </c>
      <c r="C6" s="94" t="s">
        <v>27</v>
      </c>
      <c r="D6" s="94" t="s">
        <v>28</v>
      </c>
      <c r="E6" s="94" t="s">
        <v>29</v>
      </c>
      <c r="F6" s="94" t="s">
        <v>30</v>
      </c>
      <c r="G6" s="94" t="s">
        <v>31</v>
      </c>
      <c r="H6" s="94" t="s">
        <v>32</v>
      </c>
      <c r="I6" s="94" t="s">
        <v>33</v>
      </c>
      <c r="J6" s="94" t="s">
        <v>34</v>
      </c>
      <c r="K6" s="94" t="s">
        <v>35</v>
      </c>
      <c r="L6" s="94" t="s">
        <v>36</v>
      </c>
      <c r="M6" s="94" t="s">
        <v>37</v>
      </c>
      <c r="N6" s="94" t="s">
        <v>38</v>
      </c>
      <c r="O6" s="94" t="s">
        <v>39</v>
      </c>
      <c r="P6" s="94" t="s">
        <v>40</v>
      </c>
      <c r="Q6" s="94" t="s">
        <v>41</v>
      </c>
      <c r="R6" s="94" t="s">
        <v>42</v>
      </c>
      <c r="S6" s="94" t="s">
        <v>43</v>
      </c>
      <c r="T6" s="94" t="s">
        <v>44</v>
      </c>
      <c r="U6" s="94" t="s">
        <v>45</v>
      </c>
      <c r="V6" s="94" t="s">
        <v>46</v>
      </c>
      <c r="W6" s="94" t="s">
        <v>47</v>
      </c>
      <c r="X6" s="94" t="s">
        <v>48</v>
      </c>
      <c r="Y6" s="94" t="s">
        <v>49</v>
      </c>
      <c r="Z6" s="94" t="s">
        <v>50</v>
      </c>
      <c r="AA6" s="94" t="s">
        <v>51</v>
      </c>
      <c r="AB6" s="94" t="s">
        <v>52</v>
      </c>
      <c r="AC6" s="94" t="s">
        <v>53</v>
      </c>
      <c r="AD6" s="94" t="s">
        <v>54</v>
      </c>
      <c r="AE6" s="94" t="s">
        <v>55</v>
      </c>
      <c r="AF6" s="94" t="s">
        <v>56</v>
      </c>
      <c r="AG6" s="94" t="s">
        <v>57</v>
      </c>
      <c r="AH6" s="94" t="s">
        <v>58</v>
      </c>
      <c r="AI6" s="94" t="s">
        <v>59</v>
      </c>
      <c r="AJ6" s="94" t="s">
        <v>60</v>
      </c>
      <c r="AK6" s="94" t="s">
        <v>61</v>
      </c>
      <c r="AL6" s="94" t="s">
        <v>62</v>
      </c>
      <c r="AM6" s="94" t="s">
        <v>63</v>
      </c>
      <c r="AN6" s="94" t="s">
        <v>64</v>
      </c>
      <c r="AO6" s="94" t="s">
        <v>336</v>
      </c>
      <c r="AP6" s="94" t="s">
        <v>66</v>
      </c>
      <c r="AQ6" s="94" t="s">
        <v>67</v>
      </c>
      <c r="AR6" s="94" t="s">
        <v>0</v>
      </c>
      <c r="AS6" s="94" t="s">
        <v>68</v>
      </c>
      <c r="AT6" s="94" t="s">
        <v>458</v>
      </c>
      <c r="AU6" s="94" t="s">
        <v>460</v>
      </c>
    </row>
    <row r="7" spans="1:47" ht="15" customHeight="1">
      <c r="A7" s="95" t="s">
        <v>337</v>
      </c>
      <c r="B7" s="95" t="s">
        <v>338</v>
      </c>
      <c r="C7" s="96">
        <v>2830.8419520000002</v>
      </c>
      <c r="D7" s="96">
        <v>2807.6439999999998</v>
      </c>
      <c r="E7" s="96">
        <v>2902.9360000000001</v>
      </c>
      <c r="F7" s="96">
        <v>2824.2890000000002</v>
      </c>
      <c r="G7" s="96">
        <v>2898.2719999999999</v>
      </c>
      <c r="H7" s="96">
        <v>3445.7950000000001</v>
      </c>
      <c r="I7" s="96">
        <v>3380.489</v>
      </c>
      <c r="J7" s="96">
        <v>3457.0410000000002</v>
      </c>
      <c r="K7" s="96">
        <v>3253.8939999999998</v>
      </c>
      <c r="L7" s="96">
        <v>3143.6019999999999</v>
      </c>
      <c r="M7" s="96">
        <v>3037.2249999999999</v>
      </c>
      <c r="N7" s="96">
        <v>3174.8240000000001</v>
      </c>
      <c r="O7" s="96">
        <v>3016.8519999999999</v>
      </c>
      <c r="P7" s="96">
        <v>2989.6170000000002</v>
      </c>
      <c r="Q7" s="96">
        <v>2990.7979999999998</v>
      </c>
      <c r="R7" s="96">
        <v>2862.6039999999998</v>
      </c>
      <c r="S7" s="96">
        <v>2645.556</v>
      </c>
      <c r="T7" s="96">
        <v>3278.0120000000002</v>
      </c>
      <c r="U7" s="96">
        <v>3208.0549999999998</v>
      </c>
      <c r="V7" s="96">
        <v>2948.5404199899999</v>
      </c>
      <c r="W7" s="96">
        <v>3387.8366432500002</v>
      </c>
      <c r="X7" s="96">
        <v>3778.3007403699999</v>
      </c>
      <c r="Y7" s="97">
        <v>3445.098</v>
      </c>
      <c r="Z7" s="97">
        <v>3205.721</v>
      </c>
      <c r="AA7" s="96">
        <v>3131.8110000000001</v>
      </c>
      <c r="AB7" s="96">
        <v>3097.0549999999998</v>
      </c>
      <c r="AC7" s="96">
        <v>3111.3870000000002</v>
      </c>
      <c r="AD7" s="96">
        <v>3869.6480000000001</v>
      </c>
      <c r="AE7" s="96">
        <v>4831.0969999999998</v>
      </c>
      <c r="AF7" s="96">
        <v>5650.8620000000001</v>
      </c>
      <c r="AG7" s="96">
        <v>5756.567</v>
      </c>
      <c r="AH7" s="96">
        <v>5809.87</v>
      </c>
      <c r="AI7" s="96">
        <v>5773.9250000000002</v>
      </c>
      <c r="AJ7" s="96">
        <v>6209.9660000000003</v>
      </c>
      <c r="AK7" s="96">
        <v>6324.393</v>
      </c>
      <c r="AL7" s="96">
        <v>7121.8050000000003</v>
      </c>
      <c r="AM7" s="96">
        <v>7745.1220000000003</v>
      </c>
      <c r="AN7" s="96">
        <v>7289.73</v>
      </c>
      <c r="AO7" s="96">
        <v>7367</v>
      </c>
      <c r="AP7" s="96">
        <v>6726.598</v>
      </c>
      <c r="AQ7" s="96">
        <v>6852.67</v>
      </c>
      <c r="AR7" s="96">
        <v>6960.8230000000003</v>
      </c>
      <c r="AS7" s="96">
        <v>7091.8050000000003</v>
      </c>
      <c r="AT7" s="96">
        <v>8048</v>
      </c>
      <c r="AU7" s="190">
        <f>8454512/1000</f>
        <v>8454.5120000000006</v>
      </c>
    </row>
    <row r="8" spans="1:47" ht="15" customHeight="1">
      <c r="A8" s="95" t="s">
        <v>339</v>
      </c>
      <c r="B8" s="95" t="s">
        <v>340</v>
      </c>
      <c r="C8" s="96">
        <v>1006.789</v>
      </c>
      <c r="D8" s="96">
        <v>963.17899999999997</v>
      </c>
      <c r="E8" s="96">
        <v>961.65200000000004</v>
      </c>
      <c r="F8" s="96">
        <v>910.721</v>
      </c>
      <c r="G8" s="96">
        <v>747.54</v>
      </c>
      <c r="H8" s="96">
        <v>1372.181</v>
      </c>
      <c r="I8" s="96">
        <v>1252.9939999999999</v>
      </c>
      <c r="J8" s="96">
        <v>1416.36</v>
      </c>
      <c r="K8" s="96">
        <v>1219.479</v>
      </c>
      <c r="L8" s="96">
        <v>1035.5248220000001</v>
      </c>
      <c r="M8" s="96">
        <v>967.6882515499999</v>
      </c>
      <c r="N8" s="96">
        <v>1074.364</v>
      </c>
      <c r="O8" s="96">
        <v>800.78596961000005</v>
      </c>
      <c r="P8" s="96">
        <v>826.51643145000003</v>
      </c>
      <c r="Q8" s="96">
        <v>1041.5791093299999</v>
      </c>
      <c r="R8" s="96">
        <v>1162.24082157</v>
      </c>
      <c r="S8" s="96">
        <v>635.404</v>
      </c>
      <c r="T8" s="96">
        <v>1218.4075512899999</v>
      </c>
      <c r="U8" s="96">
        <v>1046.864</v>
      </c>
      <c r="V8" s="96">
        <v>1243.2233293500001</v>
      </c>
      <c r="W8" s="96">
        <v>1329.07488521</v>
      </c>
      <c r="X8" s="96">
        <v>1598.2235573699998</v>
      </c>
      <c r="Y8" s="97">
        <v>1559.7449999999999</v>
      </c>
      <c r="Z8" s="97">
        <v>1728.413</v>
      </c>
      <c r="AA8" s="96">
        <v>1262.001</v>
      </c>
      <c r="AB8" s="96">
        <v>1326.34</v>
      </c>
      <c r="AC8" s="96">
        <v>1406.0239999999999</v>
      </c>
      <c r="AD8" s="96">
        <v>1421.3019999999999</v>
      </c>
      <c r="AE8" s="96">
        <v>1571.1579999999999</v>
      </c>
      <c r="AF8" s="96">
        <v>1961.518</v>
      </c>
      <c r="AG8" s="96">
        <v>1928.231</v>
      </c>
      <c r="AH8" s="96">
        <v>1771.73</v>
      </c>
      <c r="AI8" s="96">
        <v>1489.473</v>
      </c>
      <c r="AJ8" s="96">
        <v>1648.116</v>
      </c>
      <c r="AK8" s="96">
        <v>1618.527</v>
      </c>
      <c r="AL8" s="96">
        <v>2785.4540000000002</v>
      </c>
      <c r="AM8" s="96">
        <v>2822.7530000000002</v>
      </c>
      <c r="AN8" s="96">
        <v>2065.491</v>
      </c>
      <c r="AO8" s="96">
        <v>2152</v>
      </c>
      <c r="AP8" s="96">
        <v>1753.72</v>
      </c>
      <c r="AQ8" s="96">
        <v>1488.3119999999999</v>
      </c>
      <c r="AR8" s="96">
        <v>1461.501</v>
      </c>
      <c r="AS8" s="96">
        <v>1506.6559999999999</v>
      </c>
      <c r="AT8" s="96">
        <v>2529</v>
      </c>
      <c r="AU8" s="190">
        <f>3131233/1000</f>
        <v>3131.2330000000002</v>
      </c>
    </row>
    <row r="9" spans="1:47" ht="15" customHeight="1">
      <c r="A9" s="95" t="s">
        <v>341</v>
      </c>
      <c r="B9" s="95" t="s">
        <v>342</v>
      </c>
      <c r="C9" s="96">
        <v>1824.052952</v>
      </c>
      <c r="D9" s="96">
        <v>1844.4649999999999</v>
      </c>
      <c r="E9" s="96">
        <v>1941.2840000000001</v>
      </c>
      <c r="F9" s="96">
        <v>1913.568</v>
      </c>
      <c r="G9" s="96">
        <v>2150.732</v>
      </c>
      <c r="H9" s="96">
        <v>2073.614</v>
      </c>
      <c r="I9" s="96">
        <v>2127.4949999999999</v>
      </c>
      <c r="J9" s="96">
        <v>2040.681</v>
      </c>
      <c r="K9" s="96">
        <v>2034.415</v>
      </c>
      <c r="L9" s="96">
        <v>2108.077178</v>
      </c>
      <c r="M9" s="96">
        <v>2069.5367484500002</v>
      </c>
      <c r="N9" s="96">
        <v>2100.46</v>
      </c>
      <c r="O9" s="96">
        <v>2216.0660303899999</v>
      </c>
      <c r="P9" s="96">
        <v>2163.1005685499999</v>
      </c>
      <c r="Q9" s="96">
        <v>1949.2188906700001</v>
      </c>
      <c r="R9" s="96">
        <v>1700.3631784300001</v>
      </c>
      <c r="S9" s="96">
        <v>2010.152</v>
      </c>
      <c r="T9" s="96">
        <v>2059.6044487100003</v>
      </c>
      <c r="U9" s="96">
        <v>2161.1909999999998</v>
      </c>
      <c r="V9" s="96">
        <v>1705.3170906400001</v>
      </c>
      <c r="W9" s="96">
        <v>2058.7617580400001</v>
      </c>
      <c r="X9" s="96">
        <v>2180.0771830000003</v>
      </c>
      <c r="Y9" s="97">
        <v>1885.3530000000001</v>
      </c>
      <c r="Z9" s="97">
        <v>1477.308</v>
      </c>
      <c r="AA9" s="96">
        <v>1869.81</v>
      </c>
      <c r="AB9" s="96">
        <v>1770.7149999999999</v>
      </c>
      <c r="AC9" s="96">
        <v>1705.3630000000001</v>
      </c>
      <c r="AD9" s="96">
        <v>2448.346</v>
      </c>
      <c r="AE9" s="96">
        <v>3259.9389999999999</v>
      </c>
      <c r="AF9" s="96">
        <v>3689.3440000000001</v>
      </c>
      <c r="AG9" s="96">
        <v>3828.3359999999998</v>
      </c>
      <c r="AH9" s="96">
        <v>4038.14</v>
      </c>
      <c r="AI9" s="96">
        <v>4284.4520000000002</v>
      </c>
      <c r="AJ9" s="96">
        <v>4561.8500000000004</v>
      </c>
      <c r="AK9" s="96">
        <v>4705.866</v>
      </c>
      <c r="AL9" s="96">
        <v>4336.3509999999997</v>
      </c>
      <c r="AM9" s="96">
        <v>4922.3689999999997</v>
      </c>
      <c r="AN9" s="96">
        <v>5224.2389999999996</v>
      </c>
      <c r="AO9" s="96">
        <v>5214</v>
      </c>
      <c r="AP9" s="96">
        <v>4972.8779999999997</v>
      </c>
      <c r="AQ9" s="96">
        <v>5364.3580000000002</v>
      </c>
      <c r="AR9" s="96">
        <v>5499.3220000000001</v>
      </c>
      <c r="AS9" s="96">
        <v>5585.1490000000003</v>
      </c>
      <c r="AT9" s="96">
        <v>5519</v>
      </c>
      <c r="AU9" s="190">
        <f>5323279/1000</f>
        <v>5323.2790000000005</v>
      </c>
    </row>
    <row r="10" spans="1:47" ht="15" customHeight="1" thickBot="1">
      <c r="A10" s="98" t="s">
        <v>343</v>
      </c>
      <c r="B10" s="98" t="s">
        <v>344</v>
      </c>
      <c r="C10" s="99">
        <v>1.9687204357826138</v>
      </c>
      <c r="D10" s="99">
        <v>1.9849925473926635</v>
      </c>
      <c r="E10" s="99">
        <v>2.1131852832353459</v>
      </c>
      <c r="F10" s="99">
        <v>2.2869216869197748</v>
      </c>
      <c r="G10" s="99">
        <v>2.9518247734387755</v>
      </c>
      <c r="H10" s="99">
        <v>3.004941541992963</v>
      </c>
      <c r="I10" s="99">
        <v>3.2771177315976505</v>
      </c>
      <c r="J10" s="99">
        <v>2.9967663346359044</v>
      </c>
      <c r="K10" s="99">
        <v>2.8144626028045305</v>
      </c>
      <c r="L10" s="99">
        <v>2.8906155198157872</v>
      </c>
      <c r="M10" s="99">
        <v>2.7658465008353246</v>
      </c>
      <c r="N10" s="99">
        <v>2.763725966688606</v>
      </c>
      <c r="O10" s="99">
        <v>2.7911308675515092</v>
      </c>
      <c r="P10" s="99">
        <v>2.5877842110037275</v>
      </c>
      <c r="Q10" s="99">
        <v>2.3188890335887113</v>
      </c>
      <c r="R10" s="99">
        <v>2.0038479550738968</v>
      </c>
      <c r="S10" s="99">
        <v>2.3768303757236366</v>
      </c>
      <c r="T10" s="99">
        <v>2.4547973672724588</v>
      </c>
      <c r="U10" s="99">
        <v>2.4916914449495535</v>
      </c>
      <c r="V10" s="99">
        <v>1.8763295153258264</v>
      </c>
      <c r="W10" s="99">
        <v>2.1696778599168072</v>
      </c>
      <c r="X10" s="99">
        <v>2.5509943061014586</v>
      </c>
      <c r="Y10" s="100">
        <v>1.7947657864600042</v>
      </c>
      <c r="Z10" s="100">
        <v>1.1499999999999999</v>
      </c>
      <c r="AA10" s="99">
        <v>1.19</v>
      </c>
      <c r="AB10" s="99">
        <v>0.91</v>
      </c>
      <c r="AC10" s="99">
        <v>0.81</v>
      </c>
      <c r="AD10" s="99">
        <v>1.1200000000000001</v>
      </c>
      <c r="AE10" s="99">
        <v>1.48</v>
      </c>
      <c r="AF10" s="99">
        <v>1.72</v>
      </c>
      <c r="AG10" s="99">
        <v>1.96</v>
      </c>
      <c r="AH10" s="99">
        <v>2.33</v>
      </c>
      <c r="AI10" s="99">
        <v>2.71</v>
      </c>
      <c r="AJ10" s="99">
        <v>3.08</v>
      </c>
      <c r="AK10" s="99">
        <v>3.47</v>
      </c>
      <c r="AL10" s="99">
        <v>3.11</v>
      </c>
      <c r="AM10" s="99">
        <v>3.32</v>
      </c>
      <c r="AN10" s="99">
        <v>3.46</v>
      </c>
      <c r="AO10" s="99">
        <v>3.1</v>
      </c>
      <c r="AP10" s="99">
        <v>3.01</v>
      </c>
      <c r="AQ10" s="99">
        <v>3.45</v>
      </c>
      <c r="AR10" s="99">
        <v>3.39</v>
      </c>
      <c r="AS10" s="99">
        <v>3.48</v>
      </c>
      <c r="AT10" s="99">
        <v>3.35</v>
      </c>
      <c r="AU10" s="101">
        <v>2.99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2717-1DEA-4F7C-871B-512638CD0FD4}">
  <sheetPr codeName="Planilha6"/>
  <dimension ref="A4:BC10"/>
  <sheetViews>
    <sheetView showGridLines="0" zoomScale="90" zoomScaleNormal="90" workbookViewId="0">
      <pane xSplit="3" ySplit="6" topLeftCell="AD7" activePane="bottomRight" state="frozen"/>
      <selection activeCell="B39" sqref="B39"/>
      <selection pane="topRight" activeCell="B39" sqref="B39"/>
      <selection pane="bottomLeft" activeCell="B39" sqref="B39"/>
      <selection pane="bottomRight" activeCell="AQ22" sqref="AQ22"/>
    </sheetView>
  </sheetViews>
  <sheetFormatPr defaultColWidth="9.1796875" defaultRowHeight="14.5" outlineLevelCol="1"/>
  <cols>
    <col min="1" max="1" width="3" style="6" customWidth="1"/>
    <col min="2" max="3" width="20.7265625" customWidth="1"/>
    <col min="4" max="39" width="15.7265625" hidden="1" customWidth="1" outlineLevel="1"/>
    <col min="40" max="40" width="15.7265625" customWidth="1" collapsed="1"/>
    <col min="41" max="44" width="15.7265625" customWidth="1"/>
    <col min="45" max="45" width="4.7265625" customWidth="1"/>
    <col min="46" max="53" width="12.26953125" hidden="1" customWidth="1" outlineLevel="1"/>
    <col min="54" max="54" width="14.453125" customWidth="1" collapsed="1"/>
    <col min="55" max="55" width="15.1796875" customWidth="1"/>
  </cols>
  <sheetData>
    <row r="4" spans="1:55">
      <c r="L4" s="207"/>
      <c r="M4" s="207"/>
      <c r="N4" s="207"/>
      <c r="O4" s="207"/>
    </row>
    <row r="5" spans="1:55">
      <c r="L5" s="51"/>
      <c r="M5" s="51"/>
      <c r="N5" s="51"/>
      <c r="O5" s="51"/>
    </row>
    <row r="6" spans="1:55" s="6" customFormat="1">
      <c r="B6" s="84" t="s">
        <v>345</v>
      </c>
      <c r="C6" s="84" t="s">
        <v>346</v>
      </c>
      <c r="D6" s="85" t="s">
        <v>31</v>
      </c>
      <c r="E6" s="85" t="s">
        <v>32</v>
      </c>
      <c r="F6" s="85" t="s">
        <v>33</v>
      </c>
      <c r="G6" s="85" t="s">
        <v>34</v>
      </c>
      <c r="H6" s="85" t="s">
        <v>35</v>
      </c>
      <c r="I6" s="85" t="s">
        <v>36</v>
      </c>
      <c r="J6" s="85" t="s">
        <v>37</v>
      </c>
      <c r="K6" s="85" t="s">
        <v>38</v>
      </c>
      <c r="L6" s="85" t="s">
        <v>39</v>
      </c>
      <c r="M6" s="85" t="s">
        <v>40</v>
      </c>
      <c r="N6" s="85" t="s">
        <v>41</v>
      </c>
      <c r="O6" s="85" t="s">
        <v>42</v>
      </c>
      <c r="P6" s="85" t="s">
        <v>43</v>
      </c>
      <c r="Q6" s="85" t="s">
        <v>44</v>
      </c>
      <c r="R6" s="85" t="s">
        <v>45</v>
      </c>
      <c r="S6" s="85" t="s">
        <v>46</v>
      </c>
      <c r="T6" s="85" t="s">
        <v>47</v>
      </c>
      <c r="U6" s="85" t="s">
        <v>48</v>
      </c>
      <c r="V6" s="85" t="s">
        <v>49</v>
      </c>
      <c r="W6" s="85" t="s">
        <v>50</v>
      </c>
      <c r="X6" s="85" t="s">
        <v>51</v>
      </c>
      <c r="Y6" s="85" t="s">
        <v>52</v>
      </c>
      <c r="Z6" s="85" t="s">
        <v>53</v>
      </c>
      <c r="AA6" s="85" t="s">
        <v>54</v>
      </c>
      <c r="AB6" s="85" t="s">
        <v>55</v>
      </c>
      <c r="AC6" s="85" t="s">
        <v>56</v>
      </c>
      <c r="AD6" s="85" t="s">
        <v>57</v>
      </c>
      <c r="AE6" s="86" t="s">
        <v>58</v>
      </c>
      <c r="AF6" s="85" t="s">
        <v>59</v>
      </c>
      <c r="AG6" s="85" t="s">
        <v>60</v>
      </c>
      <c r="AH6" s="85" t="s">
        <v>61</v>
      </c>
      <c r="AI6" s="85" t="s">
        <v>62</v>
      </c>
      <c r="AJ6" s="85" t="s">
        <v>63</v>
      </c>
      <c r="AK6" s="85" t="s">
        <v>64</v>
      </c>
      <c r="AL6" s="85" t="s">
        <v>65</v>
      </c>
      <c r="AM6" s="85" t="s">
        <v>66</v>
      </c>
      <c r="AN6" s="85" t="s">
        <v>67</v>
      </c>
      <c r="AO6" s="94" t="s">
        <v>0</v>
      </c>
      <c r="AP6" s="94" t="s">
        <v>68</v>
      </c>
      <c r="AQ6" s="94" t="s">
        <v>458</v>
      </c>
      <c r="AR6" s="94" t="s">
        <v>474</v>
      </c>
      <c r="AS6" s="87" t="s">
        <v>347</v>
      </c>
      <c r="AT6" s="85">
        <v>2016</v>
      </c>
      <c r="AU6" s="85">
        <v>2017</v>
      </c>
      <c r="AV6" s="85">
        <v>2018</v>
      </c>
      <c r="AW6" s="86">
        <v>2019</v>
      </c>
      <c r="AX6" s="85">
        <v>2020</v>
      </c>
      <c r="AY6" s="85">
        <v>2021</v>
      </c>
      <c r="AZ6" s="85">
        <v>2022</v>
      </c>
      <c r="BA6" s="85">
        <v>2023</v>
      </c>
      <c r="BB6" s="85">
        <v>2024</v>
      </c>
      <c r="BC6" s="94" t="s">
        <v>459</v>
      </c>
    </row>
    <row r="7" spans="1:55">
      <c r="A7" s="6" t="s">
        <v>348</v>
      </c>
      <c r="B7" s="88" t="s">
        <v>349</v>
      </c>
      <c r="C7" s="88" t="s">
        <v>349</v>
      </c>
      <c r="D7" s="89">
        <v>-153</v>
      </c>
      <c r="E7" s="89">
        <v>-35</v>
      </c>
      <c r="F7" s="89">
        <v>-96</v>
      </c>
      <c r="G7" s="89">
        <v>-97</v>
      </c>
      <c r="H7" s="89">
        <v>-98.4</v>
      </c>
      <c r="I7" s="89">
        <v>-98</v>
      </c>
      <c r="J7" s="89">
        <v>-86</v>
      </c>
      <c r="K7" s="89">
        <v>-83</v>
      </c>
      <c r="L7" s="89">
        <v>-81</v>
      </c>
      <c r="M7" s="89">
        <v>-116</v>
      </c>
      <c r="N7" s="90">
        <v>-109</v>
      </c>
      <c r="O7" s="90">
        <v>-136</v>
      </c>
      <c r="P7" s="90">
        <v>-80</v>
      </c>
      <c r="Q7" s="90">
        <v>-97</v>
      </c>
      <c r="R7" s="90">
        <v>-79</v>
      </c>
      <c r="S7" s="90">
        <v>-112</v>
      </c>
      <c r="T7" s="90">
        <v>-98</v>
      </c>
      <c r="U7" s="90">
        <v>-90</v>
      </c>
      <c r="V7" s="90">
        <v>-113.58841612000001</v>
      </c>
      <c r="W7" s="90">
        <v>-160.74022315999997</v>
      </c>
      <c r="X7" s="90">
        <v>-117.15827087800001</v>
      </c>
      <c r="Y7" s="90">
        <v>-114.15502518</v>
      </c>
      <c r="Z7" s="90">
        <v>-167.98279839999992</v>
      </c>
      <c r="AA7" s="90">
        <v>-290.57131130499994</v>
      </c>
      <c r="AB7" s="90">
        <v>-197.90185876999996</v>
      </c>
      <c r="AC7" s="90">
        <v>-211.37775747999996</v>
      </c>
      <c r="AD7" s="90">
        <v>-195.18754339099991</v>
      </c>
      <c r="AE7" s="90">
        <v>-259.08355370499976</v>
      </c>
      <c r="AF7" s="90">
        <v>-139.59676627118765</v>
      </c>
      <c r="AG7" s="90">
        <v>-142.01501561881233</v>
      </c>
      <c r="AH7" s="90">
        <v>-183.15842396000045</v>
      </c>
      <c r="AI7" s="90">
        <v>-246.70410320999952</v>
      </c>
      <c r="AJ7" s="90">
        <v>-159.74749160999957</v>
      </c>
      <c r="AK7" s="90">
        <v>-265.87701421999975</v>
      </c>
      <c r="AL7" s="90">
        <v>-175.58117373002074</v>
      </c>
      <c r="AM7" s="90">
        <v>-271.52606293999798</v>
      </c>
      <c r="AN7" s="90">
        <v>-161.42723955</v>
      </c>
      <c r="AO7" s="90">
        <v>-205.49666314999999</v>
      </c>
      <c r="AP7" s="90">
        <v>-214.38654087999899</v>
      </c>
      <c r="AQ7" s="90">
        <v>-249</v>
      </c>
      <c r="AR7" s="190">
        <v>-173.67041132999989</v>
      </c>
      <c r="AS7" s="37"/>
      <c r="AT7" s="90">
        <v>-381</v>
      </c>
      <c r="AU7" s="90">
        <v>-365.4</v>
      </c>
      <c r="AV7" s="90">
        <v>-442</v>
      </c>
      <c r="AW7" s="90">
        <v>-368</v>
      </c>
      <c r="AX7" s="90">
        <v>-462.32863928</v>
      </c>
      <c r="AY7" s="90">
        <v>-689.86740576299985</v>
      </c>
      <c r="AZ7" s="90">
        <v>-863.55071334599961</v>
      </c>
      <c r="BA7" s="90">
        <v>-711.47430906000022</v>
      </c>
      <c r="BB7" s="90">
        <v>-872.64909658001795</v>
      </c>
      <c r="BC7" s="91">
        <v>-831</v>
      </c>
    </row>
    <row r="8" spans="1:55">
      <c r="B8" s="92" t="s">
        <v>350</v>
      </c>
      <c r="C8" s="92" t="s">
        <v>351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>
        <v>-4</v>
      </c>
      <c r="O8" s="90"/>
      <c r="P8" s="90">
        <v>-2</v>
      </c>
      <c r="Q8" s="90">
        <v>-47</v>
      </c>
      <c r="R8" s="90">
        <v>83</v>
      </c>
      <c r="S8" s="90">
        <v>270</v>
      </c>
      <c r="T8" s="90">
        <v>-49.814</v>
      </c>
      <c r="U8" s="90">
        <v>-208</v>
      </c>
      <c r="V8" s="90">
        <v>-298.52018079999999</v>
      </c>
      <c r="W8" s="90">
        <v>-41.750584410000002</v>
      </c>
      <c r="X8" s="90">
        <v>-9.2574028999999989</v>
      </c>
      <c r="Y8" s="90">
        <v>-89.507734939999992</v>
      </c>
      <c r="Z8" s="90">
        <v>-80.408939539999906</v>
      </c>
      <c r="AA8" s="90">
        <v>-295.91510493000015</v>
      </c>
      <c r="AB8" s="90">
        <v>-243.90795663</v>
      </c>
      <c r="AC8" s="90">
        <v>-287.04662619499999</v>
      </c>
      <c r="AD8" s="90">
        <v>-149.10754586500002</v>
      </c>
      <c r="AE8" s="90">
        <v>-142.62264960500002</v>
      </c>
      <c r="AF8" s="90">
        <v>-140.98151838933336</v>
      </c>
      <c r="AG8" s="90">
        <v>-170.67861401066665</v>
      </c>
      <c r="AH8" s="90">
        <v>-192.65280231000003</v>
      </c>
      <c r="AI8" s="90">
        <v>-188.56129269000002</v>
      </c>
      <c r="AJ8" s="90">
        <v>-220.30387960000019</v>
      </c>
      <c r="AK8" s="90">
        <v>-243.36068196000005</v>
      </c>
      <c r="AL8" s="90">
        <v>-138.59607581999998</v>
      </c>
      <c r="AM8" s="90">
        <v>-102.73811836</v>
      </c>
      <c r="AN8" s="90">
        <v>-160.49915519999999</v>
      </c>
      <c r="AO8" s="90">
        <v>-106.14190725</v>
      </c>
      <c r="AP8" s="90">
        <v>-36.028212349999997</v>
      </c>
      <c r="AQ8" s="90">
        <v>-271</v>
      </c>
      <c r="AR8" s="190">
        <v>-20.224645889999987</v>
      </c>
      <c r="AS8" s="37"/>
      <c r="AT8" s="90">
        <v>0</v>
      </c>
      <c r="AU8" s="90">
        <v>0</v>
      </c>
      <c r="AV8" s="90">
        <v>249</v>
      </c>
      <c r="AW8" s="90">
        <v>284</v>
      </c>
      <c r="AX8" s="90">
        <v>-598.08476521</v>
      </c>
      <c r="AY8" s="90">
        <v>-475.08918231000007</v>
      </c>
      <c r="AZ8" s="90">
        <v>-822.684778295</v>
      </c>
      <c r="BA8" s="90">
        <v>-692.87422740000011</v>
      </c>
      <c r="BB8" s="90">
        <f>-515.79310127-189</f>
        <v>-704.79310126999997</v>
      </c>
      <c r="BC8" s="91">
        <v>-574</v>
      </c>
    </row>
    <row r="9" spans="1:55">
      <c r="B9" s="61" t="s">
        <v>352</v>
      </c>
    </row>
    <row r="10" spans="1:55">
      <c r="B10" s="61" t="s">
        <v>353</v>
      </c>
    </row>
  </sheetData>
  <mergeCells count="1">
    <mergeCell ref="L4:O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7"/>
  <dimension ref="A6:BQ21"/>
  <sheetViews>
    <sheetView showGridLines="0" zoomScale="80" zoomScaleNormal="80" workbookViewId="0">
      <pane xSplit="1" topLeftCell="AZ1" activePane="topRight" state="frozen"/>
      <selection pane="topRight" activeCell="BP30" sqref="BP30"/>
    </sheetView>
  </sheetViews>
  <sheetFormatPr defaultColWidth="9.1796875" defaultRowHeight="14.5" outlineLevelCol="1"/>
  <cols>
    <col min="1" max="2" width="60.54296875" style="7" customWidth="1"/>
    <col min="3" max="6" width="15.7265625" style="7" hidden="1" customWidth="1" outlineLevel="1"/>
    <col min="7" max="7" width="15.7265625" style="8" hidden="1" customWidth="1" outlineLevel="1"/>
    <col min="8" max="50" width="15.7265625" style="7" hidden="1" customWidth="1" outlineLevel="1"/>
    <col min="51" max="51" width="15.7265625" style="7" customWidth="1" collapsed="1"/>
    <col min="52" max="55" width="15.7265625" style="7" customWidth="1"/>
    <col min="56" max="56" width="1.7265625" style="30" customWidth="1"/>
    <col min="57" max="67" width="15.7265625" style="7" hidden="1" customWidth="1" outlineLevel="1"/>
    <col min="68" max="68" width="15.7265625" style="7" customWidth="1" collapsed="1"/>
    <col min="69" max="69" width="13.453125" style="7" customWidth="1"/>
    <col min="70" max="70" width="10" style="7" customWidth="1"/>
    <col min="71" max="16384" width="9.1796875" style="7"/>
  </cols>
  <sheetData>
    <row r="6" spans="1:69" s="9" customFormat="1">
      <c r="A6" s="84" t="s">
        <v>354</v>
      </c>
      <c r="B6" s="84" t="s">
        <v>355</v>
      </c>
      <c r="C6" s="94" t="s">
        <v>19</v>
      </c>
      <c r="D6" s="94" t="s">
        <v>20</v>
      </c>
      <c r="E6" s="94" t="s">
        <v>21</v>
      </c>
      <c r="F6" s="94" t="s">
        <v>22</v>
      </c>
      <c r="G6" s="94" t="s">
        <v>23</v>
      </c>
      <c r="H6" s="94" t="s">
        <v>24</v>
      </c>
      <c r="I6" s="94" t="s">
        <v>25</v>
      </c>
      <c r="J6" s="94" t="s">
        <v>26</v>
      </c>
      <c r="K6" s="94" t="s">
        <v>27</v>
      </c>
      <c r="L6" s="94" t="s">
        <v>28</v>
      </c>
      <c r="M6" s="94" t="s">
        <v>29</v>
      </c>
      <c r="N6" s="94" t="s">
        <v>30</v>
      </c>
      <c r="O6" s="94" t="s">
        <v>31</v>
      </c>
      <c r="P6" s="94" t="s">
        <v>32</v>
      </c>
      <c r="Q6" s="94" t="s">
        <v>33</v>
      </c>
      <c r="R6" s="94" t="s">
        <v>34</v>
      </c>
      <c r="S6" s="94" t="s">
        <v>35</v>
      </c>
      <c r="T6" s="94" t="s">
        <v>36</v>
      </c>
      <c r="U6" s="94" t="s">
        <v>37</v>
      </c>
      <c r="V6" s="94" t="s">
        <v>38</v>
      </c>
      <c r="W6" s="94" t="s">
        <v>39</v>
      </c>
      <c r="X6" s="94" t="s">
        <v>40</v>
      </c>
      <c r="Y6" s="94" t="s">
        <v>41</v>
      </c>
      <c r="Z6" s="94" t="s">
        <v>42</v>
      </c>
      <c r="AA6" s="94" t="s">
        <v>43</v>
      </c>
      <c r="AB6" s="94" t="s">
        <v>44</v>
      </c>
      <c r="AC6" s="94" t="s">
        <v>45</v>
      </c>
      <c r="AD6" s="94" t="s">
        <v>46</v>
      </c>
      <c r="AE6" s="94" t="s">
        <v>47</v>
      </c>
      <c r="AF6" s="94" t="s">
        <v>48</v>
      </c>
      <c r="AG6" s="94" t="s">
        <v>49</v>
      </c>
      <c r="AH6" s="94" t="s">
        <v>50</v>
      </c>
      <c r="AI6" s="94" t="s">
        <v>51</v>
      </c>
      <c r="AJ6" s="94" t="s">
        <v>52</v>
      </c>
      <c r="AK6" s="94" t="s">
        <v>53</v>
      </c>
      <c r="AL6" s="94" t="s">
        <v>54</v>
      </c>
      <c r="AM6" s="94" t="s">
        <v>55</v>
      </c>
      <c r="AN6" s="94" t="s">
        <v>56</v>
      </c>
      <c r="AO6" s="94" t="s">
        <v>57</v>
      </c>
      <c r="AP6" s="94" t="s">
        <v>58</v>
      </c>
      <c r="AQ6" s="94" t="s">
        <v>59</v>
      </c>
      <c r="AR6" s="94" t="s">
        <v>60</v>
      </c>
      <c r="AS6" s="94" t="s">
        <v>61</v>
      </c>
      <c r="AT6" s="94" t="s">
        <v>62</v>
      </c>
      <c r="AU6" s="94" t="s">
        <v>63</v>
      </c>
      <c r="AV6" s="94" t="s">
        <v>64</v>
      </c>
      <c r="AW6" s="94" t="s">
        <v>65</v>
      </c>
      <c r="AX6" s="94" t="s">
        <v>66</v>
      </c>
      <c r="AY6" s="94" t="s">
        <v>67</v>
      </c>
      <c r="AZ6" s="94" t="s">
        <v>0</v>
      </c>
      <c r="BA6" s="94" t="s">
        <v>68</v>
      </c>
      <c r="BB6" s="94" t="s">
        <v>458</v>
      </c>
      <c r="BC6" s="94" t="s">
        <v>460</v>
      </c>
      <c r="BD6" s="87"/>
      <c r="BE6" s="94">
        <v>2013</v>
      </c>
      <c r="BF6" s="94">
        <v>2014</v>
      </c>
      <c r="BG6" s="94">
        <v>2015</v>
      </c>
      <c r="BH6" s="94">
        <v>2016</v>
      </c>
      <c r="BI6" s="94">
        <v>2017</v>
      </c>
      <c r="BJ6" s="94">
        <v>2018</v>
      </c>
      <c r="BK6" s="94">
        <v>2019</v>
      </c>
      <c r="BL6" s="94">
        <v>2020</v>
      </c>
      <c r="BM6" s="94">
        <v>2021</v>
      </c>
      <c r="BN6" s="94">
        <v>2022</v>
      </c>
      <c r="BO6" s="94">
        <v>2023</v>
      </c>
      <c r="BP6" s="170">
        <v>2024</v>
      </c>
      <c r="BQ6" s="94" t="s">
        <v>459</v>
      </c>
    </row>
    <row r="7" spans="1:69">
      <c r="A7" s="62" t="s">
        <v>356</v>
      </c>
      <c r="B7" s="62" t="s">
        <v>110</v>
      </c>
      <c r="C7" s="63">
        <v>148917</v>
      </c>
      <c r="D7" s="63">
        <v>130736</v>
      </c>
      <c r="E7" s="63">
        <v>170200</v>
      </c>
      <c r="F7" s="63">
        <v>70289</v>
      </c>
      <c r="G7" s="63">
        <v>161233</v>
      </c>
      <c r="H7" s="63">
        <v>58610</v>
      </c>
      <c r="I7" s="63">
        <v>83528</v>
      </c>
      <c r="J7" s="63">
        <v>90189</v>
      </c>
      <c r="K7" s="63">
        <v>68469</v>
      </c>
      <c r="L7" s="63">
        <v>38407</v>
      </c>
      <c r="M7" s="63">
        <v>30512</v>
      </c>
      <c r="N7" s="63">
        <v>54356</v>
      </c>
      <c r="O7" s="63">
        <v>-29556</v>
      </c>
      <c r="P7" s="63">
        <v>723</v>
      </c>
      <c r="Q7" s="63">
        <v>29855</v>
      </c>
      <c r="R7" s="63">
        <v>25207</v>
      </c>
      <c r="S7" s="63">
        <v>-7514</v>
      </c>
      <c r="T7" s="63">
        <v>24767</v>
      </c>
      <c r="U7" s="63">
        <v>83144</v>
      </c>
      <c r="V7" s="63">
        <v>84618</v>
      </c>
      <c r="W7" s="63">
        <v>30823</v>
      </c>
      <c r="X7" s="63">
        <v>166584</v>
      </c>
      <c r="Y7" s="63">
        <v>376348</v>
      </c>
      <c r="Z7" s="63">
        <v>-141959</v>
      </c>
      <c r="AA7" s="63">
        <v>23898</v>
      </c>
      <c r="AB7" s="63">
        <v>69378</v>
      </c>
      <c r="AC7" s="63">
        <v>27715</v>
      </c>
      <c r="AD7" s="63">
        <v>284736</v>
      </c>
      <c r="AE7" s="63">
        <v>51991</v>
      </c>
      <c r="AF7" s="63">
        <v>-23582</v>
      </c>
      <c r="AG7" s="63">
        <v>123939</v>
      </c>
      <c r="AH7" s="63">
        <v>301635</v>
      </c>
      <c r="AI7" s="63">
        <v>172699</v>
      </c>
      <c r="AJ7" s="63">
        <v>716600</v>
      </c>
      <c r="AK7" s="63">
        <v>255336</v>
      </c>
      <c r="AL7" s="63">
        <v>581047</v>
      </c>
      <c r="AM7" s="63">
        <v>223715</v>
      </c>
      <c r="AN7" s="145">
        <v>169191.30000000005</v>
      </c>
      <c r="AO7" s="145">
        <v>154148</v>
      </c>
      <c r="AP7" s="145">
        <v>217868</v>
      </c>
      <c r="AQ7" s="145">
        <v>154329</v>
      </c>
      <c r="AR7" s="145">
        <v>157383</v>
      </c>
      <c r="AS7" s="145">
        <v>304125</v>
      </c>
      <c r="AT7" s="145">
        <v>195433</v>
      </c>
      <c r="AU7" s="145">
        <v>-35102</v>
      </c>
      <c r="AV7" s="145">
        <v>94492</v>
      </c>
      <c r="AW7" s="145">
        <v>92620</v>
      </c>
      <c r="AX7" s="145">
        <v>22365</v>
      </c>
      <c r="AY7" s="145">
        <v>58617</v>
      </c>
      <c r="AZ7" s="145">
        <v>38525</v>
      </c>
      <c r="BA7" s="145">
        <v>14192</v>
      </c>
      <c r="BB7" s="145">
        <v>-48269</v>
      </c>
      <c r="BC7" s="65">
        <v>71912</v>
      </c>
      <c r="BD7" s="171"/>
      <c r="BE7" s="63">
        <v>520142</v>
      </c>
      <c r="BF7" s="63">
        <v>393560</v>
      </c>
      <c r="BG7" s="63">
        <v>191744</v>
      </c>
      <c r="BH7" s="63">
        <v>26229</v>
      </c>
      <c r="BI7" s="63">
        <v>185015</v>
      </c>
      <c r="BJ7" s="63">
        <v>431796</v>
      </c>
      <c r="BK7" s="63">
        <v>405727</v>
      </c>
      <c r="BL7" s="63">
        <v>453983</v>
      </c>
      <c r="BM7" s="63">
        <v>1725682</v>
      </c>
      <c r="BN7" s="63">
        <v>764922.29999999981</v>
      </c>
      <c r="BO7" s="63">
        <v>811270</v>
      </c>
      <c r="BP7" s="145">
        <v>174375</v>
      </c>
      <c r="BQ7" s="65">
        <v>63065</v>
      </c>
    </row>
    <row r="8" spans="1:69">
      <c r="A8" s="66" t="s">
        <v>357</v>
      </c>
      <c r="B8" s="66" t="s">
        <v>358</v>
      </c>
      <c r="C8" s="67">
        <v>48700</v>
      </c>
      <c r="D8" s="68">
        <v>35419</v>
      </c>
      <c r="E8" s="68">
        <v>50824</v>
      </c>
      <c r="F8" s="68">
        <v>35567</v>
      </c>
      <c r="G8" s="68">
        <v>11967</v>
      </c>
      <c r="H8" s="68">
        <v>22534</v>
      </c>
      <c r="I8" s="68">
        <v>21070</v>
      </c>
      <c r="J8" s="68">
        <v>-4054</v>
      </c>
      <c r="K8" s="68">
        <v>1599</v>
      </c>
      <c r="L8" s="68">
        <v>-12062</v>
      </c>
      <c r="M8" s="68">
        <v>6741</v>
      </c>
      <c r="N8" s="68">
        <v>-81740</v>
      </c>
      <c r="O8" s="68">
        <v>-17996</v>
      </c>
      <c r="P8" s="68">
        <v>-3820</v>
      </c>
      <c r="Q8" s="68">
        <v>11520</v>
      </c>
      <c r="R8" s="68">
        <v>1910</v>
      </c>
      <c r="S8" s="68">
        <v>-5513</v>
      </c>
      <c r="T8" s="68">
        <v>2243</v>
      </c>
      <c r="U8" s="68">
        <v>37565</v>
      </c>
      <c r="V8" s="68">
        <v>-4082</v>
      </c>
      <c r="W8" s="68">
        <v>10215</v>
      </c>
      <c r="X8" s="68">
        <v>78677</v>
      </c>
      <c r="Y8" s="68">
        <v>189345</v>
      </c>
      <c r="Z8" s="68">
        <v>-127674</v>
      </c>
      <c r="AA8" s="68">
        <v>10536</v>
      </c>
      <c r="AB8" s="68">
        <v>27360</v>
      </c>
      <c r="AC8" s="69">
        <v>8646</v>
      </c>
      <c r="AD8" s="69">
        <v>26742</v>
      </c>
      <c r="AE8" s="69">
        <v>30398</v>
      </c>
      <c r="AF8" s="69">
        <v>-1679</v>
      </c>
      <c r="AG8" s="69">
        <v>70365</v>
      </c>
      <c r="AH8" s="69">
        <v>-18322</v>
      </c>
      <c r="AI8" s="69">
        <v>96875</v>
      </c>
      <c r="AJ8" s="69">
        <v>334082</v>
      </c>
      <c r="AK8" s="69">
        <v>148651</v>
      </c>
      <c r="AL8" s="69">
        <v>-316225</v>
      </c>
      <c r="AM8" s="172">
        <v>75960</v>
      </c>
      <c r="AN8" s="173">
        <v>80833</v>
      </c>
      <c r="AO8" s="174">
        <v>57689</v>
      </c>
      <c r="AP8" s="174">
        <v>-61859</v>
      </c>
      <c r="AQ8" s="174">
        <v>39613</v>
      </c>
      <c r="AR8" s="174">
        <v>21478</v>
      </c>
      <c r="AS8" s="174">
        <v>-14428</v>
      </c>
      <c r="AT8" s="174">
        <v>-106686</v>
      </c>
      <c r="AU8" s="174">
        <v>27588</v>
      </c>
      <c r="AV8" s="174">
        <v>63973</v>
      </c>
      <c r="AW8" s="174">
        <v>74607</v>
      </c>
      <c r="AX8" s="174">
        <v>3931</v>
      </c>
      <c r="AY8" s="174">
        <v>-53344</v>
      </c>
      <c r="AZ8" s="174">
        <v>-41756</v>
      </c>
      <c r="BA8" s="174">
        <v>-32477</v>
      </c>
      <c r="BB8" s="174">
        <v>-23697</v>
      </c>
      <c r="BC8" s="189">
        <v>-16712</v>
      </c>
      <c r="BD8" s="175"/>
      <c r="BE8" s="69">
        <v>170510</v>
      </c>
      <c r="BF8" s="69">
        <v>51517</v>
      </c>
      <c r="BG8" s="69">
        <v>-85462</v>
      </c>
      <c r="BH8" s="69">
        <v>-8386</v>
      </c>
      <c r="BI8" s="69">
        <v>30213</v>
      </c>
      <c r="BJ8" s="69">
        <v>150563</v>
      </c>
      <c r="BK8" s="172">
        <v>73284</v>
      </c>
      <c r="BL8" s="172">
        <v>80762</v>
      </c>
      <c r="BM8" s="172">
        <v>263383</v>
      </c>
      <c r="BN8" s="172">
        <v>152623</v>
      </c>
      <c r="BO8" s="172">
        <v>-60023</v>
      </c>
      <c r="BP8" s="174">
        <v>170099</v>
      </c>
      <c r="BQ8" s="189">
        <v>-151274</v>
      </c>
    </row>
    <row r="9" spans="1:69">
      <c r="A9" s="66" t="s">
        <v>359</v>
      </c>
      <c r="B9" s="66" t="s">
        <v>360</v>
      </c>
      <c r="C9" s="67">
        <v>24638</v>
      </c>
      <c r="D9" s="68">
        <v>24363</v>
      </c>
      <c r="E9" s="68">
        <v>30412</v>
      </c>
      <c r="F9" s="68">
        <v>37552</v>
      </c>
      <c r="G9" s="68">
        <v>40467</v>
      </c>
      <c r="H9" s="68">
        <v>44735</v>
      </c>
      <c r="I9" s="68">
        <v>44089</v>
      </c>
      <c r="J9" s="68">
        <v>45851</v>
      </c>
      <c r="K9" s="68">
        <v>46568</v>
      </c>
      <c r="L9" s="68">
        <v>58258</v>
      </c>
      <c r="M9" s="68">
        <v>56789</v>
      </c>
      <c r="N9" s="68">
        <v>57508</v>
      </c>
      <c r="O9" s="68">
        <v>68666</v>
      </c>
      <c r="P9" s="68">
        <v>79165</v>
      </c>
      <c r="Q9" s="68">
        <v>72640</v>
      </c>
      <c r="R9" s="68">
        <v>78801</v>
      </c>
      <c r="S9" s="68">
        <v>62834</v>
      </c>
      <c r="T9" s="68">
        <v>59084</v>
      </c>
      <c r="U9" s="68">
        <v>29910</v>
      </c>
      <c r="V9" s="68">
        <v>54285</v>
      </c>
      <c r="W9" s="68">
        <v>43275</v>
      </c>
      <c r="X9" s="68">
        <v>48544</v>
      </c>
      <c r="Y9" s="68">
        <v>27482</v>
      </c>
      <c r="Z9" s="68">
        <v>30995</v>
      </c>
      <c r="AA9" s="68">
        <v>28526</v>
      </c>
      <c r="AB9" s="68">
        <v>37064</v>
      </c>
      <c r="AC9" s="69">
        <v>56732</v>
      </c>
      <c r="AD9" s="69">
        <v>38108</v>
      </c>
      <c r="AE9" s="69">
        <v>43263</v>
      </c>
      <c r="AF9" s="69">
        <v>33593</v>
      </c>
      <c r="AG9" s="69">
        <v>32941</v>
      </c>
      <c r="AH9" s="69">
        <v>27341</v>
      </c>
      <c r="AI9" s="69">
        <v>19585</v>
      </c>
      <c r="AJ9" s="69">
        <v>-143013</v>
      </c>
      <c r="AK9" s="69">
        <v>8052</v>
      </c>
      <c r="AL9" s="69">
        <v>17703</v>
      </c>
      <c r="AM9" s="172">
        <v>109724</v>
      </c>
      <c r="AN9" s="173">
        <v>94373</v>
      </c>
      <c r="AO9" s="174">
        <v>150560</v>
      </c>
      <c r="AP9" s="174">
        <v>177021</v>
      </c>
      <c r="AQ9" s="174">
        <v>185378</v>
      </c>
      <c r="AR9" s="174">
        <v>186859</v>
      </c>
      <c r="AS9" s="174">
        <v>-4317</v>
      </c>
      <c r="AT9" s="174">
        <v>150487</v>
      </c>
      <c r="AU9" s="174">
        <v>156981</v>
      </c>
      <c r="AV9" s="174">
        <v>154055</v>
      </c>
      <c r="AW9" s="174">
        <v>124702</v>
      </c>
      <c r="AX9" s="174">
        <v>156322</v>
      </c>
      <c r="AY9" s="174">
        <v>194355</v>
      </c>
      <c r="AZ9" s="174">
        <v>198616</v>
      </c>
      <c r="BA9" s="174">
        <v>213007</v>
      </c>
      <c r="BB9" s="174">
        <v>222534</v>
      </c>
      <c r="BC9" s="189">
        <v>212959</v>
      </c>
      <c r="BD9" s="176"/>
      <c r="BE9" s="69">
        <v>116965</v>
      </c>
      <c r="BF9" s="69">
        <v>175142</v>
      </c>
      <c r="BG9" s="69">
        <v>219123</v>
      </c>
      <c r="BH9" s="69">
        <v>299272</v>
      </c>
      <c r="BI9" s="69">
        <v>206113</v>
      </c>
      <c r="BJ9" s="69">
        <v>150296</v>
      </c>
      <c r="BK9" s="172">
        <v>160430</v>
      </c>
      <c r="BL9" s="172">
        <v>137138</v>
      </c>
      <c r="BM9" s="172">
        <v>-97673</v>
      </c>
      <c r="BN9" s="172">
        <v>531678</v>
      </c>
      <c r="BO9" s="172">
        <v>518407</v>
      </c>
      <c r="BP9" s="174">
        <v>592060</v>
      </c>
      <c r="BQ9" s="189">
        <v>828512</v>
      </c>
    </row>
    <row r="10" spans="1:69">
      <c r="A10" s="62" t="s">
        <v>361</v>
      </c>
      <c r="B10" s="62" t="s">
        <v>361</v>
      </c>
      <c r="C10" s="63">
        <v>222255</v>
      </c>
      <c r="D10" s="63">
        <v>190518</v>
      </c>
      <c r="E10" s="63">
        <v>251436</v>
      </c>
      <c r="F10" s="63">
        <v>143408</v>
      </c>
      <c r="G10" s="63">
        <v>213667</v>
      </c>
      <c r="H10" s="63">
        <v>125879</v>
      </c>
      <c r="I10" s="63">
        <v>148687</v>
      </c>
      <c r="J10" s="63">
        <v>131986</v>
      </c>
      <c r="K10" s="63">
        <v>116636</v>
      </c>
      <c r="L10" s="63">
        <v>84603</v>
      </c>
      <c r="M10" s="63">
        <v>94042</v>
      </c>
      <c r="N10" s="63">
        <v>30124</v>
      </c>
      <c r="O10" s="63">
        <v>21114</v>
      </c>
      <c r="P10" s="63">
        <v>76068</v>
      </c>
      <c r="Q10" s="63">
        <v>114015</v>
      </c>
      <c r="R10" s="63">
        <v>105918</v>
      </c>
      <c r="S10" s="63">
        <v>49807</v>
      </c>
      <c r="T10" s="63">
        <v>86094</v>
      </c>
      <c r="U10" s="63">
        <v>150619</v>
      </c>
      <c r="V10" s="63">
        <v>134821</v>
      </c>
      <c r="W10" s="63">
        <v>84313</v>
      </c>
      <c r="X10" s="63">
        <v>293805</v>
      </c>
      <c r="Y10" s="63">
        <v>593175</v>
      </c>
      <c r="Z10" s="63">
        <v>-238638</v>
      </c>
      <c r="AA10" s="63">
        <v>62960</v>
      </c>
      <c r="AB10" s="63">
        <v>133802</v>
      </c>
      <c r="AC10" s="63">
        <v>93093</v>
      </c>
      <c r="AD10" s="63">
        <v>349586</v>
      </c>
      <c r="AE10" s="63">
        <v>125652</v>
      </c>
      <c r="AF10" s="63">
        <v>8332</v>
      </c>
      <c r="AG10" s="63">
        <v>227245</v>
      </c>
      <c r="AH10" s="63">
        <v>310654</v>
      </c>
      <c r="AI10" s="63">
        <v>289159</v>
      </c>
      <c r="AJ10" s="63">
        <v>907669</v>
      </c>
      <c r="AK10" s="63">
        <v>412039</v>
      </c>
      <c r="AL10" s="63">
        <v>282525</v>
      </c>
      <c r="AM10" s="63">
        <v>409399</v>
      </c>
      <c r="AN10" s="145">
        <v>344397.30000000005</v>
      </c>
      <c r="AO10" s="145">
        <v>362397</v>
      </c>
      <c r="AP10" s="145">
        <v>333030</v>
      </c>
      <c r="AQ10" s="145">
        <v>379320</v>
      </c>
      <c r="AR10" s="145">
        <v>365720</v>
      </c>
      <c r="AS10" s="145">
        <v>285380</v>
      </c>
      <c r="AT10" s="145">
        <v>239234</v>
      </c>
      <c r="AU10" s="145">
        <v>149467</v>
      </c>
      <c r="AV10" s="145">
        <v>312520</v>
      </c>
      <c r="AW10" s="145">
        <v>291929</v>
      </c>
      <c r="AX10" s="145">
        <v>182618</v>
      </c>
      <c r="AY10" s="145">
        <v>199628</v>
      </c>
      <c r="AZ10" s="145">
        <v>195385</v>
      </c>
      <c r="BA10" s="145">
        <v>194722</v>
      </c>
      <c r="BB10" s="145">
        <v>150568</v>
      </c>
      <c r="BC10" s="65">
        <v>268159</v>
      </c>
      <c r="BD10" s="176"/>
      <c r="BE10" s="63">
        <v>807617</v>
      </c>
      <c r="BF10" s="63">
        <v>620219</v>
      </c>
      <c r="BG10" s="63">
        <v>325405</v>
      </c>
      <c r="BH10" s="63">
        <v>317115</v>
      </c>
      <c r="BI10" s="63">
        <v>421341</v>
      </c>
      <c r="BJ10" s="63">
        <v>732655</v>
      </c>
      <c r="BK10" s="63">
        <v>639441</v>
      </c>
      <c r="BL10" s="63">
        <v>671883</v>
      </c>
      <c r="BM10" s="63">
        <v>1891392</v>
      </c>
      <c r="BN10" s="63">
        <v>1449223.2999999998</v>
      </c>
      <c r="BO10" s="63">
        <v>1269654</v>
      </c>
      <c r="BP10" s="145">
        <v>936534</v>
      </c>
      <c r="BQ10" s="65">
        <v>740303</v>
      </c>
    </row>
    <row r="11" spans="1:69">
      <c r="A11" s="66" t="s">
        <v>362</v>
      </c>
      <c r="B11" s="66" t="s">
        <v>80</v>
      </c>
      <c r="C11" s="67">
        <v>77880</v>
      </c>
      <c r="D11" s="68">
        <v>87387</v>
      </c>
      <c r="E11" s="68">
        <v>90346</v>
      </c>
      <c r="F11" s="68">
        <v>151941</v>
      </c>
      <c r="G11" s="68">
        <v>93460</v>
      </c>
      <c r="H11" s="68">
        <v>99593</v>
      </c>
      <c r="I11" s="68">
        <v>112524</v>
      </c>
      <c r="J11" s="68">
        <v>121267</v>
      </c>
      <c r="K11" s="68">
        <v>102682</v>
      </c>
      <c r="L11" s="68">
        <v>115533</v>
      </c>
      <c r="M11" s="68">
        <v>112630</v>
      </c>
      <c r="N11" s="68">
        <v>108766</v>
      </c>
      <c r="O11" s="68">
        <v>98973</v>
      </c>
      <c r="P11" s="68">
        <v>111359</v>
      </c>
      <c r="Q11" s="68">
        <v>112660</v>
      </c>
      <c r="R11" s="68">
        <v>118780</v>
      </c>
      <c r="S11" s="68">
        <v>108983</v>
      </c>
      <c r="T11" s="68">
        <v>105160</v>
      </c>
      <c r="U11" s="68">
        <v>114411</v>
      </c>
      <c r="V11" s="68">
        <v>113774</v>
      </c>
      <c r="W11" s="68">
        <v>109430</v>
      </c>
      <c r="X11" s="68">
        <v>143582</v>
      </c>
      <c r="Y11" s="68">
        <v>185809</v>
      </c>
      <c r="Z11" s="68">
        <v>115577</v>
      </c>
      <c r="AA11" s="68">
        <v>127329</v>
      </c>
      <c r="AB11" s="68">
        <v>123054</v>
      </c>
      <c r="AC11" s="69">
        <v>124531</v>
      </c>
      <c r="AD11" s="69">
        <v>174136</v>
      </c>
      <c r="AE11" s="69">
        <v>119146</v>
      </c>
      <c r="AF11" s="69">
        <v>119600</v>
      </c>
      <c r="AG11" s="69">
        <v>138354</v>
      </c>
      <c r="AH11" s="69">
        <v>139040</v>
      </c>
      <c r="AI11" s="69">
        <v>148421</v>
      </c>
      <c r="AJ11" s="69">
        <v>144935</v>
      </c>
      <c r="AK11" s="69">
        <v>150681</v>
      </c>
      <c r="AL11" s="69">
        <v>152001</v>
      </c>
      <c r="AM11" s="172">
        <v>153431</v>
      </c>
      <c r="AN11" s="173">
        <v>177672</v>
      </c>
      <c r="AO11" s="174">
        <v>171139</v>
      </c>
      <c r="AP11" s="174">
        <v>173189</v>
      </c>
      <c r="AQ11" s="174">
        <v>185448</v>
      </c>
      <c r="AR11" s="174">
        <v>213986</v>
      </c>
      <c r="AS11" s="174">
        <v>154521</v>
      </c>
      <c r="AT11" s="174">
        <v>228200</v>
      </c>
      <c r="AU11" s="174">
        <v>186491</v>
      </c>
      <c r="AV11" s="174">
        <v>244815</v>
      </c>
      <c r="AW11" s="174">
        <v>200735</v>
      </c>
      <c r="AX11" s="174">
        <v>211990</v>
      </c>
      <c r="AY11" s="174">
        <v>200452</v>
      </c>
      <c r="AZ11" s="174">
        <v>237249</v>
      </c>
      <c r="BA11" s="174">
        <v>203625</v>
      </c>
      <c r="BB11" s="174">
        <v>232090</v>
      </c>
      <c r="BC11" s="189">
        <v>231326</v>
      </c>
      <c r="BD11" s="176"/>
      <c r="BE11" s="69">
        <v>407554</v>
      </c>
      <c r="BF11" s="69">
        <v>426844</v>
      </c>
      <c r="BG11" s="69">
        <v>439611</v>
      </c>
      <c r="BH11" s="69">
        <v>441772</v>
      </c>
      <c r="BI11" s="69">
        <v>442329</v>
      </c>
      <c r="BJ11" s="69">
        <v>554398</v>
      </c>
      <c r="BK11" s="172">
        <v>549050</v>
      </c>
      <c r="BL11" s="172">
        <v>516140</v>
      </c>
      <c r="BM11" s="172">
        <v>596038</v>
      </c>
      <c r="BN11" s="172">
        <v>675547</v>
      </c>
      <c r="BO11" s="172">
        <v>782155</v>
      </c>
      <c r="BP11" s="174">
        <v>844028</v>
      </c>
      <c r="BQ11" s="189">
        <v>873416</v>
      </c>
    </row>
    <row r="12" spans="1:69">
      <c r="A12" s="66" t="s">
        <v>363</v>
      </c>
      <c r="B12" s="66" t="s">
        <v>82</v>
      </c>
      <c r="C12" s="67">
        <v>45406</v>
      </c>
      <c r="D12" s="68">
        <v>58572</v>
      </c>
      <c r="E12" s="68">
        <v>57039</v>
      </c>
      <c r="F12" s="68">
        <v>57071</v>
      </c>
      <c r="G12" s="68">
        <v>39336</v>
      </c>
      <c r="H12" s="68">
        <v>49181</v>
      </c>
      <c r="I12" s="68">
        <v>43113</v>
      </c>
      <c r="J12" s="68">
        <v>48974</v>
      </c>
      <c r="K12" s="68">
        <v>38730</v>
      </c>
      <c r="L12" s="68">
        <v>43237</v>
      </c>
      <c r="M12" s="68">
        <v>34408</v>
      </c>
      <c r="N12" s="68">
        <v>29947</v>
      </c>
      <c r="O12" s="68">
        <v>26460</v>
      </c>
      <c r="P12" s="68">
        <v>23022</v>
      </c>
      <c r="Q12" s="68">
        <v>28219</v>
      </c>
      <c r="R12" s="68">
        <v>64596</v>
      </c>
      <c r="S12" s="68">
        <v>34078</v>
      </c>
      <c r="T12" s="68">
        <v>27385</v>
      </c>
      <c r="U12" s="68">
        <v>30372</v>
      </c>
      <c r="V12" s="68">
        <v>31284</v>
      </c>
      <c r="W12" s="68">
        <v>31146</v>
      </c>
      <c r="X12" s="68">
        <v>64134</v>
      </c>
      <c r="Y12" s="68">
        <v>123838</v>
      </c>
      <c r="Z12" s="68">
        <v>39807</v>
      </c>
      <c r="AA12" s="68">
        <v>38487</v>
      </c>
      <c r="AB12" s="68">
        <v>30064</v>
      </c>
      <c r="AC12" s="69">
        <v>29058</v>
      </c>
      <c r="AD12" s="69">
        <v>73088</v>
      </c>
      <c r="AE12" s="69">
        <v>21545</v>
      </c>
      <c r="AF12" s="69">
        <v>19079</v>
      </c>
      <c r="AG12" s="69">
        <v>25486</v>
      </c>
      <c r="AH12" s="69">
        <v>38257</v>
      </c>
      <c r="AI12" s="69">
        <v>27030</v>
      </c>
      <c r="AJ12" s="69">
        <v>32684</v>
      </c>
      <c r="AK12" s="69">
        <v>29750</v>
      </c>
      <c r="AL12" s="69">
        <v>26791</v>
      </c>
      <c r="AM12" s="172">
        <v>38047</v>
      </c>
      <c r="AN12" s="173">
        <v>39740</v>
      </c>
      <c r="AO12" s="174">
        <v>38615</v>
      </c>
      <c r="AP12" s="174">
        <v>53406</v>
      </c>
      <c r="AQ12" s="174">
        <v>70911</v>
      </c>
      <c r="AR12" s="174">
        <v>79055</v>
      </c>
      <c r="AS12" s="174">
        <v>91107</v>
      </c>
      <c r="AT12" s="174">
        <v>142340</v>
      </c>
      <c r="AU12" s="174">
        <v>113810</v>
      </c>
      <c r="AV12" s="174">
        <v>77729</v>
      </c>
      <c r="AW12" s="174">
        <v>105165</v>
      </c>
      <c r="AX12" s="174">
        <v>80536</v>
      </c>
      <c r="AY12" s="174">
        <v>85684</v>
      </c>
      <c r="AZ12" s="174">
        <v>151789</v>
      </c>
      <c r="BA12" s="174">
        <v>76428</v>
      </c>
      <c r="BB12" s="174">
        <v>65586</v>
      </c>
      <c r="BC12" s="189">
        <v>97682</v>
      </c>
      <c r="BD12" s="176"/>
      <c r="BE12" s="69">
        <v>218088</v>
      </c>
      <c r="BF12" s="69">
        <v>180604</v>
      </c>
      <c r="BG12" s="69">
        <v>146322</v>
      </c>
      <c r="BH12" s="69">
        <v>142297</v>
      </c>
      <c r="BI12" s="69">
        <v>123118</v>
      </c>
      <c r="BJ12" s="69">
        <v>258925</v>
      </c>
      <c r="BK12" s="172">
        <v>170697</v>
      </c>
      <c r="BL12" s="172">
        <v>104367</v>
      </c>
      <c r="BM12" s="172">
        <v>116255</v>
      </c>
      <c r="BN12" s="172">
        <v>169808</v>
      </c>
      <c r="BO12" s="172">
        <v>383413</v>
      </c>
      <c r="BP12" s="174">
        <v>377240</v>
      </c>
      <c r="BQ12" s="189">
        <v>379487</v>
      </c>
    </row>
    <row r="13" spans="1:69">
      <c r="A13" s="62" t="s">
        <v>364</v>
      </c>
      <c r="B13" s="62" t="s">
        <v>365</v>
      </c>
      <c r="C13" s="63">
        <v>345541</v>
      </c>
      <c r="D13" s="63">
        <v>336477</v>
      </c>
      <c r="E13" s="63">
        <v>398821</v>
      </c>
      <c r="F13" s="63">
        <v>352420</v>
      </c>
      <c r="G13" s="63">
        <v>346463</v>
      </c>
      <c r="H13" s="63">
        <v>274653</v>
      </c>
      <c r="I13" s="63">
        <v>304324</v>
      </c>
      <c r="J13" s="63">
        <v>302227</v>
      </c>
      <c r="K13" s="63">
        <v>258048</v>
      </c>
      <c r="L13" s="63">
        <v>243373</v>
      </c>
      <c r="M13" s="63">
        <v>241080</v>
      </c>
      <c r="N13" s="63">
        <v>168837</v>
      </c>
      <c r="O13" s="63">
        <v>146547</v>
      </c>
      <c r="P13" s="63">
        <v>210449</v>
      </c>
      <c r="Q13" s="63">
        <v>254894</v>
      </c>
      <c r="R13" s="63">
        <v>289294</v>
      </c>
      <c r="S13" s="63">
        <v>192868</v>
      </c>
      <c r="T13" s="63">
        <v>218639</v>
      </c>
      <c r="U13" s="63">
        <v>295402</v>
      </c>
      <c r="V13" s="63">
        <v>279879</v>
      </c>
      <c r="W13" s="63">
        <v>224889</v>
      </c>
      <c r="X13" s="63">
        <v>501521</v>
      </c>
      <c r="Y13" s="63">
        <v>902822</v>
      </c>
      <c r="Z13" s="63">
        <v>-83254</v>
      </c>
      <c r="AA13" s="63">
        <v>228776</v>
      </c>
      <c r="AB13" s="63">
        <v>286920</v>
      </c>
      <c r="AC13" s="63">
        <v>246682</v>
      </c>
      <c r="AD13" s="63">
        <v>596810</v>
      </c>
      <c r="AE13" s="63">
        <v>266343</v>
      </c>
      <c r="AF13" s="63">
        <v>147011</v>
      </c>
      <c r="AG13" s="63">
        <v>391085</v>
      </c>
      <c r="AH13" s="63">
        <v>487951</v>
      </c>
      <c r="AI13" s="63">
        <v>464610</v>
      </c>
      <c r="AJ13" s="63">
        <v>1085288</v>
      </c>
      <c r="AK13" s="63">
        <v>592470</v>
      </c>
      <c r="AL13" s="63">
        <v>461317</v>
      </c>
      <c r="AM13" s="63">
        <v>600877</v>
      </c>
      <c r="AN13" s="145">
        <v>561809.30000000005</v>
      </c>
      <c r="AO13" s="145">
        <v>572151</v>
      </c>
      <c r="AP13" s="145">
        <v>559625</v>
      </c>
      <c r="AQ13" s="145">
        <v>635679</v>
      </c>
      <c r="AR13" s="145">
        <v>658761</v>
      </c>
      <c r="AS13" s="145">
        <v>531008</v>
      </c>
      <c r="AT13" s="145">
        <v>609774</v>
      </c>
      <c r="AU13" s="145">
        <v>449768</v>
      </c>
      <c r="AV13" s="145">
        <v>635064</v>
      </c>
      <c r="AW13" s="145">
        <v>597829</v>
      </c>
      <c r="AX13" s="145">
        <v>475144</v>
      </c>
      <c r="AY13" s="145">
        <v>485764</v>
      </c>
      <c r="AZ13" s="145">
        <v>584423</v>
      </c>
      <c r="BA13" s="145">
        <v>474775</v>
      </c>
      <c r="BB13" s="145">
        <v>448244</v>
      </c>
      <c r="BC13" s="65">
        <v>597167</v>
      </c>
      <c r="BD13" s="176"/>
      <c r="BE13" s="63">
        <v>1433259</v>
      </c>
      <c r="BF13" s="63">
        <v>1227667</v>
      </c>
      <c r="BG13" s="63">
        <v>911338</v>
      </c>
      <c r="BH13" s="63">
        <v>901184</v>
      </c>
      <c r="BI13" s="63">
        <v>986788</v>
      </c>
      <c r="BJ13" s="63">
        <v>1545978</v>
      </c>
      <c r="BK13" s="63">
        <v>1359188</v>
      </c>
      <c r="BL13" s="63">
        <v>1292390</v>
      </c>
      <c r="BM13" s="63">
        <v>2603685</v>
      </c>
      <c r="BN13" s="63">
        <v>2294578.2999999998</v>
      </c>
      <c r="BO13" s="63">
        <v>2435222</v>
      </c>
      <c r="BP13" s="145">
        <v>2157802</v>
      </c>
      <c r="BQ13" s="65">
        <v>1993206</v>
      </c>
    </row>
    <row r="14" spans="1:69">
      <c r="A14" s="62" t="s">
        <v>366</v>
      </c>
      <c r="B14" s="62" t="s">
        <v>367</v>
      </c>
      <c r="C14" s="72">
        <v>0.4</v>
      </c>
      <c r="D14" s="72">
        <v>0.34599999999999997</v>
      </c>
      <c r="E14" s="72">
        <v>0.38800000000000001</v>
      </c>
      <c r="F14" s="72">
        <v>0.35</v>
      </c>
      <c r="G14" s="72">
        <v>0.373</v>
      </c>
      <c r="H14" s="72">
        <v>0.28699999999999998</v>
      </c>
      <c r="I14" s="72">
        <v>0.28799999999999998</v>
      </c>
      <c r="J14" s="72">
        <v>0.29099999999999998</v>
      </c>
      <c r="K14" s="72">
        <v>0.25800000000000001</v>
      </c>
      <c r="L14" s="72">
        <v>0.252</v>
      </c>
      <c r="M14" s="72">
        <v>0.23100000000000001</v>
      </c>
      <c r="N14" s="72">
        <v>0.17699999999999999</v>
      </c>
      <c r="O14" s="72">
        <v>0.16300000000000001</v>
      </c>
      <c r="P14" s="72">
        <v>0.20799999999999999</v>
      </c>
      <c r="Q14" s="72">
        <v>0.26400000000000001</v>
      </c>
      <c r="R14" s="72">
        <v>0.28100000000000003</v>
      </c>
      <c r="S14" s="72">
        <v>0.20300000000000001</v>
      </c>
      <c r="T14" s="72">
        <v>0.23899999999999999</v>
      </c>
      <c r="U14" s="72">
        <v>0.28999999999999998</v>
      </c>
      <c r="V14" s="72">
        <v>0.254</v>
      </c>
      <c r="W14" s="72">
        <v>0.224</v>
      </c>
      <c r="X14" s="72">
        <v>0.43</v>
      </c>
      <c r="Y14" s="72">
        <v>0.59699999999999998</v>
      </c>
      <c r="Z14" s="72">
        <v>-6.6000000000000003E-2</v>
      </c>
      <c r="AA14" s="72">
        <v>0.21299999999999999</v>
      </c>
      <c r="AB14" s="72">
        <v>0.25066002246959351</v>
      </c>
      <c r="AC14" s="72">
        <v>0.1885433409994367</v>
      </c>
      <c r="AD14" s="72">
        <v>0.4015793755303107</v>
      </c>
      <c r="AE14" s="72">
        <v>0.22929214144774224</v>
      </c>
      <c r="AF14" s="72">
        <v>0.14048692757055117</v>
      </c>
      <c r="AG14" s="72">
        <v>0.21995460133878808</v>
      </c>
      <c r="AH14" s="72">
        <v>0.25768934014870382</v>
      </c>
      <c r="AI14" s="72">
        <v>0.2627697347360991</v>
      </c>
      <c r="AJ14" s="72">
        <v>0.54975536046529883</v>
      </c>
      <c r="AK14" s="72">
        <v>0.27213137192849174</v>
      </c>
      <c r="AL14" s="72">
        <v>0.20495290867094448</v>
      </c>
      <c r="AM14" s="72">
        <v>0.281969233252714</v>
      </c>
      <c r="AN14" s="177">
        <v>0.2538027084791199</v>
      </c>
      <c r="AO14" s="177">
        <v>0.2646835137363171</v>
      </c>
      <c r="AP14" s="177">
        <v>0.28257623688485228</v>
      </c>
      <c r="AQ14" s="177">
        <v>0.37130392320641487</v>
      </c>
      <c r="AR14" s="177">
        <v>0.33717687222809412</v>
      </c>
      <c r="AS14" s="177">
        <v>0.30018208510910127</v>
      </c>
      <c r="AT14" s="177">
        <v>0.31291595400585936</v>
      </c>
      <c r="AU14" s="177">
        <v>0.23231974181644816</v>
      </c>
      <c r="AV14" s="177">
        <v>0.31826432621461986</v>
      </c>
      <c r="AW14" s="177">
        <v>0.26699629447842899</v>
      </c>
      <c r="AX14" s="177">
        <v>0.23018635568467921</v>
      </c>
      <c r="AY14" s="177">
        <v>0.25532326436431202</v>
      </c>
      <c r="AZ14" s="177">
        <v>0.27545540970023014</v>
      </c>
      <c r="BA14" s="177">
        <v>0.22310677029365836</v>
      </c>
      <c r="BB14" s="177">
        <v>0.21380290947561423</v>
      </c>
      <c r="BC14" s="74">
        <v>0.2958461831900342</v>
      </c>
      <c r="BD14" s="176"/>
      <c r="BE14" s="72">
        <v>0.37</v>
      </c>
      <c r="BF14" s="72">
        <v>0.308</v>
      </c>
      <c r="BG14" s="72">
        <v>0.23</v>
      </c>
      <c r="BH14" s="72">
        <v>0.23</v>
      </c>
      <c r="BI14" s="72">
        <v>0.247</v>
      </c>
      <c r="BJ14" s="72">
        <v>0.312</v>
      </c>
      <c r="BK14" s="72">
        <v>0.2712026603316316</v>
      </c>
      <c r="BL14" s="72">
        <v>0.21980857253262798</v>
      </c>
      <c r="BM14" s="72">
        <v>0.31867909404385991</v>
      </c>
      <c r="BN14" s="72">
        <v>0.27037503608608815</v>
      </c>
      <c r="BO14" s="72">
        <v>0.32982352731644693</v>
      </c>
      <c r="BP14" s="177">
        <v>0.26203940496781464</v>
      </c>
      <c r="BQ14" s="74">
        <v>0.24163728040314461</v>
      </c>
    </row>
    <row r="15" spans="1:69">
      <c r="A15" s="66" t="s">
        <v>368</v>
      </c>
      <c r="B15" s="66" t="s">
        <v>76</v>
      </c>
      <c r="C15" s="67">
        <v>-43240</v>
      </c>
      <c r="D15" s="68">
        <v>-33663</v>
      </c>
      <c r="E15" s="68">
        <v>-73753</v>
      </c>
      <c r="F15" s="68">
        <v>-40863</v>
      </c>
      <c r="G15" s="68">
        <v>-55607</v>
      </c>
      <c r="H15" s="68">
        <v>-68150</v>
      </c>
      <c r="I15" s="68">
        <v>-64608</v>
      </c>
      <c r="J15" s="68">
        <v>-32770</v>
      </c>
      <c r="K15" s="68">
        <v>-44585</v>
      </c>
      <c r="L15" s="68">
        <v>-32218</v>
      </c>
      <c r="M15" s="68">
        <v>-26575</v>
      </c>
      <c r="N15" s="68">
        <v>-21188</v>
      </c>
      <c r="O15" s="68">
        <v>-36008</v>
      </c>
      <c r="P15" s="68">
        <v>-40427</v>
      </c>
      <c r="Q15" s="68">
        <v>-38403</v>
      </c>
      <c r="R15" s="68">
        <v>-43135</v>
      </c>
      <c r="S15" s="68">
        <v>-42721</v>
      </c>
      <c r="T15" s="68">
        <v>-38582</v>
      </c>
      <c r="U15" s="68">
        <v>-40027</v>
      </c>
      <c r="V15" s="68">
        <v>-93603</v>
      </c>
      <c r="W15" s="68">
        <v>-42579</v>
      </c>
      <c r="X15" s="68">
        <v>-29271</v>
      </c>
      <c r="Y15" s="68">
        <v>-49083</v>
      </c>
      <c r="Z15" s="68">
        <v>-27202</v>
      </c>
      <c r="AA15" s="68">
        <v>-19173</v>
      </c>
      <c r="AB15" s="68">
        <v>-77464</v>
      </c>
      <c r="AC15" s="69">
        <v>-12129</v>
      </c>
      <c r="AD15" s="69">
        <v>-17279</v>
      </c>
      <c r="AE15" s="69">
        <v>-68537</v>
      </c>
      <c r="AF15" s="69">
        <v>-52439</v>
      </c>
      <c r="AG15" s="69">
        <v>-15751</v>
      </c>
      <c r="AH15" s="69">
        <v>19457</v>
      </c>
      <c r="AI15" s="69">
        <v>-17829</v>
      </c>
      <c r="AJ15" s="69">
        <v>-67625</v>
      </c>
      <c r="AK15" s="69">
        <v>-7778</v>
      </c>
      <c r="AL15" s="69">
        <v>-36212</v>
      </c>
      <c r="AM15" s="172">
        <v>-71092</v>
      </c>
      <c r="AN15" s="173">
        <v>-155617</v>
      </c>
      <c r="AO15" s="174">
        <v>-176582</v>
      </c>
      <c r="AP15" s="174">
        <v>-194576</v>
      </c>
      <c r="AQ15" s="174">
        <v>-241546</v>
      </c>
      <c r="AR15" s="174">
        <v>-248865</v>
      </c>
      <c r="AS15" s="174">
        <v>-205619</v>
      </c>
      <c r="AT15" s="174">
        <v>-72560</v>
      </c>
      <c r="AU15" s="174">
        <v>-42424</v>
      </c>
      <c r="AV15" s="174">
        <v>-298114</v>
      </c>
      <c r="AW15" s="174">
        <v>-154636.09</v>
      </c>
      <c r="AX15" s="174">
        <v>-25209</v>
      </c>
      <c r="AY15" s="174">
        <v>-44062</v>
      </c>
      <c r="AZ15" s="174">
        <v>-72155</v>
      </c>
      <c r="BA15" s="174">
        <v>-6144</v>
      </c>
      <c r="BB15" s="174">
        <v>-207075</v>
      </c>
      <c r="BC15" s="189">
        <v>-37497</v>
      </c>
      <c r="BD15" s="176"/>
      <c r="BE15" s="69">
        <v>-191519</v>
      </c>
      <c r="BF15" s="69">
        <v>-221135</v>
      </c>
      <c r="BG15" s="69">
        <v>-124566</v>
      </c>
      <c r="BH15" s="69">
        <v>-157973</v>
      </c>
      <c r="BI15" s="69">
        <v>-214933</v>
      </c>
      <c r="BJ15" s="69">
        <v>-148135</v>
      </c>
      <c r="BK15" s="172">
        <v>-126045</v>
      </c>
      <c r="BL15" s="172">
        <v>-117270</v>
      </c>
      <c r="BM15" s="172">
        <v>-129444</v>
      </c>
      <c r="BN15" s="172">
        <v>-597867</v>
      </c>
      <c r="BO15" s="172">
        <v>-768592</v>
      </c>
      <c r="BP15" s="174">
        <v>-520383.08999999997</v>
      </c>
      <c r="BQ15" s="189">
        <v>-329436</v>
      </c>
    </row>
    <row r="16" spans="1:69">
      <c r="A16" s="66" t="s">
        <v>369</v>
      </c>
      <c r="B16" s="66" t="s">
        <v>370</v>
      </c>
      <c r="C16" s="67">
        <v>-2649</v>
      </c>
      <c r="D16" s="68">
        <v>-1445</v>
      </c>
      <c r="E16" s="68">
        <v>-10379</v>
      </c>
      <c r="F16" s="68">
        <v>-1114</v>
      </c>
      <c r="G16" s="68">
        <v>-2440</v>
      </c>
      <c r="H16" s="68">
        <v>1316</v>
      </c>
      <c r="I16" s="68">
        <v>-2385</v>
      </c>
      <c r="J16" s="68">
        <v>-2638</v>
      </c>
      <c r="K16" s="68">
        <v>959</v>
      </c>
      <c r="L16" s="68">
        <v>-955</v>
      </c>
      <c r="M16" s="68">
        <v>2452</v>
      </c>
      <c r="N16" s="68">
        <v>14199</v>
      </c>
      <c r="O16" s="68">
        <v>-4250</v>
      </c>
      <c r="P16" s="68">
        <v>1635</v>
      </c>
      <c r="Q16" s="68">
        <v>404</v>
      </c>
      <c r="R16" s="68">
        <v>-906</v>
      </c>
      <c r="S16" s="68">
        <v>696</v>
      </c>
      <c r="T16" s="68">
        <v>-1960</v>
      </c>
      <c r="U16" s="68">
        <v>-3682</v>
      </c>
      <c r="V16" s="68">
        <v>-312</v>
      </c>
      <c r="W16" s="68">
        <v>-182</v>
      </c>
      <c r="X16" s="68">
        <v>1023</v>
      </c>
      <c r="Y16" s="68">
        <v>1693</v>
      </c>
      <c r="Z16" s="68">
        <v>8102</v>
      </c>
      <c r="AA16" s="68">
        <v>-4822</v>
      </c>
      <c r="AB16" s="68">
        <v>4083</v>
      </c>
      <c r="AC16" s="69">
        <v>-818</v>
      </c>
      <c r="AD16" s="69">
        <v>-10111</v>
      </c>
      <c r="AE16" s="69">
        <v>4505</v>
      </c>
      <c r="AF16" s="69">
        <v>1682</v>
      </c>
      <c r="AG16" s="69">
        <v>2246</v>
      </c>
      <c r="AH16" s="69">
        <v>-4704</v>
      </c>
      <c r="AI16" s="69">
        <v>-3691</v>
      </c>
      <c r="AJ16" s="69">
        <v>-1543</v>
      </c>
      <c r="AK16" s="69">
        <v>-2073</v>
      </c>
      <c r="AL16" s="69">
        <v>9030</v>
      </c>
      <c r="AM16" s="172">
        <v>274</v>
      </c>
      <c r="AN16" s="173">
        <v>306</v>
      </c>
      <c r="AO16" s="174">
        <v>-749</v>
      </c>
      <c r="AP16" s="174">
        <v>-8643</v>
      </c>
      <c r="AQ16" s="174">
        <v>0</v>
      </c>
      <c r="AR16" s="174">
        <v>0</v>
      </c>
      <c r="AS16" s="174">
        <v>0</v>
      </c>
      <c r="AT16" s="174">
        <v>0</v>
      </c>
      <c r="AU16" s="174">
        <v>0</v>
      </c>
      <c r="AV16" s="174">
        <v>0</v>
      </c>
      <c r="AW16" s="174">
        <v>0</v>
      </c>
      <c r="AX16" s="174">
        <v>0</v>
      </c>
      <c r="AY16" s="174">
        <v>0</v>
      </c>
      <c r="AZ16" s="174">
        <v>0</v>
      </c>
      <c r="BA16" s="174">
        <v>0</v>
      </c>
      <c r="BB16" s="174" t="s">
        <v>130</v>
      </c>
      <c r="BC16" s="189">
        <v>0</v>
      </c>
      <c r="BD16" s="176"/>
      <c r="BE16" s="69">
        <v>-15587</v>
      </c>
      <c r="BF16" s="69">
        <v>-6147</v>
      </c>
      <c r="BG16" s="69">
        <v>16655</v>
      </c>
      <c r="BH16" s="69">
        <v>-3117</v>
      </c>
      <c r="BI16" s="69">
        <v>-5258</v>
      </c>
      <c r="BJ16" s="69">
        <v>10636</v>
      </c>
      <c r="BK16" s="172">
        <v>-11668</v>
      </c>
      <c r="BL16" s="172">
        <v>3729</v>
      </c>
      <c r="BM16" s="172">
        <v>1723</v>
      </c>
      <c r="BN16" s="172">
        <v>-8928</v>
      </c>
      <c r="BO16" s="172">
        <v>0</v>
      </c>
      <c r="BP16" s="174">
        <v>0</v>
      </c>
      <c r="BQ16" s="189" t="s">
        <v>130</v>
      </c>
    </row>
    <row r="17" spans="1:69">
      <c r="A17" s="66" t="s">
        <v>371</v>
      </c>
      <c r="B17" s="66" t="s">
        <v>372</v>
      </c>
      <c r="C17" s="67">
        <v>958</v>
      </c>
      <c r="D17" s="68">
        <v>-931</v>
      </c>
      <c r="E17" s="68">
        <v>-192</v>
      </c>
      <c r="F17" s="68">
        <v>-192</v>
      </c>
      <c r="G17" s="68">
        <v>-2856</v>
      </c>
      <c r="H17" s="68">
        <v>-307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172">
        <v>0</v>
      </c>
      <c r="AN17" s="173">
        <v>4133</v>
      </c>
      <c r="AO17" s="174">
        <v>7287</v>
      </c>
      <c r="AP17" s="174">
        <v>0</v>
      </c>
      <c r="AQ17" s="174">
        <v>3056</v>
      </c>
      <c r="AR17" s="174">
        <v>-2366</v>
      </c>
      <c r="AS17" s="174">
        <v>2247</v>
      </c>
      <c r="AT17" s="174">
        <v>-756</v>
      </c>
      <c r="AU17" s="174">
        <v>4014</v>
      </c>
      <c r="AV17" s="174">
        <v>2102</v>
      </c>
      <c r="AW17" s="174">
        <v>1013</v>
      </c>
      <c r="AX17" s="174">
        <v>14719</v>
      </c>
      <c r="AY17" s="174">
        <v>888</v>
      </c>
      <c r="AZ17" s="174">
        <v>2244</v>
      </c>
      <c r="BA17" s="174">
        <v>-164</v>
      </c>
      <c r="BB17" s="174">
        <v>2134</v>
      </c>
      <c r="BC17" s="189">
        <v>-937</v>
      </c>
      <c r="BD17" s="176"/>
      <c r="BE17" s="69">
        <v>-357</v>
      </c>
      <c r="BF17" s="69">
        <v>-3163</v>
      </c>
      <c r="BG17" s="69">
        <v>0</v>
      </c>
      <c r="BH17" s="69">
        <v>0</v>
      </c>
      <c r="BI17" s="69">
        <v>0</v>
      </c>
      <c r="BJ17" s="69">
        <v>0</v>
      </c>
      <c r="BK17" s="172">
        <v>0</v>
      </c>
      <c r="BL17" s="172">
        <v>0</v>
      </c>
      <c r="BM17" s="172"/>
      <c r="BN17" s="172">
        <v>11420</v>
      </c>
      <c r="BO17" s="172">
        <v>2181</v>
      </c>
      <c r="BP17" s="174">
        <v>21848</v>
      </c>
      <c r="BQ17" s="189">
        <v>5102</v>
      </c>
    </row>
    <row r="18" spans="1:69">
      <c r="A18" s="66" t="s">
        <v>373</v>
      </c>
      <c r="B18" s="66" t="s">
        <v>374</v>
      </c>
      <c r="C18" s="67">
        <v>-19699</v>
      </c>
      <c r="D18" s="68">
        <v>3798</v>
      </c>
      <c r="E18" s="68">
        <v>-4059</v>
      </c>
      <c r="F18" s="68">
        <v>-5739</v>
      </c>
      <c r="G18" s="68">
        <v>-45514</v>
      </c>
      <c r="H18" s="68">
        <v>0</v>
      </c>
      <c r="I18" s="68">
        <v>0</v>
      </c>
      <c r="J18" s="68">
        <v>433</v>
      </c>
      <c r="K18" s="68">
        <v>0</v>
      </c>
      <c r="L18" s="68">
        <v>0</v>
      </c>
      <c r="M18" s="68">
        <v>9822</v>
      </c>
      <c r="N18" s="68">
        <v>23495</v>
      </c>
      <c r="O18" s="68">
        <v>0</v>
      </c>
      <c r="P18" s="68">
        <v>0</v>
      </c>
      <c r="Q18" s="68">
        <v>-30987</v>
      </c>
      <c r="R18" s="68">
        <v>-28146</v>
      </c>
      <c r="S18" s="68">
        <v>-2672</v>
      </c>
      <c r="T18" s="68">
        <v>0</v>
      </c>
      <c r="U18" s="68">
        <v>-46821</v>
      </c>
      <c r="V18" s="68">
        <v>42906</v>
      </c>
      <c r="W18" s="68">
        <v>0</v>
      </c>
      <c r="X18" s="68">
        <v>-253254</v>
      </c>
      <c r="Y18" s="68">
        <v>-645866</v>
      </c>
      <c r="Z18" s="68">
        <v>339190</v>
      </c>
      <c r="AA18" s="68">
        <v>-25474</v>
      </c>
      <c r="AB18" s="68">
        <v>-236</v>
      </c>
      <c r="AC18" s="69">
        <v>4178</v>
      </c>
      <c r="AD18" s="69">
        <v>-291084.92330146662</v>
      </c>
      <c r="AE18" s="69">
        <v>-2169</v>
      </c>
      <c r="AF18" s="69">
        <v>-856</v>
      </c>
      <c r="AG18" s="69">
        <v>13051</v>
      </c>
      <c r="AH18" s="69">
        <v>29844</v>
      </c>
      <c r="AI18" s="69">
        <v>8579</v>
      </c>
      <c r="AJ18" s="69">
        <v>-478313</v>
      </c>
      <c r="AK18" s="69">
        <v>-25764</v>
      </c>
      <c r="AL18" s="69">
        <v>137266</v>
      </c>
      <c r="AM18" s="172">
        <v>0</v>
      </c>
      <c r="AN18" s="173">
        <v>5059.7</v>
      </c>
      <c r="AO18" s="174">
        <v>28755</v>
      </c>
      <c r="AP18" s="174">
        <v>51164</v>
      </c>
      <c r="AQ18" s="174">
        <v>-2816</v>
      </c>
      <c r="AR18" s="174">
        <v>29150</v>
      </c>
      <c r="AS18" s="174">
        <v>17421</v>
      </c>
      <c r="AT18" s="174">
        <v>-42017</v>
      </c>
      <c r="AU18" s="174">
        <v>-328</v>
      </c>
      <c r="AV18" s="174">
        <v>15999</v>
      </c>
      <c r="AW18" s="174">
        <v>73744</v>
      </c>
      <c r="AX18" s="174">
        <v>-172473</v>
      </c>
      <c r="AY18" s="174">
        <v>28327</v>
      </c>
      <c r="AZ18" s="174">
        <v>21746</v>
      </c>
      <c r="BA18" s="174">
        <v>-22023</v>
      </c>
      <c r="BB18" s="174">
        <v>174166</v>
      </c>
      <c r="BC18" s="189">
        <v>0</v>
      </c>
      <c r="BD18" s="176"/>
      <c r="BE18" s="69">
        <v>-25699</v>
      </c>
      <c r="BF18" s="69">
        <v>-45081</v>
      </c>
      <c r="BG18" s="69">
        <v>33317</v>
      </c>
      <c r="BH18" s="69">
        <v>-59133</v>
      </c>
      <c r="BI18" s="69">
        <v>-6587</v>
      </c>
      <c r="BJ18" s="69">
        <v>-559930</v>
      </c>
      <c r="BK18" s="172">
        <v>-312616.92330146657</v>
      </c>
      <c r="BL18" s="172">
        <v>39870</v>
      </c>
      <c r="BM18" s="172">
        <v>-358232</v>
      </c>
      <c r="BN18" s="172">
        <v>84978.7</v>
      </c>
      <c r="BO18" s="172">
        <v>1738</v>
      </c>
      <c r="BP18" s="174">
        <v>-83055</v>
      </c>
      <c r="BQ18" s="189">
        <v>202216</v>
      </c>
    </row>
    <row r="19" spans="1:69">
      <c r="A19" s="66" t="s">
        <v>375</v>
      </c>
      <c r="B19" s="66" t="s">
        <v>376</v>
      </c>
      <c r="C19" s="67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9">
        <v>0</v>
      </c>
      <c r="AD19" s="69">
        <v>0</v>
      </c>
      <c r="AE19" s="69">
        <v>19186</v>
      </c>
      <c r="AF19" s="69">
        <v>23625</v>
      </c>
      <c r="AG19" s="69">
        <v>43156</v>
      </c>
      <c r="AH19" s="69">
        <v>-16380</v>
      </c>
      <c r="AI19" s="69">
        <v>44253</v>
      </c>
      <c r="AJ19" s="69">
        <v>-37629</v>
      </c>
      <c r="AK19" s="69">
        <v>47243</v>
      </c>
      <c r="AL19" s="69">
        <v>16714</v>
      </c>
      <c r="AM19" s="172">
        <v>-26384</v>
      </c>
      <c r="AN19" s="173">
        <v>30556</v>
      </c>
      <c r="AO19" s="174">
        <v>-15268</v>
      </c>
      <c r="AP19" s="174">
        <v>-41435</v>
      </c>
      <c r="AQ19" s="174">
        <v>-43244</v>
      </c>
      <c r="AR19" s="174">
        <v>-86989</v>
      </c>
      <c r="AS19" s="174">
        <v>-57115</v>
      </c>
      <c r="AT19" s="174">
        <v>-89973</v>
      </c>
      <c r="AU19" s="174">
        <v>30709</v>
      </c>
      <c r="AV19" s="174">
        <v>21427</v>
      </c>
      <c r="AW19" s="174">
        <v>-58094</v>
      </c>
      <c r="AX19" s="174">
        <v>79556</v>
      </c>
      <c r="AY19" s="174">
        <v>-125273</v>
      </c>
      <c r="AZ19" s="174">
        <v>-93600</v>
      </c>
      <c r="BA19" s="174">
        <v>-1419</v>
      </c>
      <c r="BB19" s="174">
        <v>-1061</v>
      </c>
      <c r="BC19" s="189">
        <v>-80775</v>
      </c>
      <c r="BD19" s="176"/>
      <c r="BE19" s="69"/>
      <c r="BF19" s="69"/>
      <c r="BG19" s="69"/>
      <c r="BH19" s="69"/>
      <c r="BI19" s="69"/>
      <c r="BJ19" s="69"/>
      <c r="BK19" s="172"/>
      <c r="BL19" s="172">
        <v>69587</v>
      </c>
      <c r="BM19" s="172">
        <v>70581</v>
      </c>
      <c r="BN19" s="172">
        <v>-52531</v>
      </c>
      <c r="BO19" s="172">
        <v>-277320</v>
      </c>
      <c r="BP19" s="174">
        <v>73598</v>
      </c>
      <c r="BQ19" s="189">
        <v>-221353</v>
      </c>
    </row>
    <row r="20" spans="1:69">
      <c r="A20" s="62" t="s">
        <v>377</v>
      </c>
      <c r="B20" s="62" t="s">
        <v>378</v>
      </c>
      <c r="C20" s="63">
        <v>280911</v>
      </c>
      <c r="D20" s="63">
        <v>304236</v>
      </c>
      <c r="E20" s="63">
        <v>310438</v>
      </c>
      <c r="F20" s="63">
        <v>304512</v>
      </c>
      <c r="G20" s="63">
        <v>240046</v>
      </c>
      <c r="H20" s="63">
        <v>207512</v>
      </c>
      <c r="I20" s="63">
        <v>237331</v>
      </c>
      <c r="J20" s="63">
        <v>267252</v>
      </c>
      <c r="K20" s="63">
        <v>214422</v>
      </c>
      <c r="L20" s="63">
        <v>210200</v>
      </c>
      <c r="M20" s="63">
        <v>226779</v>
      </c>
      <c r="N20" s="63">
        <v>185343</v>
      </c>
      <c r="O20" s="63">
        <v>106289</v>
      </c>
      <c r="P20" s="63">
        <v>171657</v>
      </c>
      <c r="Q20" s="63">
        <v>185908</v>
      </c>
      <c r="R20" s="63">
        <v>217107</v>
      </c>
      <c r="S20" s="63">
        <v>148171</v>
      </c>
      <c r="T20" s="63">
        <v>178097</v>
      </c>
      <c r="U20" s="63">
        <v>204872</v>
      </c>
      <c r="V20" s="63">
        <v>228870</v>
      </c>
      <c r="W20" s="63">
        <v>182128</v>
      </c>
      <c r="X20" s="63">
        <v>220019</v>
      </c>
      <c r="Y20" s="63">
        <v>209566</v>
      </c>
      <c r="Z20" s="63">
        <v>236836</v>
      </c>
      <c r="AA20" s="63">
        <v>179307</v>
      </c>
      <c r="AB20" s="63">
        <v>213303</v>
      </c>
      <c r="AC20" s="63">
        <v>237913</v>
      </c>
      <c r="AD20" s="63">
        <v>278335.07669853338</v>
      </c>
      <c r="AE20" s="63">
        <v>219328</v>
      </c>
      <c r="AF20" s="63">
        <v>119023</v>
      </c>
      <c r="AG20" s="63">
        <v>433787</v>
      </c>
      <c r="AH20" s="63">
        <v>516168</v>
      </c>
      <c r="AI20" s="63">
        <v>495922</v>
      </c>
      <c r="AJ20" s="63">
        <v>500178</v>
      </c>
      <c r="AK20" s="63">
        <v>604098</v>
      </c>
      <c r="AL20" s="63">
        <f>588115-1</f>
        <v>588114</v>
      </c>
      <c r="AM20" s="63">
        <v>503675</v>
      </c>
      <c r="AN20" s="145">
        <v>446247.00000000006</v>
      </c>
      <c r="AO20" s="145">
        <v>415594</v>
      </c>
      <c r="AP20" s="145">
        <v>366135</v>
      </c>
      <c r="AQ20" s="145">
        <v>351129</v>
      </c>
      <c r="AR20" s="145">
        <v>349691</v>
      </c>
      <c r="AS20" s="145">
        <v>287942</v>
      </c>
      <c r="AT20" s="145">
        <v>404468</v>
      </c>
      <c r="AU20" s="145">
        <v>441739</v>
      </c>
      <c r="AV20" s="145">
        <v>376478</v>
      </c>
      <c r="AW20" s="145">
        <v>459855.91000000003</v>
      </c>
      <c r="AX20" s="145">
        <v>371737</v>
      </c>
      <c r="AY20" s="145">
        <v>345644</v>
      </c>
      <c r="AZ20" s="145">
        <v>442658</v>
      </c>
      <c r="BA20" s="145">
        <v>445025</v>
      </c>
      <c r="BB20" s="145">
        <v>416408</v>
      </c>
      <c r="BC20" s="65">
        <v>477958</v>
      </c>
      <c r="BD20" s="176"/>
      <c r="BE20" s="63">
        <v>1200097</v>
      </c>
      <c r="BF20" s="63">
        <v>952141</v>
      </c>
      <c r="BG20" s="63">
        <v>836744</v>
      </c>
      <c r="BH20" s="63">
        <v>680961</v>
      </c>
      <c r="BI20" s="63">
        <v>760010</v>
      </c>
      <c r="BJ20" s="63">
        <v>848549</v>
      </c>
      <c r="BK20" s="63">
        <v>908858.07669853349</v>
      </c>
      <c r="BL20" s="63">
        <v>1288306</v>
      </c>
      <c r="BM20" s="63">
        <v>2188313</v>
      </c>
      <c r="BN20" s="63">
        <v>1731650.9999999998</v>
      </c>
      <c r="BO20" s="63">
        <v>1393229</v>
      </c>
      <c r="BP20" s="145">
        <v>1649809.9100000001</v>
      </c>
      <c r="BQ20" s="65">
        <v>1649735</v>
      </c>
    </row>
    <row r="21" spans="1:69">
      <c r="A21" s="62" t="s">
        <v>379</v>
      </c>
      <c r="B21" s="62" t="s">
        <v>380</v>
      </c>
      <c r="C21" s="72">
        <v>0.32500000000000001</v>
      </c>
      <c r="D21" s="72">
        <v>0.313</v>
      </c>
      <c r="E21" s="72">
        <v>0.30199999999999999</v>
      </c>
      <c r="F21" s="72">
        <v>0.30199999999999999</v>
      </c>
      <c r="G21" s="72">
        <v>0.25800000000000001</v>
      </c>
      <c r="H21" s="72">
        <v>0.217</v>
      </c>
      <c r="I21" s="72">
        <v>0.224</v>
      </c>
      <c r="J21" s="72">
        <v>0.25700000000000001</v>
      </c>
      <c r="K21" s="72">
        <v>0.214</v>
      </c>
      <c r="L21" s="72">
        <v>0.218</v>
      </c>
      <c r="M21" s="72">
        <v>0.218</v>
      </c>
      <c r="N21" s="72">
        <v>0.19400000000000001</v>
      </c>
      <c r="O21" s="72">
        <v>0.11799999999999999</v>
      </c>
      <c r="P21" s="72">
        <v>0.17</v>
      </c>
      <c r="Q21" s="72">
        <v>0.192</v>
      </c>
      <c r="R21" s="72">
        <v>0.21099999999999999</v>
      </c>
      <c r="S21" s="72">
        <v>0.156</v>
      </c>
      <c r="T21" s="72">
        <v>0.19400000000000001</v>
      </c>
      <c r="U21" s="72">
        <v>0.20100000000000001</v>
      </c>
      <c r="V21" s="72">
        <v>0.20799999999999999</v>
      </c>
      <c r="W21" s="72">
        <v>0.18099999999999999</v>
      </c>
      <c r="X21" s="72">
        <v>0.19800000000000001</v>
      </c>
      <c r="Y21" s="72">
        <v>0.16400000000000001</v>
      </c>
      <c r="Z21" s="72">
        <v>0.187</v>
      </c>
      <c r="AA21" s="72">
        <v>0.17100000000000001</v>
      </c>
      <c r="AB21" s="72">
        <v>0.18634648951914021</v>
      </c>
      <c r="AC21" s="72">
        <v>0.18184104185631292</v>
      </c>
      <c r="AD21" s="72">
        <v>0.18728510964758999</v>
      </c>
      <c r="AE21" s="72">
        <v>0.18881737758998887</v>
      </c>
      <c r="AF21" s="72">
        <v>0.11374098251307529</v>
      </c>
      <c r="AG21" s="72">
        <v>0.24397112303194665</v>
      </c>
      <c r="AH21" s="72">
        <v>0.27259087762065481</v>
      </c>
      <c r="AI21" s="72">
        <v>0.28047887989883075</v>
      </c>
      <c r="AJ21" s="72">
        <v>0.25336642134328607</v>
      </c>
      <c r="AK21" s="72">
        <v>0.27747230664718553</v>
      </c>
      <c r="AL21" s="72">
        <v>0.26128656914155124</v>
      </c>
      <c r="AM21" s="72">
        <v>0.23635594898550072</v>
      </c>
      <c r="AN21" s="72">
        <v>0.20159633749509279</v>
      </c>
      <c r="AO21" s="72">
        <v>0.1922584775832446</v>
      </c>
      <c r="AP21" s="72">
        <v>0.18487567655454171</v>
      </c>
      <c r="AQ21" s="72">
        <v>0.20509655856422071</v>
      </c>
      <c r="AR21" s="72">
        <v>0.17898405890196059</v>
      </c>
      <c r="AS21" s="72">
        <v>0.16277594712804694</v>
      </c>
      <c r="AT21" s="72">
        <v>0.20755966978723578</v>
      </c>
      <c r="AU21" s="72">
        <v>0.22817250322445348</v>
      </c>
      <c r="AV21" s="72">
        <v>0.18867313688797924</v>
      </c>
      <c r="AW21" s="72">
        <v>0.2053761593432335</v>
      </c>
      <c r="AX21" s="72">
        <v>0.18009021539397657</v>
      </c>
      <c r="AY21" s="72">
        <v>0.18165688247938488</v>
      </c>
      <c r="AZ21" s="72">
        <v>0.20863747790056941</v>
      </c>
      <c r="BA21" s="72">
        <v>0.20912644130962027</v>
      </c>
      <c r="BB21" s="72">
        <v>0.19861781067659928</v>
      </c>
      <c r="BC21" s="74">
        <v>0.23678811793877153</v>
      </c>
      <c r="BD21" s="176"/>
      <c r="BE21" s="72">
        <v>0.31</v>
      </c>
      <c r="BF21" s="72">
        <v>0.23899999999999999</v>
      </c>
      <c r="BG21" s="72">
        <v>0.21099999999999999</v>
      </c>
      <c r="BH21" s="72">
        <v>0.17399999999999999</v>
      </c>
      <c r="BI21" s="72">
        <v>0.19</v>
      </c>
      <c r="BJ21" s="72">
        <v>0.182</v>
      </c>
      <c r="BK21" s="72">
        <v>0.1862291565022125</v>
      </c>
      <c r="BL21" s="72">
        <v>0.21911396934765809</v>
      </c>
      <c r="BM21" s="72">
        <v>0.2678394676485063</v>
      </c>
      <c r="BN21" s="72">
        <v>0.20404411634743977</v>
      </c>
      <c r="BO21" s="72">
        <v>0.18869725353153266</v>
      </c>
      <c r="BP21" s="72">
        <v>0.20034980370136088</v>
      </c>
      <c r="BQ21" s="74">
        <v>0.19999813305091485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7"/>
  <dimension ref="A6:CI34"/>
  <sheetViews>
    <sheetView showGridLines="0" tabSelected="1" zoomScale="80" zoomScaleNormal="80" workbookViewId="0">
      <pane xSplit="1" topLeftCell="BO1" activePane="topRight" state="frozen"/>
      <selection pane="topRight" activeCell="CJ21" sqref="CJ21"/>
    </sheetView>
  </sheetViews>
  <sheetFormatPr defaultColWidth="9.1796875" defaultRowHeight="14.5" outlineLevelCol="1"/>
  <cols>
    <col min="1" max="2" width="50.7265625" customWidth="1"/>
    <col min="3" max="3" width="15.7265625" hidden="1" customWidth="1" outlineLevel="1" collapsed="1"/>
    <col min="4" max="62" width="15.7265625" hidden="1" customWidth="1" outlineLevel="1"/>
    <col min="63" max="63" width="15.7265625" customWidth="1" collapsed="1"/>
    <col min="64" max="67" width="15.7265625" customWidth="1"/>
    <col min="68" max="68" width="3.453125" customWidth="1"/>
    <col min="69" max="83" width="15.7265625" hidden="1" customWidth="1" outlineLevel="1"/>
    <col min="84" max="84" width="15.7265625" customWidth="1" collapsed="1"/>
    <col min="85" max="85" width="16.54296875" style="194" bestFit="1" customWidth="1"/>
    <col min="86" max="86" width="11.7265625" style="194" customWidth="1"/>
    <col min="87" max="87" width="12" style="194" bestFit="1" customWidth="1"/>
    <col min="88" max="16384" width="9.1796875" style="194"/>
  </cols>
  <sheetData>
    <row r="6" spans="1:84" s="193" customFormat="1" ht="15" customHeight="1">
      <c r="A6" s="84" t="s">
        <v>381</v>
      </c>
      <c r="B6" s="84" t="s">
        <v>382</v>
      </c>
      <c r="C6" s="94" t="s">
        <v>7</v>
      </c>
      <c r="D6" s="94" t="s">
        <v>8</v>
      </c>
      <c r="E6" s="94" t="s">
        <v>9</v>
      </c>
      <c r="F6" s="94" t="s">
        <v>10</v>
      </c>
      <c r="G6" s="94" t="s">
        <v>11</v>
      </c>
      <c r="H6" s="94" t="s">
        <v>12</v>
      </c>
      <c r="I6" s="94" t="s">
        <v>13</v>
      </c>
      <c r="J6" s="94" t="s">
        <v>14</v>
      </c>
      <c r="K6" s="94" t="s">
        <v>15</v>
      </c>
      <c r="L6" s="94" t="s">
        <v>16</v>
      </c>
      <c r="M6" s="94" t="s">
        <v>17</v>
      </c>
      <c r="N6" s="94" t="s">
        <v>18</v>
      </c>
      <c r="O6" s="94" t="s">
        <v>19</v>
      </c>
      <c r="P6" s="94" t="s">
        <v>20</v>
      </c>
      <c r="Q6" s="94" t="s">
        <v>21</v>
      </c>
      <c r="R6" s="94" t="s">
        <v>22</v>
      </c>
      <c r="S6" s="94" t="s">
        <v>23</v>
      </c>
      <c r="T6" s="94" t="s">
        <v>24</v>
      </c>
      <c r="U6" s="94" t="s">
        <v>25</v>
      </c>
      <c r="V6" s="94" t="s">
        <v>26</v>
      </c>
      <c r="W6" s="94" t="s">
        <v>27</v>
      </c>
      <c r="X6" s="94" t="s">
        <v>28</v>
      </c>
      <c r="Y6" s="94" t="s">
        <v>29</v>
      </c>
      <c r="Z6" s="94" t="s">
        <v>30</v>
      </c>
      <c r="AA6" s="94" t="s">
        <v>31</v>
      </c>
      <c r="AB6" s="94" t="s">
        <v>32</v>
      </c>
      <c r="AC6" s="94" t="s">
        <v>33</v>
      </c>
      <c r="AD6" s="94" t="s">
        <v>34</v>
      </c>
      <c r="AE6" s="94" t="s">
        <v>35</v>
      </c>
      <c r="AF6" s="94" t="s">
        <v>36</v>
      </c>
      <c r="AG6" s="94" t="s">
        <v>37</v>
      </c>
      <c r="AH6" s="94" t="s">
        <v>38</v>
      </c>
      <c r="AI6" s="94" t="s">
        <v>39</v>
      </c>
      <c r="AJ6" s="94" t="s">
        <v>40</v>
      </c>
      <c r="AK6" s="94" t="s">
        <v>41</v>
      </c>
      <c r="AL6" s="94" t="s">
        <v>42</v>
      </c>
      <c r="AM6" s="94" t="s">
        <v>43</v>
      </c>
      <c r="AN6" s="94" t="s">
        <v>44</v>
      </c>
      <c r="AO6" s="94" t="s">
        <v>45</v>
      </c>
      <c r="AP6" s="94" t="s">
        <v>46</v>
      </c>
      <c r="AQ6" s="94" t="s">
        <v>47</v>
      </c>
      <c r="AR6" s="94" t="s">
        <v>48</v>
      </c>
      <c r="AS6" s="94" t="s">
        <v>49</v>
      </c>
      <c r="AT6" s="94" t="s">
        <v>50</v>
      </c>
      <c r="AU6" s="94" t="s">
        <v>51</v>
      </c>
      <c r="AV6" s="94" t="s">
        <v>52</v>
      </c>
      <c r="AW6" s="94" t="s">
        <v>53</v>
      </c>
      <c r="AX6" s="94" t="s">
        <v>54</v>
      </c>
      <c r="AY6" s="94" t="s">
        <v>55</v>
      </c>
      <c r="AZ6" s="94" t="s">
        <v>56</v>
      </c>
      <c r="BA6" s="94" t="s">
        <v>57</v>
      </c>
      <c r="BB6" s="94" t="s">
        <v>58</v>
      </c>
      <c r="BC6" s="94" t="s">
        <v>59</v>
      </c>
      <c r="BD6" s="94" t="s">
        <v>60</v>
      </c>
      <c r="BE6" s="94" t="s">
        <v>61</v>
      </c>
      <c r="BF6" s="94" t="s">
        <v>62</v>
      </c>
      <c r="BG6" s="94" t="s">
        <v>63</v>
      </c>
      <c r="BH6" s="94" t="s">
        <v>64</v>
      </c>
      <c r="BI6" s="94" t="s">
        <v>65</v>
      </c>
      <c r="BJ6" s="94" t="s">
        <v>66</v>
      </c>
      <c r="BK6" s="94" t="s">
        <v>67</v>
      </c>
      <c r="BL6" s="94" t="s">
        <v>0</v>
      </c>
      <c r="BM6" s="94" t="s">
        <v>68</v>
      </c>
      <c r="BN6" s="94" t="s">
        <v>458</v>
      </c>
      <c r="BO6" s="94" t="s">
        <v>460</v>
      </c>
      <c r="BP6" s="3"/>
      <c r="BQ6" s="94">
        <v>2010</v>
      </c>
      <c r="BR6" s="94">
        <v>2011</v>
      </c>
      <c r="BS6" s="94">
        <v>2012</v>
      </c>
      <c r="BT6" s="94">
        <v>2013</v>
      </c>
      <c r="BU6" s="94">
        <v>2014</v>
      </c>
      <c r="BV6" s="94">
        <v>2015</v>
      </c>
      <c r="BW6" s="94">
        <v>2016</v>
      </c>
      <c r="BX6" s="94">
        <v>2017</v>
      </c>
      <c r="BY6" s="94">
        <v>2018</v>
      </c>
      <c r="BZ6" s="94">
        <v>2019</v>
      </c>
      <c r="CA6" s="94">
        <v>2020</v>
      </c>
      <c r="CB6" s="94">
        <v>2021</v>
      </c>
      <c r="CC6" s="94">
        <v>2022</v>
      </c>
      <c r="CD6" s="94">
        <v>2023</v>
      </c>
      <c r="CE6" s="94">
        <v>2024</v>
      </c>
      <c r="CF6" s="94" t="s">
        <v>459</v>
      </c>
    </row>
    <row r="7" spans="1:84" s="193" customFormat="1" ht="15" customHeight="1">
      <c r="A7" s="84" t="s">
        <v>71</v>
      </c>
      <c r="B7" s="84" t="s">
        <v>72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3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</row>
    <row r="8" spans="1:84" s="193" customFormat="1" ht="15" customHeight="1">
      <c r="A8" s="84" t="s">
        <v>383</v>
      </c>
      <c r="B8" s="84" t="s">
        <v>384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3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</row>
    <row r="9" spans="1:84" ht="15" customHeight="1">
      <c r="A9" s="139"/>
      <c r="B9" s="14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2"/>
      <c r="BJ9" s="143"/>
      <c r="BK9" s="143"/>
      <c r="BL9" s="143"/>
      <c r="BM9" s="143"/>
      <c r="BN9" s="143"/>
      <c r="BO9" s="143"/>
      <c r="BP9" s="3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2"/>
      <c r="CF9" s="143"/>
    </row>
    <row r="10" spans="1:84" ht="15" customHeight="1">
      <c r="A10" s="62" t="s">
        <v>385</v>
      </c>
      <c r="B10" s="62" t="s">
        <v>386</v>
      </c>
      <c r="C10" s="63">
        <v>562565</v>
      </c>
      <c r="D10" s="63">
        <v>590269</v>
      </c>
      <c r="E10" s="63">
        <v>590119</v>
      </c>
      <c r="F10" s="63">
        <v>569223</v>
      </c>
      <c r="G10" s="63">
        <v>519324</v>
      </c>
      <c r="H10" s="63">
        <v>582146</v>
      </c>
      <c r="I10" s="63">
        <v>611696</v>
      </c>
      <c r="J10" s="63">
        <v>555656</v>
      </c>
      <c r="K10" s="63">
        <v>604123</v>
      </c>
      <c r="L10" s="63">
        <v>626077</v>
      </c>
      <c r="M10" s="63">
        <v>704920</v>
      </c>
      <c r="N10" s="63">
        <v>699965</v>
      </c>
      <c r="O10" s="63">
        <v>613309</v>
      </c>
      <c r="P10" s="63">
        <v>647153</v>
      </c>
      <c r="Q10" s="63">
        <v>689236</v>
      </c>
      <c r="R10" s="63">
        <v>718526</v>
      </c>
      <c r="S10" s="63">
        <v>633563</v>
      </c>
      <c r="T10" s="63">
        <v>646055</v>
      </c>
      <c r="U10" s="63">
        <v>763725</v>
      </c>
      <c r="V10" s="63">
        <v>744254</v>
      </c>
      <c r="W10" s="63">
        <v>710909</v>
      </c>
      <c r="X10" s="63">
        <v>562263</v>
      </c>
      <c r="Y10" s="63">
        <v>629304</v>
      </c>
      <c r="Z10" s="63">
        <v>595626</v>
      </c>
      <c r="AA10" s="63">
        <v>600984</v>
      </c>
      <c r="AB10" s="63">
        <v>613301</v>
      </c>
      <c r="AC10" s="63">
        <v>580365</v>
      </c>
      <c r="AD10" s="63">
        <v>638596</v>
      </c>
      <c r="AE10" s="63">
        <v>585986</v>
      </c>
      <c r="AF10" s="63">
        <v>526572</v>
      </c>
      <c r="AG10" s="63">
        <v>614845</v>
      </c>
      <c r="AH10" s="63">
        <v>671731</v>
      </c>
      <c r="AI10" s="63">
        <v>600697</v>
      </c>
      <c r="AJ10" s="63">
        <v>613601</v>
      </c>
      <c r="AK10" s="63">
        <v>768264</v>
      </c>
      <c r="AL10" s="63">
        <v>765545</v>
      </c>
      <c r="AM10" s="63">
        <v>598258</v>
      </c>
      <c r="AN10" s="63">
        <v>609652</v>
      </c>
      <c r="AO10" s="63">
        <v>642728.30800000008</v>
      </c>
      <c r="AP10" s="63">
        <v>653733</v>
      </c>
      <c r="AQ10" s="63">
        <v>587958</v>
      </c>
      <c r="AR10" s="63">
        <v>499831</v>
      </c>
      <c r="AS10" s="63">
        <v>890294</v>
      </c>
      <c r="AT10" s="63">
        <v>848684</v>
      </c>
      <c r="AU10" s="63">
        <v>801588</v>
      </c>
      <c r="AV10" s="63">
        <v>755902</v>
      </c>
      <c r="AW10" s="63">
        <v>805799</v>
      </c>
      <c r="AX10" s="63">
        <v>757151</v>
      </c>
      <c r="AY10" s="63">
        <v>732974</v>
      </c>
      <c r="AZ10" s="63">
        <v>722757</v>
      </c>
      <c r="BA10" s="63">
        <v>736123</v>
      </c>
      <c r="BB10" s="63">
        <v>687640</v>
      </c>
      <c r="BC10" s="63">
        <v>646280</v>
      </c>
      <c r="BD10" s="63">
        <v>663856</v>
      </c>
      <c r="BE10" s="63">
        <v>673517</v>
      </c>
      <c r="BF10" s="63">
        <v>722421</v>
      </c>
      <c r="BG10" s="63">
        <v>759069</v>
      </c>
      <c r="BH10" s="63">
        <v>749949</v>
      </c>
      <c r="BI10" s="63">
        <v>833298.73046666943</v>
      </c>
      <c r="BJ10" s="63">
        <v>731747.71492221486</v>
      </c>
      <c r="BK10" s="63">
        <v>719525.46600000164</v>
      </c>
      <c r="BL10" s="63">
        <v>752608</v>
      </c>
      <c r="BM10" s="63">
        <v>793033</v>
      </c>
      <c r="BN10" s="63">
        <v>724040</v>
      </c>
      <c r="BO10" s="65">
        <v>715351.00000000023</v>
      </c>
      <c r="BP10" s="3"/>
      <c r="BQ10" s="63">
        <v>2312177</v>
      </c>
      <c r="BR10" s="63">
        <v>2268823</v>
      </c>
      <c r="BS10" s="63">
        <v>2635086</v>
      </c>
      <c r="BT10" s="63">
        <v>2668225</v>
      </c>
      <c r="BU10" s="63">
        <v>2787598</v>
      </c>
      <c r="BV10" s="63">
        <v>2498103</v>
      </c>
      <c r="BW10" s="63">
        <v>2433247</v>
      </c>
      <c r="BX10" s="63">
        <v>2399135</v>
      </c>
      <c r="BY10" s="63">
        <v>2748107</v>
      </c>
      <c r="BZ10" s="63">
        <v>2504371.3080000002</v>
      </c>
      <c r="CA10" s="63">
        <v>2826767</v>
      </c>
      <c r="CB10" s="63">
        <v>3120440</v>
      </c>
      <c r="CC10" s="63">
        <v>2879494</v>
      </c>
      <c r="CD10" s="63">
        <v>2706074</v>
      </c>
      <c r="CE10" s="63">
        <v>3074064.2740888894</v>
      </c>
      <c r="CF10" s="63">
        <v>2989206</v>
      </c>
    </row>
    <row r="11" spans="1:84" ht="15" customHeight="1">
      <c r="A11" s="68" t="s">
        <v>387</v>
      </c>
      <c r="B11" s="68" t="s">
        <v>387</v>
      </c>
      <c r="C11" s="68">
        <v>329839</v>
      </c>
      <c r="D11" s="68">
        <v>353184</v>
      </c>
      <c r="E11" s="68">
        <v>372331</v>
      </c>
      <c r="F11" s="68">
        <v>352893</v>
      </c>
      <c r="G11" s="68">
        <v>320876</v>
      </c>
      <c r="H11" s="68">
        <v>346908</v>
      </c>
      <c r="I11" s="68">
        <v>364054</v>
      </c>
      <c r="J11" s="68">
        <v>332995</v>
      </c>
      <c r="K11" s="68">
        <v>354142</v>
      </c>
      <c r="L11" s="68">
        <v>368874</v>
      </c>
      <c r="M11" s="68">
        <v>428622</v>
      </c>
      <c r="N11" s="68">
        <v>426192</v>
      </c>
      <c r="O11" s="68">
        <v>369519</v>
      </c>
      <c r="P11" s="68">
        <v>361190</v>
      </c>
      <c r="Q11" s="68">
        <v>396081</v>
      </c>
      <c r="R11" s="68">
        <v>416449</v>
      </c>
      <c r="S11" s="68">
        <v>368049</v>
      </c>
      <c r="T11" s="68">
        <v>359589</v>
      </c>
      <c r="U11" s="68">
        <v>429222</v>
      </c>
      <c r="V11" s="68">
        <v>423794</v>
      </c>
      <c r="W11" s="68">
        <v>393875</v>
      </c>
      <c r="X11" s="68">
        <v>288338</v>
      </c>
      <c r="Y11" s="68">
        <v>330501</v>
      </c>
      <c r="Z11" s="68">
        <v>331843</v>
      </c>
      <c r="AA11" s="68">
        <v>337062</v>
      </c>
      <c r="AB11" s="68">
        <v>342283</v>
      </c>
      <c r="AC11" s="68">
        <v>328581</v>
      </c>
      <c r="AD11" s="68">
        <v>373698</v>
      </c>
      <c r="AE11" s="68">
        <v>313456</v>
      </c>
      <c r="AF11" s="68">
        <v>294887</v>
      </c>
      <c r="AG11" s="68">
        <v>360064</v>
      </c>
      <c r="AH11" s="68">
        <v>419948</v>
      </c>
      <c r="AI11" s="68">
        <v>356428</v>
      </c>
      <c r="AJ11" s="68">
        <v>357601</v>
      </c>
      <c r="AK11" s="68">
        <v>473207</v>
      </c>
      <c r="AL11" s="68">
        <v>447275</v>
      </c>
      <c r="AM11" s="68">
        <v>343042</v>
      </c>
      <c r="AN11" s="69">
        <v>364714</v>
      </c>
      <c r="AO11" s="69">
        <v>395029.027</v>
      </c>
      <c r="AP11" s="69">
        <v>388030</v>
      </c>
      <c r="AQ11" s="69">
        <v>342283</v>
      </c>
      <c r="AR11" s="69">
        <v>301829</v>
      </c>
      <c r="AS11" s="69">
        <v>539058</v>
      </c>
      <c r="AT11" s="69">
        <v>489767</v>
      </c>
      <c r="AU11" s="69">
        <v>470534</v>
      </c>
      <c r="AV11" s="69">
        <v>434622</v>
      </c>
      <c r="AW11" s="69">
        <v>443897</v>
      </c>
      <c r="AX11" s="69">
        <v>408412</v>
      </c>
      <c r="AY11" s="69">
        <v>366061</v>
      </c>
      <c r="AZ11" s="69">
        <v>405948</v>
      </c>
      <c r="BA11" s="69">
        <v>390510</v>
      </c>
      <c r="BB11" s="69">
        <v>290194</v>
      </c>
      <c r="BC11" s="69">
        <v>340237</v>
      </c>
      <c r="BD11" s="69">
        <v>359826</v>
      </c>
      <c r="BE11" s="69">
        <v>361013</v>
      </c>
      <c r="BF11" s="69">
        <v>393399</v>
      </c>
      <c r="BG11" s="69">
        <v>382898</v>
      </c>
      <c r="BH11" s="69">
        <v>398394</v>
      </c>
      <c r="BI11" s="69">
        <v>427117.38363333303</v>
      </c>
      <c r="BJ11" s="69">
        <v>382432.33176665893</v>
      </c>
      <c r="BK11" s="69">
        <v>409984.86949999997</v>
      </c>
      <c r="BL11" s="69">
        <v>413960</v>
      </c>
      <c r="BM11" s="69">
        <v>436571</v>
      </c>
      <c r="BN11" s="69">
        <v>400993</v>
      </c>
      <c r="BO11" s="189">
        <v>384219.18449999858</v>
      </c>
      <c r="BP11" s="3"/>
      <c r="BQ11" s="69">
        <v>1408248</v>
      </c>
      <c r="BR11" s="69">
        <v>1364834</v>
      </c>
      <c r="BS11" s="69">
        <v>1577831</v>
      </c>
      <c r="BT11" s="69">
        <v>1543240</v>
      </c>
      <c r="BU11" s="69">
        <v>1580655</v>
      </c>
      <c r="BV11" s="69">
        <v>1344558</v>
      </c>
      <c r="BW11" s="69">
        <v>1381625</v>
      </c>
      <c r="BX11" s="69">
        <v>1388356</v>
      </c>
      <c r="BY11" s="69">
        <v>1634512</v>
      </c>
      <c r="BZ11" s="69">
        <v>1490816.027</v>
      </c>
      <c r="CA11" s="69">
        <v>1672937</v>
      </c>
      <c r="CB11" s="69">
        <v>1757465</v>
      </c>
      <c r="CC11" s="69">
        <v>1452713</v>
      </c>
      <c r="CD11" s="69">
        <v>1454476</v>
      </c>
      <c r="CE11" s="69">
        <v>1590841.6384999927</v>
      </c>
      <c r="CF11" s="69">
        <v>1661509</v>
      </c>
    </row>
    <row r="12" spans="1:84" ht="15" customHeight="1">
      <c r="A12" s="68" t="s">
        <v>388</v>
      </c>
      <c r="B12" s="68" t="s">
        <v>389</v>
      </c>
      <c r="C12" s="68">
        <v>232726</v>
      </c>
      <c r="D12" s="68">
        <v>237085</v>
      </c>
      <c r="E12" s="68">
        <v>217788</v>
      </c>
      <c r="F12" s="68">
        <v>216330</v>
      </c>
      <c r="G12" s="68">
        <v>198448</v>
      </c>
      <c r="H12" s="68">
        <v>235238</v>
      </c>
      <c r="I12" s="68">
        <v>247642</v>
      </c>
      <c r="J12" s="68">
        <v>222661</v>
      </c>
      <c r="K12" s="68">
        <v>249981</v>
      </c>
      <c r="L12" s="68">
        <v>257203</v>
      </c>
      <c r="M12" s="68">
        <v>276298</v>
      </c>
      <c r="N12" s="68">
        <v>273773</v>
      </c>
      <c r="O12" s="68">
        <v>243790</v>
      </c>
      <c r="P12" s="68">
        <v>285963</v>
      </c>
      <c r="Q12" s="68">
        <v>293155</v>
      </c>
      <c r="R12" s="68">
        <v>302077</v>
      </c>
      <c r="S12" s="68">
        <v>265514</v>
      </c>
      <c r="T12" s="68">
        <v>286466</v>
      </c>
      <c r="U12" s="68">
        <v>334503</v>
      </c>
      <c r="V12" s="68">
        <v>320460</v>
      </c>
      <c r="W12" s="68">
        <v>317034</v>
      </c>
      <c r="X12" s="68">
        <v>273925</v>
      </c>
      <c r="Y12" s="68">
        <v>298803</v>
      </c>
      <c r="Z12" s="68">
        <v>263783</v>
      </c>
      <c r="AA12" s="68">
        <v>263922</v>
      </c>
      <c r="AB12" s="68">
        <v>271018</v>
      </c>
      <c r="AC12" s="68">
        <v>251784</v>
      </c>
      <c r="AD12" s="68">
        <v>264898</v>
      </c>
      <c r="AE12" s="68">
        <v>272530</v>
      </c>
      <c r="AF12" s="68">
        <v>231685</v>
      </c>
      <c r="AG12" s="68">
        <v>254781</v>
      </c>
      <c r="AH12" s="68">
        <v>251783</v>
      </c>
      <c r="AI12" s="68">
        <v>244269</v>
      </c>
      <c r="AJ12" s="68">
        <v>256000</v>
      </c>
      <c r="AK12" s="68">
        <v>295057</v>
      </c>
      <c r="AL12" s="68">
        <v>318270</v>
      </c>
      <c r="AM12" s="68">
        <v>255216</v>
      </c>
      <c r="AN12" s="69">
        <v>244938</v>
      </c>
      <c r="AO12" s="69">
        <v>247699.28100000005</v>
      </c>
      <c r="AP12" s="69">
        <v>265703</v>
      </c>
      <c r="AQ12" s="69">
        <v>245675</v>
      </c>
      <c r="AR12" s="69">
        <v>198002</v>
      </c>
      <c r="AS12" s="69">
        <v>351236</v>
      </c>
      <c r="AT12" s="69">
        <v>358917</v>
      </c>
      <c r="AU12" s="69">
        <v>331054</v>
      </c>
      <c r="AV12" s="69">
        <v>321280</v>
      </c>
      <c r="AW12" s="69">
        <v>361902</v>
      </c>
      <c r="AX12" s="69">
        <v>348739</v>
      </c>
      <c r="AY12" s="69">
        <v>366913</v>
      </c>
      <c r="AZ12" s="69">
        <v>316809</v>
      </c>
      <c r="BA12" s="69">
        <v>345613</v>
      </c>
      <c r="BB12" s="69">
        <v>397446</v>
      </c>
      <c r="BC12" s="69">
        <v>306043</v>
      </c>
      <c r="BD12" s="69">
        <v>304030</v>
      </c>
      <c r="BE12" s="69">
        <v>312504</v>
      </c>
      <c r="BF12" s="69">
        <v>329022</v>
      </c>
      <c r="BG12" s="69">
        <v>376171</v>
      </c>
      <c r="BH12" s="69">
        <v>351555</v>
      </c>
      <c r="BI12" s="69">
        <v>406181.3468333364</v>
      </c>
      <c r="BJ12" s="69">
        <v>349315.38315555587</v>
      </c>
      <c r="BK12" s="69">
        <v>309540.59650000173</v>
      </c>
      <c r="BL12" s="69">
        <v>338648</v>
      </c>
      <c r="BM12" s="69">
        <v>356462</v>
      </c>
      <c r="BN12" s="69">
        <v>323047</v>
      </c>
      <c r="BO12" s="189">
        <v>331131.8155000016</v>
      </c>
      <c r="BP12" s="3"/>
      <c r="BQ12" s="69">
        <v>903929</v>
      </c>
      <c r="BR12" s="69">
        <v>903989</v>
      </c>
      <c r="BS12" s="69">
        <v>1057255</v>
      </c>
      <c r="BT12" s="69">
        <v>1124985</v>
      </c>
      <c r="BU12" s="69">
        <v>1206943</v>
      </c>
      <c r="BV12" s="69">
        <v>1153545</v>
      </c>
      <c r="BW12" s="69">
        <v>1051622</v>
      </c>
      <c r="BX12" s="69">
        <v>1010779</v>
      </c>
      <c r="BY12" s="69">
        <v>1113596</v>
      </c>
      <c r="BZ12" s="69">
        <v>1013556.2810000001</v>
      </c>
      <c r="CA12" s="69">
        <v>1153830</v>
      </c>
      <c r="CB12" s="69">
        <v>1362975</v>
      </c>
      <c r="CC12" s="69">
        <v>1426781</v>
      </c>
      <c r="CD12" s="69">
        <v>1251598</v>
      </c>
      <c r="CE12" s="69">
        <v>1483222.6355888969</v>
      </c>
      <c r="CF12" s="69">
        <v>1327697</v>
      </c>
    </row>
    <row r="13" spans="1:84" ht="15" customHeight="1">
      <c r="A13" s="144" t="s">
        <v>73</v>
      </c>
      <c r="B13" s="144" t="s">
        <v>390</v>
      </c>
      <c r="C13" s="145">
        <v>412969</v>
      </c>
      <c r="D13" s="145">
        <v>470694</v>
      </c>
      <c r="E13" s="145">
        <v>472565</v>
      </c>
      <c r="F13" s="145">
        <v>474056</v>
      </c>
      <c r="G13" s="145">
        <v>413708</v>
      </c>
      <c r="H13" s="145">
        <v>480680</v>
      </c>
      <c r="I13" s="145">
        <v>502085</v>
      </c>
      <c r="J13" s="145">
        <v>479506</v>
      </c>
      <c r="K13" s="145">
        <v>467648</v>
      </c>
      <c r="L13" s="145">
        <v>525426</v>
      </c>
      <c r="M13" s="145">
        <v>601863</v>
      </c>
      <c r="N13" s="145">
        <v>621158</v>
      </c>
      <c r="O13" s="145">
        <v>554112</v>
      </c>
      <c r="P13" s="145">
        <v>620507</v>
      </c>
      <c r="Q13" s="145">
        <v>655944</v>
      </c>
      <c r="R13" s="145">
        <v>675351</v>
      </c>
      <c r="S13" s="145">
        <v>584012</v>
      </c>
      <c r="T13" s="145">
        <v>619936</v>
      </c>
      <c r="U13" s="145">
        <v>706288</v>
      </c>
      <c r="V13" s="145">
        <v>731657</v>
      </c>
      <c r="W13" s="145">
        <v>665492</v>
      </c>
      <c r="X13" s="145">
        <v>629016</v>
      </c>
      <c r="Y13" s="145">
        <v>678999</v>
      </c>
      <c r="Z13" s="145">
        <v>624307</v>
      </c>
      <c r="AA13" s="145">
        <v>608483</v>
      </c>
      <c r="AB13" s="145">
        <v>667341</v>
      </c>
      <c r="AC13" s="145">
        <v>626713</v>
      </c>
      <c r="AD13" s="145">
        <v>692011</v>
      </c>
      <c r="AE13" s="145">
        <v>608926</v>
      </c>
      <c r="AF13" s="145">
        <v>563536</v>
      </c>
      <c r="AG13" s="145">
        <v>651148</v>
      </c>
      <c r="AH13" s="145">
        <v>692122</v>
      </c>
      <c r="AI13" s="145">
        <v>628103</v>
      </c>
      <c r="AJ13" s="145">
        <v>747488</v>
      </c>
      <c r="AK13" s="145">
        <v>1050223</v>
      </c>
      <c r="AL13" s="145">
        <v>846983</v>
      </c>
      <c r="AM13" s="145">
        <v>678122</v>
      </c>
      <c r="AN13" s="145">
        <v>701840</v>
      </c>
      <c r="AO13" s="145">
        <v>724028</v>
      </c>
      <c r="AP13" s="145">
        <v>829814</v>
      </c>
      <c r="AQ13" s="145">
        <v>647967</v>
      </c>
      <c r="AR13" s="145">
        <v>555291</v>
      </c>
      <c r="AS13" s="145">
        <v>991801</v>
      </c>
      <c r="AT13" s="145">
        <v>1055968</v>
      </c>
      <c r="AU13" s="145">
        <v>1092756</v>
      </c>
      <c r="AV13" s="145">
        <v>1118402</v>
      </c>
      <c r="AW13" s="145">
        <v>1249108</v>
      </c>
      <c r="AX13" s="145">
        <v>1302164</v>
      </c>
      <c r="AY13" s="145">
        <v>1349461</v>
      </c>
      <c r="AZ13" s="145">
        <v>1285909</v>
      </c>
      <c r="BA13" s="145">
        <v>1313952</v>
      </c>
      <c r="BB13" s="145">
        <v>1256072</v>
      </c>
      <c r="BC13" s="145">
        <v>1137403</v>
      </c>
      <c r="BD13" s="145">
        <v>1247812</v>
      </c>
      <c r="BE13" s="145">
        <v>1147872</v>
      </c>
      <c r="BF13" s="145">
        <v>1298254</v>
      </c>
      <c r="BG13" s="145">
        <v>1332448</v>
      </c>
      <c r="BH13" s="145">
        <v>1233756</v>
      </c>
      <c r="BI13" s="145">
        <v>1458447</v>
      </c>
      <c r="BJ13" s="145">
        <v>1326257</v>
      </c>
      <c r="BK13" s="145">
        <v>1286915</v>
      </c>
      <c r="BL13" s="145">
        <v>1432469</v>
      </c>
      <c r="BM13" s="145">
        <v>1413916</v>
      </c>
      <c r="BN13" s="145">
        <v>1386807</v>
      </c>
      <c r="BO13" s="146">
        <v>1391773</v>
      </c>
      <c r="BP13" s="3"/>
      <c r="BQ13" s="145">
        <v>1830284</v>
      </c>
      <c r="BR13" s="145">
        <v>1875979</v>
      </c>
      <c r="BS13" s="145">
        <v>2216095</v>
      </c>
      <c r="BT13" s="145">
        <v>2505914</v>
      </c>
      <c r="BU13" s="145">
        <v>2641893</v>
      </c>
      <c r="BV13" s="145">
        <v>2597814</v>
      </c>
      <c r="BW13" s="145">
        <v>2594548</v>
      </c>
      <c r="BX13" s="145">
        <v>2515732</v>
      </c>
      <c r="BY13" s="145">
        <v>3272797</v>
      </c>
      <c r="BZ13" s="145">
        <v>2933804</v>
      </c>
      <c r="CA13" s="145">
        <v>3251027</v>
      </c>
      <c r="CB13" s="145">
        <v>4762430</v>
      </c>
      <c r="CC13" s="145">
        <v>5205392</v>
      </c>
      <c r="CD13" s="145">
        <v>4831341</v>
      </c>
      <c r="CE13" s="145">
        <v>5350908</v>
      </c>
      <c r="CF13" s="145">
        <v>5520107</v>
      </c>
    </row>
    <row r="14" spans="1:84" s="195" customFormat="1" ht="15" customHeight="1">
      <c r="A14" s="31" t="s">
        <v>391</v>
      </c>
      <c r="B14" s="31" t="s">
        <v>392</v>
      </c>
      <c r="C14" s="32">
        <v>396775</v>
      </c>
      <c r="D14" s="33">
        <v>450631</v>
      </c>
      <c r="E14" s="32">
        <v>453824</v>
      </c>
      <c r="F14" s="32">
        <v>453962</v>
      </c>
      <c r="G14" s="32">
        <v>393203</v>
      </c>
      <c r="H14" s="32">
        <v>457031</v>
      </c>
      <c r="I14" s="32">
        <v>478066</v>
      </c>
      <c r="J14" s="32">
        <v>452682</v>
      </c>
      <c r="K14" s="32">
        <v>443841</v>
      </c>
      <c r="L14" s="32">
        <v>500692</v>
      </c>
      <c r="M14" s="32">
        <v>573404</v>
      </c>
      <c r="N14" s="32">
        <v>595848</v>
      </c>
      <c r="O14" s="32">
        <v>522542</v>
      </c>
      <c r="P14" s="32">
        <v>586630</v>
      </c>
      <c r="Q14" s="32">
        <v>627092</v>
      </c>
      <c r="R14" s="32">
        <v>646140</v>
      </c>
      <c r="S14" s="32">
        <v>503660</v>
      </c>
      <c r="T14" s="32">
        <v>515857</v>
      </c>
      <c r="U14" s="32">
        <v>610709</v>
      </c>
      <c r="V14" s="32">
        <v>636523</v>
      </c>
      <c r="W14" s="32">
        <v>552657</v>
      </c>
      <c r="X14" s="32">
        <v>497314</v>
      </c>
      <c r="Y14" s="32">
        <v>527469</v>
      </c>
      <c r="Z14" s="32">
        <v>465984</v>
      </c>
      <c r="AA14" s="32">
        <v>438207</v>
      </c>
      <c r="AB14" s="32">
        <v>475096</v>
      </c>
      <c r="AC14" s="32">
        <v>467807</v>
      </c>
      <c r="AD14" s="32">
        <v>521286</v>
      </c>
      <c r="AE14" s="32">
        <v>470921</v>
      </c>
      <c r="AF14" s="32">
        <v>417654</v>
      </c>
      <c r="AG14" s="32">
        <v>489220</v>
      </c>
      <c r="AH14" s="32">
        <v>524511</v>
      </c>
      <c r="AI14" s="32">
        <v>468729</v>
      </c>
      <c r="AJ14" s="32">
        <v>535494</v>
      </c>
      <c r="AK14" s="32">
        <v>802837</v>
      </c>
      <c r="AL14" s="32">
        <v>609712</v>
      </c>
      <c r="AM14" s="32">
        <v>503299</v>
      </c>
      <c r="AN14" s="34">
        <v>513043</v>
      </c>
      <c r="AO14" s="34">
        <v>546645</v>
      </c>
      <c r="AP14" s="34">
        <v>652638</v>
      </c>
      <c r="AQ14" s="34">
        <v>468072</v>
      </c>
      <c r="AR14" s="34">
        <v>423476</v>
      </c>
      <c r="AS14" s="34">
        <v>720442</v>
      </c>
      <c r="AT14" s="34">
        <v>772047</v>
      </c>
      <c r="AU14" s="34">
        <v>787072</v>
      </c>
      <c r="AV14" s="34">
        <v>845960</v>
      </c>
      <c r="AW14" s="34">
        <v>930798</v>
      </c>
      <c r="AX14" s="34">
        <v>1006987</v>
      </c>
      <c r="AY14" s="34">
        <v>931396</v>
      </c>
      <c r="AZ14" s="34">
        <v>922667</v>
      </c>
      <c r="BA14" s="35">
        <v>961637</v>
      </c>
      <c r="BB14" s="35">
        <v>995676</v>
      </c>
      <c r="BC14" s="35">
        <v>828990</v>
      </c>
      <c r="BD14" s="35">
        <v>985020</v>
      </c>
      <c r="BE14" s="35">
        <v>888755</v>
      </c>
      <c r="BF14" s="35">
        <v>1025063</v>
      </c>
      <c r="BG14" s="35">
        <v>1024967</v>
      </c>
      <c r="BH14" s="35">
        <v>908529</v>
      </c>
      <c r="BI14" s="35">
        <v>1142967</v>
      </c>
      <c r="BJ14" s="35">
        <v>1027146</v>
      </c>
      <c r="BK14" s="35">
        <v>948530</v>
      </c>
      <c r="BL14" s="35">
        <v>1096266</v>
      </c>
      <c r="BM14" s="35">
        <v>1075045</v>
      </c>
      <c r="BN14" s="35">
        <v>1056040</v>
      </c>
      <c r="BO14" s="189">
        <v>1041538</v>
      </c>
      <c r="BP14" s="3"/>
      <c r="BQ14" s="34">
        <v>1755192</v>
      </c>
      <c r="BR14" s="34">
        <v>1780982</v>
      </c>
      <c r="BS14" s="34">
        <v>2113785</v>
      </c>
      <c r="BT14" s="34">
        <v>2382404</v>
      </c>
      <c r="BU14" s="34">
        <v>2266749</v>
      </c>
      <c r="BV14" s="34">
        <v>2043424</v>
      </c>
      <c r="BW14" s="34">
        <v>1902396</v>
      </c>
      <c r="BX14" s="34">
        <v>1902306</v>
      </c>
      <c r="BY14" s="34">
        <v>2416772</v>
      </c>
      <c r="BZ14" s="34">
        <v>2215625</v>
      </c>
      <c r="CA14" s="34">
        <v>2384037</v>
      </c>
      <c r="CB14" s="35">
        <v>3570817</v>
      </c>
      <c r="CC14" s="35">
        <v>3811376</v>
      </c>
      <c r="CD14" s="35">
        <v>3727828</v>
      </c>
      <c r="CE14" s="35">
        <v>4103609</v>
      </c>
      <c r="CF14" s="35">
        <v>4175881</v>
      </c>
    </row>
    <row r="15" spans="1:84" s="195" customFormat="1" ht="15" customHeight="1">
      <c r="A15" s="31" t="s">
        <v>393</v>
      </c>
      <c r="B15" s="31" t="s">
        <v>394</v>
      </c>
      <c r="C15" s="32">
        <v>16194</v>
      </c>
      <c r="D15" s="33">
        <v>20063</v>
      </c>
      <c r="E15" s="32">
        <v>18741</v>
      </c>
      <c r="F15" s="32">
        <v>20094</v>
      </c>
      <c r="G15" s="32">
        <v>20505</v>
      </c>
      <c r="H15" s="32">
        <v>23649</v>
      </c>
      <c r="I15" s="32">
        <v>24019</v>
      </c>
      <c r="J15" s="32">
        <v>26824</v>
      </c>
      <c r="K15" s="32">
        <v>23807</v>
      </c>
      <c r="L15" s="32">
        <v>24734</v>
      </c>
      <c r="M15" s="32">
        <v>28459</v>
      </c>
      <c r="N15" s="32">
        <v>25310</v>
      </c>
      <c r="O15" s="32">
        <v>31570</v>
      </c>
      <c r="P15" s="32">
        <v>33877</v>
      </c>
      <c r="Q15" s="32">
        <v>28852</v>
      </c>
      <c r="R15" s="32">
        <v>29211</v>
      </c>
      <c r="S15" s="32">
        <v>80352</v>
      </c>
      <c r="T15" s="32">
        <v>104079</v>
      </c>
      <c r="U15" s="32">
        <v>95579</v>
      </c>
      <c r="V15" s="32">
        <v>95134</v>
      </c>
      <c r="W15" s="32">
        <v>112835</v>
      </c>
      <c r="X15" s="32">
        <v>131702</v>
      </c>
      <c r="Y15" s="32">
        <v>151530</v>
      </c>
      <c r="Z15" s="32">
        <v>158323</v>
      </c>
      <c r="AA15" s="32">
        <v>170276</v>
      </c>
      <c r="AB15" s="32">
        <v>192245</v>
      </c>
      <c r="AC15" s="32">
        <v>158906</v>
      </c>
      <c r="AD15" s="32">
        <v>170725</v>
      </c>
      <c r="AE15" s="32">
        <v>138005</v>
      </c>
      <c r="AF15" s="32">
        <v>145882</v>
      </c>
      <c r="AG15" s="32">
        <v>161928</v>
      </c>
      <c r="AH15" s="32">
        <v>167611</v>
      </c>
      <c r="AI15" s="32">
        <v>159374</v>
      </c>
      <c r="AJ15" s="32">
        <v>211994</v>
      </c>
      <c r="AK15" s="32">
        <v>247386</v>
      </c>
      <c r="AL15" s="32">
        <v>237271</v>
      </c>
      <c r="AM15" s="32">
        <v>174823</v>
      </c>
      <c r="AN15" s="34">
        <v>188797</v>
      </c>
      <c r="AO15" s="34">
        <v>177383</v>
      </c>
      <c r="AP15" s="34">
        <v>177176</v>
      </c>
      <c r="AQ15" s="34">
        <v>179895</v>
      </c>
      <c r="AR15" s="34">
        <v>131815</v>
      </c>
      <c r="AS15" s="34">
        <v>271359</v>
      </c>
      <c r="AT15" s="34">
        <v>283921</v>
      </c>
      <c r="AU15" s="34">
        <v>305684</v>
      </c>
      <c r="AV15" s="34">
        <v>272442</v>
      </c>
      <c r="AW15" s="34">
        <v>318310</v>
      </c>
      <c r="AX15" s="34">
        <v>295177</v>
      </c>
      <c r="AY15" s="34">
        <v>418065</v>
      </c>
      <c r="AZ15" s="34">
        <v>363240</v>
      </c>
      <c r="BA15" s="35">
        <v>352315</v>
      </c>
      <c r="BB15" s="35">
        <v>260396</v>
      </c>
      <c r="BC15" s="35">
        <v>308413</v>
      </c>
      <c r="BD15" s="35">
        <v>262792</v>
      </c>
      <c r="BE15" s="35">
        <v>259117</v>
      </c>
      <c r="BF15" s="35">
        <v>273191</v>
      </c>
      <c r="BG15" s="35">
        <v>307481</v>
      </c>
      <c r="BH15" s="35">
        <v>325227</v>
      </c>
      <c r="BI15" s="35">
        <v>315480</v>
      </c>
      <c r="BJ15" s="35">
        <v>299111</v>
      </c>
      <c r="BK15" s="35">
        <v>338385</v>
      </c>
      <c r="BL15" s="35">
        <v>336203</v>
      </c>
      <c r="BM15" s="35">
        <v>338871</v>
      </c>
      <c r="BN15" s="35">
        <v>330767</v>
      </c>
      <c r="BO15" s="189">
        <v>350235</v>
      </c>
      <c r="BP15" s="3"/>
      <c r="BQ15" s="34">
        <v>75092</v>
      </c>
      <c r="BR15" s="34">
        <v>94997</v>
      </c>
      <c r="BS15" s="34">
        <v>102310</v>
      </c>
      <c r="BT15" s="34">
        <v>123510</v>
      </c>
      <c r="BU15" s="34">
        <v>375144</v>
      </c>
      <c r="BV15" s="34">
        <v>554390</v>
      </c>
      <c r="BW15" s="34">
        <v>692152</v>
      </c>
      <c r="BX15" s="34">
        <v>613426</v>
      </c>
      <c r="BY15" s="34">
        <v>856025</v>
      </c>
      <c r="BZ15" s="34">
        <v>718179</v>
      </c>
      <c r="CA15" s="34">
        <v>866990</v>
      </c>
      <c r="CB15" s="35">
        <v>1191613</v>
      </c>
      <c r="CC15" s="35">
        <v>1394016</v>
      </c>
      <c r="CD15" s="35">
        <v>1103513</v>
      </c>
      <c r="CE15" s="35">
        <v>1247299</v>
      </c>
      <c r="CF15" s="35">
        <v>1344226</v>
      </c>
    </row>
    <row r="16" spans="1:84" ht="15" customHeight="1">
      <c r="A16" s="68" t="s">
        <v>75</v>
      </c>
      <c r="B16" s="68" t="s">
        <v>76</v>
      </c>
      <c r="C16" s="68">
        <v>-30717</v>
      </c>
      <c r="D16" s="68">
        <v>107619</v>
      </c>
      <c r="E16" s="68">
        <v>72509</v>
      </c>
      <c r="F16" s="68">
        <v>34354</v>
      </c>
      <c r="G16" s="68">
        <v>35603</v>
      </c>
      <c r="H16" s="68">
        <v>27693</v>
      </c>
      <c r="I16" s="68">
        <v>37194</v>
      </c>
      <c r="J16" s="68">
        <v>53519</v>
      </c>
      <c r="K16" s="68">
        <v>32923</v>
      </c>
      <c r="L16" s="68">
        <v>36413</v>
      </c>
      <c r="M16" s="68">
        <v>35305</v>
      </c>
      <c r="N16" s="68">
        <v>39933</v>
      </c>
      <c r="O16" s="68">
        <v>43240</v>
      </c>
      <c r="P16" s="68">
        <v>33663</v>
      </c>
      <c r="Q16" s="68">
        <v>73753</v>
      </c>
      <c r="R16" s="68">
        <v>40863</v>
      </c>
      <c r="S16" s="68">
        <v>55607</v>
      </c>
      <c r="T16" s="68">
        <v>68150</v>
      </c>
      <c r="U16" s="68">
        <v>64608</v>
      </c>
      <c r="V16" s="68">
        <v>32770</v>
      </c>
      <c r="W16" s="68">
        <v>44585</v>
      </c>
      <c r="X16" s="68">
        <v>32218</v>
      </c>
      <c r="Y16" s="68">
        <v>26575</v>
      </c>
      <c r="Z16" s="68">
        <v>21188</v>
      </c>
      <c r="AA16" s="68">
        <v>36008</v>
      </c>
      <c r="AB16" s="68">
        <v>40427</v>
      </c>
      <c r="AC16" s="68">
        <v>38403</v>
      </c>
      <c r="AD16" s="68">
        <v>43135</v>
      </c>
      <c r="AE16" s="68">
        <v>42721</v>
      </c>
      <c r="AF16" s="68">
        <v>38582</v>
      </c>
      <c r="AG16" s="68">
        <v>40027</v>
      </c>
      <c r="AH16" s="68">
        <v>93603</v>
      </c>
      <c r="AI16" s="68">
        <v>42579</v>
      </c>
      <c r="AJ16" s="68">
        <v>29271</v>
      </c>
      <c r="AK16" s="68">
        <v>49083</v>
      </c>
      <c r="AL16" s="68">
        <v>27202</v>
      </c>
      <c r="AM16" s="68">
        <v>19173</v>
      </c>
      <c r="AN16" s="69">
        <v>77464</v>
      </c>
      <c r="AO16" s="69">
        <v>12129</v>
      </c>
      <c r="AP16" s="69">
        <v>17279</v>
      </c>
      <c r="AQ16" s="69">
        <v>68537</v>
      </c>
      <c r="AR16" s="69">
        <v>52439</v>
      </c>
      <c r="AS16" s="69">
        <v>15751</v>
      </c>
      <c r="AT16" s="69">
        <v>-19457</v>
      </c>
      <c r="AU16" s="69">
        <v>17829</v>
      </c>
      <c r="AV16" s="69">
        <v>67625</v>
      </c>
      <c r="AW16" s="69">
        <v>7778</v>
      </c>
      <c r="AX16" s="69">
        <v>36212</v>
      </c>
      <c r="AY16" s="69">
        <v>71092</v>
      </c>
      <c r="AZ16" s="69">
        <v>155617</v>
      </c>
      <c r="BA16" s="69">
        <v>176582</v>
      </c>
      <c r="BB16" s="69">
        <v>194575</v>
      </c>
      <c r="BC16" s="69">
        <v>241546</v>
      </c>
      <c r="BD16" s="69">
        <v>248865</v>
      </c>
      <c r="BE16" s="69">
        <v>205620</v>
      </c>
      <c r="BF16" s="69">
        <v>72560</v>
      </c>
      <c r="BG16" s="69">
        <v>42424</v>
      </c>
      <c r="BH16" s="69">
        <v>298114</v>
      </c>
      <c r="BI16" s="69">
        <v>154636.09</v>
      </c>
      <c r="BJ16" s="69">
        <v>25209</v>
      </c>
      <c r="BK16" s="69">
        <v>44062</v>
      </c>
      <c r="BL16" s="69">
        <v>72155</v>
      </c>
      <c r="BM16" s="69">
        <v>6144</v>
      </c>
      <c r="BN16" s="69">
        <v>207075</v>
      </c>
      <c r="BO16" s="189">
        <v>37497</v>
      </c>
      <c r="BP16" s="3"/>
      <c r="BQ16" s="34">
        <v>183765</v>
      </c>
      <c r="BR16" s="34">
        <v>154009</v>
      </c>
      <c r="BS16" s="34">
        <v>144574</v>
      </c>
      <c r="BT16" s="34">
        <v>191519</v>
      </c>
      <c r="BU16" s="34">
        <v>221135</v>
      </c>
      <c r="BV16" s="34">
        <v>124566</v>
      </c>
      <c r="BW16" s="34">
        <v>157973</v>
      </c>
      <c r="BX16" s="34">
        <v>214933</v>
      </c>
      <c r="BY16" s="34">
        <v>148134</v>
      </c>
      <c r="BZ16" s="34">
        <v>126045</v>
      </c>
      <c r="CA16" s="34">
        <v>117270</v>
      </c>
      <c r="CB16" s="35">
        <v>129444</v>
      </c>
      <c r="CC16" s="35">
        <v>597866</v>
      </c>
      <c r="CD16" s="35">
        <v>768592</v>
      </c>
      <c r="CE16" s="69">
        <v>520383</v>
      </c>
      <c r="CF16" s="69">
        <v>329436</v>
      </c>
    </row>
    <row r="17" spans="1:87" ht="15" customHeight="1">
      <c r="A17" s="68" t="s">
        <v>77</v>
      </c>
      <c r="B17" s="68" t="s">
        <v>78</v>
      </c>
      <c r="C17" s="68">
        <v>-306089</v>
      </c>
      <c r="D17" s="68">
        <v>-333306</v>
      </c>
      <c r="E17" s="68">
        <v>-331342</v>
      </c>
      <c r="F17" s="68">
        <v>-322594</v>
      </c>
      <c r="G17" s="68">
        <v>-244944</v>
      </c>
      <c r="H17" s="68">
        <v>-266702</v>
      </c>
      <c r="I17" s="68">
        <v>-286640</v>
      </c>
      <c r="J17" s="68">
        <v>-287689</v>
      </c>
      <c r="K17" s="68">
        <v>-268481</v>
      </c>
      <c r="L17" s="68">
        <v>-287617</v>
      </c>
      <c r="M17" s="68">
        <v>-324778</v>
      </c>
      <c r="N17" s="68">
        <v>-328839</v>
      </c>
      <c r="O17" s="68">
        <v>-278668</v>
      </c>
      <c r="P17" s="68">
        <v>-312457</v>
      </c>
      <c r="Q17" s="68">
        <v>-357531</v>
      </c>
      <c r="R17" s="68">
        <v>-359840</v>
      </c>
      <c r="S17" s="68">
        <v>-341439</v>
      </c>
      <c r="T17" s="68">
        <v>-384759</v>
      </c>
      <c r="U17" s="68">
        <v>-429107</v>
      </c>
      <c r="V17" s="68">
        <v>-404486</v>
      </c>
      <c r="W17" s="68">
        <v>-409412</v>
      </c>
      <c r="X17" s="68">
        <v>-379779</v>
      </c>
      <c r="Y17" s="68">
        <v>-408115</v>
      </c>
      <c r="Z17" s="68">
        <v>-392279</v>
      </c>
      <c r="AA17" s="68">
        <v>-429116</v>
      </c>
      <c r="AB17" s="68">
        <v>-430147</v>
      </c>
      <c r="AC17" s="68">
        <v>-382050</v>
      </c>
      <c r="AD17" s="68">
        <v>-414853</v>
      </c>
      <c r="AE17" s="68">
        <v>-416476</v>
      </c>
      <c r="AF17" s="68">
        <v>-374492</v>
      </c>
      <c r="AG17" s="68">
        <v>-396125</v>
      </c>
      <c r="AH17" s="68">
        <v>-422730</v>
      </c>
      <c r="AI17" s="68">
        <v>-397679</v>
      </c>
      <c r="AJ17" s="68">
        <v>-417140</v>
      </c>
      <c r="AK17" s="68">
        <v>-538770</v>
      </c>
      <c r="AL17" s="68">
        <v>-552138</v>
      </c>
      <c r="AM17" s="68">
        <v>-404258</v>
      </c>
      <c r="AN17" s="69">
        <v>-444062</v>
      </c>
      <c r="AO17" s="69">
        <v>-461675</v>
      </c>
      <c r="AP17" s="69">
        <v>-500433</v>
      </c>
      <c r="AQ17" s="69">
        <v>-386556</v>
      </c>
      <c r="AR17" s="69">
        <v>-375820</v>
      </c>
      <c r="AS17" s="69">
        <v>-591442</v>
      </c>
      <c r="AT17" s="69">
        <v>-586117</v>
      </c>
      <c r="AU17" s="69">
        <v>-585358</v>
      </c>
      <c r="AV17" s="69">
        <v>-622567</v>
      </c>
      <c r="AW17" s="69">
        <v>-710067</v>
      </c>
      <c r="AX17" s="69">
        <v>-713701</v>
      </c>
      <c r="AY17" s="69">
        <v>-799201</v>
      </c>
      <c r="AZ17" s="69">
        <v>-813020</v>
      </c>
      <c r="BA17" s="69">
        <v>-857662</v>
      </c>
      <c r="BB17" s="69">
        <v>-798638</v>
      </c>
      <c r="BC17" s="69">
        <v>-644212</v>
      </c>
      <c r="BD17" s="69">
        <v>-729174</v>
      </c>
      <c r="BE17" s="69">
        <v>-729451</v>
      </c>
      <c r="BF17" s="69">
        <v>-676203</v>
      </c>
      <c r="BG17" s="69">
        <v>-689693</v>
      </c>
      <c r="BH17" s="69">
        <v>-712537</v>
      </c>
      <c r="BI17" s="69">
        <v>-826594</v>
      </c>
      <c r="BJ17" s="69">
        <v>-755225</v>
      </c>
      <c r="BK17" s="69">
        <v>-753721</v>
      </c>
      <c r="BL17" s="69">
        <v>-806931</v>
      </c>
      <c r="BM17" s="69">
        <v>-833134</v>
      </c>
      <c r="BN17" s="69">
        <v>-801422</v>
      </c>
      <c r="BO17" s="189">
        <v>-756443</v>
      </c>
      <c r="BP17" s="3"/>
      <c r="BQ17" s="69">
        <v>-1293331</v>
      </c>
      <c r="BR17" s="69">
        <v>-1085975</v>
      </c>
      <c r="BS17" s="69">
        <v>-1209715</v>
      </c>
      <c r="BT17" s="69">
        <v>-1308496</v>
      </c>
      <c r="BU17" s="69">
        <v>-1559791</v>
      </c>
      <c r="BV17" s="69">
        <v>-1589585</v>
      </c>
      <c r="BW17" s="69">
        <v>-1656166</v>
      </c>
      <c r="BX17" s="69">
        <v>-1609823</v>
      </c>
      <c r="BY17" s="69">
        <v>-1905727</v>
      </c>
      <c r="BZ17" s="69">
        <v>-1810428</v>
      </c>
      <c r="CA17" s="69">
        <v>-1939935</v>
      </c>
      <c r="CB17" s="69">
        <v>-2631693</v>
      </c>
      <c r="CC17" s="69">
        <v>-3268521</v>
      </c>
      <c r="CD17" s="69">
        <v>-2779040</v>
      </c>
      <c r="CE17" s="69">
        <v>-2984049</v>
      </c>
      <c r="CF17" s="69">
        <v>-3195208</v>
      </c>
      <c r="CG17" s="196"/>
      <c r="CH17" s="196"/>
    </row>
    <row r="18" spans="1:87" ht="15" customHeight="1">
      <c r="A18" s="68" t="s">
        <v>79</v>
      </c>
      <c r="B18" s="68" t="s">
        <v>80</v>
      </c>
      <c r="C18" s="68">
        <v>0</v>
      </c>
      <c r="D18" s="68">
        <v>0</v>
      </c>
      <c r="E18" s="68">
        <v>0</v>
      </c>
      <c r="F18" s="68"/>
      <c r="G18" s="68">
        <v>-45192</v>
      </c>
      <c r="H18" s="68">
        <v>-55095</v>
      </c>
      <c r="I18" s="68">
        <v>-59872</v>
      </c>
      <c r="J18" s="68">
        <v>-60422</v>
      </c>
      <c r="K18" s="68">
        <v>-50412</v>
      </c>
      <c r="L18" s="68">
        <v>-62009</v>
      </c>
      <c r="M18" s="68">
        <v>-70010</v>
      </c>
      <c r="N18" s="68">
        <v>-65872</v>
      </c>
      <c r="O18" s="68">
        <v>-55032</v>
      </c>
      <c r="P18" s="68">
        <v>-61554</v>
      </c>
      <c r="Q18" s="68">
        <v>-67030</v>
      </c>
      <c r="R18" s="68">
        <v>-73165</v>
      </c>
      <c r="S18" s="68">
        <v>-67747</v>
      </c>
      <c r="T18" s="68">
        <v>-72581</v>
      </c>
      <c r="U18" s="68">
        <v>-83812</v>
      </c>
      <c r="V18" s="68">
        <v>-92262</v>
      </c>
      <c r="W18" s="68">
        <v>-74840</v>
      </c>
      <c r="X18" s="68">
        <v>-85921</v>
      </c>
      <c r="Y18" s="68">
        <v>-77368</v>
      </c>
      <c r="Z18" s="68">
        <v>-76809</v>
      </c>
      <c r="AA18" s="68">
        <v>-66018</v>
      </c>
      <c r="AB18" s="68">
        <v>-77874</v>
      </c>
      <c r="AC18" s="68">
        <v>-79024</v>
      </c>
      <c r="AD18" s="68">
        <v>-85394</v>
      </c>
      <c r="AE18" s="68">
        <v>-75213</v>
      </c>
      <c r="AF18" s="68">
        <v>-70317</v>
      </c>
      <c r="AG18" s="68">
        <v>-79351</v>
      </c>
      <c r="AH18" s="68">
        <v>-74578</v>
      </c>
      <c r="AI18" s="68">
        <v>-72409</v>
      </c>
      <c r="AJ18" s="68">
        <v>-105715</v>
      </c>
      <c r="AK18" s="68">
        <v>-147386</v>
      </c>
      <c r="AL18" s="68">
        <v>-77861</v>
      </c>
      <c r="AM18" s="68">
        <v>-88301</v>
      </c>
      <c r="AN18" s="69">
        <v>-82681</v>
      </c>
      <c r="AO18" s="69">
        <v>-81084</v>
      </c>
      <c r="AP18" s="69">
        <v>-130382</v>
      </c>
      <c r="AQ18" s="69">
        <v>-73681</v>
      </c>
      <c r="AR18" s="69">
        <v>-72833</v>
      </c>
      <c r="AS18" s="69">
        <v>-89835</v>
      </c>
      <c r="AT18" s="69">
        <v>-90850</v>
      </c>
      <c r="AU18" s="69">
        <v>-100005</v>
      </c>
      <c r="AV18" s="69">
        <v>-95004</v>
      </c>
      <c r="AW18" s="69">
        <v>-100139</v>
      </c>
      <c r="AX18" s="69">
        <v>-101347</v>
      </c>
      <c r="AY18" s="69">
        <v>-102249</v>
      </c>
      <c r="AZ18" s="69">
        <v>-124661.5</v>
      </c>
      <c r="BA18" s="69">
        <v>-111975</v>
      </c>
      <c r="BB18" s="69">
        <v>-120678</v>
      </c>
      <c r="BC18" s="69">
        <v>-125143</v>
      </c>
      <c r="BD18" s="69">
        <v>-143141</v>
      </c>
      <c r="BE18" s="69">
        <v>-92503</v>
      </c>
      <c r="BF18" s="69">
        <v>-157974</v>
      </c>
      <c r="BG18" s="69">
        <v>-131239</v>
      </c>
      <c r="BH18" s="69">
        <v>-189430</v>
      </c>
      <c r="BI18" s="69">
        <v>-147907</v>
      </c>
      <c r="BJ18" s="69">
        <v>-162649</v>
      </c>
      <c r="BK18" s="69">
        <v>-148565</v>
      </c>
      <c r="BL18" s="69">
        <v>-184969</v>
      </c>
      <c r="BM18" s="69">
        <v>-150903</v>
      </c>
      <c r="BN18" s="69">
        <v>-167556</v>
      </c>
      <c r="BO18" s="189">
        <v>-177327</v>
      </c>
      <c r="BP18" s="3"/>
      <c r="BQ18" s="69">
        <v>0</v>
      </c>
      <c r="BR18" s="69">
        <v>-220581</v>
      </c>
      <c r="BS18" s="69">
        <v>-248303</v>
      </c>
      <c r="BT18" s="69">
        <v>-256781</v>
      </c>
      <c r="BU18" s="69">
        <v>-316402</v>
      </c>
      <c r="BV18" s="69">
        <v>-314938</v>
      </c>
      <c r="BW18" s="69">
        <v>-308310</v>
      </c>
      <c r="BX18" s="69">
        <v>-299459</v>
      </c>
      <c r="BY18" s="69">
        <v>-403371</v>
      </c>
      <c r="BZ18" s="69">
        <v>-382448</v>
      </c>
      <c r="CA18" s="69">
        <v>-327199</v>
      </c>
      <c r="CB18" s="69">
        <v>-396495</v>
      </c>
      <c r="CC18" s="69">
        <v>-459563.5</v>
      </c>
      <c r="CD18" s="69">
        <v>-518761</v>
      </c>
      <c r="CE18" s="69">
        <v>-631225</v>
      </c>
      <c r="CF18" s="69">
        <v>-651993</v>
      </c>
      <c r="CG18" s="196"/>
      <c r="CH18" s="196"/>
    </row>
    <row r="19" spans="1:87" ht="15" customHeight="1">
      <c r="A19" s="68" t="s">
        <v>81</v>
      </c>
      <c r="B19" s="68" t="s">
        <v>82</v>
      </c>
      <c r="C19" s="68">
        <v>0</v>
      </c>
      <c r="D19" s="68">
        <v>0</v>
      </c>
      <c r="E19" s="68">
        <v>0</v>
      </c>
      <c r="F19" s="68"/>
      <c r="G19" s="68">
        <v>-33275</v>
      </c>
      <c r="H19" s="68">
        <v>-35998</v>
      </c>
      <c r="I19" s="68">
        <v>-36108</v>
      </c>
      <c r="J19" s="68">
        <v>-32517</v>
      </c>
      <c r="K19" s="68">
        <v>-34585</v>
      </c>
      <c r="L19" s="68">
        <v>-41096</v>
      </c>
      <c r="M19" s="68">
        <v>-39976</v>
      </c>
      <c r="N19" s="68">
        <v>-47121</v>
      </c>
      <c r="O19" s="68">
        <v>-45406</v>
      </c>
      <c r="P19" s="68">
        <v>-58572</v>
      </c>
      <c r="Q19" s="68">
        <v>-57039</v>
      </c>
      <c r="R19" s="68">
        <v>-57071</v>
      </c>
      <c r="S19" s="68">
        <v>-39336</v>
      </c>
      <c r="T19" s="68">
        <v>-49181</v>
      </c>
      <c r="U19" s="68">
        <v>-43113</v>
      </c>
      <c r="V19" s="68">
        <v>-48974</v>
      </c>
      <c r="W19" s="68">
        <v>-38730</v>
      </c>
      <c r="X19" s="68">
        <v>-43237</v>
      </c>
      <c r="Y19" s="68">
        <v>-34408</v>
      </c>
      <c r="Z19" s="68">
        <v>-29947</v>
      </c>
      <c r="AA19" s="68">
        <v>-26460</v>
      </c>
      <c r="AB19" s="68">
        <v>-23022</v>
      </c>
      <c r="AC19" s="68">
        <v>-28219</v>
      </c>
      <c r="AD19" s="68">
        <v>-64596</v>
      </c>
      <c r="AE19" s="68">
        <v>-34078</v>
      </c>
      <c r="AF19" s="68">
        <v>-27384</v>
      </c>
      <c r="AG19" s="68">
        <v>-30372</v>
      </c>
      <c r="AH19" s="68">
        <v>-31284</v>
      </c>
      <c r="AI19" s="68">
        <v>-31146</v>
      </c>
      <c r="AJ19" s="68">
        <v>-64135</v>
      </c>
      <c r="AK19" s="68">
        <v>-123839</v>
      </c>
      <c r="AL19" s="68">
        <v>-39805</v>
      </c>
      <c r="AM19" s="68">
        <v>-38487</v>
      </c>
      <c r="AN19" s="69">
        <v>-30064</v>
      </c>
      <c r="AO19" s="69">
        <v>-29058</v>
      </c>
      <c r="AP19" s="69">
        <v>-73088</v>
      </c>
      <c r="AQ19" s="69">
        <v>-21545</v>
      </c>
      <c r="AR19" s="69">
        <v>-19079</v>
      </c>
      <c r="AS19" s="69">
        <v>-25486</v>
      </c>
      <c r="AT19" s="69">
        <v>-38257</v>
      </c>
      <c r="AU19" s="69">
        <v>-27030</v>
      </c>
      <c r="AV19" s="69">
        <v>-32684</v>
      </c>
      <c r="AW19" s="69">
        <v>-29750</v>
      </c>
      <c r="AX19" s="69">
        <v>-26792</v>
      </c>
      <c r="AY19" s="69">
        <v>-38047</v>
      </c>
      <c r="AZ19" s="69">
        <v>-39739.5</v>
      </c>
      <c r="BA19" s="69">
        <v>-38615</v>
      </c>
      <c r="BB19" s="69">
        <v>-53406</v>
      </c>
      <c r="BC19" s="69">
        <v>-70911</v>
      </c>
      <c r="BD19" s="69">
        <v>-79055</v>
      </c>
      <c r="BE19" s="69">
        <v>-91107</v>
      </c>
      <c r="BF19" s="69">
        <v>-142340</v>
      </c>
      <c r="BG19" s="69">
        <v>-113810</v>
      </c>
      <c r="BH19" s="69">
        <v>-77729</v>
      </c>
      <c r="BI19" s="69">
        <v>-105165</v>
      </c>
      <c r="BJ19" s="69">
        <v>-80536</v>
      </c>
      <c r="BK19" s="69">
        <v>-85684</v>
      </c>
      <c r="BL19" s="69">
        <v>-151789</v>
      </c>
      <c r="BM19" s="69">
        <v>-76428</v>
      </c>
      <c r="BN19" s="69">
        <v>-65586</v>
      </c>
      <c r="BO19" s="189">
        <v>-97682</v>
      </c>
      <c r="BP19" s="3"/>
      <c r="BQ19" s="69">
        <v>0</v>
      </c>
      <c r="BR19" s="69">
        <v>-137898</v>
      </c>
      <c r="BS19" s="69">
        <v>-162778</v>
      </c>
      <c r="BT19" s="69">
        <v>-218088</v>
      </c>
      <c r="BU19" s="69">
        <v>-180604</v>
      </c>
      <c r="BV19" s="69">
        <v>-146322</v>
      </c>
      <c r="BW19" s="69">
        <v>-142297</v>
      </c>
      <c r="BX19" s="69">
        <v>-123118</v>
      </c>
      <c r="BY19" s="69">
        <v>-258925</v>
      </c>
      <c r="BZ19" s="69">
        <v>-170697</v>
      </c>
      <c r="CA19" s="69">
        <v>-104367</v>
      </c>
      <c r="CB19" s="69">
        <v>-116256</v>
      </c>
      <c r="CC19" s="69">
        <v>-169807.5</v>
      </c>
      <c r="CD19" s="69">
        <v>-383413</v>
      </c>
      <c r="CE19" s="69">
        <v>-377240</v>
      </c>
      <c r="CF19" s="69">
        <v>-379487</v>
      </c>
      <c r="CG19" s="196"/>
      <c r="CH19" s="196"/>
    </row>
    <row r="20" spans="1:87" s="198" customFormat="1" ht="15" customHeight="1">
      <c r="A20" s="62" t="s">
        <v>83</v>
      </c>
      <c r="B20" s="62" t="s">
        <v>84</v>
      </c>
      <c r="C20" s="63">
        <v>137597</v>
      </c>
      <c r="D20" s="63">
        <v>183573</v>
      </c>
      <c r="E20" s="63">
        <v>213733</v>
      </c>
      <c r="F20" s="63">
        <v>185816</v>
      </c>
      <c r="G20" s="63">
        <v>125900</v>
      </c>
      <c r="H20" s="63">
        <v>150578</v>
      </c>
      <c r="I20" s="63">
        <v>164787</v>
      </c>
      <c r="J20" s="63">
        <v>152396</v>
      </c>
      <c r="K20" s="63">
        <v>147093</v>
      </c>
      <c r="L20" s="63">
        <v>171117</v>
      </c>
      <c r="M20" s="63">
        <v>202404</v>
      </c>
      <c r="N20" s="63">
        <v>219259</v>
      </c>
      <c r="O20" s="63">
        <v>218246</v>
      </c>
      <c r="P20" s="63">
        <v>221587</v>
      </c>
      <c r="Q20" s="63">
        <v>248107</v>
      </c>
      <c r="R20" s="63">
        <v>226128</v>
      </c>
      <c r="S20" s="63">
        <v>191097</v>
      </c>
      <c r="T20" s="63">
        <v>181565</v>
      </c>
      <c r="U20" s="63">
        <v>214864</v>
      </c>
      <c r="V20" s="63">
        <v>218705</v>
      </c>
      <c r="W20" s="63">
        <v>187095</v>
      </c>
      <c r="X20" s="63">
        <v>152297</v>
      </c>
      <c r="Y20" s="63">
        <v>185683</v>
      </c>
      <c r="Z20" s="63">
        <v>146460</v>
      </c>
      <c r="AA20" s="63">
        <v>122897</v>
      </c>
      <c r="AB20" s="63">
        <v>176725</v>
      </c>
      <c r="AC20" s="63">
        <v>175823</v>
      </c>
      <c r="AD20" s="63">
        <v>170303</v>
      </c>
      <c r="AE20" s="63">
        <v>125880</v>
      </c>
      <c r="AF20" s="63">
        <v>129925</v>
      </c>
      <c r="AG20" s="63">
        <v>185327</v>
      </c>
      <c r="AH20" s="63">
        <v>257133</v>
      </c>
      <c r="AI20" s="63">
        <v>169448</v>
      </c>
      <c r="AJ20" s="63">
        <v>189769</v>
      </c>
      <c r="AK20" s="63">
        <v>289311</v>
      </c>
      <c r="AL20" s="63">
        <v>204380</v>
      </c>
      <c r="AM20" s="63">
        <v>166249</v>
      </c>
      <c r="AN20" s="63">
        <v>222497</v>
      </c>
      <c r="AO20" s="63">
        <v>164340</v>
      </c>
      <c r="AP20" s="63">
        <v>143190</v>
      </c>
      <c r="AQ20" s="63">
        <v>234722</v>
      </c>
      <c r="AR20" s="63">
        <v>139998</v>
      </c>
      <c r="AS20" s="63">
        <v>300789</v>
      </c>
      <c r="AT20" s="63">
        <v>321287</v>
      </c>
      <c r="AU20" s="63">
        <v>398192</v>
      </c>
      <c r="AV20" s="63">
        <v>435772</v>
      </c>
      <c r="AW20" s="63">
        <v>416930</v>
      </c>
      <c r="AX20" s="63">
        <v>496536</v>
      </c>
      <c r="AY20" s="63">
        <v>481056</v>
      </c>
      <c r="AZ20" s="63">
        <v>464103</v>
      </c>
      <c r="BA20" s="63">
        <v>482282</v>
      </c>
      <c r="BB20" s="63">
        <v>477925</v>
      </c>
      <c r="BC20" s="63">
        <v>538683</v>
      </c>
      <c r="BD20" s="63">
        <v>545308</v>
      </c>
      <c r="BE20" s="63">
        <v>440431</v>
      </c>
      <c r="BF20" s="63">
        <v>394297</v>
      </c>
      <c r="BG20" s="63">
        <v>440130</v>
      </c>
      <c r="BH20" s="63">
        <v>552174</v>
      </c>
      <c r="BI20" s="63">
        <v>533417</v>
      </c>
      <c r="BJ20" s="63">
        <v>353056</v>
      </c>
      <c r="BK20" s="63">
        <v>343007</v>
      </c>
      <c r="BL20" s="63">
        <v>360935</v>
      </c>
      <c r="BM20" s="63">
        <v>359595</v>
      </c>
      <c r="BN20" s="63">
        <v>559317</v>
      </c>
      <c r="BO20" s="65">
        <v>397818</v>
      </c>
      <c r="BP20" s="3"/>
      <c r="BQ20" s="63">
        <v>720719</v>
      </c>
      <c r="BR20" s="63">
        <v>593661</v>
      </c>
      <c r="BS20" s="63">
        <v>739873</v>
      </c>
      <c r="BT20" s="63">
        <v>914068</v>
      </c>
      <c r="BU20" s="63">
        <v>806231</v>
      </c>
      <c r="BV20" s="63">
        <v>671535</v>
      </c>
      <c r="BW20" s="63">
        <v>645748</v>
      </c>
      <c r="BX20" s="63">
        <v>698265</v>
      </c>
      <c r="BY20" s="63">
        <v>852908</v>
      </c>
      <c r="BZ20" s="63">
        <v>696276</v>
      </c>
      <c r="CA20" s="63">
        <v>996796</v>
      </c>
      <c r="CB20" s="63">
        <v>1747430</v>
      </c>
      <c r="CC20" s="63">
        <v>1905366</v>
      </c>
      <c r="CD20" s="63">
        <v>1918719</v>
      </c>
      <c r="CE20" s="63">
        <v>1878777</v>
      </c>
      <c r="CF20" s="63">
        <v>1622854</v>
      </c>
      <c r="CG20" s="196"/>
      <c r="CH20" s="196"/>
      <c r="CI20" s="197"/>
    </row>
    <row r="21" spans="1:87" ht="15" customHeight="1">
      <c r="A21" s="68" t="s">
        <v>395</v>
      </c>
      <c r="B21" s="68" t="s">
        <v>86</v>
      </c>
      <c r="C21" s="68">
        <v>-40681</v>
      </c>
      <c r="D21" s="68">
        <v>-45393</v>
      </c>
      <c r="E21" s="68">
        <v>-44061</v>
      </c>
      <c r="F21" s="68">
        <v>-50250</v>
      </c>
      <c r="G21" s="68">
        <v>-43986</v>
      </c>
      <c r="H21" s="68">
        <v>-49545</v>
      </c>
      <c r="I21" s="68">
        <v>-48271</v>
      </c>
      <c r="J21" s="68">
        <v>-46585</v>
      </c>
      <c r="K21" s="68">
        <v>-46786</v>
      </c>
      <c r="L21" s="68">
        <v>-51745</v>
      </c>
      <c r="M21" s="68">
        <v>-57201</v>
      </c>
      <c r="N21" s="68">
        <v>-52969</v>
      </c>
      <c r="O21" s="68">
        <v>-53813</v>
      </c>
      <c r="P21" s="68">
        <v>-63134</v>
      </c>
      <c r="Q21" s="68">
        <v>-63166</v>
      </c>
      <c r="R21" s="68">
        <v>-64580</v>
      </c>
      <c r="S21" s="68">
        <v>-66917</v>
      </c>
      <c r="T21" s="68">
        <v>-71679</v>
      </c>
      <c r="U21" s="68">
        <v>-87308</v>
      </c>
      <c r="V21" s="68">
        <v>-77732</v>
      </c>
      <c r="W21" s="68">
        <v>-85250</v>
      </c>
      <c r="X21" s="68">
        <v>-84117</v>
      </c>
      <c r="Y21" s="68">
        <v>-91956</v>
      </c>
      <c r="Z21" s="68">
        <v>-88407</v>
      </c>
      <c r="AA21" s="68">
        <v>-85103</v>
      </c>
      <c r="AB21" s="68">
        <v>-94306</v>
      </c>
      <c r="AC21" s="68">
        <v>-90482</v>
      </c>
      <c r="AD21" s="68">
        <v>-90667</v>
      </c>
      <c r="AE21" s="68">
        <v>-88196</v>
      </c>
      <c r="AF21" s="68">
        <v>-86805</v>
      </c>
      <c r="AG21" s="68">
        <v>-96584</v>
      </c>
      <c r="AH21" s="68">
        <v>-101797.591</v>
      </c>
      <c r="AI21" s="68">
        <v>-89263</v>
      </c>
      <c r="AJ21" s="68">
        <v>-93811</v>
      </c>
      <c r="AK21" s="68">
        <v>-122499</v>
      </c>
      <c r="AL21" s="68">
        <v>-121296</v>
      </c>
      <c r="AM21" s="68">
        <v>-100604</v>
      </c>
      <c r="AN21" s="69">
        <v>-97261</v>
      </c>
      <c r="AO21" s="69">
        <v>-95519</v>
      </c>
      <c r="AP21" s="69">
        <v>-87385</v>
      </c>
      <c r="AQ21" s="69">
        <v>-94864</v>
      </c>
      <c r="AR21" s="69">
        <v>-91086</v>
      </c>
      <c r="AS21" s="69">
        <v>-118206</v>
      </c>
      <c r="AT21" s="69">
        <v>-116721</v>
      </c>
      <c r="AU21" s="69">
        <v>-114792</v>
      </c>
      <c r="AV21" s="69">
        <v>-122831</v>
      </c>
      <c r="AW21" s="69">
        <v>-125940</v>
      </c>
      <c r="AX21" s="69">
        <v>-164753</v>
      </c>
      <c r="AY21" s="69">
        <v>-177818</v>
      </c>
      <c r="AZ21" s="69">
        <v>-181193</v>
      </c>
      <c r="BA21" s="69">
        <v>-146120</v>
      </c>
      <c r="BB21" s="69">
        <v>-132265</v>
      </c>
      <c r="BC21" s="69">
        <v>-137224</v>
      </c>
      <c r="BD21" s="69">
        <v>-135182</v>
      </c>
      <c r="BE21" s="69">
        <v>-120925</v>
      </c>
      <c r="BF21" s="69">
        <v>-157416</v>
      </c>
      <c r="BG21" s="69">
        <v>-169348</v>
      </c>
      <c r="BH21" s="69">
        <v>-168389</v>
      </c>
      <c r="BI21" s="69">
        <v>-185733</v>
      </c>
      <c r="BJ21" s="69">
        <v>-173047</v>
      </c>
      <c r="BK21" s="69">
        <v>-156046</v>
      </c>
      <c r="BL21" s="69">
        <v>-165313</v>
      </c>
      <c r="BM21" s="69">
        <v>-158778</v>
      </c>
      <c r="BN21" s="69">
        <v>-159624</v>
      </c>
      <c r="BO21" s="189">
        <v>-160547</v>
      </c>
      <c r="BP21" s="3"/>
      <c r="BQ21" s="69">
        <v>-180385</v>
      </c>
      <c r="BR21" s="69">
        <v>-188387</v>
      </c>
      <c r="BS21" s="69">
        <v>-208701</v>
      </c>
      <c r="BT21" s="69">
        <v>-244693</v>
      </c>
      <c r="BU21" s="69">
        <v>-303636</v>
      </c>
      <c r="BV21" s="69">
        <v>-349730</v>
      </c>
      <c r="BW21" s="69">
        <v>-360558</v>
      </c>
      <c r="BX21" s="69">
        <v>-373382.59100000001</v>
      </c>
      <c r="BY21" s="69">
        <v>-426869</v>
      </c>
      <c r="BZ21" s="69">
        <v>-380769</v>
      </c>
      <c r="CA21" s="69">
        <v>-420877</v>
      </c>
      <c r="CB21" s="69">
        <v>-528316</v>
      </c>
      <c r="CC21" s="69">
        <v>-637396</v>
      </c>
      <c r="CD21" s="69">
        <v>-550747</v>
      </c>
      <c r="CE21" s="69">
        <v>-696517</v>
      </c>
      <c r="CF21" s="69">
        <v>-639761</v>
      </c>
      <c r="CG21" s="196"/>
      <c r="CH21" s="196"/>
    </row>
    <row r="22" spans="1:87" ht="15" customHeight="1">
      <c r="A22" s="68" t="s">
        <v>396</v>
      </c>
      <c r="B22" s="68" t="s">
        <v>88</v>
      </c>
      <c r="C22" s="68">
        <v>-16172</v>
      </c>
      <c r="D22" s="68">
        <v>-18317</v>
      </c>
      <c r="E22" s="68">
        <v>-19055</v>
      </c>
      <c r="F22" s="68">
        <v>-20739</v>
      </c>
      <c r="G22" s="68">
        <v>-15638</v>
      </c>
      <c r="H22" s="68">
        <v>-17597</v>
      </c>
      <c r="I22" s="68">
        <v>-18075</v>
      </c>
      <c r="J22" s="68">
        <v>-18076</v>
      </c>
      <c r="K22" s="68">
        <v>-13594</v>
      </c>
      <c r="L22" s="68">
        <v>-16970</v>
      </c>
      <c r="M22" s="68">
        <v>-15976</v>
      </c>
      <c r="N22" s="68">
        <v>-15550</v>
      </c>
      <c r="O22" s="68">
        <v>-15739</v>
      </c>
      <c r="P22" s="68">
        <v>-17173</v>
      </c>
      <c r="Q22" s="68">
        <v>-14959</v>
      </c>
      <c r="R22" s="68">
        <v>-15402</v>
      </c>
      <c r="S22" s="68">
        <v>-16490</v>
      </c>
      <c r="T22" s="68">
        <v>-16754</v>
      </c>
      <c r="U22" s="68">
        <v>-19163</v>
      </c>
      <c r="V22" s="68">
        <v>-19175</v>
      </c>
      <c r="W22" s="68">
        <v>-18527</v>
      </c>
      <c r="X22" s="68">
        <v>-20642</v>
      </c>
      <c r="Y22" s="68">
        <v>-22601</v>
      </c>
      <c r="Z22" s="68">
        <v>-24013</v>
      </c>
      <c r="AA22" s="68">
        <v>-20877</v>
      </c>
      <c r="AB22" s="68">
        <v>-19804</v>
      </c>
      <c r="AC22" s="68">
        <v>-18352</v>
      </c>
      <c r="AD22" s="68">
        <v>-18538</v>
      </c>
      <c r="AE22" s="68">
        <v>-19163</v>
      </c>
      <c r="AF22" s="68">
        <v>-18403</v>
      </c>
      <c r="AG22" s="68">
        <v>-17711</v>
      </c>
      <c r="AH22" s="68">
        <v>-18320.428</v>
      </c>
      <c r="AI22" s="68">
        <v>-18026</v>
      </c>
      <c r="AJ22" s="68">
        <v>-22014</v>
      </c>
      <c r="AK22" s="68">
        <v>-27712</v>
      </c>
      <c r="AL22" s="68">
        <v>-30271</v>
      </c>
      <c r="AM22" s="68">
        <v>-21770</v>
      </c>
      <c r="AN22" s="69">
        <v>-22318</v>
      </c>
      <c r="AO22" s="69">
        <v>-26987</v>
      </c>
      <c r="AP22" s="69">
        <v>-30261</v>
      </c>
      <c r="AQ22" s="69">
        <v>-23047</v>
      </c>
      <c r="AR22" s="69">
        <v>-22526</v>
      </c>
      <c r="AS22" s="69">
        <v>-25597</v>
      </c>
      <c r="AT22" s="69">
        <v>-35051</v>
      </c>
      <c r="AU22" s="69">
        <v>-21955</v>
      </c>
      <c r="AV22" s="69">
        <v>-29439</v>
      </c>
      <c r="AW22" s="69">
        <v>-32567</v>
      </c>
      <c r="AX22" s="69">
        <v>-37841</v>
      </c>
      <c r="AY22" s="69">
        <v>-28921</v>
      </c>
      <c r="AZ22" s="69">
        <v>-27944</v>
      </c>
      <c r="BA22" s="69">
        <v>-31797</v>
      </c>
      <c r="BB22" s="69">
        <v>-34514</v>
      </c>
      <c r="BC22" s="69">
        <v>-33057</v>
      </c>
      <c r="BD22" s="69">
        <v>-37920</v>
      </c>
      <c r="BE22" s="69">
        <v>-35402</v>
      </c>
      <c r="BF22" s="69">
        <v>-34482</v>
      </c>
      <c r="BG22" s="69">
        <v>-31088</v>
      </c>
      <c r="BH22" s="69">
        <v>-33440</v>
      </c>
      <c r="BI22" s="69">
        <v>-33517</v>
      </c>
      <c r="BJ22" s="69">
        <v>-41725</v>
      </c>
      <c r="BK22" s="69">
        <v>-35583</v>
      </c>
      <c r="BL22" s="69">
        <v>-34921</v>
      </c>
      <c r="BM22" s="69">
        <v>-30867</v>
      </c>
      <c r="BN22" s="69">
        <v>-30334</v>
      </c>
      <c r="BO22" s="189">
        <v>-40072</v>
      </c>
      <c r="BP22" s="3"/>
      <c r="BQ22" s="69">
        <v>-74283</v>
      </c>
      <c r="BR22" s="69">
        <v>-69386</v>
      </c>
      <c r="BS22" s="69">
        <v>-62090</v>
      </c>
      <c r="BT22" s="69">
        <v>-63273</v>
      </c>
      <c r="BU22" s="69">
        <v>-71582</v>
      </c>
      <c r="BV22" s="69">
        <v>-85783</v>
      </c>
      <c r="BW22" s="69">
        <v>-77571</v>
      </c>
      <c r="BX22" s="69">
        <v>-73597.428</v>
      </c>
      <c r="BY22" s="69">
        <v>-98023</v>
      </c>
      <c r="BZ22" s="69">
        <v>-101336</v>
      </c>
      <c r="CA22" s="69">
        <v>-106221</v>
      </c>
      <c r="CB22" s="69">
        <v>-121802</v>
      </c>
      <c r="CC22" s="69">
        <v>-123176</v>
      </c>
      <c r="CD22" s="69">
        <v>-140861</v>
      </c>
      <c r="CE22" s="69">
        <v>-139770</v>
      </c>
      <c r="CF22" s="69">
        <v>-131705</v>
      </c>
      <c r="CG22" s="196"/>
      <c r="CH22" s="196"/>
    </row>
    <row r="23" spans="1:87" ht="15" customHeight="1">
      <c r="A23" s="68" t="s">
        <v>397</v>
      </c>
      <c r="B23" s="68" t="s">
        <v>90</v>
      </c>
      <c r="C23" s="68"/>
      <c r="D23" s="68">
        <v>0</v>
      </c>
      <c r="E23" s="68">
        <v>0</v>
      </c>
      <c r="F23" s="68">
        <v>0</v>
      </c>
      <c r="G23" s="68">
        <v>-2530</v>
      </c>
      <c r="H23" s="68">
        <v>-2226</v>
      </c>
      <c r="I23" s="68">
        <v>-2004</v>
      </c>
      <c r="J23" s="68">
        <v>-2026</v>
      </c>
      <c r="K23" s="68">
        <v>-1939</v>
      </c>
      <c r="L23" s="68">
        <v>-2096</v>
      </c>
      <c r="M23" s="68">
        <v>-2153</v>
      </c>
      <c r="N23" s="68">
        <v>-2159</v>
      </c>
      <c r="O23" s="68">
        <v>-2268</v>
      </c>
      <c r="P23" s="68">
        <v>-1869</v>
      </c>
      <c r="Q23" s="68">
        <v>-2619</v>
      </c>
      <c r="R23" s="68">
        <v>-2565</v>
      </c>
      <c r="S23" s="68">
        <v>-2449</v>
      </c>
      <c r="T23" s="68">
        <v>-2830</v>
      </c>
      <c r="U23" s="68">
        <v>-2783</v>
      </c>
      <c r="V23" s="68">
        <v>-2744</v>
      </c>
      <c r="W23" s="68">
        <v>-2647</v>
      </c>
      <c r="X23" s="68">
        <v>-2087</v>
      </c>
      <c r="Y23" s="68">
        <v>-2091</v>
      </c>
      <c r="Z23" s="68">
        <v>-2072</v>
      </c>
      <c r="AA23" s="68">
        <v>-2101</v>
      </c>
      <c r="AB23" s="68">
        <v>-2104</v>
      </c>
      <c r="AC23" s="68">
        <v>-2030</v>
      </c>
      <c r="AD23" s="68">
        <v>-2268</v>
      </c>
      <c r="AE23" s="68">
        <v>-2203</v>
      </c>
      <c r="AF23" s="68">
        <v>-2165</v>
      </c>
      <c r="AG23" s="68">
        <v>-2249</v>
      </c>
      <c r="AH23" s="68">
        <v>-2115.8519999999999</v>
      </c>
      <c r="AI23" s="68">
        <v>-2205</v>
      </c>
      <c r="AJ23" s="68">
        <v>-2394</v>
      </c>
      <c r="AK23" s="68">
        <v>-2553</v>
      </c>
      <c r="AL23" s="68">
        <v>-2468</v>
      </c>
      <c r="AM23" s="68">
        <v>-2358</v>
      </c>
      <c r="AN23" s="69">
        <v>-2358</v>
      </c>
      <c r="AO23" s="69">
        <v>-2342</v>
      </c>
      <c r="AP23" s="69">
        <v>-2540</v>
      </c>
      <c r="AQ23" s="69">
        <v>-2528</v>
      </c>
      <c r="AR23" s="69">
        <v>-2406</v>
      </c>
      <c r="AS23" s="69">
        <v>-2486</v>
      </c>
      <c r="AT23" s="69">
        <v>-2769</v>
      </c>
      <c r="AU23" s="69">
        <v>-2949</v>
      </c>
      <c r="AV23" s="69">
        <v>-2516</v>
      </c>
      <c r="AW23" s="69">
        <v>-2596</v>
      </c>
      <c r="AX23" s="69">
        <v>-2580</v>
      </c>
      <c r="AY23" s="69">
        <v>-2848</v>
      </c>
      <c r="AZ23" s="69">
        <v>-2812</v>
      </c>
      <c r="BA23" s="69">
        <v>-2849</v>
      </c>
      <c r="BB23" s="69">
        <v>-2981</v>
      </c>
      <c r="BC23" s="69">
        <v>-2996</v>
      </c>
      <c r="BD23" s="69">
        <v>-2827</v>
      </c>
      <c r="BE23" s="69">
        <v>-2973</v>
      </c>
      <c r="BF23" s="69">
        <v>-2957</v>
      </c>
      <c r="BG23" s="69">
        <v>-3045</v>
      </c>
      <c r="BH23" s="69">
        <v>-2717</v>
      </c>
      <c r="BI23" s="69">
        <v>-2557</v>
      </c>
      <c r="BJ23" s="69">
        <v>-2631</v>
      </c>
      <c r="BK23" s="69">
        <v>-2821</v>
      </c>
      <c r="BL23" s="69">
        <v>-2687</v>
      </c>
      <c r="BM23" s="69">
        <v>-2602</v>
      </c>
      <c r="BN23" s="69">
        <v>-2659</v>
      </c>
      <c r="BO23" s="189">
        <v>-2731</v>
      </c>
      <c r="BP23" s="3"/>
      <c r="BQ23" s="69">
        <v>0</v>
      </c>
      <c r="BR23" s="69">
        <v>-8786</v>
      </c>
      <c r="BS23" s="69">
        <v>-8347</v>
      </c>
      <c r="BT23" s="69">
        <v>-9321</v>
      </c>
      <c r="BU23" s="69">
        <v>-10806</v>
      </c>
      <c r="BV23" s="69">
        <v>-8897</v>
      </c>
      <c r="BW23" s="69">
        <v>-8503</v>
      </c>
      <c r="BX23" s="69">
        <v>-8732.851999999999</v>
      </c>
      <c r="BY23" s="69">
        <v>-9620</v>
      </c>
      <c r="BZ23" s="69">
        <v>-9598</v>
      </c>
      <c r="CA23" s="69">
        <v>-10189</v>
      </c>
      <c r="CB23" s="69">
        <v>-10641</v>
      </c>
      <c r="CC23" s="69">
        <v>-11490</v>
      </c>
      <c r="CD23" s="69">
        <v>-11753</v>
      </c>
      <c r="CE23" s="69">
        <v>-10950</v>
      </c>
      <c r="CF23" s="69">
        <v>-10769</v>
      </c>
      <c r="CG23" s="196"/>
      <c r="CH23" s="196"/>
    </row>
    <row r="24" spans="1:87" ht="15" customHeight="1">
      <c r="A24" s="68" t="s">
        <v>398</v>
      </c>
      <c r="B24" s="68" t="s">
        <v>92</v>
      </c>
      <c r="C24" s="68">
        <v>-2165</v>
      </c>
      <c r="D24" s="68">
        <v>-9843</v>
      </c>
      <c r="E24" s="68">
        <v>-600</v>
      </c>
      <c r="F24" s="68">
        <v>5073</v>
      </c>
      <c r="G24" s="68">
        <v>-1577</v>
      </c>
      <c r="H24" s="68">
        <v>9144</v>
      </c>
      <c r="I24" s="68">
        <v>22728</v>
      </c>
      <c r="J24" s="68">
        <v>-3823</v>
      </c>
      <c r="K24" s="68">
        <v>-6067</v>
      </c>
      <c r="L24" s="68">
        <v>1254</v>
      </c>
      <c r="M24" s="68">
        <v>1759</v>
      </c>
      <c r="N24" s="68">
        <v>-2879</v>
      </c>
      <c r="O24" s="68">
        <v>9295</v>
      </c>
      <c r="P24" s="68">
        <v>-8240</v>
      </c>
      <c r="Q24" s="68">
        <v>534</v>
      </c>
      <c r="R24" s="68">
        <v>-61074</v>
      </c>
      <c r="S24" s="68">
        <v>50548</v>
      </c>
      <c r="T24" s="68">
        <v>-3250</v>
      </c>
      <c r="U24" s="68">
        <v>1989</v>
      </c>
      <c r="V24" s="68">
        <v>26232</v>
      </c>
      <c r="W24" s="68">
        <v>-3398</v>
      </c>
      <c r="X24" s="68">
        <v>-6178</v>
      </c>
      <c r="Y24" s="68">
        <v>-3188</v>
      </c>
      <c r="Z24" s="68">
        <v>-12348</v>
      </c>
      <c r="AA24" s="68">
        <v>-6033</v>
      </c>
      <c r="AB24" s="68">
        <v>-4891</v>
      </c>
      <c r="AC24" s="68">
        <v>29355</v>
      </c>
      <c r="AD24" s="68">
        <v>30208</v>
      </c>
      <c r="AE24" s="68">
        <v>3547</v>
      </c>
      <c r="AF24" s="68">
        <v>12753</v>
      </c>
      <c r="AG24" s="68">
        <v>55414</v>
      </c>
      <c r="AH24" s="68">
        <v>-39603.046999999999</v>
      </c>
      <c r="AI24" s="68">
        <v>-2203</v>
      </c>
      <c r="AJ24" s="68">
        <v>196662</v>
      </c>
      <c r="AK24" s="68">
        <v>415339</v>
      </c>
      <c r="AL24" s="68">
        <v>-179477</v>
      </c>
      <c r="AM24" s="68">
        <v>-3347</v>
      </c>
      <c r="AN24" s="69">
        <v>3864</v>
      </c>
      <c r="AO24" s="69">
        <v>-4826</v>
      </c>
      <c r="AP24" s="69">
        <v>338209</v>
      </c>
      <c r="AQ24" s="69">
        <v>-2332</v>
      </c>
      <c r="AR24" s="69">
        <v>317</v>
      </c>
      <c r="AS24" s="69">
        <v>-12305</v>
      </c>
      <c r="AT24" s="69">
        <v>-16552</v>
      </c>
      <c r="AU24" s="69">
        <v>-3396</v>
      </c>
      <c r="AV24" s="69">
        <v>248470</v>
      </c>
      <c r="AW24" s="69">
        <v>31466</v>
      </c>
      <c r="AX24" s="69">
        <v>-30376</v>
      </c>
      <c r="AY24" s="69">
        <v>8857</v>
      </c>
      <c r="AZ24" s="69">
        <v>-12868</v>
      </c>
      <c r="BA24" s="69">
        <v>-9337</v>
      </c>
      <c r="BB24" s="69">
        <v>371</v>
      </c>
      <c r="BC24" s="69">
        <v>2885</v>
      </c>
      <c r="BD24" s="69">
        <v>-9274</v>
      </c>
      <c r="BE24" s="69">
        <v>34182</v>
      </c>
      <c r="BF24" s="69">
        <v>33380</v>
      </c>
      <c r="BG24" s="69">
        <v>-9523</v>
      </c>
      <c r="BH24" s="69">
        <v>-8245</v>
      </c>
      <c r="BI24" s="69">
        <v>-5479</v>
      </c>
      <c r="BJ24" s="69">
        <v>131343</v>
      </c>
      <c r="BK24" s="69">
        <v>5426</v>
      </c>
      <c r="BL24" s="69">
        <v>10363</v>
      </c>
      <c r="BM24" s="69">
        <v>58410</v>
      </c>
      <c r="BN24" s="69">
        <v>91089</v>
      </c>
      <c r="BO24" s="189">
        <v>3982</v>
      </c>
      <c r="BP24" s="3"/>
      <c r="BQ24" s="69">
        <v>-7535</v>
      </c>
      <c r="BR24" s="69">
        <v>26472</v>
      </c>
      <c r="BS24" s="69">
        <v>-5933</v>
      </c>
      <c r="BT24" s="69">
        <v>-59485</v>
      </c>
      <c r="BU24" s="69">
        <v>75519</v>
      </c>
      <c r="BV24" s="69">
        <v>-25112</v>
      </c>
      <c r="BW24" s="69">
        <v>48639</v>
      </c>
      <c r="BX24" s="69">
        <v>32110.953000000001</v>
      </c>
      <c r="BY24" s="69">
        <v>430321</v>
      </c>
      <c r="BZ24" s="69">
        <v>333900</v>
      </c>
      <c r="CA24" s="69">
        <v>-30872</v>
      </c>
      <c r="CB24" s="69">
        <v>246164</v>
      </c>
      <c r="CC24" s="69">
        <v>-12977</v>
      </c>
      <c r="CD24" s="69">
        <v>61173</v>
      </c>
      <c r="CE24" s="69">
        <v>108096</v>
      </c>
      <c r="CF24" s="69">
        <v>165288</v>
      </c>
      <c r="CG24" s="196"/>
      <c r="CH24" s="196"/>
    </row>
    <row r="25" spans="1:87" ht="15" customHeight="1">
      <c r="A25" s="68" t="s">
        <v>399</v>
      </c>
      <c r="B25" s="68" t="s">
        <v>94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-512</v>
      </c>
      <c r="N25" s="68">
        <v>2536</v>
      </c>
      <c r="O25" s="68">
        <v>669</v>
      </c>
      <c r="P25" s="68">
        <v>-75</v>
      </c>
      <c r="Q25" s="68">
        <v>130</v>
      </c>
      <c r="R25" s="68">
        <v>2019</v>
      </c>
      <c r="S25" s="68">
        <v>666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0</v>
      </c>
      <c r="AJ25" s="68">
        <v>0</v>
      </c>
      <c r="AK25" s="68">
        <v>0</v>
      </c>
      <c r="AL25" s="68"/>
      <c r="AM25" s="68">
        <v>0</v>
      </c>
      <c r="AN25" s="69">
        <v>0</v>
      </c>
      <c r="AO25" s="69">
        <v>0</v>
      </c>
      <c r="AP25" s="69">
        <v>0</v>
      </c>
      <c r="AQ25" s="69">
        <v>-296</v>
      </c>
      <c r="AR25" s="69">
        <v>-335</v>
      </c>
      <c r="AS25" s="69">
        <v>-96</v>
      </c>
      <c r="AT25" s="69">
        <v>0</v>
      </c>
      <c r="AU25" s="69">
        <v>0</v>
      </c>
      <c r="AV25" s="69">
        <v>0</v>
      </c>
      <c r="AW25" s="69">
        <v>0</v>
      </c>
      <c r="AX25" s="69">
        <v>0</v>
      </c>
      <c r="AY25" s="69">
        <v>0</v>
      </c>
      <c r="AZ25" s="69">
        <v>88</v>
      </c>
      <c r="BA25" s="69">
        <v>77</v>
      </c>
      <c r="BB25" s="69">
        <v>-142</v>
      </c>
      <c r="BC25" s="69">
        <v>0</v>
      </c>
      <c r="BD25" s="69">
        <v>34</v>
      </c>
      <c r="BE25" s="69">
        <v>295</v>
      </c>
      <c r="BF25" s="69">
        <v>110</v>
      </c>
      <c r="BG25" s="69">
        <v>-511</v>
      </c>
      <c r="BH25" s="69">
        <v>-536</v>
      </c>
      <c r="BI25" s="69">
        <v>1291</v>
      </c>
      <c r="BJ25" s="69">
        <v>-142</v>
      </c>
      <c r="BK25" s="69">
        <v>179</v>
      </c>
      <c r="BL25" s="69">
        <v>-949</v>
      </c>
      <c r="BM25" s="69">
        <v>748</v>
      </c>
      <c r="BN25" s="69">
        <v>814</v>
      </c>
      <c r="BO25" s="189">
        <v>-186</v>
      </c>
      <c r="BP25" s="3"/>
      <c r="BQ25" s="69">
        <v>0</v>
      </c>
      <c r="BR25" s="69">
        <v>0</v>
      </c>
      <c r="BS25" s="69">
        <v>2024</v>
      </c>
      <c r="BT25" s="69">
        <v>2743</v>
      </c>
      <c r="BU25" s="69">
        <v>666</v>
      </c>
      <c r="BV25" s="69">
        <v>0</v>
      </c>
      <c r="BW25" s="69">
        <v>0</v>
      </c>
      <c r="BX25" s="69">
        <v>0</v>
      </c>
      <c r="BY25" s="69"/>
      <c r="BZ25" s="69">
        <v>0</v>
      </c>
      <c r="CA25" s="69">
        <v>-727</v>
      </c>
      <c r="CB25" s="69">
        <v>0</v>
      </c>
      <c r="CC25" s="69">
        <v>23</v>
      </c>
      <c r="CD25" s="69">
        <v>439</v>
      </c>
      <c r="CE25" s="69">
        <v>102</v>
      </c>
      <c r="CF25" s="69">
        <v>792</v>
      </c>
      <c r="CG25" s="196"/>
      <c r="CH25" s="196"/>
    </row>
    <row r="26" spans="1:87" ht="15" customHeight="1">
      <c r="A26" s="62" t="s">
        <v>400</v>
      </c>
      <c r="B26" s="62" t="s">
        <v>96</v>
      </c>
      <c r="C26" s="63">
        <v>78579</v>
      </c>
      <c r="D26" s="63">
        <v>110020</v>
      </c>
      <c r="E26" s="63">
        <v>150017</v>
      </c>
      <c r="F26" s="63">
        <v>119900</v>
      </c>
      <c r="G26" s="63">
        <v>62169</v>
      </c>
      <c r="H26" s="63">
        <v>90354</v>
      </c>
      <c r="I26" s="63">
        <v>119165</v>
      </c>
      <c r="J26" s="63">
        <v>81888</v>
      </c>
      <c r="K26" s="63">
        <v>78707</v>
      </c>
      <c r="L26" s="63">
        <v>101560</v>
      </c>
      <c r="M26" s="63">
        <v>128321</v>
      </c>
      <c r="N26" s="63">
        <v>148238</v>
      </c>
      <c r="O26" s="63">
        <v>156390</v>
      </c>
      <c r="P26" s="63">
        <v>131096</v>
      </c>
      <c r="Q26" s="63">
        <v>168027</v>
      </c>
      <c r="R26" s="63">
        <v>84526</v>
      </c>
      <c r="S26" s="63">
        <v>156455</v>
      </c>
      <c r="T26" s="63">
        <v>87052</v>
      </c>
      <c r="U26" s="63">
        <v>107599</v>
      </c>
      <c r="V26" s="63">
        <v>145286</v>
      </c>
      <c r="W26" s="63">
        <v>77273</v>
      </c>
      <c r="X26" s="63">
        <v>39273</v>
      </c>
      <c r="Y26" s="63">
        <v>65847</v>
      </c>
      <c r="Z26" s="63">
        <v>19620</v>
      </c>
      <c r="AA26" s="63">
        <v>8783</v>
      </c>
      <c r="AB26" s="63">
        <v>55620</v>
      </c>
      <c r="AC26" s="63">
        <v>94314</v>
      </c>
      <c r="AD26" s="63">
        <v>89038</v>
      </c>
      <c r="AE26" s="63">
        <v>19865</v>
      </c>
      <c r="AF26" s="63">
        <v>35305</v>
      </c>
      <c r="AG26" s="63">
        <v>124197</v>
      </c>
      <c r="AH26" s="63">
        <v>95296.081999999966</v>
      </c>
      <c r="AI26" s="63">
        <v>57751</v>
      </c>
      <c r="AJ26" s="63">
        <v>268212</v>
      </c>
      <c r="AK26" s="63">
        <v>551886</v>
      </c>
      <c r="AL26" s="63">
        <v>-129132</v>
      </c>
      <c r="AM26" s="63">
        <v>38170</v>
      </c>
      <c r="AN26" s="63">
        <v>104424</v>
      </c>
      <c r="AO26" s="63">
        <v>34666</v>
      </c>
      <c r="AP26" s="63">
        <v>361213</v>
      </c>
      <c r="AQ26" s="63">
        <v>111655</v>
      </c>
      <c r="AR26" s="63">
        <v>23962</v>
      </c>
      <c r="AS26" s="63">
        <v>142099</v>
      </c>
      <c r="AT26" s="63">
        <v>150194</v>
      </c>
      <c r="AU26" s="63">
        <v>255100</v>
      </c>
      <c r="AV26" s="63">
        <v>529456</v>
      </c>
      <c r="AW26" s="63">
        <v>287293</v>
      </c>
      <c r="AX26" s="63">
        <v>260986</v>
      </c>
      <c r="AY26" s="63">
        <v>280326</v>
      </c>
      <c r="AZ26" s="63">
        <v>239374</v>
      </c>
      <c r="BA26" s="63">
        <v>292256</v>
      </c>
      <c r="BB26" s="63">
        <v>308394</v>
      </c>
      <c r="BC26" s="63">
        <v>368291</v>
      </c>
      <c r="BD26" s="63">
        <v>360139</v>
      </c>
      <c r="BE26" s="63">
        <v>315608</v>
      </c>
      <c r="BF26" s="63">
        <v>232932</v>
      </c>
      <c r="BG26" s="63">
        <v>226615</v>
      </c>
      <c r="BH26" s="63">
        <v>338847</v>
      </c>
      <c r="BI26" s="63">
        <v>307422</v>
      </c>
      <c r="BJ26" s="63">
        <v>266854</v>
      </c>
      <c r="BK26" s="63">
        <v>154162</v>
      </c>
      <c r="BL26" s="63">
        <v>167428</v>
      </c>
      <c r="BM26" s="63">
        <v>226506</v>
      </c>
      <c r="BN26" s="63">
        <v>453544</v>
      </c>
      <c r="BO26" s="65">
        <v>198264</v>
      </c>
      <c r="BP26" s="3"/>
      <c r="BQ26" s="63">
        <v>458516</v>
      </c>
      <c r="BR26" s="63">
        <v>353576</v>
      </c>
      <c r="BS26" s="63">
        <v>456826</v>
      </c>
      <c r="BT26" s="63">
        <v>540039</v>
      </c>
      <c r="BU26" s="63">
        <v>496392</v>
      </c>
      <c r="BV26" s="63">
        <v>202013</v>
      </c>
      <c r="BW26" s="63">
        <v>247755</v>
      </c>
      <c r="BX26" s="63">
        <v>274663.08199999994</v>
      </c>
      <c r="BY26" s="63">
        <v>748717</v>
      </c>
      <c r="BZ26" s="63">
        <v>538473</v>
      </c>
      <c r="CA26" s="63">
        <v>427910</v>
      </c>
      <c r="CB26" s="63">
        <v>1332835</v>
      </c>
      <c r="CC26" s="63">
        <v>1120350</v>
      </c>
      <c r="CD26" s="63">
        <v>1276970</v>
      </c>
      <c r="CE26" s="63">
        <v>1139738</v>
      </c>
      <c r="CF26" s="63">
        <v>1001640</v>
      </c>
      <c r="CG26" s="196"/>
      <c r="CH26" s="196"/>
      <c r="CI26" s="197">
        <f>CF26+SUM(CF27:CF32)-CF33</f>
        <v>0</v>
      </c>
    </row>
    <row r="27" spans="1:87" ht="15" customHeight="1">
      <c r="A27" s="68" t="s">
        <v>401</v>
      </c>
      <c r="B27" s="68" t="s">
        <v>402</v>
      </c>
      <c r="C27" s="68">
        <v>82899</v>
      </c>
      <c r="D27" s="68">
        <v>84418</v>
      </c>
      <c r="E27" s="68">
        <v>-72509</v>
      </c>
      <c r="F27" s="68">
        <v>84718</v>
      </c>
      <c r="G27" s="68">
        <v>51848</v>
      </c>
      <c r="H27" s="68">
        <v>61802</v>
      </c>
      <c r="I27" s="68">
        <v>59872</v>
      </c>
      <c r="J27" s="68">
        <v>66628</v>
      </c>
      <c r="K27" s="68">
        <v>56762</v>
      </c>
      <c r="L27" s="68">
        <v>68367</v>
      </c>
      <c r="M27" s="68">
        <v>75433</v>
      </c>
      <c r="N27" s="68">
        <v>72078</v>
      </c>
      <c r="O27" s="68">
        <v>61538</v>
      </c>
      <c r="P27" s="68">
        <v>68712</v>
      </c>
      <c r="Q27" s="68">
        <v>73770</v>
      </c>
      <c r="R27" s="68">
        <v>133960</v>
      </c>
      <c r="S27" s="68">
        <v>74381</v>
      </c>
      <c r="T27" s="68">
        <v>79698</v>
      </c>
      <c r="U27" s="68">
        <v>90820</v>
      </c>
      <c r="V27" s="68">
        <v>99098</v>
      </c>
      <c r="W27" s="68">
        <v>81500</v>
      </c>
      <c r="X27" s="68">
        <v>92550</v>
      </c>
      <c r="Y27" s="68">
        <v>84077</v>
      </c>
      <c r="Z27" s="68">
        <v>83749</v>
      </c>
      <c r="AA27" s="68">
        <v>72855</v>
      </c>
      <c r="AB27" s="68">
        <v>85070</v>
      </c>
      <c r="AC27" s="68">
        <v>85653</v>
      </c>
      <c r="AD27" s="68">
        <v>93509</v>
      </c>
      <c r="AE27" s="68">
        <v>81905</v>
      </c>
      <c r="AF27" s="68">
        <v>77292</v>
      </c>
      <c r="AG27" s="68">
        <v>86315</v>
      </c>
      <c r="AH27" s="68">
        <v>81579</v>
      </c>
      <c r="AI27" s="68">
        <v>79554</v>
      </c>
      <c r="AJ27" s="68">
        <v>113074</v>
      </c>
      <c r="AK27" s="68">
        <v>154798</v>
      </c>
      <c r="AL27" s="68">
        <v>84971</v>
      </c>
      <c r="AM27" s="68">
        <v>96019</v>
      </c>
      <c r="AN27" s="69">
        <v>90558</v>
      </c>
      <c r="AO27" s="69">
        <v>89153</v>
      </c>
      <c r="AP27" s="69">
        <v>138574</v>
      </c>
      <c r="AQ27" s="69">
        <v>82564</v>
      </c>
      <c r="AR27" s="69">
        <v>81796</v>
      </c>
      <c r="AS27" s="69">
        <v>99186</v>
      </c>
      <c r="AT27" s="69">
        <v>100105</v>
      </c>
      <c r="AU27" s="69">
        <v>109115</v>
      </c>
      <c r="AV27" s="69">
        <v>104262</v>
      </c>
      <c r="AW27" s="69">
        <v>109583</v>
      </c>
      <c r="AX27" s="69">
        <v>109947</v>
      </c>
      <c r="AY27" s="69">
        <v>111320</v>
      </c>
      <c r="AZ27" s="69">
        <v>134096</v>
      </c>
      <c r="BA27" s="69">
        <v>121309</v>
      </c>
      <c r="BB27" s="69">
        <v>129759</v>
      </c>
      <c r="BC27" s="69">
        <v>134488</v>
      </c>
      <c r="BD27" s="69">
        <v>155984</v>
      </c>
      <c r="BE27" s="69">
        <v>105488</v>
      </c>
      <c r="BF27" s="69">
        <v>170966</v>
      </c>
      <c r="BG27" s="69">
        <v>140591</v>
      </c>
      <c r="BH27" s="69">
        <v>199298</v>
      </c>
      <c r="BI27" s="69">
        <v>155631</v>
      </c>
      <c r="BJ27" s="69">
        <v>167023</v>
      </c>
      <c r="BK27" s="69">
        <v>153064</v>
      </c>
      <c r="BL27" s="69">
        <v>189528</v>
      </c>
      <c r="BM27" s="69">
        <v>155460</v>
      </c>
      <c r="BN27" s="69">
        <v>172089</v>
      </c>
      <c r="BO27" s="189">
        <v>183749</v>
      </c>
      <c r="BP27" s="3"/>
      <c r="BQ27" s="69">
        <v>179526</v>
      </c>
      <c r="BR27" s="69">
        <v>240150</v>
      </c>
      <c r="BS27" s="69">
        <v>272640</v>
      </c>
      <c r="BT27" s="69">
        <v>337980</v>
      </c>
      <c r="BU27" s="69">
        <v>343997</v>
      </c>
      <c r="BV27" s="69">
        <v>341876</v>
      </c>
      <c r="BW27" s="69">
        <v>337087</v>
      </c>
      <c r="BX27" s="69">
        <v>327091</v>
      </c>
      <c r="BY27" s="69">
        <v>432397</v>
      </c>
      <c r="BZ27" s="69">
        <v>414304</v>
      </c>
      <c r="CA27" s="69">
        <v>363651</v>
      </c>
      <c r="CB27" s="69">
        <v>432907</v>
      </c>
      <c r="CC27" s="69">
        <v>496484</v>
      </c>
      <c r="CD27" s="69">
        <v>566926</v>
      </c>
      <c r="CE27" s="69">
        <v>662543</v>
      </c>
      <c r="CF27" s="69">
        <v>670141</v>
      </c>
      <c r="CG27" s="196"/>
      <c r="CH27" s="196"/>
    </row>
    <row r="28" spans="1:87" ht="15" customHeight="1">
      <c r="A28" s="68" t="s">
        <v>403</v>
      </c>
      <c r="B28" s="68" t="s">
        <v>82</v>
      </c>
      <c r="C28" s="68">
        <v>0</v>
      </c>
      <c r="D28" s="68">
        <v>0</v>
      </c>
      <c r="E28" s="68">
        <v>0</v>
      </c>
      <c r="F28" s="68">
        <v>0</v>
      </c>
      <c r="G28" s="68">
        <v>33275</v>
      </c>
      <c r="H28" s="68">
        <v>35998</v>
      </c>
      <c r="I28" s="68">
        <v>36108</v>
      </c>
      <c r="J28" s="68">
        <v>32517</v>
      </c>
      <c r="K28" s="68">
        <v>34585</v>
      </c>
      <c r="L28" s="68">
        <v>41096</v>
      </c>
      <c r="M28" s="68">
        <v>39976</v>
      </c>
      <c r="N28" s="68">
        <v>47121</v>
      </c>
      <c r="O28" s="68">
        <v>45406</v>
      </c>
      <c r="P28" s="68">
        <v>58572</v>
      </c>
      <c r="Q28" s="68">
        <v>57039</v>
      </c>
      <c r="R28" s="68">
        <v>57071</v>
      </c>
      <c r="S28" s="68">
        <v>39336</v>
      </c>
      <c r="T28" s="68">
        <v>49181</v>
      </c>
      <c r="U28" s="68">
        <v>43113</v>
      </c>
      <c r="V28" s="68">
        <v>48974</v>
      </c>
      <c r="W28" s="68">
        <v>38730</v>
      </c>
      <c r="X28" s="68">
        <v>43237</v>
      </c>
      <c r="Y28" s="68">
        <v>34408</v>
      </c>
      <c r="Z28" s="68">
        <v>29947</v>
      </c>
      <c r="AA28" s="68">
        <v>26460</v>
      </c>
      <c r="AB28" s="68">
        <v>23022</v>
      </c>
      <c r="AC28" s="68">
        <v>28219</v>
      </c>
      <c r="AD28" s="68">
        <v>64596</v>
      </c>
      <c r="AE28" s="68">
        <v>34078</v>
      </c>
      <c r="AF28" s="68">
        <v>27384</v>
      </c>
      <c r="AG28" s="68">
        <v>30372</v>
      </c>
      <c r="AH28" s="68">
        <v>31284</v>
      </c>
      <c r="AI28" s="68">
        <v>31146</v>
      </c>
      <c r="AJ28" s="68">
        <v>64135</v>
      </c>
      <c r="AK28" s="68">
        <v>123839</v>
      </c>
      <c r="AL28" s="68">
        <v>39805</v>
      </c>
      <c r="AM28" s="68">
        <v>38487</v>
      </c>
      <c r="AN28" s="69">
        <v>30064</v>
      </c>
      <c r="AO28" s="69">
        <v>29058</v>
      </c>
      <c r="AP28" s="69">
        <v>73088</v>
      </c>
      <c r="AQ28" s="69">
        <v>21545</v>
      </c>
      <c r="AR28" s="69">
        <v>19079</v>
      </c>
      <c r="AS28" s="69">
        <v>25486</v>
      </c>
      <c r="AT28" s="69">
        <v>38257</v>
      </c>
      <c r="AU28" s="69">
        <v>27030</v>
      </c>
      <c r="AV28" s="69">
        <v>32684</v>
      </c>
      <c r="AW28" s="69">
        <v>29750</v>
      </c>
      <c r="AX28" s="69">
        <v>26791</v>
      </c>
      <c r="AY28" s="69">
        <v>38047</v>
      </c>
      <c r="AZ28" s="69">
        <v>39740</v>
      </c>
      <c r="BA28" s="69">
        <v>38615</v>
      </c>
      <c r="BB28" s="69">
        <v>53406</v>
      </c>
      <c r="BC28" s="69">
        <v>70911</v>
      </c>
      <c r="BD28" s="69">
        <v>79055</v>
      </c>
      <c r="BE28" s="69">
        <v>91107</v>
      </c>
      <c r="BF28" s="69">
        <v>142340</v>
      </c>
      <c r="BG28" s="69">
        <v>113810</v>
      </c>
      <c r="BH28" s="69">
        <v>77729</v>
      </c>
      <c r="BI28" s="69">
        <v>105165</v>
      </c>
      <c r="BJ28" s="69">
        <v>80536</v>
      </c>
      <c r="BK28" s="69">
        <v>85684</v>
      </c>
      <c r="BL28" s="69">
        <v>151789</v>
      </c>
      <c r="BM28" s="69">
        <v>76428</v>
      </c>
      <c r="BN28" s="69">
        <v>65586</v>
      </c>
      <c r="BO28" s="189">
        <v>97682</v>
      </c>
      <c r="BP28" s="3"/>
      <c r="BQ28" s="69">
        <v>0</v>
      </c>
      <c r="BR28" s="69">
        <v>137898</v>
      </c>
      <c r="BS28" s="69">
        <v>162778</v>
      </c>
      <c r="BT28" s="69">
        <v>218088</v>
      </c>
      <c r="BU28" s="69">
        <v>180604</v>
      </c>
      <c r="BV28" s="69">
        <v>146322</v>
      </c>
      <c r="BW28" s="69">
        <v>142297</v>
      </c>
      <c r="BX28" s="69">
        <v>123118</v>
      </c>
      <c r="BY28" s="69">
        <v>258925</v>
      </c>
      <c r="BZ28" s="69">
        <v>170697</v>
      </c>
      <c r="CA28" s="69">
        <v>104367</v>
      </c>
      <c r="CB28" s="69">
        <v>116255</v>
      </c>
      <c r="CC28" s="69">
        <v>169808</v>
      </c>
      <c r="CD28" s="69">
        <v>383413</v>
      </c>
      <c r="CE28" s="69">
        <v>377240</v>
      </c>
      <c r="CF28" s="69">
        <v>379487</v>
      </c>
      <c r="CG28" s="197"/>
      <c r="CH28" s="197"/>
    </row>
    <row r="29" spans="1:87" ht="15" customHeight="1">
      <c r="A29" s="68" t="s">
        <v>404</v>
      </c>
      <c r="B29" s="68" t="s">
        <v>405</v>
      </c>
      <c r="C29" s="68">
        <v>-30717</v>
      </c>
      <c r="D29" s="68">
        <v>-46185</v>
      </c>
      <c r="E29" s="68">
        <v>79887</v>
      </c>
      <c r="F29" s="68">
        <v>-34354</v>
      </c>
      <c r="G29" s="68">
        <v>-35603</v>
      </c>
      <c r="H29" s="68">
        <v>-27694</v>
      </c>
      <c r="I29" s="68">
        <v>-37194</v>
      </c>
      <c r="J29" s="68">
        <v>-53519</v>
      </c>
      <c r="K29" s="68">
        <v>-32923</v>
      </c>
      <c r="L29" s="68">
        <v>-36413</v>
      </c>
      <c r="M29" s="68">
        <v>-35304</v>
      </c>
      <c r="N29" s="68">
        <v>-39933</v>
      </c>
      <c r="O29" s="68">
        <v>-43240</v>
      </c>
      <c r="P29" s="68">
        <v>-33663</v>
      </c>
      <c r="Q29" s="68">
        <v>-73753</v>
      </c>
      <c r="R29" s="68">
        <v>-40863</v>
      </c>
      <c r="S29" s="68">
        <v>-55607</v>
      </c>
      <c r="T29" s="68">
        <v>-68150</v>
      </c>
      <c r="U29" s="68">
        <v>-64608</v>
      </c>
      <c r="V29" s="68">
        <v>-32770</v>
      </c>
      <c r="W29" s="68">
        <v>-44585</v>
      </c>
      <c r="X29" s="68">
        <v>-32218</v>
      </c>
      <c r="Y29" s="68">
        <v>-26575</v>
      </c>
      <c r="Z29" s="68">
        <v>-21188</v>
      </c>
      <c r="AA29" s="68">
        <v>-36008</v>
      </c>
      <c r="AB29" s="68">
        <v>-40427</v>
      </c>
      <c r="AC29" s="68">
        <v>-38403</v>
      </c>
      <c r="AD29" s="68">
        <v>-43135</v>
      </c>
      <c r="AE29" s="68">
        <v>-42721</v>
      </c>
      <c r="AF29" s="68">
        <v>-38582</v>
      </c>
      <c r="AG29" s="68">
        <v>-40027</v>
      </c>
      <c r="AH29" s="68">
        <v>-93603</v>
      </c>
      <c r="AI29" s="68">
        <v>-42579</v>
      </c>
      <c r="AJ29" s="68">
        <v>-29271</v>
      </c>
      <c r="AK29" s="68">
        <v>-49083</v>
      </c>
      <c r="AL29" s="68">
        <v>-27202</v>
      </c>
      <c r="AM29" s="68">
        <v>-19173</v>
      </c>
      <c r="AN29" s="69">
        <v>-77464</v>
      </c>
      <c r="AO29" s="69">
        <v>-12129</v>
      </c>
      <c r="AP29" s="69">
        <v>-17279</v>
      </c>
      <c r="AQ29" s="69">
        <v>-68537</v>
      </c>
      <c r="AR29" s="69">
        <v>-52439</v>
      </c>
      <c r="AS29" s="69">
        <v>-15751</v>
      </c>
      <c r="AT29" s="69">
        <v>19457</v>
      </c>
      <c r="AU29" s="69">
        <v>-17829</v>
      </c>
      <c r="AV29" s="69">
        <v>-67625</v>
      </c>
      <c r="AW29" s="69">
        <v>-7778</v>
      </c>
      <c r="AX29" s="69">
        <v>-36212</v>
      </c>
      <c r="AY29" s="69">
        <v>-71092</v>
      </c>
      <c r="AZ29" s="69">
        <v>-155617</v>
      </c>
      <c r="BA29" s="69">
        <v>-176582</v>
      </c>
      <c r="BB29" s="69">
        <v>-194576</v>
      </c>
      <c r="BC29" s="69">
        <v>-241546</v>
      </c>
      <c r="BD29" s="69">
        <v>-248865</v>
      </c>
      <c r="BE29" s="69">
        <v>-205619</v>
      </c>
      <c r="BF29" s="69">
        <v>-72561</v>
      </c>
      <c r="BG29" s="69">
        <v>-42424</v>
      </c>
      <c r="BH29" s="69">
        <v>-298114</v>
      </c>
      <c r="BI29" s="69">
        <v>-154636.09</v>
      </c>
      <c r="BJ29" s="69">
        <v>-25209</v>
      </c>
      <c r="BK29" s="69">
        <v>-44062</v>
      </c>
      <c r="BL29" s="69">
        <v>-72155</v>
      </c>
      <c r="BM29" s="69">
        <v>-6144</v>
      </c>
      <c r="BN29" s="69">
        <v>-207075</v>
      </c>
      <c r="BO29" s="189">
        <v>-37497</v>
      </c>
      <c r="BP29" s="3"/>
      <c r="BQ29" s="69">
        <v>-31369</v>
      </c>
      <c r="BR29" s="69">
        <v>-154010</v>
      </c>
      <c r="BS29" s="69">
        <v>-144573</v>
      </c>
      <c r="BT29" s="69">
        <v>-191519</v>
      </c>
      <c r="BU29" s="69">
        <v>-221135</v>
      </c>
      <c r="BV29" s="69">
        <v>-124566</v>
      </c>
      <c r="BW29" s="69">
        <v>-157973</v>
      </c>
      <c r="BX29" s="69">
        <v>-214933</v>
      </c>
      <c r="BY29" s="69">
        <v>-148135</v>
      </c>
      <c r="BZ29" s="69">
        <v>-126045</v>
      </c>
      <c r="CA29" s="69">
        <v>-117270</v>
      </c>
      <c r="CB29" s="69">
        <v>-129444</v>
      </c>
      <c r="CC29" s="69">
        <v>-597867</v>
      </c>
      <c r="CD29" s="69">
        <v>-768593</v>
      </c>
      <c r="CE29" s="69">
        <v>-520383.08999999997</v>
      </c>
      <c r="CF29" s="69">
        <v>-329436</v>
      </c>
      <c r="CG29" s="197"/>
      <c r="CH29" s="197"/>
    </row>
    <row r="30" spans="1:87" ht="15" customHeight="1">
      <c r="A30" s="68" t="s">
        <v>369</v>
      </c>
      <c r="B30" s="68" t="s">
        <v>406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68">
        <v>0</v>
      </c>
      <c r="AL30" s="68">
        <v>0</v>
      </c>
      <c r="AM30" s="68">
        <v>0</v>
      </c>
      <c r="AN30" s="69">
        <v>0</v>
      </c>
      <c r="AO30" s="69">
        <v>0</v>
      </c>
      <c r="AP30" s="69">
        <v>0</v>
      </c>
      <c r="AQ30" s="69">
        <v>0</v>
      </c>
      <c r="AR30" s="69">
        <v>0</v>
      </c>
      <c r="AS30" s="69">
        <v>0</v>
      </c>
      <c r="AT30" s="69">
        <v>0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69">
        <v>4133</v>
      </c>
      <c r="BA30" s="69">
        <v>7287</v>
      </c>
      <c r="BB30" s="69">
        <v>0</v>
      </c>
      <c r="BC30" s="69">
        <v>0</v>
      </c>
      <c r="BD30" s="69">
        <v>0</v>
      </c>
      <c r="BE30" s="69">
        <v>0</v>
      </c>
      <c r="BF30" s="69">
        <v>0</v>
      </c>
      <c r="BG30" s="69">
        <v>0</v>
      </c>
      <c r="BH30" s="69">
        <v>0</v>
      </c>
      <c r="BI30" s="69">
        <v>0</v>
      </c>
      <c r="BJ30" s="69">
        <v>0</v>
      </c>
      <c r="BK30" s="69">
        <v>0</v>
      </c>
      <c r="BL30" s="69">
        <v>0</v>
      </c>
      <c r="BM30" s="69">
        <v>0</v>
      </c>
      <c r="BN30" s="69" t="s">
        <v>130</v>
      </c>
      <c r="BO30" s="189">
        <v>0</v>
      </c>
      <c r="BP30" s="3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>
        <v>11420</v>
      </c>
      <c r="CD30" s="69">
        <v>0</v>
      </c>
      <c r="CE30" s="69">
        <v>0</v>
      </c>
      <c r="CF30" s="69" t="s">
        <v>130</v>
      </c>
      <c r="CG30" s="197"/>
      <c r="CH30" s="197"/>
    </row>
    <row r="31" spans="1:87" ht="15" customHeight="1">
      <c r="A31" s="68" t="s">
        <v>407</v>
      </c>
      <c r="B31" s="68" t="s">
        <v>408</v>
      </c>
      <c r="C31" s="68">
        <v>-1866</v>
      </c>
      <c r="D31" s="68">
        <v>-1811</v>
      </c>
      <c r="E31" s="68">
        <v>-1841</v>
      </c>
      <c r="F31" s="68">
        <v>-1806</v>
      </c>
      <c r="G31" s="68">
        <v>-1441</v>
      </c>
      <c r="H31" s="68">
        <v>-546</v>
      </c>
      <c r="I31" s="68">
        <v>-4808</v>
      </c>
      <c r="J31" s="68">
        <v>-584</v>
      </c>
      <c r="K31" s="68">
        <v>-149</v>
      </c>
      <c r="L31" s="68">
        <v>-549</v>
      </c>
      <c r="M31" s="68">
        <v>-4098</v>
      </c>
      <c r="N31" s="68">
        <v>-355</v>
      </c>
      <c r="O31" s="68">
        <v>-68</v>
      </c>
      <c r="P31" s="68">
        <v>-1211</v>
      </c>
      <c r="Q31" s="68">
        <v>-5675</v>
      </c>
      <c r="R31" s="68">
        <v>-1200</v>
      </c>
      <c r="S31" s="68">
        <v>-3621</v>
      </c>
      <c r="T31" s="68">
        <v>1425</v>
      </c>
      <c r="U31" s="68">
        <v>-376</v>
      </c>
      <c r="V31" s="68">
        <v>-3093</v>
      </c>
      <c r="W31" s="68">
        <v>1038</v>
      </c>
      <c r="X31" s="68">
        <v>-15</v>
      </c>
      <c r="Y31" s="68">
        <v>-535</v>
      </c>
      <c r="Z31" s="68">
        <v>9426</v>
      </c>
      <c r="AA31" s="68">
        <v>-1485</v>
      </c>
      <c r="AB31" s="68">
        <v>419</v>
      </c>
      <c r="AC31" s="68">
        <v>-983</v>
      </c>
      <c r="AD31" s="68">
        <v>-626</v>
      </c>
      <c r="AE31" s="68">
        <v>1141</v>
      </c>
      <c r="AF31" s="68">
        <v>-743</v>
      </c>
      <c r="AG31" s="68">
        <v>-1632</v>
      </c>
      <c r="AH31" s="68">
        <v>-63</v>
      </c>
      <c r="AI31" s="68">
        <v>458</v>
      </c>
      <c r="AJ31" s="68">
        <v>419</v>
      </c>
      <c r="AK31" s="68">
        <v>553</v>
      </c>
      <c r="AL31" s="68">
        <v>150035</v>
      </c>
      <c r="AM31" s="68">
        <v>-2271</v>
      </c>
      <c r="AN31" s="69">
        <v>1700</v>
      </c>
      <c r="AO31" s="69">
        <v>-2792</v>
      </c>
      <c r="AP31" s="69">
        <v>-4614</v>
      </c>
      <c r="AQ31" s="69">
        <v>2362</v>
      </c>
      <c r="AR31" s="69">
        <v>941</v>
      </c>
      <c r="AS31" s="69">
        <v>927</v>
      </c>
      <c r="AT31" s="69">
        <v>-746</v>
      </c>
      <c r="AU31" s="69">
        <v>27</v>
      </c>
      <c r="AV31" s="69">
        <v>-436</v>
      </c>
      <c r="AW31" s="69">
        <v>-1580</v>
      </c>
      <c r="AX31" s="69">
        <v>4311</v>
      </c>
      <c r="AY31" s="69">
        <v>449</v>
      </c>
      <c r="AZ31" s="69">
        <v>-706</v>
      </c>
      <c r="BA31" s="69">
        <v>-1055</v>
      </c>
      <c r="BB31" s="69">
        <v>-6009</v>
      </c>
      <c r="BC31" s="69">
        <v>936</v>
      </c>
      <c r="BD31" s="69">
        <v>-2091</v>
      </c>
      <c r="BE31" s="69">
        <v>-853</v>
      </c>
      <c r="BF31" s="69">
        <v>-2629</v>
      </c>
      <c r="BG31" s="69">
        <v>2802</v>
      </c>
      <c r="BH31" s="69">
        <v>-205</v>
      </c>
      <c r="BI31" s="69">
        <v>56</v>
      </c>
      <c r="BJ31" s="69">
        <v>7771</v>
      </c>
      <c r="BK31" s="69">
        <v>1103</v>
      </c>
      <c r="BL31" s="69">
        <v>836</v>
      </c>
      <c r="BM31" s="69">
        <v>-1146</v>
      </c>
      <c r="BN31" s="69">
        <v>776</v>
      </c>
      <c r="BO31" s="189">
        <v>432</v>
      </c>
      <c r="BP31" s="3"/>
      <c r="BQ31" s="69">
        <v>-7324</v>
      </c>
      <c r="BR31" s="69">
        <v>-7379</v>
      </c>
      <c r="BS31" s="69">
        <v>-5151</v>
      </c>
      <c r="BT31" s="69">
        <v>-8154</v>
      </c>
      <c r="BU31" s="69">
        <v>-5665</v>
      </c>
      <c r="BV31" s="69">
        <v>9914</v>
      </c>
      <c r="BW31" s="69">
        <v>-2675</v>
      </c>
      <c r="BX31" s="69">
        <v>-1297</v>
      </c>
      <c r="BY31" s="69">
        <v>151465</v>
      </c>
      <c r="BZ31" s="69">
        <v>-7977</v>
      </c>
      <c r="CA31" s="69">
        <v>3484</v>
      </c>
      <c r="CB31" s="69">
        <v>2322</v>
      </c>
      <c r="CC31" s="69">
        <v>-7321</v>
      </c>
      <c r="CD31" s="69">
        <v>-4637</v>
      </c>
      <c r="CE31" s="69">
        <v>10424</v>
      </c>
      <c r="CF31" s="69">
        <v>1569</v>
      </c>
      <c r="CG31" s="197"/>
      <c r="CH31" s="197"/>
    </row>
    <row r="32" spans="1:87" ht="15" customHeight="1">
      <c r="A32" s="68" t="s">
        <v>409</v>
      </c>
      <c r="B32" s="68" t="s">
        <v>410</v>
      </c>
      <c r="C32" s="68">
        <v>0</v>
      </c>
      <c r="D32" s="68">
        <v>0</v>
      </c>
      <c r="E32" s="68">
        <v>-6004</v>
      </c>
      <c r="F32" s="68">
        <v>-13241</v>
      </c>
      <c r="G32" s="68">
        <v>0</v>
      </c>
      <c r="H32" s="68">
        <v>-14068</v>
      </c>
      <c r="I32" s="68">
        <v>-25820</v>
      </c>
      <c r="J32" s="68">
        <v>0</v>
      </c>
      <c r="K32" s="68">
        <v>0</v>
      </c>
      <c r="L32" s="68">
        <v>0</v>
      </c>
      <c r="M32" s="68">
        <v>-4092</v>
      </c>
      <c r="N32" s="68">
        <v>-6224</v>
      </c>
      <c r="O32" s="68">
        <v>-15803</v>
      </c>
      <c r="P32" s="68">
        <v>0</v>
      </c>
      <c r="Q32" s="68">
        <v>0</v>
      </c>
      <c r="R32" s="68">
        <v>0</v>
      </c>
      <c r="S32" s="68">
        <v>-45514</v>
      </c>
      <c r="T32" s="68">
        <v>0</v>
      </c>
      <c r="U32" s="68">
        <v>0</v>
      </c>
      <c r="V32" s="68">
        <v>-24151</v>
      </c>
      <c r="W32" s="68">
        <v>0</v>
      </c>
      <c r="X32" s="68">
        <v>0</v>
      </c>
      <c r="Y32" s="68">
        <v>3350</v>
      </c>
      <c r="Z32" s="68">
        <v>16335</v>
      </c>
      <c r="AA32" s="68">
        <v>0</v>
      </c>
      <c r="AB32" s="68">
        <v>0</v>
      </c>
      <c r="AC32" s="68">
        <v>-34123</v>
      </c>
      <c r="AD32" s="68">
        <v>-28146</v>
      </c>
      <c r="AE32" s="68">
        <v>-2672</v>
      </c>
      <c r="AF32" s="68">
        <v>0</v>
      </c>
      <c r="AG32" s="68">
        <v>-46821</v>
      </c>
      <c r="AH32" s="68">
        <v>42906</v>
      </c>
      <c r="AI32" s="68">
        <v>0</v>
      </c>
      <c r="AJ32" s="68">
        <v>-253254</v>
      </c>
      <c r="AK32" s="68">
        <v>-645866</v>
      </c>
      <c r="AL32" s="68">
        <v>53656</v>
      </c>
      <c r="AM32" s="68">
        <v>-25474</v>
      </c>
      <c r="AN32" s="69">
        <v>-10348</v>
      </c>
      <c r="AO32" s="69">
        <v>-646</v>
      </c>
      <c r="AP32" s="69">
        <v>-383124</v>
      </c>
      <c r="AQ32" s="69">
        <v>-3880.8</v>
      </c>
      <c r="AR32" s="69">
        <v>-3052</v>
      </c>
      <c r="AS32" s="69">
        <v>185</v>
      </c>
      <c r="AT32" s="69">
        <v>12855</v>
      </c>
      <c r="AU32" s="69">
        <v>2514</v>
      </c>
      <c r="AV32" s="69">
        <v>-265635</v>
      </c>
      <c r="AW32" s="69">
        <v>-33743</v>
      </c>
      <c r="AX32" s="69">
        <v>19625</v>
      </c>
      <c r="AY32" s="69">
        <v>0</v>
      </c>
      <c r="AZ32" s="69">
        <v>-754</v>
      </c>
      <c r="BA32" s="69">
        <v>-5775</v>
      </c>
      <c r="BB32" s="69">
        <v>0</v>
      </c>
      <c r="BC32" s="69">
        <v>-1534</v>
      </c>
      <c r="BD32" s="69">
        <v>0</v>
      </c>
      <c r="BE32" s="69">
        <v>-19825</v>
      </c>
      <c r="BF32" s="69">
        <v>-32232</v>
      </c>
      <c r="BG32" s="69">
        <v>-2049</v>
      </c>
      <c r="BH32" s="69">
        <v>1081</v>
      </c>
      <c r="BI32" s="69">
        <v>-6979</v>
      </c>
      <c r="BJ32" s="69">
        <v>-147221</v>
      </c>
      <c r="BK32" s="69">
        <v>0</v>
      </c>
      <c r="BL32" s="69">
        <v>-9550</v>
      </c>
      <c r="BM32" s="69">
        <v>-56878</v>
      </c>
      <c r="BN32" s="69">
        <v>-84943</v>
      </c>
      <c r="BO32" s="189">
        <v>0</v>
      </c>
      <c r="BP32" s="3"/>
      <c r="BQ32" s="69">
        <v>-19245</v>
      </c>
      <c r="BR32" s="69">
        <v>-39888</v>
      </c>
      <c r="BS32" s="69">
        <v>-10316</v>
      </c>
      <c r="BT32" s="69">
        <v>-15803</v>
      </c>
      <c r="BU32" s="69">
        <v>-69665</v>
      </c>
      <c r="BV32" s="69">
        <v>19685</v>
      </c>
      <c r="BW32" s="69">
        <v>-62269</v>
      </c>
      <c r="BX32" s="69">
        <v>-6587</v>
      </c>
      <c r="BY32" s="69">
        <v>-845464</v>
      </c>
      <c r="BZ32" s="69">
        <v>-419592</v>
      </c>
      <c r="CA32" s="69">
        <v>6107</v>
      </c>
      <c r="CB32" s="69">
        <v>-277239</v>
      </c>
      <c r="CC32" s="69">
        <v>-6529</v>
      </c>
      <c r="CD32" s="69">
        <v>-53591</v>
      </c>
      <c r="CE32" s="69">
        <v>-155165</v>
      </c>
      <c r="CF32" s="69">
        <v>-151371</v>
      </c>
      <c r="CG32" s="197"/>
      <c r="CH32" s="197"/>
    </row>
    <row r="33" spans="1:84" ht="15" customHeight="1">
      <c r="A33" s="62" t="s">
        <v>411</v>
      </c>
      <c r="B33" s="62" t="s">
        <v>114</v>
      </c>
      <c r="C33" s="63">
        <v>128895</v>
      </c>
      <c r="D33" s="63">
        <v>146444</v>
      </c>
      <c r="E33" s="63">
        <v>149550</v>
      </c>
      <c r="F33" s="63">
        <v>155217</v>
      </c>
      <c r="G33" s="63">
        <v>110249</v>
      </c>
      <c r="H33" s="63">
        <v>145846</v>
      </c>
      <c r="I33" s="63">
        <v>147323</v>
      </c>
      <c r="J33" s="63">
        <v>126930</v>
      </c>
      <c r="K33" s="63">
        <v>136982</v>
      </c>
      <c r="L33" s="63">
        <v>174061</v>
      </c>
      <c r="M33" s="63">
        <v>200236</v>
      </c>
      <c r="N33" s="63">
        <v>220925</v>
      </c>
      <c r="O33" s="63">
        <v>204223</v>
      </c>
      <c r="P33" s="63">
        <v>223506</v>
      </c>
      <c r="Q33" s="63">
        <v>219408</v>
      </c>
      <c r="R33" s="63">
        <v>233494</v>
      </c>
      <c r="S33" s="63">
        <v>165430</v>
      </c>
      <c r="T33" s="63">
        <v>149206</v>
      </c>
      <c r="U33" s="63">
        <v>176548</v>
      </c>
      <c r="V33" s="63">
        <v>233344</v>
      </c>
      <c r="W33" s="63">
        <v>153956</v>
      </c>
      <c r="X33" s="63">
        <v>142827</v>
      </c>
      <c r="Y33" s="63">
        <v>160572</v>
      </c>
      <c r="Z33" s="63">
        <v>137889</v>
      </c>
      <c r="AA33" s="63">
        <v>70605</v>
      </c>
      <c r="AB33" s="63">
        <v>123704</v>
      </c>
      <c r="AC33" s="63">
        <v>134677</v>
      </c>
      <c r="AD33" s="63">
        <v>175236</v>
      </c>
      <c r="AE33" s="63">
        <v>91596</v>
      </c>
      <c r="AF33" s="63">
        <v>100656</v>
      </c>
      <c r="AG33" s="63">
        <v>152404</v>
      </c>
      <c r="AH33" s="63">
        <v>157399</v>
      </c>
      <c r="AI33" s="63">
        <v>126330</v>
      </c>
      <c r="AJ33" s="63">
        <v>163315</v>
      </c>
      <c r="AK33" s="63">
        <v>136127</v>
      </c>
      <c r="AL33" s="63">
        <v>172133</v>
      </c>
      <c r="AM33" s="63">
        <v>125758</v>
      </c>
      <c r="AN33" s="63">
        <v>138934</v>
      </c>
      <c r="AO33" s="63">
        <v>137310</v>
      </c>
      <c r="AP33" s="63">
        <v>167858</v>
      </c>
      <c r="AQ33" s="63">
        <v>145708</v>
      </c>
      <c r="AR33" s="63">
        <v>70287</v>
      </c>
      <c r="AS33" s="63">
        <v>252132</v>
      </c>
      <c r="AT33" s="63">
        <v>320122</v>
      </c>
      <c r="AU33" s="63">
        <v>375957</v>
      </c>
      <c r="AV33" s="63">
        <v>332706</v>
      </c>
      <c r="AW33" s="63">
        <v>383525</v>
      </c>
      <c r="AX33" s="63">
        <v>385448</v>
      </c>
      <c r="AY33" s="63">
        <v>359050</v>
      </c>
      <c r="AZ33" s="63">
        <v>260266</v>
      </c>
      <c r="BA33" s="63">
        <v>276055</v>
      </c>
      <c r="BB33" s="63">
        <v>290974</v>
      </c>
      <c r="BC33" s="63">
        <v>331546</v>
      </c>
      <c r="BD33" s="63">
        <v>344222</v>
      </c>
      <c r="BE33" s="63">
        <v>285906</v>
      </c>
      <c r="BF33" s="63">
        <v>438817</v>
      </c>
      <c r="BG33" s="63">
        <v>439345</v>
      </c>
      <c r="BH33" s="63">
        <v>318636</v>
      </c>
      <c r="BI33" s="63">
        <v>406658.91000000003</v>
      </c>
      <c r="BJ33" s="63">
        <v>349754</v>
      </c>
      <c r="BK33" s="63">
        <v>349951</v>
      </c>
      <c r="BL33" s="63">
        <v>427876</v>
      </c>
      <c r="BM33" s="63">
        <v>394226</v>
      </c>
      <c r="BN33" s="63">
        <v>399977</v>
      </c>
      <c r="BO33" s="65">
        <v>441948</v>
      </c>
      <c r="BP33" s="3"/>
      <c r="BQ33" s="63">
        <v>580106</v>
      </c>
      <c r="BR33" s="63">
        <v>530348</v>
      </c>
      <c r="BS33" s="63">
        <v>732204</v>
      </c>
      <c r="BT33" s="63">
        <v>880631</v>
      </c>
      <c r="BU33" s="63">
        <v>724528</v>
      </c>
      <c r="BV33" s="63">
        <v>595244</v>
      </c>
      <c r="BW33" s="63">
        <v>504222</v>
      </c>
      <c r="BX33" s="63">
        <v>502055</v>
      </c>
      <c r="BY33" s="63">
        <v>597905</v>
      </c>
      <c r="BZ33" s="63">
        <v>569860</v>
      </c>
      <c r="CA33" s="63">
        <v>788249</v>
      </c>
      <c r="CB33" s="63">
        <v>1477636</v>
      </c>
      <c r="CC33" s="63">
        <v>1186345</v>
      </c>
      <c r="CD33" s="63">
        <v>1400489</v>
      </c>
      <c r="CE33" s="63">
        <v>1514396.9100000001</v>
      </c>
      <c r="CF33" s="63">
        <v>1572030</v>
      </c>
    </row>
    <row r="34" spans="1:84" ht="15" customHeight="1">
      <c r="A34" s="147" t="s">
        <v>379</v>
      </c>
      <c r="B34" s="147" t="s">
        <v>116</v>
      </c>
      <c r="C34" s="148">
        <v>0.312</v>
      </c>
      <c r="D34" s="148">
        <v>0.311</v>
      </c>
      <c r="E34" s="148">
        <v>0.316</v>
      </c>
      <c r="F34" s="148">
        <v>0.32700000000000001</v>
      </c>
      <c r="G34" s="148">
        <v>0.26600000000000001</v>
      </c>
      <c r="H34" s="148">
        <v>0.30299999999999999</v>
      </c>
      <c r="I34" s="148">
        <v>0.29299999999999998</v>
      </c>
      <c r="J34" s="148">
        <v>0.26500000000000001</v>
      </c>
      <c r="K34" s="148">
        <v>0.29299999999999998</v>
      </c>
      <c r="L34" s="148">
        <v>0.33100000000000002</v>
      </c>
      <c r="M34" s="148">
        <v>0.33300000000000002</v>
      </c>
      <c r="N34" s="148">
        <v>0.35599999999999998</v>
      </c>
      <c r="O34" s="148">
        <v>0.36899999999999999</v>
      </c>
      <c r="P34" s="148">
        <v>0.36</v>
      </c>
      <c r="Q34" s="148">
        <v>0.33400000000000002</v>
      </c>
      <c r="R34" s="148">
        <v>0.34599999999999997</v>
      </c>
      <c r="S34" s="148">
        <v>0.28299999999999997</v>
      </c>
      <c r="T34" s="148">
        <v>0.24099999999999999</v>
      </c>
      <c r="U34" s="148">
        <v>0.25</v>
      </c>
      <c r="V34" s="148">
        <v>0.31900000000000001</v>
      </c>
      <c r="W34" s="148">
        <v>0.23100000000000001</v>
      </c>
      <c r="X34" s="148">
        <v>0.22700000000000001</v>
      </c>
      <c r="Y34" s="148">
        <v>0.23599999999999999</v>
      </c>
      <c r="Z34" s="148">
        <v>0.221</v>
      </c>
      <c r="AA34" s="148">
        <v>0.11600000000000001</v>
      </c>
      <c r="AB34" s="148">
        <v>0.18536849976249023</v>
      </c>
      <c r="AC34" s="148">
        <v>0.21489421792750429</v>
      </c>
      <c r="AD34" s="148">
        <v>0.25322718858515253</v>
      </c>
      <c r="AE34" s="148">
        <v>0.15042221879177436</v>
      </c>
      <c r="AF34" s="148">
        <v>0.17861503080548535</v>
      </c>
      <c r="AG34" s="148">
        <v>0.23405431637661483</v>
      </c>
      <c r="AH34" s="148">
        <v>0.22741510889698638</v>
      </c>
      <c r="AI34" s="148">
        <v>0.20112943259306196</v>
      </c>
      <c r="AJ34" s="148">
        <v>0.23699999999999999</v>
      </c>
      <c r="AK34" s="148">
        <v>0.1669976924294265</v>
      </c>
      <c r="AL34" s="148">
        <v>0.20300000000000001</v>
      </c>
      <c r="AM34" s="148">
        <v>0.192</v>
      </c>
      <c r="AN34" s="148">
        <v>0.19800000000000001</v>
      </c>
      <c r="AO34" s="148">
        <v>0.18964736170424348</v>
      </c>
      <c r="AP34" s="148">
        <v>0.20228388530441763</v>
      </c>
      <c r="AQ34" s="148">
        <v>0.22486947637765503</v>
      </c>
      <c r="AR34" s="148">
        <v>0.12657687590830755</v>
      </c>
      <c r="AS34" s="148">
        <v>0.2542163196044368</v>
      </c>
      <c r="AT34" s="148">
        <v>0.30315501984908633</v>
      </c>
      <c r="AU34" s="148">
        <v>0.34404478218376289</v>
      </c>
      <c r="AV34" s="148">
        <v>0.29748337359911731</v>
      </c>
      <c r="AW34" s="148">
        <v>0.30703910310397498</v>
      </c>
      <c r="AX34" s="148">
        <v>0.29600572585327195</v>
      </c>
      <c r="AY34" s="148">
        <v>0.2660691935520923</v>
      </c>
      <c r="AZ34" s="148">
        <v>0.20239877378379617</v>
      </c>
      <c r="BA34" s="72">
        <v>0.21009519373614866</v>
      </c>
      <c r="BB34" s="72">
        <v>0.23165391792827164</v>
      </c>
      <c r="BC34" s="72">
        <v>0.29149386804852812</v>
      </c>
      <c r="BD34" s="72">
        <v>0.27586024508480039</v>
      </c>
      <c r="BE34" s="72">
        <v>0.24907480973488333</v>
      </c>
      <c r="BF34" s="72">
        <v>0.33800550585632705</v>
      </c>
      <c r="BG34" s="72">
        <v>0.32972768918561923</v>
      </c>
      <c r="BH34" s="72">
        <v>0.25826500539815006</v>
      </c>
      <c r="BI34" s="72">
        <v>0.27883009118603558</v>
      </c>
      <c r="BJ34" s="72">
        <v>0.26371510197495657</v>
      </c>
      <c r="BK34" s="72">
        <v>0.27193015855748048</v>
      </c>
      <c r="BL34" s="72">
        <v>0.29869826153305934</v>
      </c>
      <c r="BM34" s="72">
        <v>0.27881854367586195</v>
      </c>
      <c r="BN34" s="72">
        <v>0.28841576369314548</v>
      </c>
      <c r="BO34" s="74">
        <v>0.31754316257033294</v>
      </c>
      <c r="BP34" s="3"/>
      <c r="BQ34" s="148">
        <v>0.31694862655194495</v>
      </c>
      <c r="BR34" s="148">
        <v>0.28270465714168441</v>
      </c>
      <c r="BS34" s="148">
        <v>0.33040280312892722</v>
      </c>
      <c r="BT34" s="148">
        <v>0.35142107829718017</v>
      </c>
      <c r="BU34" s="148">
        <v>0.27424577755420071</v>
      </c>
      <c r="BV34" s="148">
        <v>0.22913264767993397</v>
      </c>
      <c r="BW34" s="148">
        <v>0.19433905250548458</v>
      </c>
      <c r="BX34" s="148">
        <v>0.19956617000539009</v>
      </c>
      <c r="BY34" s="148">
        <v>0.20100000000000001</v>
      </c>
      <c r="BZ34" s="148">
        <v>0.19423928796879411</v>
      </c>
      <c r="CA34" s="148">
        <v>0.24246153600077761</v>
      </c>
      <c r="CB34" s="72">
        <v>0.31026933729209666</v>
      </c>
      <c r="CC34" s="72">
        <v>0.22790694725776656</v>
      </c>
      <c r="CD34" s="72">
        <v>0.28987583364535852</v>
      </c>
      <c r="CE34" s="72">
        <v>0.28301680948354935</v>
      </c>
      <c r="CF34" s="72">
        <v>0.28478252323732128</v>
      </c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9"/>
  <dimension ref="A5:XEW32"/>
  <sheetViews>
    <sheetView showGridLines="0" zoomScale="85" zoomScaleNormal="85" workbookViewId="0">
      <pane xSplit="2" ySplit="8" topLeftCell="C9" activePane="bottomRight" state="frozen"/>
      <selection activeCell="B39" sqref="B39"/>
      <selection pane="topRight" activeCell="B39" sqref="B39"/>
      <selection pane="bottomLeft" activeCell="B39" sqref="B39"/>
      <selection pane="bottomRight" activeCell="CG29" sqref="CG29"/>
    </sheetView>
  </sheetViews>
  <sheetFormatPr defaultColWidth="9.1796875" defaultRowHeight="15" customHeight="1" outlineLevelCol="1"/>
  <cols>
    <col min="1" max="1" width="50.7265625" style="3" customWidth="1"/>
    <col min="2" max="2" width="50.7265625" style="3" hidden="1" customWidth="1"/>
    <col min="3" max="59" width="15.7265625" style="3" hidden="1" customWidth="1" outlineLevel="1"/>
    <col min="60" max="60" width="15.7265625" style="3" hidden="1" customWidth="1" outlineLevel="1" collapsed="1"/>
    <col min="61" max="62" width="15.7265625" style="3" hidden="1" customWidth="1" outlineLevel="1"/>
    <col min="63" max="63" width="15.7265625" style="3" customWidth="1" collapsed="1"/>
    <col min="64" max="67" width="15.7265625" style="3" customWidth="1"/>
    <col min="68" max="68" width="1.7265625" style="3" customWidth="1"/>
    <col min="69" max="83" width="15.7265625" style="3" hidden="1" customWidth="1" outlineLevel="1"/>
    <col min="84" max="84" width="13.7265625" style="3" customWidth="1" collapsed="1"/>
    <col min="85" max="85" width="14.1796875" style="3" customWidth="1"/>
    <col min="86" max="16384" width="9.1796875" style="3"/>
  </cols>
  <sheetData>
    <row r="5" spans="1:16377" s="157" customFormat="1" ht="15" customHeight="1"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3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</row>
    <row r="6" spans="1:16377" s="159" customFormat="1" ht="15" customHeight="1">
      <c r="A6" s="84" t="s">
        <v>422</v>
      </c>
      <c r="B6" s="84" t="s">
        <v>382</v>
      </c>
      <c r="C6" s="94" t="s">
        <v>7</v>
      </c>
      <c r="D6" s="94" t="s">
        <v>8</v>
      </c>
      <c r="E6" s="94" t="s">
        <v>9</v>
      </c>
      <c r="F6" s="94" t="s">
        <v>10</v>
      </c>
      <c r="G6" s="94" t="s">
        <v>11</v>
      </c>
      <c r="H6" s="94" t="s">
        <v>12</v>
      </c>
      <c r="I6" s="94" t="s">
        <v>13</v>
      </c>
      <c r="J6" s="94" t="s">
        <v>14</v>
      </c>
      <c r="K6" s="94" t="s">
        <v>15</v>
      </c>
      <c r="L6" s="94" t="s">
        <v>16</v>
      </c>
      <c r="M6" s="94" t="s">
        <v>17</v>
      </c>
      <c r="N6" s="94" t="s">
        <v>18</v>
      </c>
      <c r="O6" s="94" t="s">
        <v>19</v>
      </c>
      <c r="P6" s="94" t="s">
        <v>20</v>
      </c>
      <c r="Q6" s="94" t="s">
        <v>21</v>
      </c>
      <c r="R6" s="94" t="s">
        <v>22</v>
      </c>
      <c r="S6" s="94" t="s">
        <v>23</v>
      </c>
      <c r="T6" s="94" t="s">
        <v>24</v>
      </c>
      <c r="U6" s="94" t="s">
        <v>25</v>
      </c>
      <c r="V6" s="94" t="s">
        <v>26</v>
      </c>
      <c r="W6" s="94" t="s">
        <v>27</v>
      </c>
      <c r="X6" s="94" t="s">
        <v>28</v>
      </c>
      <c r="Y6" s="94" t="s">
        <v>29</v>
      </c>
      <c r="Z6" s="94" t="s">
        <v>30</v>
      </c>
      <c r="AA6" s="94" t="s">
        <v>31</v>
      </c>
      <c r="AB6" s="94" t="s">
        <v>32</v>
      </c>
      <c r="AC6" s="94" t="s">
        <v>33</v>
      </c>
      <c r="AD6" s="94" t="s">
        <v>34</v>
      </c>
      <c r="AE6" s="94" t="s">
        <v>35</v>
      </c>
      <c r="AF6" s="94" t="s">
        <v>36</v>
      </c>
      <c r="AG6" s="94" t="s">
        <v>37</v>
      </c>
      <c r="AH6" s="94" t="s">
        <v>38</v>
      </c>
      <c r="AI6" s="94" t="s">
        <v>39</v>
      </c>
      <c r="AJ6" s="94" t="s">
        <v>40</v>
      </c>
      <c r="AK6" s="94" t="s">
        <v>41</v>
      </c>
      <c r="AL6" s="94" t="s">
        <v>42</v>
      </c>
      <c r="AM6" s="94" t="s">
        <v>43</v>
      </c>
      <c r="AN6" s="94" t="s">
        <v>44</v>
      </c>
      <c r="AO6" s="94" t="s">
        <v>45</v>
      </c>
      <c r="AP6" s="94" t="s">
        <v>46</v>
      </c>
      <c r="AQ6" s="94" t="s">
        <v>47</v>
      </c>
      <c r="AR6" s="94" t="s">
        <v>48</v>
      </c>
      <c r="AS6" s="94" t="s">
        <v>49</v>
      </c>
      <c r="AT6" s="94" t="s">
        <v>50</v>
      </c>
      <c r="AU6" s="94" t="s">
        <v>51</v>
      </c>
      <c r="AV6" s="94" t="s">
        <v>52</v>
      </c>
      <c r="AW6" s="94" t="s">
        <v>53</v>
      </c>
      <c r="AX6" s="94" t="s">
        <v>54</v>
      </c>
      <c r="AY6" s="94" t="s">
        <v>55</v>
      </c>
      <c r="AZ6" s="94" t="s">
        <v>56</v>
      </c>
      <c r="BA6" s="94" t="s">
        <v>57</v>
      </c>
      <c r="BB6" s="94" t="s">
        <v>58</v>
      </c>
      <c r="BC6" s="94" t="s">
        <v>59</v>
      </c>
      <c r="BD6" s="94" t="s">
        <v>60</v>
      </c>
      <c r="BE6" s="94" t="s">
        <v>61</v>
      </c>
      <c r="BF6" s="94" t="s">
        <v>62</v>
      </c>
      <c r="BG6" s="94" t="s">
        <v>63</v>
      </c>
      <c r="BH6" s="94" t="s">
        <v>64</v>
      </c>
      <c r="BI6" s="94" t="s">
        <v>65</v>
      </c>
      <c r="BJ6" s="94" t="s">
        <v>66</v>
      </c>
      <c r="BK6" s="94" t="s">
        <v>67</v>
      </c>
      <c r="BL6" s="94" t="s">
        <v>0</v>
      </c>
      <c r="BM6" s="94" t="s">
        <v>68</v>
      </c>
      <c r="BN6" s="94" t="s">
        <v>458</v>
      </c>
      <c r="BO6" s="94" t="s">
        <v>460</v>
      </c>
      <c r="BP6" s="3"/>
      <c r="BQ6" s="94">
        <v>2010</v>
      </c>
      <c r="BR6" s="94">
        <v>2011</v>
      </c>
      <c r="BS6" s="94">
        <v>2012</v>
      </c>
      <c r="BT6" s="94">
        <v>2013</v>
      </c>
      <c r="BU6" s="94">
        <v>2014</v>
      </c>
      <c r="BV6" s="94">
        <v>2015</v>
      </c>
      <c r="BW6" s="94">
        <v>2016</v>
      </c>
      <c r="BX6" s="94">
        <v>2017</v>
      </c>
      <c r="BY6" s="94">
        <v>2018</v>
      </c>
      <c r="BZ6" s="94">
        <v>2019</v>
      </c>
      <c r="CA6" s="94">
        <v>2020</v>
      </c>
      <c r="CB6" s="94">
        <v>2021</v>
      </c>
      <c r="CC6" s="94">
        <v>2022</v>
      </c>
      <c r="CD6" s="94">
        <v>2023</v>
      </c>
      <c r="CE6" s="94">
        <v>2024</v>
      </c>
      <c r="CF6" s="94" t="s">
        <v>459</v>
      </c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</row>
    <row r="7" spans="1:16377" s="159" customFormat="1" ht="15" customHeight="1">
      <c r="A7" s="84" t="s">
        <v>71</v>
      </c>
      <c r="B7" s="84" t="s">
        <v>72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3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</row>
    <row r="8" spans="1:16377" s="159" customFormat="1" ht="15" customHeight="1">
      <c r="A8" s="84" t="s">
        <v>423</v>
      </c>
      <c r="B8" s="84" t="s">
        <v>424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3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</row>
    <row r="9" spans="1:16377" ht="15" customHeight="1">
      <c r="A9" s="139"/>
      <c r="B9" s="14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2"/>
      <c r="BJ9" s="143"/>
      <c r="BK9" s="143"/>
      <c r="BL9" s="143"/>
      <c r="BM9" s="143"/>
      <c r="BN9" s="143"/>
      <c r="BO9" s="143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2"/>
      <c r="CF9" s="142"/>
    </row>
    <row r="10" spans="1:16377" s="161" customFormat="1" ht="15" customHeight="1">
      <c r="A10" s="62" t="s">
        <v>425</v>
      </c>
      <c r="B10" s="62" t="s">
        <v>426</v>
      </c>
      <c r="C10" s="63">
        <v>4764</v>
      </c>
      <c r="D10" s="63">
        <v>5933</v>
      </c>
      <c r="E10" s="63">
        <v>5529</v>
      </c>
      <c r="F10" s="63">
        <v>5413</v>
      </c>
      <c r="G10" s="63">
        <v>5737</v>
      </c>
      <c r="H10" s="63">
        <v>6259</v>
      </c>
      <c r="I10" s="63">
        <v>6780</v>
      </c>
      <c r="J10" s="63">
        <v>6729</v>
      </c>
      <c r="K10" s="63">
        <v>6024</v>
      </c>
      <c r="L10" s="63">
        <v>6225</v>
      </c>
      <c r="M10" s="63">
        <v>6917</v>
      </c>
      <c r="N10" s="63">
        <v>6606</v>
      </c>
      <c r="O10" s="63">
        <v>6553</v>
      </c>
      <c r="P10" s="63">
        <v>7366</v>
      </c>
      <c r="Q10" s="63">
        <v>7578</v>
      </c>
      <c r="R10" s="63">
        <v>6486</v>
      </c>
      <c r="S10" s="63">
        <v>7075</v>
      </c>
      <c r="T10" s="63">
        <v>6658</v>
      </c>
      <c r="U10" s="63">
        <v>6917</v>
      </c>
      <c r="V10" s="63">
        <v>5927</v>
      </c>
      <c r="W10" s="63">
        <v>6692</v>
      </c>
      <c r="X10" s="63">
        <v>6065</v>
      </c>
      <c r="Y10" s="63">
        <v>6981</v>
      </c>
      <c r="Z10" s="63">
        <v>6217</v>
      </c>
      <c r="AA10" s="63">
        <v>5422</v>
      </c>
      <c r="AB10" s="63">
        <v>6579</v>
      </c>
      <c r="AC10" s="63">
        <v>6646</v>
      </c>
      <c r="AD10" s="63">
        <v>5944</v>
      </c>
      <c r="AE10" s="63">
        <v>6806</v>
      </c>
      <c r="AF10" s="63">
        <v>6252</v>
      </c>
      <c r="AG10" s="63">
        <v>6771</v>
      </c>
      <c r="AH10" s="63">
        <v>6224</v>
      </c>
      <c r="AI10" s="63">
        <v>6268</v>
      </c>
      <c r="AJ10" s="63">
        <v>6821</v>
      </c>
      <c r="AK10" s="63">
        <v>6924</v>
      </c>
      <c r="AL10" s="63">
        <v>6039</v>
      </c>
      <c r="AM10" s="63">
        <v>5748</v>
      </c>
      <c r="AN10" s="63">
        <v>6435</v>
      </c>
      <c r="AO10" s="63">
        <v>6536</v>
      </c>
      <c r="AP10" s="63">
        <v>7011</v>
      </c>
      <c r="AQ10" s="63">
        <v>5240</v>
      </c>
      <c r="AR10" s="63">
        <v>5398</v>
      </c>
      <c r="AS10" s="63">
        <v>8187</v>
      </c>
      <c r="AT10" s="63">
        <v>8490</v>
      </c>
      <c r="AU10" s="63">
        <v>6544</v>
      </c>
      <c r="AV10" s="63">
        <v>8053</v>
      </c>
      <c r="AW10" s="63">
        <v>7856.3760000000002</v>
      </c>
      <c r="AX10" s="63">
        <v>7163</v>
      </c>
      <c r="AY10" s="63">
        <v>4858</v>
      </c>
      <c r="AZ10" s="63">
        <v>7464</v>
      </c>
      <c r="BA10" s="63">
        <v>5991</v>
      </c>
      <c r="BB10" s="63">
        <v>5084</v>
      </c>
      <c r="BC10" s="63">
        <v>4304</v>
      </c>
      <c r="BD10" s="63">
        <v>5739</v>
      </c>
      <c r="BE10" s="63">
        <v>4608</v>
      </c>
      <c r="BF10" s="63">
        <v>4607</v>
      </c>
      <c r="BG10" s="63">
        <v>4278</v>
      </c>
      <c r="BH10" s="63">
        <v>6025</v>
      </c>
      <c r="BI10" s="63">
        <v>5474</v>
      </c>
      <c r="BJ10" s="63">
        <v>5001</v>
      </c>
      <c r="BK10" s="63">
        <v>3933</v>
      </c>
      <c r="BL10" s="63">
        <v>4486</v>
      </c>
      <c r="BM10" s="63">
        <v>4259</v>
      </c>
      <c r="BN10" s="63">
        <v>3959</v>
      </c>
      <c r="BO10" s="65">
        <v>3809</v>
      </c>
      <c r="BP10" s="3"/>
      <c r="BQ10" s="63">
        <v>21639</v>
      </c>
      <c r="BR10" s="63">
        <v>25505</v>
      </c>
      <c r="BS10" s="63">
        <v>25772</v>
      </c>
      <c r="BT10" s="63">
        <v>27983</v>
      </c>
      <c r="BU10" s="63">
        <v>26577</v>
      </c>
      <c r="BV10" s="63">
        <v>25955</v>
      </c>
      <c r="BW10" s="63">
        <v>24591</v>
      </c>
      <c r="BX10" s="63">
        <v>26053</v>
      </c>
      <c r="BY10" s="63">
        <v>26052</v>
      </c>
      <c r="BZ10" s="63">
        <v>25730</v>
      </c>
      <c r="CA10" s="63">
        <v>27315</v>
      </c>
      <c r="CB10" s="63">
        <v>29616</v>
      </c>
      <c r="CC10" s="63">
        <v>23397</v>
      </c>
      <c r="CD10" s="63">
        <v>19258</v>
      </c>
      <c r="CE10" s="63">
        <v>20778</v>
      </c>
      <c r="CF10" s="65">
        <v>16637</v>
      </c>
      <c r="CG10" s="151"/>
      <c r="CH10" s="3"/>
      <c r="CI10" s="151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160"/>
    </row>
    <row r="11" spans="1:16377" ht="15" customHeight="1">
      <c r="A11" s="68" t="s">
        <v>427</v>
      </c>
      <c r="B11" s="68" t="s">
        <v>428</v>
      </c>
      <c r="C11" s="68">
        <v>1721</v>
      </c>
      <c r="D11" s="68">
        <v>2332</v>
      </c>
      <c r="E11" s="68">
        <v>2058</v>
      </c>
      <c r="F11" s="68">
        <v>1853</v>
      </c>
      <c r="G11" s="68">
        <v>1977</v>
      </c>
      <c r="H11" s="68">
        <v>2224</v>
      </c>
      <c r="I11" s="68">
        <v>2321</v>
      </c>
      <c r="J11" s="68">
        <v>2347</v>
      </c>
      <c r="K11" s="68">
        <v>1941</v>
      </c>
      <c r="L11" s="68">
        <v>2091</v>
      </c>
      <c r="M11" s="68">
        <v>2480</v>
      </c>
      <c r="N11" s="68">
        <v>2249</v>
      </c>
      <c r="O11" s="68">
        <v>2200</v>
      </c>
      <c r="P11" s="68">
        <v>2436</v>
      </c>
      <c r="Q11" s="68">
        <v>2651</v>
      </c>
      <c r="R11" s="68">
        <v>2142</v>
      </c>
      <c r="S11" s="68">
        <v>2545</v>
      </c>
      <c r="T11" s="68">
        <v>2201</v>
      </c>
      <c r="U11" s="68">
        <v>2380</v>
      </c>
      <c r="V11" s="68">
        <v>2084</v>
      </c>
      <c r="W11" s="68">
        <v>2474</v>
      </c>
      <c r="X11" s="68">
        <v>2105</v>
      </c>
      <c r="Y11" s="68">
        <v>2288</v>
      </c>
      <c r="Z11" s="68">
        <v>2055</v>
      </c>
      <c r="AA11" s="68">
        <v>1819</v>
      </c>
      <c r="AB11" s="68">
        <v>1654</v>
      </c>
      <c r="AC11" s="68">
        <v>2028</v>
      </c>
      <c r="AD11" s="68">
        <v>1757</v>
      </c>
      <c r="AE11" s="68">
        <v>2098</v>
      </c>
      <c r="AF11" s="68">
        <v>1621</v>
      </c>
      <c r="AG11" s="68">
        <v>2045</v>
      </c>
      <c r="AH11" s="68">
        <v>1902</v>
      </c>
      <c r="AI11" s="68">
        <v>1975</v>
      </c>
      <c r="AJ11" s="68">
        <v>1851</v>
      </c>
      <c r="AK11" s="68">
        <v>2111</v>
      </c>
      <c r="AL11" s="68">
        <v>1997</v>
      </c>
      <c r="AM11" s="68">
        <v>1794</v>
      </c>
      <c r="AN11" s="69">
        <v>1852</v>
      </c>
      <c r="AO11" s="69">
        <v>2188</v>
      </c>
      <c r="AP11" s="69">
        <v>2433</v>
      </c>
      <c r="AQ11" s="69">
        <v>1649</v>
      </c>
      <c r="AR11" s="69">
        <v>1672</v>
      </c>
      <c r="AS11" s="69">
        <v>2623</v>
      </c>
      <c r="AT11" s="69">
        <v>2989</v>
      </c>
      <c r="AU11" s="69">
        <v>1959</v>
      </c>
      <c r="AV11" s="69">
        <v>2266</v>
      </c>
      <c r="AW11" s="69">
        <v>2608.6990000000001</v>
      </c>
      <c r="AX11" s="69">
        <v>2771</v>
      </c>
      <c r="AY11" s="69">
        <v>1714</v>
      </c>
      <c r="AZ11" s="69">
        <v>2378</v>
      </c>
      <c r="BA11" s="69">
        <v>2151</v>
      </c>
      <c r="BB11" s="69">
        <v>2257</v>
      </c>
      <c r="BC11" s="69">
        <v>1969</v>
      </c>
      <c r="BD11" s="69">
        <v>2002</v>
      </c>
      <c r="BE11" s="69">
        <v>1991</v>
      </c>
      <c r="BF11" s="69">
        <v>2043</v>
      </c>
      <c r="BG11" s="69">
        <v>1781</v>
      </c>
      <c r="BH11" s="69">
        <v>2179</v>
      </c>
      <c r="BI11" s="69">
        <v>2073</v>
      </c>
      <c r="BJ11" s="69">
        <v>1901</v>
      </c>
      <c r="BK11" s="69">
        <v>1755</v>
      </c>
      <c r="BL11" s="69">
        <v>2132</v>
      </c>
      <c r="BM11" s="69">
        <v>1995</v>
      </c>
      <c r="BN11" s="69">
        <v>1947</v>
      </c>
      <c r="BO11" s="189">
        <v>1768</v>
      </c>
      <c r="BQ11" s="69">
        <v>7964</v>
      </c>
      <c r="BR11" s="69">
        <v>8869</v>
      </c>
      <c r="BS11" s="69">
        <v>8761</v>
      </c>
      <c r="BT11" s="69">
        <v>9429</v>
      </c>
      <c r="BU11" s="69">
        <v>9210</v>
      </c>
      <c r="BV11" s="69">
        <v>8922</v>
      </c>
      <c r="BW11" s="69">
        <v>7258</v>
      </c>
      <c r="BX11" s="69">
        <v>7666</v>
      </c>
      <c r="BY11" s="69">
        <v>7934</v>
      </c>
      <c r="BZ11" s="69">
        <v>8267</v>
      </c>
      <c r="CA11" s="69">
        <v>8933</v>
      </c>
      <c r="CB11" s="69">
        <v>9604</v>
      </c>
      <c r="CC11" s="69">
        <v>8500</v>
      </c>
      <c r="CD11" s="69">
        <v>8005</v>
      </c>
      <c r="CE11" s="69">
        <v>7934</v>
      </c>
      <c r="CF11" s="189">
        <v>7829</v>
      </c>
    </row>
    <row r="12" spans="1:16377" ht="15" customHeight="1">
      <c r="A12" s="68" t="s">
        <v>429</v>
      </c>
      <c r="B12" s="68" t="s">
        <v>430</v>
      </c>
      <c r="C12" s="68">
        <v>3043</v>
      </c>
      <c r="D12" s="68">
        <v>3601</v>
      </c>
      <c r="E12" s="68">
        <v>3471</v>
      </c>
      <c r="F12" s="68">
        <v>3560</v>
      </c>
      <c r="G12" s="68">
        <v>3760</v>
      </c>
      <c r="H12" s="68">
        <v>4035</v>
      </c>
      <c r="I12" s="68">
        <v>4459</v>
      </c>
      <c r="J12" s="68">
        <v>4382</v>
      </c>
      <c r="K12" s="68">
        <v>4083</v>
      </c>
      <c r="L12" s="68">
        <v>4134</v>
      </c>
      <c r="M12" s="68">
        <v>4437</v>
      </c>
      <c r="N12" s="68">
        <v>4357</v>
      </c>
      <c r="O12" s="68">
        <v>4353</v>
      </c>
      <c r="P12" s="68">
        <v>4930</v>
      </c>
      <c r="Q12" s="68">
        <v>4927</v>
      </c>
      <c r="R12" s="68">
        <v>4344</v>
      </c>
      <c r="S12" s="68">
        <v>4530</v>
      </c>
      <c r="T12" s="68">
        <v>4457</v>
      </c>
      <c r="U12" s="68">
        <v>4537</v>
      </c>
      <c r="V12" s="68">
        <v>3843</v>
      </c>
      <c r="W12" s="68">
        <v>4218</v>
      </c>
      <c r="X12" s="68">
        <v>3960</v>
      </c>
      <c r="Y12" s="68">
        <v>4693</v>
      </c>
      <c r="Z12" s="68">
        <v>4162</v>
      </c>
      <c r="AA12" s="68">
        <v>3603</v>
      </c>
      <c r="AB12" s="68">
        <v>4925</v>
      </c>
      <c r="AC12" s="68">
        <v>4618</v>
      </c>
      <c r="AD12" s="68">
        <v>4187</v>
      </c>
      <c r="AE12" s="68">
        <v>4708</v>
      </c>
      <c r="AF12" s="68">
        <v>4631</v>
      </c>
      <c r="AG12" s="68">
        <v>4726</v>
      </c>
      <c r="AH12" s="68">
        <v>4322</v>
      </c>
      <c r="AI12" s="68">
        <v>4293</v>
      </c>
      <c r="AJ12" s="68">
        <v>4970</v>
      </c>
      <c r="AK12" s="68">
        <v>4813</v>
      </c>
      <c r="AL12" s="68">
        <v>4042</v>
      </c>
      <c r="AM12" s="68">
        <v>3954</v>
      </c>
      <c r="AN12" s="69">
        <v>4583</v>
      </c>
      <c r="AO12" s="69">
        <v>4348</v>
      </c>
      <c r="AP12" s="69">
        <v>4578</v>
      </c>
      <c r="AQ12" s="69">
        <v>3591</v>
      </c>
      <c r="AR12" s="69">
        <v>3726</v>
      </c>
      <c r="AS12" s="69">
        <v>5564</v>
      </c>
      <c r="AT12" s="69">
        <v>5501</v>
      </c>
      <c r="AU12" s="69">
        <v>4585</v>
      </c>
      <c r="AV12" s="69">
        <v>5787</v>
      </c>
      <c r="AW12" s="69">
        <v>5247.6769999999997</v>
      </c>
      <c r="AX12" s="69">
        <v>4392</v>
      </c>
      <c r="AY12" s="69">
        <v>3144</v>
      </c>
      <c r="AZ12" s="69">
        <v>5086</v>
      </c>
      <c r="BA12" s="69">
        <v>3840</v>
      </c>
      <c r="BB12" s="69">
        <v>2827</v>
      </c>
      <c r="BC12" s="69">
        <v>2335</v>
      </c>
      <c r="BD12" s="69">
        <v>3737</v>
      </c>
      <c r="BE12" s="69">
        <v>2617</v>
      </c>
      <c r="BF12" s="69">
        <v>2564</v>
      </c>
      <c r="BG12" s="69">
        <v>2497</v>
      </c>
      <c r="BH12" s="69">
        <v>3846</v>
      </c>
      <c r="BI12" s="69">
        <v>3401</v>
      </c>
      <c r="BJ12" s="69">
        <v>3100</v>
      </c>
      <c r="BK12" s="69">
        <v>2178</v>
      </c>
      <c r="BL12" s="69">
        <v>2354</v>
      </c>
      <c r="BM12" s="69">
        <v>2264</v>
      </c>
      <c r="BN12" s="69">
        <v>2012</v>
      </c>
      <c r="BO12" s="189">
        <v>2041</v>
      </c>
      <c r="BQ12" s="69">
        <v>13675</v>
      </c>
      <c r="BR12" s="69">
        <v>16636</v>
      </c>
      <c r="BS12" s="69">
        <v>17011</v>
      </c>
      <c r="BT12" s="69">
        <v>18554</v>
      </c>
      <c r="BU12" s="69">
        <v>17367</v>
      </c>
      <c r="BV12" s="69">
        <v>17033</v>
      </c>
      <c r="BW12" s="69">
        <v>17333</v>
      </c>
      <c r="BX12" s="69">
        <v>18387</v>
      </c>
      <c r="BY12" s="69">
        <v>18118</v>
      </c>
      <c r="BZ12" s="69">
        <v>17463</v>
      </c>
      <c r="CA12" s="69">
        <v>18382</v>
      </c>
      <c r="CB12" s="69">
        <v>20012</v>
      </c>
      <c r="CC12" s="69">
        <v>14897</v>
      </c>
      <c r="CD12" s="69">
        <v>11253</v>
      </c>
      <c r="CE12" s="69">
        <v>12844</v>
      </c>
      <c r="CF12" s="189">
        <v>8808</v>
      </c>
    </row>
    <row r="13" spans="1:16377" s="161" customFormat="1" ht="15" customHeight="1">
      <c r="A13" s="144" t="s">
        <v>73</v>
      </c>
      <c r="B13" s="144" t="s">
        <v>390</v>
      </c>
      <c r="C13" s="145">
        <v>193611</v>
      </c>
      <c r="D13" s="145">
        <v>241609</v>
      </c>
      <c r="E13" s="145">
        <v>230747</v>
      </c>
      <c r="F13" s="145">
        <v>245560</v>
      </c>
      <c r="G13" s="145">
        <v>247157</v>
      </c>
      <c r="H13" s="145">
        <v>269501</v>
      </c>
      <c r="I13" s="145">
        <v>287690</v>
      </c>
      <c r="J13" s="145">
        <v>290038</v>
      </c>
      <c r="K13" s="145">
        <v>270137</v>
      </c>
      <c r="L13" s="145">
        <v>283628</v>
      </c>
      <c r="M13" s="145">
        <v>309357</v>
      </c>
      <c r="N13" s="145">
        <v>315182</v>
      </c>
      <c r="O13" s="145">
        <v>310750</v>
      </c>
      <c r="P13" s="145">
        <v>351494</v>
      </c>
      <c r="Q13" s="145">
        <v>371750</v>
      </c>
      <c r="R13" s="145">
        <v>332797</v>
      </c>
      <c r="S13" s="145">
        <v>345576</v>
      </c>
      <c r="T13" s="145">
        <v>337659</v>
      </c>
      <c r="U13" s="145">
        <v>351003</v>
      </c>
      <c r="V13" s="145">
        <v>308376</v>
      </c>
      <c r="W13" s="145">
        <v>336002</v>
      </c>
      <c r="X13" s="145">
        <v>336042</v>
      </c>
      <c r="Y13" s="145">
        <v>362654</v>
      </c>
      <c r="Z13" s="145">
        <v>330702</v>
      </c>
      <c r="AA13" s="145">
        <v>292916</v>
      </c>
      <c r="AB13" s="145">
        <v>345265</v>
      </c>
      <c r="AC13" s="145">
        <v>340377</v>
      </c>
      <c r="AD13" s="145">
        <v>336654</v>
      </c>
      <c r="AE13" s="145">
        <v>343063</v>
      </c>
      <c r="AF13" s="145">
        <v>353188</v>
      </c>
      <c r="AG13" s="145">
        <v>368373</v>
      </c>
      <c r="AH13" s="145">
        <v>366288</v>
      </c>
      <c r="AI13" s="145">
        <v>333534</v>
      </c>
      <c r="AJ13" s="145">
        <v>374334</v>
      </c>
      <c r="AK13" s="145">
        <v>406869</v>
      </c>
      <c r="AL13" s="145">
        <v>368368</v>
      </c>
      <c r="AM13" s="145">
        <v>348013</v>
      </c>
      <c r="AN13" s="145">
        <v>385885</v>
      </c>
      <c r="AO13" s="145">
        <v>406419</v>
      </c>
      <c r="AP13" s="145">
        <v>437776</v>
      </c>
      <c r="AQ13" s="145">
        <v>333138</v>
      </c>
      <c r="AR13" s="145">
        <v>324406</v>
      </c>
      <c r="AS13" s="145">
        <v>511157</v>
      </c>
      <c r="AT13" s="145">
        <v>548949</v>
      </c>
      <c r="AU13" s="145">
        <v>461266</v>
      </c>
      <c r="AV13" s="145">
        <v>555879</v>
      </c>
      <c r="AW13" s="145">
        <v>603329</v>
      </c>
      <c r="AX13" s="145">
        <v>630068</v>
      </c>
      <c r="AY13" s="145">
        <v>488597</v>
      </c>
      <c r="AZ13" s="145">
        <v>619580</v>
      </c>
      <c r="BA13" s="145">
        <v>541525</v>
      </c>
      <c r="BB13" s="145">
        <v>486546</v>
      </c>
      <c r="BC13" s="145">
        <v>378576</v>
      </c>
      <c r="BD13" s="145">
        <v>471050</v>
      </c>
      <c r="BE13" s="145">
        <v>388902</v>
      </c>
      <c r="BF13" s="145">
        <v>444227</v>
      </c>
      <c r="BG13" s="145">
        <v>393461</v>
      </c>
      <c r="BH13" s="145">
        <v>535170</v>
      </c>
      <c r="BI13" s="145">
        <v>543740</v>
      </c>
      <c r="BJ13" s="145">
        <v>518383</v>
      </c>
      <c r="BK13" s="145">
        <v>415462</v>
      </c>
      <c r="BL13" s="145">
        <v>474373</v>
      </c>
      <c r="BM13" s="145">
        <v>507021</v>
      </c>
      <c r="BN13" s="145">
        <v>519438</v>
      </c>
      <c r="BO13" s="146">
        <v>454360</v>
      </c>
      <c r="BP13" s="3"/>
      <c r="BQ13" s="145">
        <v>911527</v>
      </c>
      <c r="BR13" s="145">
        <v>1094386</v>
      </c>
      <c r="BS13" s="145">
        <v>1178304</v>
      </c>
      <c r="BT13" s="145">
        <v>1366791</v>
      </c>
      <c r="BU13" s="145">
        <v>1342614</v>
      </c>
      <c r="BV13" s="145">
        <v>1365400</v>
      </c>
      <c r="BW13" s="145">
        <v>1315212</v>
      </c>
      <c r="BX13" s="145">
        <v>1430912</v>
      </c>
      <c r="BY13" s="145">
        <v>1483105</v>
      </c>
      <c r="BZ13" s="145">
        <v>1578093</v>
      </c>
      <c r="CA13" s="145">
        <v>1717650</v>
      </c>
      <c r="CB13" s="145">
        <v>2250542</v>
      </c>
      <c r="CC13" s="145">
        <v>2136248</v>
      </c>
      <c r="CD13" s="145">
        <v>1682756</v>
      </c>
      <c r="CE13" s="145">
        <v>1990756</v>
      </c>
      <c r="CF13" s="146">
        <v>1916479</v>
      </c>
      <c r="CG13" s="162"/>
      <c r="CH13" s="3"/>
      <c r="CI13" s="162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160"/>
    </row>
    <row r="14" spans="1:16377" ht="15" customHeight="1">
      <c r="A14" s="31" t="s">
        <v>391</v>
      </c>
      <c r="B14" s="31" t="s">
        <v>392</v>
      </c>
      <c r="C14" s="32">
        <v>186861</v>
      </c>
      <c r="D14" s="33">
        <v>229952</v>
      </c>
      <c r="E14" s="32">
        <v>220940</v>
      </c>
      <c r="F14" s="32">
        <v>236354</v>
      </c>
      <c r="G14" s="32">
        <v>239097</v>
      </c>
      <c r="H14" s="32">
        <v>260103</v>
      </c>
      <c r="I14" s="32">
        <v>276659</v>
      </c>
      <c r="J14" s="32">
        <v>279128</v>
      </c>
      <c r="K14" s="32">
        <v>260852</v>
      </c>
      <c r="L14" s="32">
        <v>272060</v>
      </c>
      <c r="M14" s="32">
        <v>295486</v>
      </c>
      <c r="N14" s="32">
        <v>303390</v>
      </c>
      <c r="O14" s="32">
        <v>301798</v>
      </c>
      <c r="P14" s="32">
        <v>344572</v>
      </c>
      <c r="Q14" s="32">
        <v>364120</v>
      </c>
      <c r="R14" s="32">
        <v>325472</v>
      </c>
      <c r="S14" s="32">
        <v>337090</v>
      </c>
      <c r="T14" s="32">
        <v>330161</v>
      </c>
      <c r="U14" s="32">
        <v>343132</v>
      </c>
      <c r="V14" s="32">
        <v>300612</v>
      </c>
      <c r="W14" s="32">
        <v>324127</v>
      </c>
      <c r="X14" s="32">
        <v>327993</v>
      </c>
      <c r="Y14" s="32">
        <v>348946</v>
      </c>
      <c r="Z14" s="32">
        <v>316244</v>
      </c>
      <c r="AA14" s="32">
        <v>281882</v>
      </c>
      <c r="AB14" s="32">
        <v>327210</v>
      </c>
      <c r="AC14" s="32">
        <v>327507</v>
      </c>
      <c r="AD14" s="32">
        <v>320479</v>
      </c>
      <c r="AE14" s="32">
        <v>332181</v>
      </c>
      <c r="AF14" s="32">
        <v>338835</v>
      </c>
      <c r="AG14" s="32">
        <v>354701</v>
      </c>
      <c r="AH14" s="32">
        <v>347166</v>
      </c>
      <c r="AI14" s="32">
        <v>319476</v>
      </c>
      <c r="AJ14" s="32">
        <v>351696</v>
      </c>
      <c r="AK14" s="32">
        <v>384140</v>
      </c>
      <c r="AL14" s="32">
        <v>350896</v>
      </c>
      <c r="AM14" s="32">
        <v>332217</v>
      </c>
      <c r="AN14" s="34">
        <v>360339</v>
      </c>
      <c r="AO14" s="34">
        <v>387711</v>
      </c>
      <c r="AP14" s="34">
        <v>417090</v>
      </c>
      <c r="AQ14" s="34">
        <v>312739</v>
      </c>
      <c r="AR14" s="34">
        <v>310245</v>
      </c>
      <c r="AS14" s="34">
        <v>479863</v>
      </c>
      <c r="AT14" s="34">
        <v>514396</v>
      </c>
      <c r="AU14" s="34">
        <v>434263</v>
      </c>
      <c r="AV14" s="34">
        <v>523177</v>
      </c>
      <c r="AW14" s="34">
        <v>573692</v>
      </c>
      <c r="AX14" s="34">
        <v>598487</v>
      </c>
      <c r="AY14" s="34">
        <v>463604</v>
      </c>
      <c r="AZ14" s="34">
        <v>593976</v>
      </c>
      <c r="BA14" s="35">
        <v>519777</v>
      </c>
      <c r="BB14" s="35">
        <v>466091</v>
      </c>
      <c r="BC14" s="35">
        <v>360740</v>
      </c>
      <c r="BD14" s="35">
        <v>446784</v>
      </c>
      <c r="BE14" s="35">
        <v>377508</v>
      </c>
      <c r="BF14" s="35">
        <v>423676</v>
      </c>
      <c r="BG14" s="35">
        <v>379495</v>
      </c>
      <c r="BH14" s="35">
        <v>515623</v>
      </c>
      <c r="BI14" s="35">
        <v>521647</v>
      </c>
      <c r="BJ14" s="35">
        <v>501399</v>
      </c>
      <c r="BK14" s="35">
        <v>397180</v>
      </c>
      <c r="BL14" s="35">
        <v>454202</v>
      </c>
      <c r="BM14" s="35">
        <v>491055</v>
      </c>
      <c r="BN14" s="35">
        <v>503079</v>
      </c>
      <c r="BO14" s="188">
        <v>437795</v>
      </c>
      <c r="BQ14" s="34">
        <v>874107</v>
      </c>
      <c r="BR14" s="34">
        <v>1054987</v>
      </c>
      <c r="BS14" s="34">
        <v>1131788</v>
      </c>
      <c r="BT14" s="34">
        <v>1335962</v>
      </c>
      <c r="BU14" s="34">
        <v>1310995</v>
      </c>
      <c r="BV14" s="34">
        <v>1317310</v>
      </c>
      <c r="BW14" s="34">
        <v>1257078</v>
      </c>
      <c r="BX14" s="34">
        <v>1372883</v>
      </c>
      <c r="BY14" s="34">
        <v>1406208</v>
      </c>
      <c r="BZ14" s="34">
        <v>1497357</v>
      </c>
      <c r="CA14" s="34">
        <v>1617243</v>
      </c>
      <c r="CB14" s="35">
        <v>2129619</v>
      </c>
      <c r="CC14" s="35">
        <v>2129619</v>
      </c>
      <c r="CD14" s="35">
        <v>1608708</v>
      </c>
      <c r="CE14" s="35">
        <v>1918166</v>
      </c>
      <c r="CF14" s="188">
        <v>1845516</v>
      </c>
      <c r="CG14" s="162"/>
      <c r="CI14" s="162"/>
    </row>
    <row r="15" spans="1:16377" ht="15" customHeight="1">
      <c r="A15" s="31" t="s">
        <v>393</v>
      </c>
      <c r="B15" s="31" t="s">
        <v>394</v>
      </c>
      <c r="C15" s="32">
        <v>6750</v>
      </c>
      <c r="D15" s="33">
        <v>11657</v>
      </c>
      <c r="E15" s="32">
        <v>9807</v>
      </c>
      <c r="F15" s="32">
        <v>9206</v>
      </c>
      <c r="G15" s="32">
        <v>8060</v>
      </c>
      <c r="H15" s="32">
        <v>9398</v>
      </c>
      <c r="I15" s="32">
        <v>11031</v>
      </c>
      <c r="J15" s="32">
        <v>10910</v>
      </c>
      <c r="K15" s="32">
        <v>9285</v>
      </c>
      <c r="L15" s="32">
        <v>11568</v>
      </c>
      <c r="M15" s="32">
        <v>13871</v>
      </c>
      <c r="N15" s="32">
        <v>11792</v>
      </c>
      <c r="O15" s="32">
        <v>8952</v>
      </c>
      <c r="P15" s="32">
        <v>6922</v>
      </c>
      <c r="Q15" s="32">
        <v>7630</v>
      </c>
      <c r="R15" s="32">
        <v>7325</v>
      </c>
      <c r="S15" s="32">
        <v>8486</v>
      </c>
      <c r="T15" s="32">
        <v>7498</v>
      </c>
      <c r="U15" s="32">
        <v>7871</v>
      </c>
      <c r="V15" s="32">
        <v>7764</v>
      </c>
      <c r="W15" s="32">
        <v>11875</v>
      </c>
      <c r="X15" s="32">
        <v>8049</v>
      </c>
      <c r="Y15" s="32">
        <v>13708</v>
      </c>
      <c r="Z15" s="32">
        <v>14458</v>
      </c>
      <c r="AA15" s="32">
        <v>11034</v>
      </c>
      <c r="AB15" s="32">
        <v>18055</v>
      </c>
      <c r="AC15" s="32">
        <v>12870</v>
      </c>
      <c r="AD15" s="32">
        <v>16175</v>
      </c>
      <c r="AE15" s="32">
        <v>10882</v>
      </c>
      <c r="AF15" s="32">
        <v>14353</v>
      </c>
      <c r="AG15" s="32">
        <v>13672</v>
      </c>
      <c r="AH15" s="32">
        <v>19122</v>
      </c>
      <c r="AI15" s="32">
        <v>14058</v>
      </c>
      <c r="AJ15" s="32">
        <v>22638</v>
      </c>
      <c r="AK15" s="32">
        <v>22729</v>
      </c>
      <c r="AL15" s="32">
        <v>17472</v>
      </c>
      <c r="AM15" s="32">
        <v>15796</v>
      </c>
      <c r="AN15" s="34">
        <v>25546</v>
      </c>
      <c r="AO15" s="34">
        <v>18708</v>
      </c>
      <c r="AP15" s="34">
        <v>20686</v>
      </c>
      <c r="AQ15" s="34">
        <v>20399</v>
      </c>
      <c r="AR15" s="34">
        <v>14161</v>
      </c>
      <c r="AS15" s="34">
        <v>31294</v>
      </c>
      <c r="AT15" s="34">
        <v>34553</v>
      </c>
      <c r="AU15" s="34">
        <v>27003</v>
      </c>
      <c r="AV15" s="34">
        <v>32702</v>
      </c>
      <c r="AW15" s="34">
        <v>29637</v>
      </c>
      <c r="AX15" s="34">
        <v>31581</v>
      </c>
      <c r="AY15" s="34">
        <v>24993</v>
      </c>
      <c r="AZ15" s="34">
        <v>25604</v>
      </c>
      <c r="BA15" s="35">
        <v>21748</v>
      </c>
      <c r="BB15" s="35">
        <v>20455</v>
      </c>
      <c r="BC15" s="35">
        <v>17836</v>
      </c>
      <c r="BD15" s="35">
        <v>24266</v>
      </c>
      <c r="BE15" s="35">
        <v>11395</v>
      </c>
      <c r="BF15" s="35">
        <v>20551</v>
      </c>
      <c r="BG15" s="35">
        <v>13967</v>
      </c>
      <c r="BH15" s="35">
        <v>19547</v>
      </c>
      <c r="BI15" s="35">
        <v>22093</v>
      </c>
      <c r="BJ15" s="35">
        <v>16984</v>
      </c>
      <c r="BK15" s="35">
        <v>18467</v>
      </c>
      <c r="BL15" s="35">
        <v>20171</v>
      </c>
      <c r="BM15" s="35">
        <v>15966</v>
      </c>
      <c r="BN15" s="35">
        <v>16359</v>
      </c>
      <c r="BO15" s="188">
        <v>16565</v>
      </c>
      <c r="BQ15" s="34">
        <v>37420</v>
      </c>
      <c r="BR15" s="34">
        <v>39399</v>
      </c>
      <c r="BS15" s="34">
        <v>46516</v>
      </c>
      <c r="BT15" s="34">
        <v>30829</v>
      </c>
      <c r="BU15" s="34">
        <v>31619</v>
      </c>
      <c r="BV15" s="34">
        <v>48090</v>
      </c>
      <c r="BW15" s="34">
        <v>58134</v>
      </c>
      <c r="BX15" s="34">
        <v>58029</v>
      </c>
      <c r="BY15" s="34">
        <v>76897</v>
      </c>
      <c r="BZ15" s="34">
        <v>80736</v>
      </c>
      <c r="CA15" s="34">
        <v>100407</v>
      </c>
      <c r="CB15" s="35">
        <v>120923</v>
      </c>
      <c r="CC15" s="35">
        <v>120923</v>
      </c>
      <c r="CD15" s="35">
        <v>74048</v>
      </c>
      <c r="CE15" s="35">
        <v>72590</v>
      </c>
      <c r="CF15" s="188">
        <v>70963</v>
      </c>
      <c r="CG15" s="162"/>
      <c r="CI15" s="162"/>
    </row>
    <row r="16" spans="1:16377" ht="15" customHeight="1">
      <c r="A16" s="68" t="s">
        <v>77</v>
      </c>
      <c r="B16" s="68" t="s">
        <v>78</v>
      </c>
      <c r="C16" s="68">
        <v>-109485</v>
      </c>
      <c r="D16" s="68">
        <v>-140467</v>
      </c>
      <c r="E16" s="68">
        <v>-121690</v>
      </c>
      <c r="F16" s="68">
        <v>-143145</v>
      </c>
      <c r="G16" s="68">
        <v>-136504</v>
      </c>
      <c r="H16" s="68">
        <v>-155836</v>
      </c>
      <c r="I16" s="68">
        <v>-163853</v>
      </c>
      <c r="J16" s="68">
        <v>-173707</v>
      </c>
      <c r="K16" s="68">
        <v>-149632</v>
      </c>
      <c r="L16" s="68">
        <v>-164917</v>
      </c>
      <c r="M16" s="68">
        <v>-178347</v>
      </c>
      <c r="N16" s="68">
        <v>-188812</v>
      </c>
      <c r="O16" s="68">
        <v>-173209</v>
      </c>
      <c r="P16" s="68">
        <v>-200793</v>
      </c>
      <c r="Q16" s="68">
        <v>-210542</v>
      </c>
      <c r="R16" s="68">
        <v>-194111</v>
      </c>
      <c r="S16" s="68">
        <v>-203388</v>
      </c>
      <c r="T16" s="68">
        <v>-203549</v>
      </c>
      <c r="U16" s="68">
        <v>-217478</v>
      </c>
      <c r="V16" s="68">
        <v>-234036</v>
      </c>
      <c r="W16" s="68">
        <v>-207291</v>
      </c>
      <c r="X16" s="68">
        <v>-205223</v>
      </c>
      <c r="Y16" s="68">
        <v>-226012</v>
      </c>
      <c r="Z16" s="68">
        <v>-214340</v>
      </c>
      <c r="AA16" s="68">
        <v>-192446</v>
      </c>
      <c r="AB16" s="68">
        <v>-223810</v>
      </c>
      <c r="AC16" s="68">
        <v>-223142</v>
      </c>
      <c r="AD16" s="68">
        <v>-218190</v>
      </c>
      <c r="AE16" s="68">
        <v>-212901</v>
      </c>
      <c r="AF16" s="68">
        <v>-213314</v>
      </c>
      <c r="AG16" s="68">
        <v>-232173</v>
      </c>
      <c r="AH16" s="68">
        <v>-248620</v>
      </c>
      <c r="AI16" s="68">
        <v>-222501</v>
      </c>
      <c r="AJ16" s="68">
        <v>-248015</v>
      </c>
      <c r="AK16" s="68">
        <v>-265784</v>
      </c>
      <c r="AL16" s="68">
        <v>-279136</v>
      </c>
      <c r="AM16" s="68">
        <v>-224862</v>
      </c>
      <c r="AN16" s="69">
        <v>-254700</v>
      </c>
      <c r="AO16" s="69">
        <v>-256017</v>
      </c>
      <c r="AP16" s="69">
        <v>-309796</v>
      </c>
      <c r="AQ16" s="69">
        <v>-218506</v>
      </c>
      <c r="AR16" s="69">
        <v>-217392</v>
      </c>
      <c r="AS16" s="69">
        <v>-309185</v>
      </c>
      <c r="AT16" s="69">
        <v>-329912</v>
      </c>
      <c r="AU16" s="69">
        <v>-304920</v>
      </c>
      <c r="AV16" s="69">
        <v>-361583</v>
      </c>
      <c r="AW16" s="69">
        <v>-364757</v>
      </c>
      <c r="AX16" s="69">
        <v>-435678</v>
      </c>
      <c r="AY16" s="69">
        <v>-319284</v>
      </c>
      <c r="AZ16" s="69">
        <v>-410398</v>
      </c>
      <c r="BA16" s="69">
        <v>-366897</v>
      </c>
      <c r="BB16" s="69">
        <v>-387151</v>
      </c>
      <c r="BC16" s="69">
        <v>-265300</v>
      </c>
      <c r="BD16" s="69">
        <v>-372399</v>
      </c>
      <c r="BE16" s="69">
        <v>-310026</v>
      </c>
      <c r="BF16" s="69">
        <v>-346201</v>
      </c>
      <c r="BG16" s="69">
        <v>-296121</v>
      </c>
      <c r="BH16" s="69">
        <v>-375406</v>
      </c>
      <c r="BI16" s="69">
        <v>-419936</v>
      </c>
      <c r="BJ16" s="69">
        <v>-360821</v>
      </c>
      <c r="BK16" s="69">
        <v>-309577</v>
      </c>
      <c r="BL16" s="69">
        <v>-342681</v>
      </c>
      <c r="BM16" s="69">
        <v>-376222</v>
      </c>
      <c r="BN16" s="69">
        <v>405909</v>
      </c>
      <c r="BO16" s="189">
        <f>'[1]Pág9_Deca '!$C$15*BO10</f>
        <v>-300124</v>
      </c>
      <c r="BQ16" s="69">
        <v>-514787</v>
      </c>
      <c r="BR16" s="69">
        <v>-629900</v>
      </c>
      <c r="BS16" s="69">
        <v>-681708</v>
      </c>
      <c r="BT16" s="69">
        <v>-778655</v>
      </c>
      <c r="BU16" s="69">
        <v>-858451</v>
      </c>
      <c r="BV16" s="69">
        <v>-852866</v>
      </c>
      <c r="BW16" s="69">
        <v>-857588</v>
      </c>
      <c r="BX16" s="69">
        <v>-907008</v>
      </c>
      <c r="BY16" s="69">
        <v>-1015436</v>
      </c>
      <c r="BZ16" s="69">
        <v>-1045375</v>
      </c>
      <c r="CA16" s="69">
        <v>-1074995</v>
      </c>
      <c r="CB16" s="69">
        <v>-1466938</v>
      </c>
      <c r="CC16" s="69">
        <v>-1483730</v>
      </c>
      <c r="CD16" s="69">
        <v>-1293926</v>
      </c>
      <c r="CE16" s="69">
        <v>-1452284</v>
      </c>
      <c r="CF16" s="189">
        <v>-1434389</v>
      </c>
      <c r="CG16" s="162"/>
      <c r="CH16" s="151"/>
      <c r="CI16" s="162"/>
    </row>
    <row r="17" spans="1:16376" ht="15" customHeight="1">
      <c r="A17" s="68" t="s">
        <v>79</v>
      </c>
      <c r="B17" s="68" t="s">
        <v>80</v>
      </c>
      <c r="C17" s="68">
        <v>0</v>
      </c>
      <c r="D17" s="68">
        <v>0</v>
      </c>
      <c r="E17" s="68">
        <v>0</v>
      </c>
      <c r="F17" s="68">
        <v>0</v>
      </c>
      <c r="G17" s="68">
        <v>-10535</v>
      </c>
      <c r="H17" s="68">
        <v>-11387</v>
      </c>
      <c r="I17" s="68">
        <v>-11980</v>
      </c>
      <c r="J17" s="68">
        <v>-12314</v>
      </c>
      <c r="K17" s="68">
        <v>-13004</v>
      </c>
      <c r="L17" s="68">
        <v>-13246</v>
      </c>
      <c r="M17" s="68">
        <v>-13367</v>
      </c>
      <c r="N17" s="68">
        <v>-13711</v>
      </c>
      <c r="O17" s="68">
        <v>-14156</v>
      </c>
      <c r="P17" s="68">
        <v>-14220</v>
      </c>
      <c r="Q17" s="68">
        <v>-14233</v>
      </c>
      <c r="R17" s="68">
        <v>-15928</v>
      </c>
      <c r="S17" s="68">
        <v>-16678</v>
      </c>
      <c r="T17" s="68">
        <v>-17364</v>
      </c>
      <c r="U17" s="68">
        <v>-19228</v>
      </c>
      <c r="V17" s="68">
        <v>-19935</v>
      </c>
      <c r="W17" s="68">
        <v>-19388</v>
      </c>
      <c r="X17" s="68">
        <v>-20847</v>
      </c>
      <c r="Y17" s="68">
        <v>-21966</v>
      </c>
      <c r="Z17" s="68">
        <v>-22067</v>
      </c>
      <c r="AA17" s="68">
        <v>-23121</v>
      </c>
      <c r="AB17" s="68">
        <v>-23757</v>
      </c>
      <c r="AC17" s="68">
        <v>-23882</v>
      </c>
      <c r="AD17" s="68">
        <v>-23480</v>
      </c>
      <c r="AE17" s="68">
        <v>-23950</v>
      </c>
      <c r="AF17" s="68">
        <v>-24493</v>
      </c>
      <c r="AG17" s="68">
        <v>-24718</v>
      </c>
      <c r="AH17" s="68">
        <v>-24061</v>
      </c>
      <c r="AI17" s="68">
        <v>-23925</v>
      </c>
      <c r="AJ17" s="68">
        <v>-24573</v>
      </c>
      <c r="AK17" s="68">
        <v>-24977</v>
      </c>
      <c r="AL17" s="68">
        <v>-24704</v>
      </c>
      <c r="AM17" s="68">
        <v>-25199</v>
      </c>
      <c r="AN17" s="69">
        <v>-26031</v>
      </c>
      <c r="AO17" s="69">
        <v>-25104</v>
      </c>
      <c r="AP17" s="69">
        <v>-23727</v>
      </c>
      <c r="AQ17" s="69">
        <v>-23384</v>
      </c>
      <c r="AR17" s="69">
        <v>-23129</v>
      </c>
      <c r="AS17" s="69">
        <v>-23051</v>
      </c>
      <c r="AT17" s="69">
        <v>-22115</v>
      </c>
      <c r="AU17" s="69">
        <v>-22713</v>
      </c>
      <c r="AV17" s="69">
        <v>-23232</v>
      </c>
      <c r="AW17" s="69">
        <v>-23506</v>
      </c>
      <c r="AX17" s="69">
        <v>-23133</v>
      </c>
      <c r="AY17" s="69">
        <v>-22890</v>
      </c>
      <c r="AZ17" s="69">
        <v>-22704.7</v>
      </c>
      <c r="BA17" s="69">
        <v>-22292</v>
      </c>
      <c r="BB17" s="69">
        <v>-22692</v>
      </c>
      <c r="BC17" s="69">
        <v>-24745</v>
      </c>
      <c r="BD17" s="69">
        <v>-23947</v>
      </c>
      <c r="BE17" s="69">
        <v>-23123</v>
      </c>
      <c r="BF17" s="69">
        <v>-22916</v>
      </c>
      <c r="BG17" s="69">
        <v>-22763</v>
      </c>
      <c r="BH17" s="69">
        <v>-23233</v>
      </c>
      <c r="BI17" s="69">
        <v>-23373</v>
      </c>
      <c r="BJ17" s="69">
        <v>-23061</v>
      </c>
      <c r="BK17" s="69">
        <v>-23426</v>
      </c>
      <c r="BL17" s="69">
        <v>-23544</v>
      </c>
      <c r="BM17" s="69">
        <v>-23558</v>
      </c>
      <c r="BN17" s="69">
        <v>35004</v>
      </c>
      <c r="BO17" s="189">
        <v>-25864</v>
      </c>
      <c r="BQ17" s="69">
        <v>0</v>
      </c>
      <c r="BR17" s="69">
        <v>-46216</v>
      </c>
      <c r="BS17" s="69">
        <v>-53328</v>
      </c>
      <c r="BT17" s="69">
        <v>-58537</v>
      </c>
      <c r="BU17" s="69">
        <v>-73205</v>
      </c>
      <c r="BV17" s="69">
        <v>-84268</v>
      </c>
      <c r="BW17" s="69">
        <v>-94240</v>
      </c>
      <c r="BX17" s="69">
        <v>-97222</v>
      </c>
      <c r="BY17" s="69">
        <v>-98179</v>
      </c>
      <c r="BZ17" s="69">
        <v>-100061</v>
      </c>
      <c r="CA17" s="69">
        <v>-91679</v>
      </c>
      <c r="CB17" s="69">
        <v>-92584</v>
      </c>
      <c r="CC17" s="69">
        <v>-90578.7</v>
      </c>
      <c r="CD17" s="69">
        <v>-94731</v>
      </c>
      <c r="CE17" s="69">
        <v>-92430</v>
      </c>
      <c r="CF17" s="189">
        <v>-105532</v>
      </c>
      <c r="CG17" s="162"/>
      <c r="CH17" s="151"/>
      <c r="CI17" s="162"/>
    </row>
    <row r="18" spans="1:16376" s="163" customFormat="1" ht="15" customHeight="1">
      <c r="A18" s="62" t="s">
        <v>83</v>
      </c>
      <c r="B18" s="62" t="s">
        <v>84</v>
      </c>
      <c r="C18" s="63">
        <v>84126</v>
      </c>
      <c r="D18" s="63">
        <v>101142</v>
      </c>
      <c r="E18" s="63">
        <v>109057</v>
      </c>
      <c r="F18" s="63">
        <v>102415</v>
      </c>
      <c r="G18" s="63">
        <v>99118</v>
      </c>
      <c r="H18" s="63">
        <v>102278</v>
      </c>
      <c r="I18" s="63">
        <v>111857</v>
      </c>
      <c r="J18" s="63">
        <v>104017</v>
      </c>
      <c r="K18" s="63">
        <v>107501</v>
      </c>
      <c r="L18" s="63">
        <v>105465</v>
      </c>
      <c r="M18" s="63">
        <v>117643</v>
      </c>
      <c r="N18" s="63">
        <v>112659</v>
      </c>
      <c r="O18" s="63">
        <v>123385</v>
      </c>
      <c r="P18" s="63">
        <v>136481</v>
      </c>
      <c r="Q18" s="63">
        <v>146975</v>
      </c>
      <c r="R18" s="63">
        <v>122758</v>
      </c>
      <c r="S18" s="63">
        <v>125510</v>
      </c>
      <c r="T18" s="63">
        <v>116746</v>
      </c>
      <c r="U18" s="63">
        <v>114297</v>
      </c>
      <c r="V18" s="63">
        <v>54405</v>
      </c>
      <c r="W18" s="63">
        <v>109323</v>
      </c>
      <c r="X18" s="63">
        <v>109972</v>
      </c>
      <c r="Y18" s="63">
        <v>114676</v>
      </c>
      <c r="Z18" s="63">
        <v>94295</v>
      </c>
      <c r="AA18" s="63">
        <v>77349</v>
      </c>
      <c r="AB18" s="63">
        <v>97698</v>
      </c>
      <c r="AC18" s="63">
        <v>93353</v>
      </c>
      <c r="AD18" s="63">
        <v>94984</v>
      </c>
      <c r="AE18" s="63">
        <v>106212</v>
      </c>
      <c r="AF18" s="63">
        <v>115381</v>
      </c>
      <c r="AG18" s="63">
        <v>111482</v>
      </c>
      <c r="AH18" s="63">
        <v>93607</v>
      </c>
      <c r="AI18" s="63">
        <v>87108</v>
      </c>
      <c r="AJ18" s="63">
        <v>101746</v>
      </c>
      <c r="AK18" s="63">
        <v>116108</v>
      </c>
      <c r="AL18" s="63">
        <v>64528</v>
      </c>
      <c r="AM18" s="63">
        <v>97952</v>
      </c>
      <c r="AN18" s="63">
        <v>105154</v>
      </c>
      <c r="AO18" s="63">
        <v>125298</v>
      </c>
      <c r="AP18" s="63">
        <v>104253</v>
      </c>
      <c r="AQ18" s="63">
        <v>91248</v>
      </c>
      <c r="AR18" s="63">
        <v>83885</v>
      </c>
      <c r="AS18" s="63">
        <v>178921</v>
      </c>
      <c r="AT18" s="63">
        <v>196922</v>
      </c>
      <c r="AU18" s="63">
        <v>133633</v>
      </c>
      <c r="AV18" s="63">
        <v>171064</v>
      </c>
      <c r="AW18" s="63">
        <v>215066</v>
      </c>
      <c r="AX18" s="63">
        <v>171257</v>
      </c>
      <c r="AY18" s="63">
        <v>146423</v>
      </c>
      <c r="AZ18" s="63">
        <v>186477.3</v>
      </c>
      <c r="BA18" s="63">
        <v>152336</v>
      </c>
      <c r="BB18" s="63">
        <v>76703</v>
      </c>
      <c r="BC18" s="63">
        <v>88531</v>
      </c>
      <c r="BD18" s="63">
        <v>74704</v>
      </c>
      <c r="BE18" s="63">
        <v>55754</v>
      </c>
      <c r="BF18" s="63">
        <v>75110</v>
      </c>
      <c r="BG18" s="63">
        <v>74578</v>
      </c>
      <c r="BH18" s="63">
        <v>136531</v>
      </c>
      <c r="BI18" s="63">
        <v>100431</v>
      </c>
      <c r="BJ18" s="63">
        <v>134501</v>
      </c>
      <c r="BK18" s="63">
        <v>82459</v>
      </c>
      <c r="BL18" s="63">
        <v>108148</v>
      </c>
      <c r="BM18" s="63">
        <v>107241</v>
      </c>
      <c r="BN18" s="63">
        <v>78525</v>
      </c>
      <c r="BO18" s="65">
        <v>128372</v>
      </c>
      <c r="BP18" s="3"/>
      <c r="BQ18" s="63">
        <v>396740</v>
      </c>
      <c r="BR18" s="63">
        <v>417270</v>
      </c>
      <c r="BS18" s="63">
        <v>443268</v>
      </c>
      <c r="BT18" s="63">
        <v>529599</v>
      </c>
      <c r="BU18" s="63">
        <v>410958</v>
      </c>
      <c r="BV18" s="63">
        <v>428266</v>
      </c>
      <c r="BW18" s="63">
        <v>363384</v>
      </c>
      <c r="BX18" s="63">
        <v>426682</v>
      </c>
      <c r="BY18" s="63">
        <v>369490</v>
      </c>
      <c r="BZ18" s="63">
        <v>432657</v>
      </c>
      <c r="CA18" s="63">
        <v>550976</v>
      </c>
      <c r="CB18" s="63">
        <v>691020</v>
      </c>
      <c r="CC18" s="63">
        <v>561939.30000000005</v>
      </c>
      <c r="CD18" s="63">
        <v>294099</v>
      </c>
      <c r="CE18" s="63">
        <v>446042</v>
      </c>
      <c r="CF18" s="65">
        <v>376373</v>
      </c>
      <c r="CG18" s="162"/>
      <c r="CH18" s="151"/>
      <c r="CI18" s="162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</row>
    <row r="19" spans="1:16376" ht="15" customHeight="1">
      <c r="A19" s="68" t="s">
        <v>395</v>
      </c>
      <c r="B19" s="68" t="s">
        <v>86</v>
      </c>
      <c r="C19" s="68">
        <v>-27043</v>
      </c>
      <c r="D19" s="68">
        <v>-32045</v>
      </c>
      <c r="E19" s="68">
        <v>-31328</v>
      </c>
      <c r="F19" s="68">
        <v>-37553</v>
      </c>
      <c r="G19" s="68">
        <v>-33172</v>
      </c>
      <c r="H19" s="68">
        <v>-38925</v>
      </c>
      <c r="I19" s="68">
        <v>-41602</v>
      </c>
      <c r="J19" s="68">
        <v>-41869</v>
      </c>
      <c r="K19" s="68">
        <v>-37329</v>
      </c>
      <c r="L19" s="68">
        <v>-42967</v>
      </c>
      <c r="M19" s="68">
        <v>-43727</v>
      </c>
      <c r="N19" s="68">
        <v>-45554</v>
      </c>
      <c r="O19" s="68">
        <v>-44833</v>
      </c>
      <c r="P19" s="68">
        <v>-52291</v>
      </c>
      <c r="Q19" s="68">
        <v>-53767</v>
      </c>
      <c r="R19" s="68">
        <v>-50232</v>
      </c>
      <c r="S19" s="68">
        <v>-51559</v>
      </c>
      <c r="T19" s="68">
        <v>-56744</v>
      </c>
      <c r="U19" s="68">
        <v>-54820</v>
      </c>
      <c r="V19" s="68">
        <v>-57459</v>
      </c>
      <c r="W19" s="68">
        <v>-52317</v>
      </c>
      <c r="X19" s="68">
        <v>-55750</v>
      </c>
      <c r="Y19" s="68">
        <v>-61913</v>
      </c>
      <c r="Z19" s="68">
        <v>-60499</v>
      </c>
      <c r="AA19" s="68">
        <v>-49101</v>
      </c>
      <c r="AB19" s="68">
        <v>-58408</v>
      </c>
      <c r="AC19" s="68">
        <v>-59959</v>
      </c>
      <c r="AD19" s="68">
        <v>-63403</v>
      </c>
      <c r="AE19" s="68">
        <v>-58555</v>
      </c>
      <c r="AF19" s="68">
        <v>-66199</v>
      </c>
      <c r="AG19" s="68">
        <v>-69277</v>
      </c>
      <c r="AH19" s="68">
        <v>-62558</v>
      </c>
      <c r="AI19" s="68">
        <v>-53913</v>
      </c>
      <c r="AJ19" s="68">
        <v>-61490</v>
      </c>
      <c r="AK19" s="68">
        <v>-62019</v>
      </c>
      <c r="AL19" s="68">
        <v>-60168</v>
      </c>
      <c r="AM19" s="68">
        <v>-52636</v>
      </c>
      <c r="AN19" s="69">
        <v>-63409</v>
      </c>
      <c r="AO19" s="69">
        <v>-62654</v>
      </c>
      <c r="AP19" s="69">
        <v>-64650</v>
      </c>
      <c r="AQ19" s="69">
        <v>-56882</v>
      </c>
      <c r="AR19" s="69">
        <v>-52087</v>
      </c>
      <c r="AS19" s="69">
        <v>-63332</v>
      </c>
      <c r="AT19" s="69">
        <v>-66871</v>
      </c>
      <c r="AU19" s="69">
        <v>-66708</v>
      </c>
      <c r="AV19" s="69">
        <v>-67740</v>
      </c>
      <c r="AW19" s="69">
        <v>-73647</v>
      </c>
      <c r="AX19" s="69">
        <v>-118243</v>
      </c>
      <c r="AY19" s="69">
        <v>-61280</v>
      </c>
      <c r="AZ19" s="69">
        <v>-74370</v>
      </c>
      <c r="BA19" s="69">
        <v>-69983</v>
      </c>
      <c r="BB19" s="69">
        <v>-71978</v>
      </c>
      <c r="BC19" s="69">
        <v>-59604</v>
      </c>
      <c r="BD19" s="69">
        <v>-93904</v>
      </c>
      <c r="BE19" s="69">
        <v>-75401</v>
      </c>
      <c r="BF19" s="69">
        <v>-82634</v>
      </c>
      <c r="BG19" s="69">
        <v>-70114</v>
      </c>
      <c r="BH19" s="69">
        <v>-82832</v>
      </c>
      <c r="BI19" s="69">
        <v>-93052</v>
      </c>
      <c r="BJ19" s="69">
        <v>-83916</v>
      </c>
      <c r="BK19" s="69">
        <v>-87504</v>
      </c>
      <c r="BL19" s="69">
        <v>-94858</v>
      </c>
      <c r="BM19" s="69">
        <v>-78912</v>
      </c>
      <c r="BN19" s="69">
        <v>-95018</v>
      </c>
      <c r="BO19" s="189">
        <v>-83368</v>
      </c>
      <c r="BQ19" s="69">
        <v>-127969</v>
      </c>
      <c r="BR19" s="69">
        <v>-155568</v>
      </c>
      <c r="BS19" s="69">
        <v>-169577</v>
      </c>
      <c r="BT19" s="69">
        <v>-201123</v>
      </c>
      <c r="BU19" s="69">
        <v>-220582</v>
      </c>
      <c r="BV19" s="69">
        <v>-230479</v>
      </c>
      <c r="BW19" s="69">
        <v>-230871</v>
      </c>
      <c r="BX19" s="69">
        <v>-256589</v>
      </c>
      <c r="BY19" s="69">
        <v>-237590</v>
      </c>
      <c r="BZ19" s="69">
        <v>-243349</v>
      </c>
      <c r="CA19" s="69">
        <v>-239172</v>
      </c>
      <c r="CB19" s="69">
        <v>-326338</v>
      </c>
      <c r="CC19" s="69">
        <v>-277611</v>
      </c>
      <c r="CD19" s="69">
        <v>-311543</v>
      </c>
      <c r="CE19" s="69">
        <v>-329914</v>
      </c>
      <c r="CF19" s="189">
        <v>-351161.74080000003</v>
      </c>
      <c r="CG19" s="162"/>
      <c r="CI19" s="162"/>
    </row>
    <row r="20" spans="1:16376" ht="15" customHeight="1">
      <c r="A20" s="68" t="s">
        <v>396</v>
      </c>
      <c r="B20" s="68" t="s">
        <v>88</v>
      </c>
      <c r="C20" s="68">
        <v>-7375</v>
      </c>
      <c r="D20" s="68">
        <v>-9089</v>
      </c>
      <c r="E20" s="68">
        <v>-8748</v>
      </c>
      <c r="F20" s="68">
        <v>-9835</v>
      </c>
      <c r="G20" s="68">
        <v>-8371</v>
      </c>
      <c r="H20" s="68">
        <v>-9364</v>
      </c>
      <c r="I20" s="68">
        <v>-9646</v>
      </c>
      <c r="J20" s="68">
        <v>-9996</v>
      </c>
      <c r="K20" s="68">
        <v>-10561</v>
      </c>
      <c r="L20" s="68">
        <v>-12323</v>
      </c>
      <c r="M20" s="68">
        <v>-12017</v>
      </c>
      <c r="N20" s="68">
        <v>-13544</v>
      </c>
      <c r="O20" s="68">
        <v>-14940</v>
      </c>
      <c r="P20" s="68">
        <v>-16365</v>
      </c>
      <c r="Q20" s="68">
        <v>-16428</v>
      </c>
      <c r="R20" s="68">
        <v>-16892</v>
      </c>
      <c r="S20" s="68">
        <v>-15341</v>
      </c>
      <c r="T20" s="68">
        <v>-18243</v>
      </c>
      <c r="U20" s="68">
        <v>-15986</v>
      </c>
      <c r="V20" s="68">
        <v>-14882</v>
      </c>
      <c r="W20" s="68">
        <v>-16260</v>
      </c>
      <c r="X20" s="68">
        <v>-15682</v>
      </c>
      <c r="Y20" s="68">
        <v>-17738</v>
      </c>
      <c r="Z20" s="68">
        <v>-19169</v>
      </c>
      <c r="AA20" s="68">
        <v>-17764</v>
      </c>
      <c r="AB20" s="68">
        <v>-15050</v>
      </c>
      <c r="AC20" s="68">
        <v>-15387</v>
      </c>
      <c r="AD20" s="68">
        <v>-15780</v>
      </c>
      <c r="AE20" s="68">
        <v>-15573</v>
      </c>
      <c r="AF20" s="68">
        <v>-16795</v>
      </c>
      <c r="AG20" s="68">
        <v>-18546</v>
      </c>
      <c r="AH20" s="68">
        <v>-18578</v>
      </c>
      <c r="AI20" s="68">
        <v>-17848</v>
      </c>
      <c r="AJ20" s="68">
        <v>-18722</v>
      </c>
      <c r="AK20" s="68">
        <v>-19590</v>
      </c>
      <c r="AL20" s="68">
        <v>-20468</v>
      </c>
      <c r="AM20" s="68">
        <v>-22865</v>
      </c>
      <c r="AN20" s="69">
        <v>-21446</v>
      </c>
      <c r="AO20" s="69">
        <v>-20659</v>
      </c>
      <c r="AP20" s="69">
        <v>-25273</v>
      </c>
      <c r="AQ20" s="69">
        <v>-21284</v>
      </c>
      <c r="AR20" s="69">
        <v>-26383</v>
      </c>
      <c r="AS20" s="69">
        <v>-24260</v>
      </c>
      <c r="AT20" s="69">
        <v>-30779</v>
      </c>
      <c r="AU20" s="69">
        <v>-27553</v>
      </c>
      <c r="AV20" s="69">
        <v>-30161</v>
      </c>
      <c r="AW20" s="69">
        <v>-31962</v>
      </c>
      <c r="AX20" s="69">
        <v>-33221</v>
      </c>
      <c r="AY20" s="69">
        <v>-31124</v>
      </c>
      <c r="AZ20" s="69">
        <v>-33561</v>
      </c>
      <c r="BA20" s="69">
        <v>-35044</v>
      </c>
      <c r="BB20" s="69">
        <v>-36715</v>
      </c>
      <c r="BC20" s="69">
        <v>-35697</v>
      </c>
      <c r="BD20" s="69">
        <v>-40228</v>
      </c>
      <c r="BE20" s="69">
        <v>-40841</v>
      </c>
      <c r="BF20" s="69">
        <v>-40053</v>
      </c>
      <c r="BG20" s="69">
        <v>-29683</v>
      </c>
      <c r="BH20" s="69">
        <v>-28693</v>
      </c>
      <c r="BI20" s="69">
        <v>-27873</v>
      </c>
      <c r="BJ20" s="69">
        <v>-29175</v>
      </c>
      <c r="BK20" s="69">
        <v>-28614</v>
      </c>
      <c r="BL20" s="69">
        <v>-31950</v>
      </c>
      <c r="BM20" s="69">
        <v>-29453</v>
      </c>
      <c r="BN20" s="69">
        <v>-40961</v>
      </c>
      <c r="BO20" s="189">
        <v>-27322</v>
      </c>
      <c r="BQ20" s="69">
        <v>-35047</v>
      </c>
      <c r="BR20" s="69">
        <v>-37377</v>
      </c>
      <c r="BS20" s="69">
        <v>-48445</v>
      </c>
      <c r="BT20" s="69">
        <v>-64625</v>
      </c>
      <c r="BU20" s="69">
        <v>-64452</v>
      </c>
      <c r="BV20" s="69">
        <v>-68849</v>
      </c>
      <c r="BW20" s="69">
        <v>-63981</v>
      </c>
      <c r="BX20" s="69">
        <v>-69492</v>
      </c>
      <c r="BY20" s="69">
        <v>-76628</v>
      </c>
      <c r="BZ20" s="69">
        <v>-90243</v>
      </c>
      <c r="CA20" s="69">
        <v>-102706</v>
      </c>
      <c r="CB20" s="69">
        <v>-122897</v>
      </c>
      <c r="CC20" s="69">
        <v>-136444</v>
      </c>
      <c r="CD20" s="69">
        <v>-156819</v>
      </c>
      <c r="CE20" s="69">
        <v>-115424</v>
      </c>
      <c r="CF20" s="189">
        <v>-130978</v>
      </c>
      <c r="CG20" s="162"/>
      <c r="CI20" s="162"/>
    </row>
    <row r="21" spans="1:16376" ht="15" customHeight="1">
      <c r="A21" s="68" t="s">
        <v>397</v>
      </c>
      <c r="B21" s="68" t="s">
        <v>90</v>
      </c>
      <c r="C21" s="68"/>
      <c r="D21" s="68">
        <v>0</v>
      </c>
      <c r="E21" s="68">
        <v>0</v>
      </c>
      <c r="F21" s="68">
        <v>0</v>
      </c>
      <c r="G21" s="68">
        <v>-1424</v>
      </c>
      <c r="H21" s="68">
        <v>-1227</v>
      </c>
      <c r="I21" s="68">
        <v>-1102</v>
      </c>
      <c r="J21" s="68">
        <v>-1042</v>
      </c>
      <c r="K21" s="68">
        <v>-1169</v>
      </c>
      <c r="L21" s="68">
        <v>-1114</v>
      </c>
      <c r="M21" s="68">
        <v>-1110</v>
      </c>
      <c r="N21" s="68">
        <v>-1097</v>
      </c>
      <c r="O21" s="68">
        <v>-1407</v>
      </c>
      <c r="P21" s="68">
        <v>-1075</v>
      </c>
      <c r="Q21" s="68">
        <v>-1366</v>
      </c>
      <c r="R21" s="68">
        <v>-1264</v>
      </c>
      <c r="S21" s="68">
        <v>-1551</v>
      </c>
      <c r="T21" s="68">
        <v>-1701</v>
      </c>
      <c r="U21" s="68">
        <v>-1523</v>
      </c>
      <c r="V21" s="68">
        <v>-1287</v>
      </c>
      <c r="W21" s="68">
        <v>-1496</v>
      </c>
      <c r="X21" s="68">
        <v>-1274</v>
      </c>
      <c r="Y21" s="68">
        <v>-1275</v>
      </c>
      <c r="Z21" s="68">
        <v>-1289</v>
      </c>
      <c r="AA21" s="68">
        <v>-1475</v>
      </c>
      <c r="AB21" s="68">
        <v>-1460</v>
      </c>
      <c r="AC21" s="68">
        <v>-1446</v>
      </c>
      <c r="AD21" s="68">
        <v>-1447</v>
      </c>
      <c r="AE21" s="68">
        <v>-1587</v>
      </c>
      <c r="AF21" s="68">
        <v>-1728</v>
      </c>
      <c r="AG21" s="68">
        <v>-1632</v>
      </c>
      <c r="AH21" s="164">
        <v>-1605</v>
      </c>
      <c r="AI21" s="68">
        <v>-1644</v>
      </c>
      <c r="AJ21" s="68">
        <v>-1578</v>
      </c>
      <c r="AK21" s="68">
        <v>-1383</v>
      </c>
      <c r="AL21" s="68">
        <v>-1344</v>
      </c>
      <c r="AM21" s="68">
        <v>-1418</v>
      </c>
      <c r="AN21" s="69">
        <v>-1507</v>
      </c>
      <c r="AO21" s="69">
        <v>-1539</v>
      </c>
      <c r="AP21" s="69">
        <v>-1562</v>
      </c>
      <c r="AQ21" s="69">
        <v>-1552</v>
      </c>
      <c r="AR21" s="69">
        <v>-1597</v>
      </c>
      <c r="AS21" s="69">
        <v>-1505</v>
      </c>
      <c r="AT21" s="69">
        <v>-1691</v>
      </c>
      <c r="AU21" s="69">
        <v>-1464</v>
      </c>
      <c r="AV21" s="69">
        <v>-1839</v>
      </c>
      <c r="AW21" s="69">
        <v>-1906</v>
      </c>
      <c r="AX21" s="69">
        <v>-1952</v>
      </c>
      <c r="AY21" s="69">
        <v>-1686</v>
      </c>
      <c r="AZ21" s="69">
        <v>-1861</v>
      </c>
      <c r="BA21" s="69">
        <v>-1891</v>
      </c>
      <c r="BB21" s="69">
        <v>-1859</v>
      </c>
      <c r="BC21" s="69">
        <v>-1924</v>
      </c>
      <c r="BD21" s="69">
        <v>-1656</v>
      </c>
      <c r="BE21" s="69">
        <v>-1254</v>
      </c>
      <c r="BF21" s="69">
        <v>-1270</v>
      </c>
      <c r="BG21" s="69">
        <v>-1181</v>
      </c>
      <c r="BH21" s="69">
        <v>-1398</v>
      </c>
      <c r="BI21" s="69">
        <v>-1199</v>
      </c>
      <c r="BJ21" s="69">
        <v>-1267</v>
      </c>
      <c r="BK21" s="69">
        <v>-1282</v>
      </c>
      <c r="BL21" s="69">
        <v>-920</v>
      </c>
      <c r="BM21" s="69">
        <v>-772</v>
      </c>
      <c r="BN21" s="69">
        <v>-834</v>
      </c>
      <c r="BO21" s="189">
        <v>-741</v>
      </c>
      <c r="BQ21" s="69">
        <v>0</v>
      </c>
      <c r="BR21" s="69">
        <v>-4795</v>
      </c>
      <c r="BS21" s="69">
        <v>-4490</v>
      </c>
      <c r="BT21" s="69">
        <v>-5112</v>
      </c>
      <c r="BU21" s="69">
        <v>-6062</v>
      </c>
      <c r="BV21" s="69">
        <v>-5334</v>
      </c>
      <c r="BW21" s="69">
        <v>-5828</v>
      </c>
      <c r="BX21" s="69">
        <v>-6552</v>
      </c>
      <c r="BY21" s="69">
        <v>-5949</v>
      </c>
      <c r="BZ21" s="69">
        <v>-6026</v>
      </c>
      <c r="CA21" s="69">
        <v>-6345</v>
      </c>
      <c r="CB21" s="69">
        <v>-7161</v>
      </c>
      <c r="CC21" s="69">
        <v>-7297</v>
      </c>
      <c r="CD21" s="69">
        <v>-6104</v>
      </c>
      <c r="CE21" s="69">
        <v>-5045</v>
      </c>
      <c r="CF21" s="189">
        <v>-3808</v>
      </c>
      <c r="CG21" s="162"/>
      <c r="CI21" s="162"/>
    </row>
    <row r="22" spans="1:16376" ht="15" customHeight="1">
      <c r="A22" s="68" t="s">
        <v>398</v>
      </c>
      <c r="B22" s="68" t="s">
        <v>92</v>
      </c>
      <c r="C22" s="68">
        <v>1211</v>
      </c>
      <c r="D22" s="68">
        <v>2230</v>
      </c>
      <c r="E22" s="68">
        <v>-1816</v>
      </c>
      <c r="F22" s="68">
        <v>21689</v>
      </c>
      <c r="G22" s="68">
        <v>4857</v>
      </c>
      <c r="H22" s="68">
        <v>-705</v>
      </c>
      <c r="I22" s="68">
        <v>-112</v>
      </c>
      <c r="J22" s="68">
        <v>-1778</v>
      </c>
      <c r="K22" s="68">
        <v>-1335</v>
      </c>
      <c r="L22" s="68">
        <v>-735</v>
      </c>
      <c r="M22" s="68">
        <v>1148</v>
      </c>
      <c r="N22" s="68">
        <v>15906</v>
      </c>
      <c r="O22" s="68">
        <v>24022</v>
      </c>
      <c r="P22" s="68">
        <v>-3530</v>
      </c>
      <c r="Q22" s="68">
        <v>3936</v>
      </c>
      <c r="R22" s="68">
        <v>-1227</v>
      </c>
      <c r="S22" s="68">
        <v>153</v>
      </c>
      <c r="T22" s="68">
        <v>-1231</v>
      </c>
      <c r="U22" s="68">
        <v>-880</v>
      </c>
      <c r="V22" s="68">
        <v>5923</v>
      </c>
      <c r="W22" s="68">
        <v>113</v>
      </c>
      <c r="X22" s="68">
        <v>8064</v>
      </c>
      <c r="Y22" s="68">
        <v>-5555</v>
      </c>
      <c r="Z22" s="68">
        <v>-2834</v>
      </c>
      <c r="AA22" s="68">
        <v>3322</v>
      </c>
      <c r="AB22" s="68">
        <v>-2332</v>
      </c>
      <c r="AC22" s="68">
        <v>3140</v>
      </c>
      <c r="AD22" s="68">
        <v>2526</v>
      </c>
      <c r="AE22" s="68">
        <v>-555</v>
      </c>
      <c r="AF22" s="68">
        <v>20130</v>
      </c>
      <c r="AG22" s="68">
        <v>4395</v>
      </c>
      <c r="AH22" s="164">
        <v>-6466</v>
      </c>
      <c r="AI22" s="68">
        <v>4161</v>
      </c>
      <c r="AJ22" s="68">
        <v>-2365</v>
      </c>
      <c r="AK22" s="68">
        <v>-4401</v>
      </c>
      <c r="AL22" s="68">
        <v>-102977</v>
      </c>
      <c r="AM22" s="68">
        <v>-2781</v>
      </c>
      <c r="AN22" s="69">
        <v>390</v>
      </c>
      <c r="AO22" s="69">
        <v>-3506</v>
      </c>
      <c r="AP22" s="69">
        <v>-29865</v>
      </c>
      <c r="AQ22" s="69">
        <v>-3038</v>
      </c>
      <c r="AR22" s="69">
        <v>-4776</v>
      </c>
      <c r="AS22" s="69">
        <v>-15892</v>
      </c>
      <c r="AT22" s="69">
        <v>-10134</v>
      </c>
      <c r="AU22" s="69">
        <v>-3470</v>
      </c>
      <c r="AV22" s="69">
        <v>188579</v>
      </c>
      <c r="AW22" s="69">
        <v>7070</v>
      </c>
      <c r="AX22" s="69">
        <v>2811</v>
      </c>
      <c r="AY22" s="69">
        <v>-7334</v>
      </c>
      <c r="AZ22" s="69">
        <v>2047</v>
      </c>
      <c r="BA22" s="69">
        <v>-2452</v>
      </c>
      <c r="BB22" s="69">
        <v>23037</v>
      </c>
      <c r="BC22" s="69">
        <v>-2947</v>
      </c>
      <c r="BD22" s="69">
        <v>-1591</v>
      </c>
      <c r="BE22" s="69">
        <v>6954</v>
      </c>
      <c r="BF22" s="69">
        <v>-2768</v>
      </c>
      <c r="BG22" s="69">
        <v>-3712</v>
      </c>
      <c r="BH22" s="69">
        <v>-1540</v>
      </c>
      <c r="BI22" s="69">
        <v>-20943</v>
      </c>
      <c r="BJ22" s="69">
        <v>-8856</v>
      </c>
      <c r="BK22" s="69">
        <v>1839</v>
      </c>
      <c r="BL22" s="69">
        <v>502</v>
      </c>
      <c r="BM22" s="69">
        <v>523</v>
      </c>
      <c r="BN22" s="69">
        <v>29624</v>
      </c>
      <c r="BO22" s="189">
        <v>-6947</v>
      </c>
      <c r="BQ22" s="69">
        <v>23314</v>
      </c>
      <c r="BR22" s="69">
        <v>2262</v>
      </c>
      <c r="BS22" s="69">
        <v>14984</v>
      </c>
      <c r="BT22" s="69">
        <v>23201</v>
      </c>
      <c r="BU22" s="69">
        <v>3965</v>
      </c>
      <c r="BV22" s="69">
        <v>-212</v>
      </c>
      <c r="BW22" s="69">
        <v>6656</v>
      </c>
      <c r="BX22" s="69">
        <v>17504</v>
      </c>
      <c r="BY22" s="69">
        <v>-105582</v>
      </c>
      <c r="BZ22" s="69">
        <v>-35762</v>
      </c>
      <c r="CA22" s="69">
        <v>-33840</v>
      </c>
      <c r="CB22" s="69">
        <v>194990</v>
      </c>
      <c r="CC22" s="69">
        <v>15298</v>
      </c>
      <c r="CD22" s="69">
        <v>-352</v>
      </c>
      <c r="CE22" s="69">
        <v>-35051</v>
      </c>
      <c r="CF22" s="189">
        <v>-26760</v>
      </c>
      <c r="CG22" s="162"/>
      <c r="CH22" s="151"/>
      <c r="CI22" s="162"/>
    </row>
    <row r="23" spans="1:16376" ht="15" customHeight="1">
      <c r="A23" s="68" t="s">
        <v>399</v>
      </c>
      <c r="B23" s="68" t="s">
        <v>94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>
        <v>0</v>
      </c>
      <c r="AN23" s="69">
        <v>0</v>
      </c>
      <c r="AO23" s="69">
        <v>0</v>
      </c>
      <c r="AP23" s="69">
        <v>0</v>
      </c>
      <c r="AQ23" s="69">
        <v>-195</v>
      </c>
      <c r="AR23" s="69">
        <v>-221</v>
      </c>
      <c r="AS23" s="69">
        <v>-59</v>
      </c>
      <c r="AT23" s="69">
        <v>0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44</v>
      </c>
      <c r="BA23" s="69">
        <v>26</v>
      </c>
      <c r="BB23" s="69">
        <v>-142</v>
      </c>
      <c r="BC23" s="69">
        <v>-172</v>
      </c>
      <c r="BD23" s="69">
        <v>10</v>
      </c>
      <c r="BE23" s="69">
        <v>114</v>
      </c>
      <c r="BF23" s="69">
        <v>39</v>
      </c>
      <c r="BG23" s="69">
        <v>-192</v>
      </c>
      <c r="BH23" s="69">
        <v>-213</v>
      </c>
      <c r="BI23" s="69">
        <v>-706</v>
      </c>
      <c r="BJ23" s="69">
        <v>-66</v>
      </c>
      <c r="BK23" s="69">
        <v>58</v>
      </c>
      <c r="BL23" s="69">
        <v>-271</v>
      </c>
      <c r="BM23" s="69">
        <v>256</v>
      </c>
      <c r="BN23" s="69">
        <v>-387</v>
      </c>
      <c r="BO23" s="189">
        <v>-58</v>
      </c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>
        <v>-475</v>
      </c>
      <c r="CB23" s="69">
        <v>0</v>
      </c>
      <c r="CC23" s="69">
        <v>-72</v>
      </c>
      <c r="CD23" s="69">
        <v>-9</v>
      </c>
      <c r="CE23" s="69">
        <v>-1177</v>
      </c>
      <c r="CF23" s="189">
        <v>430</v>
      </c>
      <c r="CG23" s="162"/>
      <c r="CH23" s="151"/>
      <c r="CI23" s="162"/>
    </row>
    <row r="24" spans="1:16376" s="161" customFormat="1" ht="15" customHeight="1">
      <c r="A24" s="62" t="s">
        <v>400</v>
      </c>
      <c r="B24" s="62" t="s">
        <v>96</v>
      </c>
      <c r="C24" s="63">
        <v>50919</v>
      </c>
      <c r="D24" s="63">
        <v>62238</v>
      </c>
      <c r="E24" s="63">
        <v>67165</v>
      </c>
      <c r="F24" s="63">
        <v>76716</v>
      </c>
      <c r="G24" s="63">
        <v>61008</v>
      </c>
      <c r="H24" s="63">
        <v>53057</v>
      </c>
      <c r="I24" s="63">
        <v>59395</v>
      </c>
      <c r="J24" s="63">
        <v>49332</v>
      </c>
      <c r="K24" s="63">
        <v>57107</v>
      </c>
      <c r="L24" s="63">
        <v>48326</v>
      </c>
      <c r="M24" s="63">
        <v>61937</v>
      </c>
      <c r="N24" s="63">
        <v>68370</v>
      </c>
      <c r="O24" s="63">
        <v>86227</v>
      </c>
      <c r="P24" s="63">
        <v>63220</v>
      </c>
      <c r="Q24" s="63">
        <v>79350</v>
      </c>
      <c r="R24" s="63">
        <v>53143</v>
      </c>
      <c r="S24" s="63">
        <v>57212</v>
      </c>
      <c r="T24" s="63">
        <v>38827</v>
      </c>
      <c r="U24" s="63">
        <v>41088</v>
      </c>
      <c r="V24" s="63">
        <v>-13300</v>
      </c>
      <c r="W24" s="63">
        <v>39363</v>
      </c>
      <c r="X24" s="63">
        <v>45330</v>
      </c>
      <c r="Y24" s="63">
        <v>28195</v>
      </c>
      <c r="Z24" s="63">
        <v>10504</v>
      </c>
      <c r="AA24" s="63">
        <v>12331</v>
      </c>
      <c r="AB24" s="63">
        <v>20448</v>
      </c>
      <c r="AC24" s="63">
        <v>19701</v>
      </c>
      <c r="AD24" s="63">
        <v>16880</v>
      </c>
      <c r="AE24" s="63">
        <v>29942</v>
      </c>
      <c r="AF24" s="63">
        <v>50789</v>
      </c>
      <c r="AG24" s="63">
        <v>26422</v>
      </c>
      <c r="AH24" s="63">
        <v>4400</v>
      </c>
      <c r="AI24" s="63">
        <v>17864</v>
      </c>
      <c r="AJ24" s="63">
        <v>17591</v>
      </c>
      <c r="AK24" s="63">
        <v>28715</v>
      </c>
      <c r="AL24" s="63">
        <v>-120429</v>
      </c>
      <c r="AM24" s="63">
        <v>18252</v>
      </c>
      <c r="AN24" s="63">
        <v>19182</v>
      </c>
      <c r="AO24" s="63">
        <v>36940</v>
      </c>
      <c r="AP24" s="63">
        <v>-17097</v>
      </c>
      <c r="AQ24" s="63">
        <v>8297</v>
      </c>
      <c r="AR24" s="63">
        <v>-1179</v>
      </c>
      <c r="AS24" s="63">
        <v>73873</v>
      </c>
      <c r="AT24" s="63">
        <v>87447</v>
      </c>
      <c r="AU24" s="63">
        <v>34438</v>
      </c>
      <c r="AV24" s="63">
        <v>259903</v>
      </c>
      <c r="AW24" s="63">
        <v>114621</v>
      </c>
      <c r="AX24" s="63">
        <v>20652</v>
      </c>
      <c r="AY24" s="63">
        <v>44999</v>
      </c>
      <c r="AZ24" s="63">
        <v>78776.299999999988</v>
      </c>
      <c r="BA24" s="63">
        <v>42992</v>
      </c>
      <c r="BB24" s="63">
        <v>-10954</v>
      </c>
      <c r="BC24" s="63">
        <v>-11813</v>
      </c>
      <c r="BD24" s="63">
        <v>-62665</v>
      </c>
      <c r="BE24" s="63">
        <v>-54674</v>
      </c>
      <c r="BF24" s="63">
        <v>-51576</v>
      </c>
      <c r="BG24" s="63">
        <v>-30304</v>
      </c>
      <c r="BH24" s="63">
        <v>21855</v>
      </c>
      <c r="BI24" s="63">
        <v>-43342</v>
      </c>
      <c r="BJ24" s="63">
        <v>11221</v>
      </c>
      <c r="BK24" s="63">
        <v>-33044</v>
      </c>
      <c r="BL24" s="63">
        <v>-19349</v>
      </c>
      <c r="BM24" s="63">
        <v>-1117</v>
      </c>
      <c r="BN24" s="63">
        <v>-87832</v>
      </c>
      <c r="BO24" s="65">
        <v>9936</v>
      </c>
      <c r="BP24" s="3"/>
      <c r="BQ24" s="63">
        <v>257038</v>
      </c>
      <c r="BR24" s="63">
        <v>222792</v>
      </c>
      <c r="BS24" s="63">
        <v>235740</v>
      </c>
      <c r="BT24" s="63">
        <v>281940</v>
      </c>
      <c r="BU24" s="63">
        <v>123827</v>
      </c>
      <c r="BV24" s="63">
        <v>123392</v>
      </c>
      <c r="BW24" s="63">
        <v>69360</v>
      </c>
      <c r="BX24" s="63">
        <v>111553</v>
      </c>
      <c r="BY24" s="63">
        <v>-56259</v>
      </c>
      <c r="BZ24" s="63">
        <v>57277</v>
      </c>
      <c r="CA24" s="63">
        <v>168438</v>
      </c>
      <c r="CB24" s="63">
        <v>429614</v>
      </c>
      <c r="CC24" s="63">
        <v>155813.30000000005</v>
      </c>
      <c r="CD24" s="63">
        <v>-180728</v>
      </c>
      <c r="CE24" s="63">
        <v>-40569</v>
      </c>
      <c r="CF24" s="65">
        <v>-141342</v>
      </c>
      <c r="CG24" s="162"/>
      <c r="CH24" s="3"/>
      <c r="CI24" s="162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</row>
    <row r="25" spans="1:16376" ht="15" customHeight="1">
      <c r="A25" s="68" t="s">
        <v>431</v>
      </c>
      <c r="B25" s="68" t="s">
        <v>432</v>
      </c>
      <c r="C25" s="68">
        <v>9225</v>
      </c>
      <c r="D25" s="68">
        <v>10266</v>
      </c>
      <c r="E25" s="68">
        <v>9992</v>
      </c>
      <c r="F25" s="68">
        <v>10771</v>
      </c>
      <c r="G25" s="68">
        <v>12121</v>
      </c>
      <c r="H25" s="68">
        <v>13216</v>
      </c>
      <c r="I25" s="68">
        <v>12141</v>
      </c>
      <c r="J25" s="68">
        <v>12770</v>
      </c>
      <c r="K25" s="68">
        <v>14851</v>
      </c>
      <c r="L25" s="68">
        <v>15069</v>
      </c>
      <c r="M25" s="68">
        <v>15199</v>
      </c>
      <c r="N25" s="68">
        <v>2178</v>
      </c>
      <c r="O25" s="68">
        <v>16342</v>
      </c>
      <c r="P25" s="68">
        <v>18675</v>
      </c>
      <c r="Q25" s="68">
        <v>16576</v>
      </c>
      <c r="R25" s="68">
        <v>17981</v>
      </c>
      <c r="S25" s="68">
        <v>19079</v>
      </c>
      <c r="T25" s="68">
        <v>19895</v>
      </c>
      <c r="U25" s="68">
        <v>21704</v>
      </c>
      <c r="V25" s="68">
        <v>22169</v>
      </c>
      <c r="W25" s="68">
        <v>21182</v>
      </c>
      <c r="X25" s="68">
        <v>22983</v>
      </c>
      <c r="Y25" s="68">
        <v>28553</v>
      </c>
      <c r="Z25" s="68">
        <v>25017</v>
      </c>
      <c r="AA25" s="68">
        <v>26118</v>
      </c>
      <c r="AB25" s="68">
        <v>26289</v>
      </c>
      <c r="AC25" s="68">
        <v>27007</v>
      </c>
      <c r="AD25" s="68">
        <v>25271</v>
      </c>
      <c r="AE25" s="68">
        <v>27078</v>
      </c>
      <c r="AF25" s="68">
        <v>27869</v>
      </c>
      <c r="AG25" s="68">
        <v>28096</v>
      </c>
      <c r="AH25" s="68">
        <v>30806</v>
      </c>
      <c r="AI25" s="68">
        <v>28425</v>
      </c>
      <c r="AJ25" s="68">
        <v>28980</v>
      </c>
      <c r="AK25" s="68">
        <v>29405</v>
      </c>
      <c r="AL25" s="68">
        <v>28985</v>
      </c>
      <c r="AM25" s="68">
        <v>29489</v>
      </c>
      <c r="AN25" s="69">
        <v>30572</v>
      </c>
      <c r="AO25" s="69">
        <v>29809</v>
      </c>
      <c r="AP25" s="69">
        <v>27958</v>
      </c>
      <c r="AQ25" s="69">
        <v>27784</v>
      </c>
      <c r="AR25" s="69">
        <v>27703</v>
      </c>
      <c r="AS25" s="69">
        <v>27514</v>
      </c>
      <c r="AT25" s="69">
        <v>26460</v>
      </c>
      <c r="AU25" s="69">
        <v>26893</v>
      </c>
      <c r="AV25" s="69">
        <v>27766</v>
      </c>
      <c r="AW25" s="69">
        <v>27712</v>
      </c>
      <c r="AX25" s="69">
        <v>28584</v>
      </c>
      <c r="AY25" s="69">
        <v>27635</v>
      </c>
      <c r="AZ25" s="69">
        <v>27766</v>
      </c>
      <c r="BA25" s="69">
        <v>26794</v>
      </c>
      <c r="BB25" s="69">
        <v>27873</v>
      </c>
      <c r="BC25" s="69">
        <v>33111</v>
      </c>
      <c r="BD25" s="69">
        <v>30935</v>
      </c>
      <c r="BE25" s="69">
        <v>31188</v>
      </c>
      <c r="BF25" s="69">
        <v>33057</v>
      </c>
      <c r="BG25" s="69">
        <v>27625</v>
      </c>
      <c r="BH25" s="69">
        <v>27941</v>
      </c>
      <c r="BI25" s="69">
        <v>28100</v>
      </c>
      <c r="BJ25" s="69">
        <v>27395</v>
      </c>
      <c r="BK25" s="69">
        <v>29041</v>
      </c>
      <c r="BL25" s="69">
        <v>29257</v>
      </c>
      <c r="BM25" s="69">
        <v>29519</v>
      </c>
      <c r="BN25" s="69">
        <v>41141</v>
      </c>
      <c r="BO25" s="189">
        <v>29832</v>
      </c>
      <c r="BQ25" s="69">
        <v>40254</v>
      </c>
      <c r="BR25" s="69">
        <v>50248</v>
      </c>
      <c r="BS25" s="69">
        <v>47297</v>
      </c>
      <c r="BT25" s="69">
        <v>69574</v>
      </c>
      <c r="BU25" s="69">
        <v>82847</v>
      </c>
      <c r="BV25" s="69">
        <v>97735</v>
      </c>
      <c r="BW25" s="69">
        <v>104685</v>
      </c>
      <c r="BX25" s="69">
        <v>113849</v>
      </c>
      <c r="BY25" s="69">
        <v>115795</v>
      </c>
      <c r="BZ25" s="69">
        <v>117828</v>
      </c>
      <c r="CA25" s="69">
        <v>109461</v>
      </c>
      <c r="CB25" s="69">
        <v>110955</v>
      </c>
      <c r="CC25" s="69">
        <v>110184</v>
      </c>
      <c r="CD25" s="69">
        <v>128291</v>
      </c>
      <c r="CE25" s="69">
        <v>111058</v>
      </c>
      <c r="CF25" s="189">
        <v>128958</v>
      </c>
      <c r="CG25" s="162"/>
      <c r="CI25" s="162"/>
    </row>
    <row r="26" spans="1:16376" ht="15" customHeight="1">
      <c r="A26" s="68" t="s">
        <v>407</v>
      </c>
      <c r="B26" s="68" t="s">
        <v>408</v>
      </c>
      <c r="C26" s="68">
        <v>-875</v>
      </c>
      <c r="D26" s="68">
        <v>-930</v>
      </c>
      <c r="E26" s="68">
        <v>-899</v>
      </c>
      <c r="F26" s="68">
        <v>-936</v>
      </c>
      <c r="G26" s="68">
        <v>-858</v>
      </c>
      <c r="H26" s="68">
        <v>-233</v>
      </c>
      <c r="I26" s="68">
        <v>-2585</v>
      </c>
      <c r="J26" s="68">
        <v>-251</v>
      </c>
      <c r="K26" s="68">
        <v>-108</v>
      </c>
      <c r="L26" s="68">
        <v>-173</v>
      </c>
      <c r="M26" s="68">
        <v>-1541</v>
      </c>
      <c r="N26" s="68">
        <v>-2321</v>
      </c>
      <c r="O26" s="68">
        <v>-1623</v>
      </c>
      <c r="P26" s="68">
        <v>-1165</v>
      </c>
      <c r="Q26" s="68">
        <v>-4896</v>
      </c>
      <c r="R26" s="68">
        <v>-106</v>
      </c>
      <c r="S26" s="68">
        <v>-1675</v>
      </c>
      <c r="T26" s="68">
        <v>-416</v>
      </c>
      <c r="U26" s="68">
        <v>-2009</v>
      </c>
      <c r="V26" s="68">
        <v>455</v>
      </c>
      <c r="W26" s="68">
        <v>-79</v>
      </c>
      <c r="X26" s="68">
        <v>-940</v>
      </c>
      <c r="Y26" s="68">
        <v>2987</v>
      </c>
      <c r="Z26" s="68">
        <v>4773</v>
      </c>
      <c r="AA26" s="68">
        <v>-2765</v>
      </c>
      <c r="AB26" s="68">
        <v>1216</v>
      </c>
      <c r="AC26" s="68">
        <v>1387</v>
      </c>
      <c r="AD26" s="68">
        <v>-280</v>
      </c>
      <c r="AE26" s="68">
        <v>-445</v>
      </c>
      <c r="AF26" s="68">
        <v>-1217</v>
      </c>
      <c r="AG26" s="68">
        <v>-2050</v>
      </c>
      <c r="AH26" s="68">
        <v>-249</v>
      </c>
      <c r="AI26" s="68">
        <v>-640</v>
      </c>
      <c r="AJ26" s="68">
        <v>604</v>
      </c>
      <c r="AK26" s="68">
        <v>1140</v>
      </c>
      <c r="AL26" s="68">
        <v>138</v>
      </c>
      <c r="AM26" s="68">
        <v>-2551</v>
      </c>
      <c r="AN26" s="69">
        <v>2383</v>
      </c>
      <c r="AO26" s="69">
        <v>1974</v>
      </c>
      <c r="AP26" s="69">
        <v>-6014</v>
      </c>
      <c r="AQ26" s="69">
        <v>1807</v>
      </c>
      <c r="AR26" s="69">
        <v>405</v>
      </c>
      <c r="AS26" s="69">
        <v>982</v>
      </c>
      <c r="AT26" s="69">
        <v>478</v>
      </c>
      <c r="AU26" s="69">
        <v>-2387</v>
      </c>
      <c r="AV26" s="69">
        <v>6</v>
      </c>
      <c r="AW26" s="69">
        <v>-633</v>
      </c>
      <c r="AX26" s="69">
        <v>3585</v>
      </c>
      <c r="AY26" s="69">
        <v>-197</v>
      </c>
      <c r="AZ26" s="69">
        <v>1052</v>
      </c>
      <c r="BA26" s="69">
        <v>328</v>
      </c>
      <c r="BB26" s="69">
        <v>-2678</v>
      </c>
      <c r="BC26" s="69">
        <v>1921</v>
      </c>
      <c r="BD26" s="69">
        <v>0</v>
      </c>
      <c r="BE26" s="69">
        <v>2930</v>
      </c>
      <c r="BF26" s="69">
        <v>1045</v>
      </c>
      <c r="BG26" s="69">
        <v>982</v>
      </c>
      <c r="BH26" s="69">
        <v>2049</v>
      </c>
      <c r="BI26" s="69">
        <v>1232</v>
      </c>
      <c r="BJ26" s="69">
        <v>6419</v>
      </c>
      <c r="BK26" s="69">
        <v>-186</v>
      </c>
      <c r="BL26" s="69">
        <v>1579</v>
      </c>
      <c r="BM26" s="69">
        <v>1092</v>
      </c>
      <c r="BN26" s="69">
        <v>1590</v>
      </c>
      <c r="BO26" s="189">
        <v>433</v>
      </c>
      <c r="BQ26" s="69">
        <v>-3640</v>
      </c>
      <c r="BR26" s="69">
        <v>-3927</v>
      </c>
      <c r="BS26" s="69">
        <v>-4143</v>
      </c>
      <c r="BT26" s="69">
        <v>-7790</v>
      </c>
      <c r="BU26" s="69">
        <v>-3645</v>
      </c>
      <c r="BV26" s="69">
        <v>6741</v>
      </c>
      <c r="BW26" s="69">
        <v>-442</v>
      </c>
      <c r="BX26" s="69">
        <v>-3961</v>
      </c>
      <c r="BY26" s="69">
        <v>1242</v>
      </c>
      <c r="BZ26" s="69">
        <v>-4208</v>
      </c>
      <c r="CA26" s="69">
        <v>3672</v>
      </c>
      <c r="CB26" s="69">
        <v>571</v>
      </c>
      <c r="CC26" s="69">
        <v>-1611</v>
      </c>
      <c r="CD26" s="69">
        <v>5896</v>
      </c>
      <c r="CE26" s="69">
        <v>10682</v>
      </c>
      <c r="CF26" s="189">
        <v>4075</v>
      </c>
      <c r="CG26" s="162"/>
      <c r="CI26" s="162"/>
    </row>
    <row r="27" spans="1:16376" ht="15" customHeight="1">
      <c r="A27" s="68" t="s">
        <v>409</v>
      </c>
      <c r="B27" s="68" t="s">
        <v>433</v>
      </c>
      <c r="C27" s="68">
        <v>0</v>
      </c>
      <c r="D27" s="68">
        <v>0</v>
      </c>
      <c r="E27" s="68">
        <v>0</v>
      </c>
      <c r="F27" s="68">
        <v>-23203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-2275</v>
      </c>
      <c r="N27" s="68">
        <v>-3804</v>
      </c>
      <c r="O27" s="68">
        <v>-24258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24584</v>
      </c>
      <c r="W27" s="68">
        <v>0</v>
      </c>
      <c r="X27" s="68">
        <v>0</v>
      </c>
      <c r="Y27" s="68">
        <v>6472</v>
      </c>
      <c r="Z27" s="68">
        <v>7160</v>
      </c>
      <c r="AA27" s="68">
        <v>0</v>
      </c>
      <c r="AB27" s="68">
        <v>0</v>
      </c>
      <c r="AC27" s="68">
        <v>3136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143264</v>
      </c>
      <c r="AM27" s="68">
        <v>0</v>
      </c>
      <c r="AN27" s="69">
        <v>11528</v>
      </c>
      <c r="AO27" s="69">
        <v>0</v>
      </c>
      <c r="AP27" s="69">
        <v>62173</v>
      </c>
      <c r="AQ27" s="69">
        <v>0</v>
      </c>
      <c r="AR27" s="69">
        <v>2617</v>
      </c>
      <c r="AS27" s="69">
        <v>11139</v>
      </c>
      <c r="AT27" s="69">
        <v>10719</v>
      </c>
      <c r="AU27" s="69">
        <v>6065</v>
      </c>
      <c r="AV27" s="69">
        <v>-198842</v>
      </c>
      <c r="AW27" s="69">
        <v>-3370</v>
      </c>
      <c r="AX27" s="69">
        <v>65586</v>
      </c>
      <c r="AY27" s="69">
        <v>0</v>
      </c>
      <c r="AZ27" s="69">
        <v>5261.7</v>
      </c>
      <c r="BA27" s="69">
        <v>3139</v>
      </c>
      <c r="BB27" s="69">
        <v>38200</v>
      </c>
      <c r="BC27" s="69">
        <v>-1282</v>
      </c>
      <c r="BD27" s="69">
        <v>29150</v>
      </c>
      <c r="BE27" s="69">
        <v>11697</v>
      </c>
      <c r="BF27" s="69">
        <v>-8660</v>
      </c>
      <c r="BG27" s="69">
        <v>0</v>
      </c>
      <c r="BH27" s="69">
        <v>0</v>
      </c>
      <c r="BI27" s="69">
        <v>66848</v>
      </c>
      <c r="BJ27" s="69">
        <v>-16650</v>
      </c>
      <c r="BK27" s="69">
        <v>12345</v>
      </c>
      <c r="BL27" s="69">
        <v>-2846</v>
      </c>
      <c r="BM27" s="69">
        <v>22601</v>
      </c>
      <c r="BN27" s="69">
        <v>67845</v>
      </c>
      <c r="BO27" s="189">
        <v>0</v>
      </c>
      <c r="BQ27" s="69">
        <v>-23203</v>
      </c>
      <c r="BR27" s="69">
        <v>0</v>
      </c>
      <c r="BS27" s="69">
        <v>-6079</v>
      </c>
      <c r="BT27" s="69">
        <v>-24258</v>
      </c>
      <c r="BU27" s="69">
        <v>24584</v>
      </c>
      <c r="BV27" s="69">
        <v>13632</v>
      </c>
      <c r="BW27" s="69">
        <v>3136</v>
      </c>
      <c r="BX27" s="69">
        <v>0</v>
      </c>
      <c r="BY27" s="69">
        <v>143264</v>
      </c>
      <c r="BZ27" s="69">
        <v>73700.973440000002</v>
      </c>
      <c r="CA27" s="69">
        <v>24475</v>
      </c>
      <c r="CB27" s="69">
        <v>-130561</v>
      </c>
      <c r="CC27" s="69">
        <v>46600.7</v>
      </c>
      <c r="CD27" s="69">
        <v>30905</v>
      </c>
      <c r="CE27" s="69">
        <v>50198</v>
      </c>
      <c r="CF27" s="189">
        <v>99945</v>
      </c>
      <c r="CG27" s="162"/>
      <c r="CI27" s="162"/>
    </row>
    <row r="28" spans="1:16376" s="161" customFormat="1" ht="15" customHeight="1">
      <c r="A28" s="62" t="s">
        <v>377</v>
      </c>
      <c r="B28" s="62" t="s">
        <v>114</v>
      </c>
      <c r="C28" s="63">
        <v>59269</v>
      </c>
      <c r="D28" s="63">
        <v>71574</v>
      </c>
      <c r="E28" s="63">
        <v>76258</v>
      </c>
      <c r="F28" s="63">
        <v>63349</v>
      </c>
      <c r="G28" s="63">
        <v>72271</v>
      </c>
      <c r="H28" s="63">
        <v>66040</v>
      </c>
      <c r="I28" s="63">
        <v>68951</v>
      </c>
      <c r="J28" s="63">
        <v>61851</v>
      </c>
      <c r="K28" s="63">
        <v>71850</v>
      </c>
      <c r="L28" s="63">
        <v>63222</v>
      </c>
      <c r="M28" s="63">
        <v>73320</v>
      </c>
      <c r="N28" s="63">
        <v>64423</v>
      </c>
      <c r="O28" s="63">
        <v>76688</v>
      </c>
      <c r="P28" s="63">
        <v>80730</v>
      </c>
      <c r="Q28" s="63">
        <v>91030</v>
      </c>
      <c r="R28" s="63">
        <v>71018</v>
      </c>
      <c r="S28" s="63">
        <v>74616</v>
      </c>
      <c r="T28" s="63">
        <v>58306</v>
      </c>
      <c r="U28" s="63">
        <v>60783</v>
      </c>
      <c r="V28" s="63">
        <v>33908</v>
      </c>
      <c r="W28" s="63">
        <v>60466</v>
      </c>
      <c r="X28" s="63">
        <v>67373</v>
      </c>
      <c r="Y28" s="63">
        <v>66207</v>
      </c>
      <c r="Z28" s="63">
        <v>47454</v>
      </c>
      <c r="AA28" s="63">
        <v>35684</v>
      </c>
      <c r="AB28" s="63">
        <v>47953</v>
      </c>
      <c r="AC28" s="63">
        <v>51231</v>
      </c>
      <c r="AD28" s="63">
        <v>41871</v>
      </c>
      <c r="AE28" s="63">
        <v>56575</v>
      </c>
      <c r="AF28" s="63">
        <v>77441</v>
      </c>
      <c r="AG28" s="63">
        <v>52468</v>
      </c>
      <c r="AH28" s="63">
        <v>34957</v>
      </c>
      <c r="AI28" s="63">
        <v>45649</v>
      </c>
      <c r="AJ28" s="63">
        <v>47175</v>
      </c>
      <c r="AK28" s="63">
        <v>59260</v>
      </c>
      <c r="AL28" s="63">
        <v>51958</v>
      </c>
      <c r="AM28" s="63">
        <v>45190</v>
      </c>
      <c r="AN28" s="63">
        <v>63655</v>
      </c>
      <c r="AO28" s="63">
        <v>68723</v>
      </c>
      <c r="AP28" s="63">
        <v>67020</v>
      </c>
      <c r="AQ28" s="63">
        <v>37888</v>
      </c>
      <c r="AR28" s="63">
        <v>29546</v>
      </c>
      <c r="AS28" s="63">
        <v>113508</v>
      </c>
      <c r="AT28" s="63">
        <v>125104</v>
      </c>
      <c r="AU28" s="63">
        <v>65009</v>
      </c>
      <c r="AV28" s="63">
        <v>88833</v>
      </c>
      <c r="AW28" s="63">
        <v>138330</v>
      </c>
      <c r="AX28" s="63">
        <v>118407</v>
      </c>
      <c r="AY28" s="63">
        <v>72437</v>
      </c>
      <c r="AZ28" s="63">
        <v>112855.99999999999</v>
      </c>
      <c r="BA28" s="63">
        <v>73253</v>
      </c>
      <c r="BB28" s="63">
        <v>52441</v>
      </c>
      <c r="BC28" s="63">
        <v>21937</v>
      </c>
      <c r="BD28" s="63">
        <v>-2580</v>
      </c>
      <c r="BE28" s="63">
        <v>-8859</v>
      </c>
      <c r="BF28" s="63">
        <v>-26134</v>
      </c>
      <c r="BG28" s="63">
        <v>-1697</v>
      </c>
      <c r="BH28" s="63">
        <v>51845</v>
      </c>
      <c r="BI28" s="63">
        <v>52838</v>
      </c>
      <c r="BJ28" s="63">
        <v>28385</v>
      </c>
      <c r="BK28" s="63">
        <v>8156</v>
      </c>
      <c r="BL28" s="63">
        <v>8641</v>
      </c>
      <c r="BM28" s="63">
        <v>52095</v>
      </c>
      <c r="BN28" s="63">
        <v>22744</v>
      </c>
      <c r="BO28" s="65">
        <v>39506</v>
      </c>
      <c r="BP28" s="3"/>
      <c r="BQ28" s="63">
        <v>293652</v>
      </c>
      <c r="BR28" s="63">
        <v>269113</v>
      </c>
      <c r="BS28" s="63">
        <v>272815</v>
      </c>
      <c r="BT28" s="63">
        <v>319466</v>
      </c>
      <c r="BU28" s="63">
        <v>227613</v>
      </c>
      <c r="BV28" s="63">
        <v>241500</v>
      </c>
      <c r="BW28" s="63">
        <v>176739</v>
      </c>
      <c r="BX28" s="63">
        <v>221441</v>
      </c>
      <c r="BY28" s="63">
        <v>204042</v>
      </c>
      <c r="BZ28" s="63">
        <v>244598</v>
      </c>
      <c r="CA28" s="63">
        <v>306046</v>
      </c>
      <c r="CB28" s="63">
        <v>410579</v>
      </c>
      <c r="CC28" s="63">
        <v>310987.00000000006</v>
      </c>
      <c r="CD28" s="63">
        <v>-15636</v>
      </c>
      <c r="CE28" s="63">
        <v>131369</v>
      </c>
      <c r="CF28" s="65">
        <v>91636</v>
      </c>
      <c r="CG28" s="162"/>
      <c r="CH28" s="3"/>
      <c r="CI28" s="162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</row>
    <row r="29" spans="1:16376" s="161" customFormat="1" ht="15" customHeight="1">
      <c r="A29" s="147" t="s">
        <v>379</v>
      </c>
      <c r="B29" s="147" t="s">
        <v>116</v>
      </c>
      <c r="C29" s="148">
        <v>0.32100000000000001</v>
      </c>
      <c r="D29" s="148">
        <v>0.35399999999999998</v>
      </c>
      <c r="E29" s="148">
        <v>0.31</v>
      </c>
      <c r="F29" s="148">
        <v>0.25800000000000001</v>
      </c>
      <c r="G29" s="148">
        <v>0.29399999999999998</v>
      </c>
      <c r="H29" s="148">
        <v>0.24399999999999999</v>
      </c>
      <c r="I29" s="148">
        <v>0.24</v>
      </c>
      <c r="J29" s="148">
        <v>0.21299999999999999</v>
      </c>
      <c r="K29" s="148">
        <v>0.26600000000000001</v>
      </c>
      <c r="L29" s="148">
        <v>0.223</v>
      </c>
      <c r="M29" s="148">
        <v>0.23699999999999999</v>
      </c>
      <c r="N29" s="148">
        <v>0.20399999999999999</v>
      </c>
      <c r="O29" s="148">
        <v>0.23699999999999999</v>
      </c>
      <c r="P29" s="148">
        <v>0.23</v>
      </c>
      <c r="Q29" s="148">
        <v>0.245</v>
      </c>
      <c r="R29" s="148">
        <v>0.21299999999999999</v>
      </c>
      <c r="S29" s="148">
        <v>0.216</v>
      </c>
      <c r="T29" s="148">
        <v>0.17299999999999999</v>
      </c>
      <c r="U29" s="148">
        <v>0.17299999999999999</v>
      </c>
      <c r="V29" s="148">
        <v>0.11</v>
      </c>
      <c r="W29" s="148">
        <v>0.18</v>
      </c>
      <c r="X29" s="148">
        <v>0.2</v>
      </c>
      <c r="Y29" s="148">
        <v>0.183</v>
      </c>
      <c r="Z29" s="148">
        <v>0.14299999999999999</v>
      </c>
      <c r="AA29" s="148">
        <v>0.122</v>
      </c>
      <c r="AB29" s="148">
        <v>0.13888752117938394</v>
      </c>
      <c r="AC29" s="148">
        <v>0.15051251994112411</v>
      </c>
      <c r="AD29" s="148">
        <v>0.12437398634800122</v>
      </c>
      <c r="AE29" s="148">
        <v>0.16491140111291511</v>
      </c>
      <c r="AF29" s="148">
        <v>0.21926282886168272</v>
      </c>
      <c r="AG29" s="148">
        <v>0.14243172002291157</v>
      </c>
      <c r="AH29" s="148">
        <v>9.5435831913685404E-2</v>
      </c>
      <c r="AI29" s="148">
        <v>0.13686460750628121</v>
      </c>
      <c r="AJ29" s="148">
        <v>0.126</v>
      </c>
      <c r="AK29" s="148">
        <v>0.14599999999999999</v>
      </c>
      <c r="AL29" s="148">
        <v>0.14099999999999999</v>
      </c>
      <c r="AM29" s="148">
        <v>0.13</v>
      </c>
      <c r="AN29" s="148">
        <v>0.16500000000000001</v>
      </c>
      <c r="AO29" s="148">
        <v>0.16909396460303283</v>
      </c>
      <c r="AP29" s="148">
        <v>0.15309199225174519</v>
      </c>
      <c r="AQ29" s="148">
        <v>0.11373064615864897</v>
      </c>
      <c r="AR29" s="148">
        <v>9.1077230384148264E-2</v>
      </c>
      <c r="AS29" s="148">
        <v>0.22206093235542113</v>
      </c>
      <c r="AT29" s="148">
        <v>0.22789730922180385</v>
      </c>
      <c r="AU29" s="148">
        <v>0.14093603257122789</v>
      </c>
      <c r="AV29" s="148">
        <v>0.15980636073677904</v>
      </c>
      <c r="AW29" s="148">
        <v>0.22927788984119776</v>
      </c>
      <c r="AX29" s="148">
        <v>0.18792733482735197</v>
      </c>
      <c r="AY29" s="148">
        <v>0.14825510594620925</v>
      </c>
      <c r="AZ29" s="148">
        <v>0.18214919784370054</v>
      </c>
      <c r="BA29" s="148">
        <v>0.13527168644106921</v>
      </c>
      <c r="BB29" s="148">
        <v>0.10778220353265673</v>
      </c>
      <c r="BC29" s="148">
        <v>5.9118225671706146E-2</v>
      </c>
      <c r="BD29" s="148">
        <v>-5.4771488255973911E-3</v>
      </c>
      <c r="BE29" s="148">
        <v>-2.2779459145339583E-2</v>
      </c>
      <c r="BF29" s="148">
        <v>-5.8830282715818714E-2</v>
      </c>
      <c r="BG29" s="148">
        <v>-4.3129959182843574E-3</v>
      </c>
      <c r="BH29" s="148">
        <v>9.6875759104583584E-2</v>
      </c>
      <c r="BI29" s="148">
        <v>9.7175120461985509E-2</v>
      </c>
      <c r="BJ29" s="148">
        <v>5.4756811083696802E-2</v>
      </c>
      <c r="BK29" s="148">
        <v>1.9623043592279028E-2</v>
      </c>
      <c r="BL29" s="148">
        <v>1.8215623570481457E-2</v>
      </c>
      <c r="BM29" s="148">
        <v>0.10274722348778453</v>
      </c>
      <c r="BN29" s="148">
        <v>4.3785783866409467E-2</v>
      </c>
      <c r="BO29" s="165">
        <v>8.6948675059424246E-2</v>
      </c>
      <c r="BP29" s="3"/>
      <c r="BQ29" s="148">
        <v>0.32215392412951016</v>
      </c>
      <c r="BR29" s="148">
        <v>0.24590318224100088</v>
      </c>
      <c r="BS29" s="148">
        <v>0.23153193063929173</v>
      </c>
      <c r="BT29" s="148">
        <v>0.23373434563148279</v>
      </c>
      <c r="BU29" s="148">
        <v>0.1695297382568631</v>
      </c>
      <c r="BV29" s="148">
        <v>0.17687124652116595</v>
      </c>
      <c r="BW29" s="148">
        <v>0.13438061696517367</v>
      </c>
      <c r="BX29" s="148">
        <v>0.15475514916361033</v>
      </c>
      <c r="BY29" s="148">
        <v>0.13800000000000001</v>
      </c>
      <c r="BZ29" s="148">
        <v>0.15499593496707736</v>
      </c>
      <c r="CA29" s="148">
        <v>0.17817716065554681</v>
      </c>
      <c r="CB29" s="148">
        <v>0.18243560884444726</v>
      </c>
      <c r="CC29" s="148">
        <v>0.14557626268111196</v>
      </c>
      <c r="CD29" s="148">
        <v>-9.2918997168930009E-3</v>
      </c>
      <c r="CE29" s="148">
        <v>6.5989503485108167E-2</v>
      </c>
      <c r="CF29" s="165">
        <v>4.7814768646043081E-2</v>
      </c>
      <c r="CG29" s="162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</row>
    <row r="30" spans="1:16376" ht="15" customHeight="1">
      <c r="A30" s="166"/>
    </row>
    <row r="31" spans="1:16376" ht="15" customHeight="1">
      <c r="A31" s="151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</row>
    <row r="32" spans="1:16376" ht="15" customHeight="1">
      <c r="BL32" s="151">
        <f>BL24+BL25+BL26+BL27-BL28</f>
        <v>0</v>
      </c>
      <c r="BM32" s="151">
        <f>BM24+BM25+BM26+BM27-BM28</f>
        <v>0</v>
      </c>
      <c r="BN32" s="151"/>
      <c r="BO32" s="151"/>
      <c r="CF32" s="151"/>
    </row>
  </sheetData>
  <phoneticPr fontId="32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0981224143F54FA5503392249B2F7F" ma:contentTypeVersion="22" ma:contentTypeDescription="Crie um novo documento." ma:contentTypeScope="" ma:versionID="051e36c91b739c01837f412bef49aff4">
  <xsd:schema xmlns:xsd="http://www.w3.org/2001/XMLSchema" xmlns:xs="http://www.w3.org/2001/XMLSchema" xmlns:p="http://schemas.microsoft.com/office/2006/metadata/properties" xmlns:ns2="0abb5ab6-4e69-4f42-80f2-67d3dd6ff409" xmlns:ns3="c844437c-2cb1-4d5e-9060-53010c232dfe" targetNamespace="http://schemas.microsoft.com/office/2006/metadata/properties" ma:root="true" ma:fieldsID="ab8d3d3bbe849df1ffebd39041d07301" ns2:_="" ns3:_="">
    <xsd:import namespace="0abb5ab6-4e69-4f42-80f2-67d3dd6ff409"/>
    <xsd:import namespace="c844437c-2cb1-4d5e-9060-53010c232d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b5ab6-4e69-4f42-80f2-67d3dd6ff4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9ede48-810d-4da3-a4ec-7a038d31a5b8}" ma:internalName="TaxCatchAll" ma:showField="CatchAllData" ma:web="0abb5ab6-4e69-4f42-80f2-67d3dd6ff4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4437c-2cb1-4d5e-9060-53010c232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ceafcbfe-0cbd-420f-85bc-eace183fd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bb5ab6-4e69-4f42-80f2-67d3dd6ff409" xsi:nil="true"/>
    <lcf76f155ced4ddcb4097134ff3c332f xmlns="c844437c-2cb1-4d5e-9060-53010c232d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92C007-27F1-487B-9D74-6E04375405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48BF32-CFFC-43EC-8AEC-3D6F005D7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b5ab6-4e69-4f42-80f2-67d3dd6ff409"/>
    <ds:schemaRef ds:uri="c844437c-2cb1-4d5e-9060-53010c232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C8F9A3-0EF6-4D44-A4EB-D0D640E0E7AB}">
  <ds:schemaRefs>
    <ds:schemaRef ds:uri="http://purl.org/dc/terms/"/>
    <ds:schemaRef ds:uri="http://www.w3.org/XML/1998/namespace"/>
    <ds:schemaRef ds:uri="0abb5ab6-4e69-4f42-80f2-67d3dd6ff409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c844437c-2cb1-4d5e-9060-53010c232df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Capa | Cover</vt:lpstr>
      <vt:lpstr>DRE Consolid. | Income Statem.</vt:lpstr>
      <vt:lpstr>Balanço Patrim. | Balance Sheet</vt:lpstr>
      <vt:lpstr>Fluxo de Caixa | Cash Flow</vt:lpstr>
      <vt:lpstr>Endividamento | Debt</vt:lpstr>
      <vt:lpstr>CAPEX</vt:lpstr>
      <vt:lpstr>EBITDA</vt:lpstr>
      <vt:lpstr>Madeira | Wood</vt:lpstr>
      <vt:lpstr>Metais&amp;Louças | MetalsSan. Ware</vt:lpstr>
      <vt:lpstr>Celulose Solúvel | DWP</vt:lpstr>
      <vt:lpstr>Revestimentos | Tiles</vt:lpstr>
      <vt:lpstr>Capacidade | Capacity</vt:lpstr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Ludimila Businaro Aielo</dc:creator>
  <cp:keywords/>
  <dc:description/>
  <cp:lastModifiedBy>Giovanna Canhoto Perez</cp:lastModifiedBy>
  <cp:revision/>
  <dcterms:created xsi:type="dcterms:W3CDTF">2018-12-03T13:59:54Z</dcterms:created>
  <dcterms:modified xsi:type="dcterms:W3CDTF">2026-05-28T14:34:09Z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0x010100980981224143F54FA5503392249B2F7F</vt:lpwstr>
  </property>
  <property fmtid="{D5CDD505-2E9C-101B-9397-08002B2CF9AE}" pid="3" name="MSIP_Label_8ef13d6b-8409-435a-bdb4-7fbaf6279b43_Enabled">
    <vt:lpwstr>true</vt:lpwstr>
  </property>
  <property fmtid="{D5CDD505-2E9C-101B-9397-08002B2CF9AE}" pid="4" name="MSIP_Label_8ef13d6b-8409-435a-bdb4-7fbaf6279b43_SetDate">
    <vt:lpwstr>2022-01-27T20:59:57Z</vt:lpwstr>
  </property>
  <property fmtid="{D5CDD505-2E9C-101B-9397-08002B2CF9AE}" pid="5" name="MSIP_Label_8ef13d6b-8409-435a-bdb4-7fbaf6279b43_Method">
    <vt:lpwstr>Privileged</vt:lpwstr>
  </property>
  <property fmtid="{D5CDD505-2E9C-101B-9397-08002B2CF9AE}" pid="6" name="MSIP_Label_8ef13d6b-8409-435a-bdb4-7fbaf6279b43_Name">
    <vt:lpwstr>Publico</vt:lpwstr>
  </property>
  <property fmtid="{D5CDD505-2E9C-101B-9397-08002B2CF9AE}" pid="7" name="MSIP_Label_8ef13d6b-8409-435a-bdb4-7fbaf6279b43_SiteId">
    <vt:lpwstr>8483f5da-75f1-4c68-8a9a-64db18715699</vt:lpwstr>
  </property>
  <property fmtid="{D5CDD505-2E9C-101B-9397-08002B2CF9AE}" pid="8" name="MSIP_Label_8ef13d6b-8409-435a-bdb4-7fbaf6279b43_ActionId">
    <vt:lpwstr>ceb0dbaa-9caa-4f2e-8052-9d746da1d0b6</vt:lpwstr>
  </property>
  <property fmtid="{D5CDD505-2E9C-101B-9397-08002B2CF9AE}" pid="9" name="MSIP_Label_8ef13d6b-8409-435a-bdb4-7fbaf6279b43_ContentBits">
    <vt:lpwstr>0</vt:lpwstr>
  </property>
  <property fmtid="{D5CDD505-2E9C-101B-9397-08002B2CF9AE}" pid="10" name="MediaServiceImageTags">
    <vt:lpwstr/>
  </property>
</Properties>
</file>